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A78A18C0-8F3C-4EB2-AF6F-49DC73E6207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個別包括" sheetId="1" r:id="rId1"/>
    <sheet name="公債費" sheetId="3" r:id="rId2"/>
  </sheets>
  <definedNames>
    <definedName name="_xlnm._FilterDatabase" localSheetId="0" hidden="1">個別包括!$A$5:$BQ$1813</definedName>
    <definedName name="_xlnm._FilterDatabase" localSheetId="1" hidden="1">公債費!$A$6:$AA$1732</definedName>
    <definedName name="_xlnm.Print_Area" localSheetId="0">個別包括!$A$1:$BJ$1728</definedName>
    <definedName name="_xlnm.Print_Area" localSheetId="1">公債費!$A$1:$W$1729</definedName>
    <definedName name="_xlnm.Print_Titles" localSheetId="0">個別包括!$A:$E,個別包括!$3:$5</definedName>
    <definedName name="_xlnm.Print_Titles" localSheetId="1">公債費!$A:$E,公債費!$2:$6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6" i="3" l="1"/>
  <c r="G1726" i="3"/>
  <c r="H1726" i="3"/>
  <c r="I1726" i="3"/>
  <c r="J1726" i="3"/>
  <c r="K1726" i="3"/>
  <c r="L1726" i="3"/>
  <c r="M1726" i="3"/>
  <c r="M1728" i="3" s="1"/>
  <c r="N1726" i="3"/>
  <c r="N1728" i="3" s="1"/>
  <c r="O1726" i="3"/>
  <c r="O1728" i="3" s="1"/>
  <c r="P1726" i="3"/>
  <c r="P1728" i="3" s="1"/>
  <c r="Q1726" i="3"/>
  <c r="Q1728" i="3" s="1"/>
  <c r="R1726" i="3"/>
  <c r="S1726" i="3"/>
  <c r="T1726" i="3"/>
  <c r="U1726" i="3"/>
  <c r="V1726" i="3"/>
  <c r="F1727" i="3"/>
  <c r="G1727" i="3"/>
  <c r="H1727" i="3"/>
  <c r="I1727" i="3"/>
  <c r="I1728" i="3" s="1"/>
  <c r="J1727" i="3"/>
  <c r="J1728" i="3" s="1"/>
  <c r="K1727" i="3"/>
  <c r="K1728" i="3" s="1"/>
  <c r="L1727" i="3"/>
  <c r="L1728" i="3" s="1"/>
  <c r="M1727" i="3"/>
  <c r="N1727" i="3"/>
  <c r="O1727" i="3"/>
  <c r="P1727" i="3"/>
  <c r="Q1727" i="3"/>
  <c r="R1727" i="3"/>
  <c r="R1728" i="3" s="1"/>
  <c r="S1727" i="3"/>
  <c r="S1728" i="3" s="1"/>
  <c r="T1727" i="3"/>
  <c r="U1727" i="3"/>
  <c r="U1728" i="3" s="1"/>
  <c r="V1727" i="3"/>
  <c r="V1728" i="3" s="1"/>
  <c r="F1728" i="3"/>
  <c r="G1728" i="3"/>
  <c r="T1728" i="3" l="1"/>
  <c r="H1728" i="3"/>
  <c r="AY6" i="1" l="1"/>
  <c r="BA6" i="1" s="1"/>
  <c r="AY13" i="1"/>
  <c r="AY1720" i="1"/>
  <c r="AY1722" i="1"/>
  <c r="AY1724" i="1"/>
  <c r="AX1725" i="1" l="1"/>
  <c r="BC1725" i="1" l="1"/>
  <c r="BI1725" i="1"/>
  <c r="BF1725" i="1"/>
  <c r="AY1714" i="1" l="1"/>
  <c r="AY1723" i="1"/>
  <c r="AY1721" i="1"/>
  <c r="AY1719" i="1"/>
  <c r="AY1718" i="1"/>
  <c r="AY1717" i="1"/>
  <c r="AY1716" i="1"/>
  <c r="AY1715" i="1"/>
  <c r="AY1713" i="1"/>
  <c r="AY1712" i="1"/>
  <c r="AY1711" i="1"/>
  <c r="AY1710" i="1"/>
  <c r="AY1709" i="1"/>
  <c r="AY1708" i="1"/>
  <c r="AY1707" i="1"/>
  <c r="AY1706" i="1"/>
  <c r="AY1705" i="1"/>
  <c r="AY1704" i="1"/>
  <c r="AY1703" i="1"/>
  <c r="AY1702" i="1"/>
  <c r="AY1701" i="1"/>
  <c r="AY1700" i="1"/>
  <c r="AY1699" i="1"/>
  <c r="AY1698" i="1"/>
  <c r="AY1697" i="1"/>
  <c r="AY1696" i="1"/>
  <c r="AY1695" i="1"/>
  <c r="AY1694" i="1"/>
  <c r="AY1693" i="1"/>
  <c r="AY1692" i="1"/>
  <c r="AY1691" i="1"/>
  <c r="AY1690" i="1"/>
  <c r="AY1689" i="1"/>
  <c r="AY1688" i="1"/>
  <c r="AY1687" i="1"/>
  <c r="AY1686" i="1"/>
  <c r="AY1685" i="1"/>
  <c r="AY1684" i="1"/>
  <c r="AY1683" i="1"/>
  <c r="AY1682" i="1"/>
  <c r="AY1681" i="1"/>
  <c r="AY1680" i="1"/>
  <c r="AY1679" i="1"/>
  <c r="AY1678" i="1"/>
  <c r="AY1677" i="1"/>
  <c r="AY1676" i="1"/>
  <c r="AY1675" i="1"/>
  <c r="AY1674" i="1"/>
  <c r="AY1673" i="1"/>
  <c r="AY1672" i="1"/>
  <c r="AY1671" i="1"/>
  <c r="AY1670" i="1"/>
  <c r="AY1669" i="1"/>
  <c r="AY1668" i="1"/>
  <c r="AY1667" i="1"/>
  <c r="AY1666" i="1"/>
  <c r="AY1665" i="1"/>
  <c r="AY1664" i="1"/>
  <c r="AY1663" i="1"/>
  <c r="AY1662" i="1"/>
  <c r="AY1661" i="1"/>
  <c r="AY1660" i="1"/>
  <c r="AY1659" i="1"/>
  <c r="AY1658" i="1"/>
  <c r="AY1657" i="1"/>
  <c r="AY1656" i="1"/>
  <c r="AY1655" i="1"/>
  <c r="AY1654" i="1"/>
  <c r="AY1653" i="1"/>
  <c r="AY1652" i="1"/>
  <c r="AY1651" i="1"/>
  <c r="AY1650" i="1"/>
  <c r="AY1649" i="1"/>
  <c r="AY1648" i="1"/>
  <c r="AY1647" i="1"/>
  <c r="AY1646" i="1"/>
  <c r="AY1645" i="1"/>
  <c r="AY1644" i="1"/>
  <c r="AY1643" i="1"/>
  <c r="AY1642" i="1"/>
  <c r="AY1641" i="1"/>
  <c r="AY1640" i="1"/>
  <c r="AY1639" i="1"/>
  <c r="AY1638" i="1"/>
  <c r="AY1637" i="1"/>
  <c r="AY1636" i="1"/>
  <c r="AY1635" i="1"/>
  <c r="AY1634" i="1"/>
  <c r="AY1633" i="1"/>
  <c r="AY1632" i="1"/>
  <c r="AY1631" i="1"/>
  <c r="AY1630" i="1"/>
  <c r="AY1629" i="1"/>
  <c r="AY1628" i="1"/>
  <c r="AY1627" i="1"/>
  <c r="AY1626" i="1"/>
  <c r="AY1625" i="1"/>
  <c r="AY1624" i="1"/>
  <c r="AY1623" i="1"/>
  <c r="AY1622" i="1"/>
  <c r="AY1621" i="1"/>
  <c r="AY1620" i="1"/>
  <c r="AY1619" i="1"/>
  <c r="AY1618" i="1"/>
  <c r="AY1617" i="1"/>
  <c r="AY1616" i="1"/>
  <c r="AY1615" i="1"/>
  <c r="AY1614" i="1"/>
  <c r="AY1613" i="1"/>
  <c r="AY1612" i="1"/>
  <c r="AY1611" i="1"/>
  <c r="AY1610" i="1"/>
  <c r="AY1609" i="1"/>
  <c r="AY1608" i="1"/>
  <c r="AY1607" i="1"/>
  <c r="AY1606" i="1"/>
  <c r="AY1605" i="1"/>
  <c r="AY1604" i="1"/>
  <c r="AY1603" i="1"/>
  <c r="AY1602" i="1"/>
  <c r="AY1601" i="1"/>
  <c r="AY1600" i="1"/>
  <c r="AY1599" i="1"/>
  <c r="AY1598" i="1"/>
  <c r="AY1597" i="1"/>
  <c r="AY1596" i="1"/>
  <c r="AY1595" i="1"/>
  <c r="AY1594" i="1"/>
  <c r="AY1593" i="1"/>
  <c r="AY1592" i="1"/>
  <c r="AY1591" i="1"/>
  <c r="AY1590" i="1"/>
  <c r="AY1589" i="1"/>
  <c r="AY1588" i="1"/>
  <c r="AY1587" i="1"/>
  <c r="AY1586" i="1"/>
  <c r="AY1585" i="1"/>
  <c r="AY1584" i="1"/>
  <c r="AY1583" i="1"/>
  <c r="AY1582" i="1"/>
  <c r="AY1581" i="1"/>
  <c r="AY1580" i="1"/>
  <c r="AY1579" i="1"/>
  <c r="AY1578" i="1"/>
  <c r="AY1577" i="1"/>
  <c r="AY1576" i="1"/>
  <c r="AY1575" i="1"/>
  <c r="AY1574" i="1"/>
  <c r="AY1573" i="1"/>
  <c r="AY1572" i="1"/>
  <c r="AY1571" i="1"/>
  <c r="AY1570" i="1"/>
  <c r="AY1569" i="1"/>
  <c r="AY1568" i="1"/>
  <c r="AY1567" i="1"/>
  <c r="AY1566" i="1"/>
  <c r="AY1565" i="1"/>
  <c r="AY1564" i="1"/>
  <c r="AY1563" i="1"/>
  <c r="AY1562" i="1"/>
  <c r="AY1561" i="1"/>
  <c r="AY1560" i="1"/>
  <c r="AY1559" i="1"/>
  <c r="AY1558" i="1"/>
  <c r="AY1557" i="1"/>
  <c r="AY1556" i="1"/>
  <c r="AY1555" i="1"/>
  <c r="AY1554" i="1"/>
  <c r="AY1553" i="1"/>
  <c r="AY1552" i="1"/>
  <c r="AY1551" i="1"/>
  <c r="AY1550" i="1"/>
  <c r="AY1549" i="1"/>
  <c r="AY1548" i="1"/>
  <c r="AY1547" i="1"/>
  <c r="AY1546" i="1"/>
  <c r="AY1545" i="1"/>
  <c r="AY1544" i="1"/>
  <c r="AY1543" i="1"/>
  <c r="AY1542" i="1"/>
  <c r="AY1541" i="1"/>
  <c r="AY1540" i="1"/>
  <c r="AY1539" i="1"/>
  <c r="AY1538" i="1"/>
  <c r="AY1537" i="1"/>
  <c r="AY1536" i="1"/>
  <c r="AY1535" i="1"/>
  <c r="AY1534" i="1"/>
  <c r="AY1533" i="1"/>
  <c r="AY1532" i="1"/>
  <c r="AY1531" i="1"/>
  <c r="AY1530" i="1"/>
  <c r="AY1529" i="1"/>
  <c r="AY1528" i="1"/>
  <c r="AY1527" i="1"/>
  <c r="AY1526" i="1"/>
  <c r="AY1525" i="1"/>
  <c r="AY1524" i="1"/>
  <c r="AY1523" i="1"/>
  <c r="AY1522" i="1"/>
  <c r="AY1521" i="1"/>
  <c r="AY1520" i="1"/>
  <c r="AY1519" i="1"/>
  <c r="AY1518" i="1"/>
  <c r="AY1517" i="1"/>
  <c r="AY1516" i="1"/>
  <c r="AY1515" i="1"/>
  <c r="AY1514" i="1"/>
  <c r="AY1513" i="1"/>
  <c r="AY1512" i="1"/>
  <c r="AY1511" i="1"/>
  <c r="AY1510" i="1"/>
  <c r="AY1509" i="1"/>
  <c r="AY1508" i="1"/>
  <c r="AY1507" i="1"/>
  <c r="AY1506" i="1"/>
  <c r="AY1505" i="1"/>
  <c r="AY1504" i="1"/>
  <c r="AY1503" i="1"/>
  <c r="AY1502" i="1"/>
  <c r="AY1501" i="1"/>
  <c r="AY1500" i="1"/>
  <c r="AY1499" i="1"/>
  <c r="AY1498" i="1"/>
  <c r="AY1497" i="1"/>
  <c r="AY1496" i="1"/>
  <c r="AY1495" i="1"/>
  <c r="AY1494" i="1"/>
  <c r="AY1493" i="1"/>
  <c r="AY1492" i="1"/>
  <c r="AY1491" i="1"/>
  <c r="AY1490" i="1"/>
  <c r="AY1489" i="1"/>
  <c r="AY1488" i="1"/>
  <c r="AY1487" i="1"/>
  <c r="AY1486" i="1"/>
  <c r="AY1485" i="1"/>
  <c r="AY1484" i="1"/>
  <c r="AY1483" i="1"/>
  <c r="AY1482" i="1"/>
  <c r="AY1481" i="1"/>
  <c r="AY1480" i="1"/>
  <c r="AY1479" i="1"/>
  <c r="AY1478" i="1"/>
  <c r="AY1477" i="1"/>
  <c r="AY1476" i="1"/>
  <c r="AY1475" i="1"/>
  <c r="AY1474" i="1"/>
  <c r="AY1473" i="1"/>
  <c r="AY1472" i="1"/>
  <c r="AY1471" i="1"/>
  <c r="AY1470" i="1"/>
  <c r="AY1469" i="1"/>
  <c r="AY1468" i="1"/>
  <c r="AY1467" i="1"/>
  <c r="AY1466" i="1"/>
  <c r="AY1465" i="1"/>
  <c r="AY1464" i="1"/>
  <c r="AY1463" i="1"/>
  <c r="AY1462" i="1"/>
  <c r="AY1461" i="1"/>
  <c r="AY1460" i="1"/>
  <c r="AY1459" i="1"/>
  <c r="AY1458" i="1"/>
  <c r="AY1457" i="1"/>
  <c r="AY1456" i="1"/>
  <c r="AY1455" i="1"/>
  <c r="AY1454" i="1"/>
  <c r="AY1453" i="1"/>
  <c r="AY1452" i="1"/>
  <c r="AY1451" i="1"/>
  <c r="AY1450" i="1"/>
  <c r="AY1449" i="1"/>
  <c r="AY1448" i="1"/>
  <c r="AY1447" i="1"/>
  <c r="AY1446" i="1"/>
  <c r="AY1445" i="1"/>
  <c r="AY1444" i="1"/>
  <c r="AY1443" i="1"/>
  <c r="AY1442" i="1"/>
  <c r="AY1441" i="1"/>
  <c r="AY1440" i="1"/>
  <c r="AY1439" i="1"/>
  <c r="AY1438" i="1"/>
  <c r="AY1437" i="1"/>
  <c r="AY1436" i="1"/>
  <c r="AY1435" i="1"/>
  <c r="AY1434" i="1"/>
  <c r="AY1433" i="1"/>
  <c r="AY1432" i="1"/>
  <c r="AY1431" i="1"/>
  <c r="AY1430" i="1"/>
  <c r="AY1429" i="1"/>
  <c r="AY1428" i="1"/>
  <c r="AY1427" i="1"/>
  <c r="AY1426" i="1"/>
  <c r="AY1425" i="1"/>
  <c r="AY1424" i="1"/>
  <c r="AY1423" i="1"/>
  <c r="AY1422" i="1"/>
  <c r="AY1421" i="1"/>
  <c r="AY1420" i="1"/>
  <c r="AY1419" i="1"/>
  <c r="AY1418" i="1"/>
  <c r="AY1417" i="1"/>
  <c r="AY1416" i="1"/>
  <c r="AY1415" i="1"/>
  <c r="AY1414" i="1"/>
  <c r="AY1413" i="1"/>
  <c r="AY1412" i="1"/>
  <c r="AY1411" i="1"/>
  <c r="AY1410" i="1"/>
  <c r="AY1409" i="1"/>
  <c r="AY1408" i="1"/>
  <c r="AY1407" i="1"/>
  <c r="AY1406" i="1"/>
  <c r="AY1405" i="1"/>
  <c r="AY1404" i="1"/>
  <c r="AY1403" i="1"/>
  <c r="AY1402" i="1"/>
  <c r="AY1401" i="1"/>
  <c r="AY1400" i="1"/>
  <c r="AY1399" i="1"/>
  <c r="AY1398" i="1"/>
  <c r="AY1397" i="1"/>
  <c r="AY1396" i="1"/>
  <c r="AY1395" i="1"/>
  <c r="AY1394" i="1"/>
  <c r="AY1393" i="1"/>
  <c r="AY1392" i="1"/>
  <c r="AY1391" i="1"/>
  <c r="AY1390" i="1"/>
  <c r="AY1389" i="1"/>
  <c r="AY1388" i="1"/>
  <c r="AY1387" i="1"/>
  <c r="AY1386" i="1"/>
  <c r="AY1385" i="1"/>
  <c r="AY1384" i="1"/>
  <c r="AY1383" i="1"/>
  <c r="AY1382" i="1"/>
  <c r="AY1381" i="1"/>
  <c r="AY1380" i="1"/>
  <c r="AY1379" i="1"/>
  <c r="AY1378" i="1"/>
  <c r="AY1377" i="1"/>
  <c r="AY1376" i="1"/>
  <c r="AY1375" i="1"/>
  <c r="AY1374" i="1"/>
  <c r="AY1373" i="1"/>
  <c r="AY1372" i="1"/>
  <c r="AY1371" i="1"/>
  <c r="AY1370" i="1"/>
  <c r="AY1369" i="1"/>
  <c r="AY1368" i="1"/>
  <c r="AY1367" i="1"/>
  <c r="AY1366" i="1"/>
  <c r="AY1365" i="1"/>
  <c r="AY1364" i="1"/>
  <c r="AY1363" i="1"/>
  <c r="AY1362" i="1"/>
  <c r="AY1361" i="1"/>
  <c r="AY1360" i="1"/>
  <c r="AY1359" i="1"/>
  <c r="AY1358" i="1"/>
  <c r="AY1357" i="1"/>
  <c r="AY1356" i="1"/>
  <c r="AY1355" i="1"/>
  <c r="AY1354" i="1"/>
  <c r="AY1353" i="1"/>
  <c r="AY1352" i="1"/>
  <c r="AY1351" i="1"/>
  <c r="AY1350" i="1"/>
  <c r="AY1349" i="1"/>
  <c r="AY1348" i="1"/>
  <c r="AY1347" i="1"/>
  <c r="AY1346" i="1"/>
  <c r="AY1345" i="1"/>
  <c r="AY1344" i="1"/>
  <c r="AY1343" i="1"/>
  <c r="AY1342" i="1"/>
  <c r="AY1341" i="1"/>
  <c r="AY1340" i="1"/>
  <c r="AY1339" i="1"/>
  <c r="AY1338" i="1"/>
  <c r="AY1337" i="1"/>
  <c r="AY1336" i="1"/>
  <c r="AY1335" i="1"/>
  <c r="AY1334" i="1"/>
  <c r="AY1333" i="1"/>
  <c r="AY1332" i="1"/>
  <c r="AY1331" i="1"/>
  <c r="AY1330" i="1"/>
  <c r="AY1329" i="1"/>
  <c r="AY1328" i="1"/>
  <c r="AY1327" i="1"/>
  <c r="AY1326" i="1"/>
  <c r="AY1325" i="1"/>
  <c r="AY1324" i="1"/>
  <c r="AY1323" i="1"/>
  <c r="AY1322" i="1"/>
  <c r="AY1321" i="1"/>
  <c r="AY1320" i="1"/>
  <c r="AY1319" i="1"/>
  <c r="AY1318" i="1"/>
  <c r="AY1317" i="1"/>
  <c r="AY1316" i="1"/>
  <c r="AY1315" i="1"/>
  <c r="AY1314" i="1"/>
  <c r="AY1313" i="1"/>
  <c r="AY1312" i="1"/>
  <c r="AY1311" i="1"/>
  <c r="AY1310" i="1"/>
  <c r="AY1309" i="1"/>
  <c r="AY1308" i="1"/>
  <c r="AY1307" i="1"/>
  <c r="AY1306" i="1"/>
  <c r="AY1305" i="1"/>
  <c r="AY1304" i="1"/>
  <c r="AY1303" i="1"/>
  <c r="AY1302" i="1"/>
  <c r="AY1301" i="1"/>
  <c r="AY1300" i="1"/>
  <c r="AY1299" i="1"/>
  <c r="AY1298" i="1"/>
  <c r="AY1297" i="1"/>
  <c r="AY1296" i="1"/>
  <c r="AY1295" i="1"/>
  <c r="AY1294" i="1"/>
  <c r="AY1293" i="1"/>
  <c r="AY1292" i="1"/>
  <c r="AY1291" i="1"/>
  <c r="AY1290" i="1"/>
  <c r="AY1289" i="1"/>
  <c r="AY1288" i="1"/>
  <c r="AY1287" i="1"/>
  <c r="AY1286" i="1"/>
  <c r="AY1285" i="1"/>
  <c r="AY1284" i="1"/>
  <c r="AY1283" i="1"/>
  <c r="AY1282" i="1"/>
  <c r="AY1281" i="1"/>
  <c r="AY1280" i="1"/>
  <c r="AY1279" i="1"/>
  <c r="AY1278" i="1"/>
  <c r="AY1277" i="1"/>
  <c r="AY1276" i="1"/>
  <c r="AY1275" i="1"/>
  <c r="AY1274" i="1"/>
  <c r="AY1273" i="1"/>
  <c r="AY1272" i="1"/>
  <c r="AY1271" i="1"/>
  <c r="AY1270" i="1"/>
  <c r="AY1269" i="1"/>
  <c r="AY1268" i="1"/>
  <c r="AY1267" i="1"/>
  <c r="AY1266" i="1"/>
  <c r="AY1265" i="1"/>
  <c r="AY1264" i="1"/>
  <c r="AY1263" i="1"/>
  <c r="AY1262" i="1"/>
  <c r="AY1261" i="1"/>
  <c r="AY1260" i="1"/>
  <c r="AY1259" i="1"/>
  <c r="AY1258" i="1"/>
  <c r="AY1257" i="1"/>
  <c r="AY1256" i="1"/>
  <c r="AY1255" i="1"/>
  <c r="AY1254" i="1"/>
  <c r="AY1253" i="1"/>
  <c r="AY1252" i="1"/>
  <c r="AY1251" i="1"/>
  <c r="AY1250" i="1"/>
  <c r="AY1249" i="1"/>
  <c r="AY1248" i="1"/>
  <c r="AY1247" i="1"/>
  <c r="AY1246" i="1"/>
  <c r="AY1245" i="1"/>
  <c r="AY1244" i="1"/>
  <c r="AY1243" i="1"/>
  <c r="AY1242" i="1"/>
  <c r="AY1241" i="1"/>
  <c r="AY1240" i="1"/>
  <c r="AY1239" i="1"/>
  <c r="AY1238" i="1"/>
  <c r="AY1237" i="1"/>
  <c r="AY1236" i="1"/>
  <c r="AY1235" i="1"/>
  <c r="AY1234" i="1"/>
  <c r="AY1233" i="1"/>
  <c r="AY1232" i="1"/>
  <c r="AY1231" i="1"/>
  <c r="AY1230" i="1"/>
  <c r="AY1229" i="1"/>
  <c r="AY1228" i="1"/>
  <c r="AY1227" i="1"/>
  <c r="AY1226" i="1"/>
  <c r="AY1225" i="1"/>
  <c r="AY1224" i="1"/>
  <c r="AY1223" i="1"/>
  <c r="AY1222" i="1"/>
  <c r="AY1221" i="1"/>
  <c r="AY1220" i="1"/>
  <c r="AY1219" i="1"/>
  <c r="AY1218" i="1"/>
  <c r="AY1217" i="1"/>
  <c r="AY1216" i="1"/>
  <c r="AY1215" i="1"/>
  <c r="AY1214" i="1"/>
  <c r="AY1213" i="1"/>
  <c r="AY1212" i="1"/>
  <c r="AY1211" i="1"/>
  <c r="AY1210" i="1"/>
  <c r="AY1209" i="1"/>
  <c r="AY1208" i="1"/>
  <c r="AY1207" i="1"/>
  <c r="AY1206" i="1"/>
  <c r="AY1205" i="1"/>
  <c r="AY1204" i="1"/>
  <c r="AY1203" i="1"/>
  <c r="AY1202" i="1"/>
  <c r="AY1201" i="1"/>
  <c r="AY1200" i="1"/>
  <c r="AY1199" i="1"/>
  <c r="AY1198" i="1"/>
  <c r="AY1197" i="1"/>
  <c r="AY1196" i="1"/>
  <c r="AY1195" i="1"/>
  <c r="AY1194" i="1"/>
  <c r="AY1193" i="1"/>
  <c r="AY1192" i="1"/>
  <c r="AY1191" i="1"/>
  <c r="AY1190" i="1"/>
  <c r="AY1189" i="1"/>
  <c r="AY1188" i="1"/>
  <c r="AY1187" i="1"/>
  <c r="AY1186" i="1"/>
  <c r="AY1185" i="1"/>
  <c r="AY1184" i="1"/>
  <c r="AY1183" i="1"/>
  <c r="AY1182" i="1"/>
  <c r="AY1181" i="1"/>
  <c r="AY1180" i="1"/>
  <c r="AY1179" i="1"/>
  <c r="AY1178" i="1"/>
  <c r="AY1177" i="1"/>
  <c r="AY1176" i="1"/>
  <c r="AY1175" i="1"/>
  <c r="AY1174" i="1"/>
  <c r="AY1173" i="1"/>
  <c r="AY1172" i="1"/>
  <c r="AY1171" i="1"/>
  <c r="AY1170" i="1"/>
  <c r="AY1169" i="1"/>
  <c r="AY1168" i="1"/>
  <c r="AY1167" i="1"/>
  <c r="AY1166" i="1"/>
  <c r="AY1165" i="1"/>
  <c r="AY1164" i="1"/>
  <c r="AY1163" i="1"/>
  <c r="AY1162" i="1"/>
  <c r="AY1161" i="1"/>
  <c r="AY1160" i="1"/>
  <c r="AY1159" i="1"/>
  <c r="AY1158" i="1"/>
  <c r="AY1157" i="1"/>
  <c r="AY1156" i="1"/>
  <c r="AY1155" i="1"/>
  <c r="AY1154" i="1"/>
  <c r="AY1153" i="1"/>
  <c r="AY1152" i="1"/>
  <c r="AY1151" i="1"/>
  <c r="AY1150" i="1"/>
  <c r="AY1149" i="1"/>
  <c r="AY1148" i="1"/>
  <c r="AY1147" i="1"/>
  <c r="AY1146" i="1"/>
  <c r="AY1145" i="1"/>
  <c r="AY1144" i="1"/>
  <c r="AY1143" i="1"/>
  <c r="AY1142" i="1"/>
  <c r="AY1141" i="1"/>
  <c r="AY1140" i="1"/>
  <c r="AY1139" i="1"/>
  <c r="AY1138" i="1"/>
  <c r="AY1137" i="1"/>
  <c r="AY1136" i="1"/>
  <c r="AY1135" i="1"/>
  <c r="AY1134" i="1"/>
  <c r="AY1133" i="1"/>
  <c r="AY1132" i="1"/>
  <c r="AY1131" i="1"/>
  <c r="AY1130" i="1"/>
  <c r="AY1129" i="1"/>
  <c r="AY1128" i="1"/>
  <c r="AY1127" i="1"/>
  <c r="AY1126" i="1"/>
  <c r="AY1125" i="1"/>
  <c r="AY1124" i="1"/>
  <c r="AY1123" i="1"/>
  <c r="AY1122" i="1"/>
  <c r="AY1121" i="1"/>
  <c r="AY1120" i="1"/>
  <c r="AY1119" i="1"/>
  <c r="AY1118" i="1"/>
  <c r="AY1117" i="1"/>
  <c r="AY1116" i="1"/>
  <c r="AY1115" i="1"/>
  <c r="AY1114" i="1"/>
  <c r="AY1113" i="1"/>
  <c r="AY1112" i="1"/>
  <c r="AY1111" i="1"/>
  <c r="AY1110" i="1"/>
  <c r="AY1109" i="1"/>
  <c r="AY1108" i="1"/>
  <c r="AY1107" i="1"/>
  <c r="AY1106" i="1"/>
  <c r="AY1105" i="1"/>
  <c r="AY1104" i="1"/>
  <c r="AY1103" i="1"/>
  <c r="AY1102" i="1"/>
  <c r="AY1101" i="1"/>
  <c r="AY1100" i="1"/>
  <c r="AY1099" i="1"/>
  <c r="AY1098" i="1"/>
  <c r="AY1097" i="1"/>
  <c r="AY1096" i="1"/>
  <c r="AY1095" i="1"/>
  <c r="AY1094" i="1"/>
  <c r="AY1093" i="1"/>
  <c r="AY1092" i="1"/>
  <c r="AY1091" i="1"/>
  <c r="AY1090" i="1"/>
  <c r="AY1089" i="1"/>
  <c r="AY1088" i="1"/>
  <c r="AY1087" i="1"/>
  <c r="AY1086" i="1"/>
  <c r="AY1085" i="1"/>
  <c r="AY1084" i="1"/>
  <c r="AY1083" i="1"/>
  <c r="AY1082" i="1"/>
  <c r="AY1081" i="1"/>
  <c r="AY1080" i="1"/>
  <c r="AY1079" i="1"/>
  <c r="AY1078" i="1"/>
  <c r="AY1077" i="1"/>
  <c r="AY1076" i="1"/>
  <c r="AY1075" i="1"/>
  <c r="AY1074" i="1"/>
  <c r="AY1073" i="1"/>
  <c r="AY1072" i="1"/>
  <c r="AY1071" i="1"/>
  <c r="AY1070" i="1"/>
  <c r="AY1069" i="1"/>
  <c r="AY1068" i="1"/>
  <c r="AY1067" i="1"/>
  <c r="AY1066" i="1"/>
  <c r="AY1065" i="1"/>
  <c r="AY1064" i="1"/>
  <c r="AY1063" i="1"/>
  <c r="AY1062" i="1"/>
  <c r="AY1061" i="1"/>
  <c r="AY1060" i="1"/>
  <c r="AY1059" i="1"/>
  <c r="AY1058" i="1"/>
  <c r="AY1057" i="1"/>
  <c r="AY1056" i="1"/>
  <c r="AY1055" i="1"/>
  <c r="AY1054" i="1"/>
  <c r="AY1053" i="1"/>
  <c r="AY1052" i="1"/>
  <c r="AY1051" i="1"/>
  <c r="AY1050" i="1"/>
  <c r="AY1049" i="1"/>
  <c r="AY1048" i="1"/>
  <c r="AY1047" i="1"/>
  <c r="AY1046" i="1"/>
  <c r="AY1045" i="1"/>
  <c r="AY1044" i="1"/>
  <c r="AY1043" i="1"/>
  <c r="AY1042" i="1"/>
  <c r="AY1041" i="1"/>
  <c r="AY1040" i="1"/>
  <c r="AY1039" i="1"/>
  <c r="AY1038" i="1"/>
  <c r="AY1037" i="1"/>
  <c r="AY1036" i="1"/>
  <c r="AY1035" i="1"/>
  <c r="AY1034" i="1"/>
  <c r="AY1033" i="1"/>
  <c r="AY1032" i="1"/>
  <c r="AY1031" i="1"/>
  <c r="AY1030" i="1"/>
  <c r="AY1029" i="1"/>
  <c r="AY1028" i="1"/>
  <c r="AY1027" i="1"/>
  <c r="AY1026" i="1"/>
  <c r="AY1025" i="1"/>
  <c r="AY1024" i="1"/>
  <c r="AY1023" i="1"/>
  <c r="AY1022" i="1"/>
  <c r="AY1021" i="1"/>
  <c r="AY1020" i="1"/>
  <c r="AY1019" i="1"/>
  <c r="AY1018" i="1"/>
  <c r="AY1017" i="1"/>
  <c r="AY1016" i="1"/>
  <c r="AY1015" i="1"/>
  <c r="AY1014" i="1"/>
  <c r="AY1013" i="1"/>
  <c r="AY1012" i="1"/>
  <c r="AY1011" i="1"/>
  <c r="AY1010" i="1"/>
  <c r="AY1009" i="1"/>
  <c r="AY1008" i="1"/>
  <c r="AY1007" i="1"/>
  <c r="AY1006" i="1"/>
  <c r="AY1005" i="1"/>
  <c r="AY1004" i="1"/>
  <c r="AY1003" i="1"/>
  <c r="AY1002" i="1"/>
  <c r="AY1001" i="1"/>
  <c r="AY1000" i="1"/>
  <c r="AY999" i="1"/>
  <c r="AY998" i="1"/>
  <c r="AY997" i="1"/>
  <c r="AY996" i="1"/>
  <c r="AY995" i="1"/>
  <c r="AY994" i="1"/>
  <c r="AY993" i="1"/>
  <c r="AY992" i="1"/>
  <c r="AY991" i="1"/>
  <c r="AY990" i="1"/>
  <c r="AY989" i="1"/>
  <c r="AY988" i="1"/>
  <c r="AY987" i="1"/>
  <c r="AY986" i="1"/>
  <c r="AY985" i="1"/>
  <c r="AY984" i="1"/>
  <c r="AY983" i="1"/>
  <c r="AY982" i="1"/>
  <c r="AY981" i="1"/>
  <c r="AY980" i="1"/>
  <c r="AY979" i="1"/>
  <c r="AY978" i="1"/>
  <c r="AY977" i="1"/>
  <c r="AY976" i="1"/>
  <c r="AY975" i="1"/>
  <c r="AY974" i="1"/>
  <c r="AY973" i="1"/>
  <c r="AY972" i="1"/>
  <c r="AY971" i="1"/>
  <c r="AY970" i="1"/>
  <c r="AY969" i="1"/>
  <c r="AY968" i="1"/>
  <c r="AY967" i="1"/>
  <c r="AY966" i="1"/>
  <c r="AY965" i="1"/>
  <c r="AY964" i="1"/>
  <c r="AY963" i="1"/>
  <c r="AY962" i="1"/>
  <c r="AY961" i="1"/>
  <c r="AY960" i="1"/>
  <c r="AY959" i="1"/>
  <c r="AY958" i="1"/>
  <c r="AY957" i="1"/>
  <c r="AY956" i="1"/>
  <c r="AY955" i="1"/>
  <c r="AY954" i="1"/>
  <c r="AY953" i="1"/>
  <c r="AY952" i="1"/>
  <c r="AY951" i="1"/>
  <c r="AY950" i="1"/>
  <c r="AY949" i="1"/>
  <c r="AY948" i="1"/>
  <c r="AY947" i="1"/>
  <c r="AY946" i="1"/>
  <c r="AY945" i="1"/>
  <c r="AY944" i="1"/>
  <c r="AY943" i="1"/>
  <c r="AY942" i="1"/>
  <c r="AY941" i="1"/>
  <c r="AY940" i="1"/>
  <c r="AY939" i="1"/>
  <c r="AY938" i="1"/>
  <c r="AY937" i="1"/>
  <c r="AY936" i="1"/>
  <c r="AY935" i="1"/>
  <c r="AY934" i="1"/>
  <c r="AY933" i="1"/>
  <c r="AY932" i="1"/>
  <c r="AY931" i="1"/>
  <c r="AY930" i="1"/>
  <c r="AY929" i="1"/>
  <c r="AY928" i="1"/>
  <c r="AY927" i="1"/>
  <c r="AY926" i="1"/>
  <c r="AY925" i="1"/>
  <c r="AY924" i="1"/>
  <c r="AY923" i="1"/>
  <c r="AY922" i="1"/>
  <c r="AY921" i="1"/>
  <c r="AY920" i="1"/>
  <c r="AY919" i="1"/>
  <c r="AY918" i="1"/>
  <c r="AY917" i="1"/>
  <c r="AY916" i="1"/>
  <c r="AY915" i="1"/>
  <c r="AY914" i="1"/>
  <c r="AY913" i="1"/>
  <c r="AY912" i="1"/>
  <c r="AY911" i="1"/>
  <c r="AY910" i="1"/>
  <c r="AY909" i="1"/>
  <c r="AY908" i="1"/>
  <c r="AY907" i="1"/>
  <c r="AY906" i="1"/>
  <c r="AY905" i="1"/>
  <c r="AY904" i="1"/>
  <c r="AY903" i="1"/>
  <c r="AY902" i="1"/>
  <c r="AY901" i="1"/>
  <c r="AY900" i="1"/>
  <c r="AY899" i="1"/>
  <c r="AY898" i="1"/>
  <c r="AY897" i="1"/>
  <c r="AY896" i="1"/>
  <c r="AY895" i="1"/>
  <c r="AY894" i="1"/>
  <c r="AY893" i="1"/>
  <c r="AY892" i="1"/>
  <c r="AY891" i="1"/>
  <c r="AY890" i="1"/>
  <c r="AY889" i="1"/>
  <c r="AY888" i="1"/>
  <c r="AY887" i="1"/>
  <c r="AY886" i="1"/>
  <c r="AY885" i="1"/>
  <c r="AY884" i="1"/>
  <c r="AY883" i="1"/>
  <c r="AY882" i="1"/>
  <c r="AY881" i="1"/>
  <c r="AY880" i="1"/>
  <c r="AY879" i="1"/>
  <c r="AY878" i="1"/>
  <c r="AY877" i="1"/>
  <c r="AY876" i="1"/>
  <c r="AY875" i="1"/>
  <c r="AY874" i="1"/>
  <c r="AY873" i="1"/>
  <c r="AY872" i="1"/>
  <c r="AY871" i="1"/>
  <c r="AY870" i="1"/>
  <c r="AY869" i="1"/>
  <c r="AY868" i="1"/>
  <c r="AY867" i="1"/>
  <c r="AY866" i="1"/>
  <c r="AY865" i="1"/>
  <c r="AY864" i="1"/>
  <c r="AY863" i="1"/>
  <c r="AY862" i="1"/>
  <c r="AY861" i="1"/>
  <c r="AY860" i="1"/>
  <c r="AY859" i="1"/>
  <c r="AY858" i="1"/>
  <c r="AY857" i="1"/>
  <c r="AY856" i="1"/>
  <c r="AY855" i="1"/>
  <c r="AY854" i="1"/>
  <c r="AY853" i="1"/>
  <c r="AY852" i="1"/>
  <c r="AY851" i="1"/>
  <c r="AY850" i="1"/>
  <c r="AY849" i="1"/>
  <c r="AY848" i="1"/>
  <c r="AY847" i="1"/>
  <c r="AY846" i="1"/>
  <c r="AY845" i="1"/>
  <c r="AY844" i="1"/>
  <c r="AY843" i="1"/>
  <c r="AY842" i="1"/>
  <c r="AY841" i="1"/>
  <c r="AY840" i="1"/>
  <c r="AY839" i="1"/>
  <c r="AY838" i="1"/>
  <c r="AY837" i="1"/>
  <c r="AY836" i="1"/>
  <c r="AY835" i="1"/>
  <c r="AY834" i="1"/>
  <c r="AY833" i="1"/>
  <c r="AY832" i="1"/>
  <c r="AY831" i="1"/>
  <c r="AY830" i="1"/>
  <c r="AY829" i="1"/>
  <c r="AY828" i="1"/>
  <c r="AY827" i="1"/>
  <c r="AY826" i="1"/>
  <c r="AY825" i="1"/>
  <c r="AY824" i="1"/>
  <c r="AY823" i="1"/>
  <c r="AY822" i="1"/>
  <c r="AY821" i="1"/>
  <c r="AY820" i="1"/>
  <c r="AY819" i="1"/>
  <c r="AY818" i="1"/>
  <c r="AY817" i="1"/>
  <c r="AY816" i="1"/>
  <c r="AY815" i="1"/>
  <c r="AY814" i="1"/>
  <c r="AY813" i="1"/>
  <c r="AY812" i="1"/>
  <c r="AY811" i="1"/>
  <c r="AY810" i="1"/>
  <c r="AY809" i="1"/>
  <c r="AY808" i="1"/>
  <c r="AY807" i="1"/>
  <c r="AY806" i="1"/>
  <c r="AY805" i="1"/>
  <c r="AY804" i="1"/>
  <c r="AY803" i="1"/>
  <c r="AY802" i="1"/>
  <c r="AY801" i="1"/>
  <c r="AY800" i="1"/>
  <c r="AY799" i="1"/>
  <c r="AY798" i="1"/>
  <c r="AY797" i="1"/>
  <c r="AY796" i="1"/>
  <c r="AY795" i="1"/>
  <c r="AY794" i="1"/>
  <c r="AY793" i="1"/>
  <c r="AY792" i="1"/>
  <c r="AY791" i="1"/>
  <c r="AY790" i="1"/>
  <c r="AY789" i="1"/>
  <c r="AY788" i="1"/>
  <c r="AY787" i="1"/>
  <c r="AY786" i="1"/>
  <c r="AY785" i="1"/>
  <c r="AY784" i="1"/>
  <c r="AY783" i="1"/>
  <c r="AY782" i="1"/>
  <c r="AY781" i="1"/>
  <c r="AY780" i="1"/>
  <c r="AY779" i="1"/>
  <c r="AY778" i="1"/>
  <c r="AY777" i="1"/>
  <c r="AY776" i="1"/>
  <c r="AY775" i="1"/>
  <c r="AY774" i="1"/>
  <c r="AY773" i="1"/>
  <c r="AY772" i="1"/>
  <c r="AY771" i="1"/>
  <c r="AY770" i="1"/>
  <c r="AY769" i="1"/>
  <c r="AY768" i="1"/>
  <c r="AY767" i="1"/>
  <c r="AY766" i="1"/>
  <c r="AY765" i="1"/>
  <c r="AY764" i="1"/>
  <c r="AY763" i="1"/>
  <c r="AY762" i="1"/>
  <c r="AY761" i="1"/>
  <c r="AY760" i="1"/>
  <c r="AY759" i="1"/>
  <c r="AY758" i="1"/>
  <c r="AY757" i="1"/>
  <c r="AY756" i="1"/>
  <c r="AY755" i="1"/>
  <c r="AY754" i="1"/>
  <c r="AY753" i="1"/>
  <c r="AY752" i="1"/>
  <c r="AY751" i="1"/>
  <c r="AY750" i="1"/>
  <c r="AY749" i="1"/>
  <c r="AY748" i="1"/>
  <c r="AY747" i="1"/>
  <c r="AY746" i="1"/>
  <c r="AY745" i="1"/>
  <c r="AY744" i="1"/>
  <c r="AY743" i="1"/>
  <c r="AY742" i="1"/>
  <c r="AY741" i="1"/>
  <c r="AY740" i="1"/>
  <c r="AY739" i="1"/>
  <c r="AY738" i="1"/>
  <c r="AY737" i="1"/>
  <c r="AY736" i="1"/>
  <c r="AY735" i="1"/>
  <c r="AY734" i="1"/>
  <c r="AY733" i="1"/>
  <c r="AY732" i="1"/>
  <c r="AY731" i="1"/>
  <c r="AY730" i="1"/>
  <c r="AY729" i="1"/>
  <c r="AY728" i="1"/>
  <c r="AY727" i="1"/>
  <c r="AY726" i="1"/>
  <c r="AY725" i="1"/>
  <c r="AY724" i="1"/>
  <c r="AY723" i="1"/>
  <c r="AY722" i="1"/>
  <c r="AY721" i="1"/>
  <c r="AY720" i="1"/>
  <c r="AY719" i="1"/>
  <c r="AY718" i="1"/>
  <c r="AY717" i="1"/>
  <c r="AY716" i="1"/>
  <c r="AY715" i="1"/>
  <c r="AY714" i="1"/>
  <c r="AY713" i="1"/>
  <c r="AY712" i="1"/>
  <c r="AY711" i="1"/>
  <c r="AY710" i="1"/>
  <c r="AY709" i="1"/>
  <c r="AY708" i="1"/>
  <c r="AY707" i="1"/>
  <c r="AY706" i="1"/>
  <c r="AY705" i="1"/>
  <c r="AY704" i="1"/>
  <c r="AY703" i="1"/>
  <c r="AY702" i="1"/>
  <c r="AY701" i="1"/>
  <c r="AY700" i="1"/>
  <c r="AY699" i="1"/>
  <c r="AY698" i="1"/>
  <c r="AY697" i="1"/>
  <c r="AY696" i="1"/>
  <c r="AY695" i="1"/>
  <c r="AY694" i="1"/>
  <c r="AY693" i="1"/>
  <c r="AY692" i="1"/>
  <c r="AY691" i="1"/>
  <c r="AY690" i="1"/>
  <c r="AY689" i="1"/>
  <c r="AY688" i="1"/>
  <c r="AY687" i="1"/>
  <c r="AY686" i="1"/>
  <c r="AY685" i="1"/>
  <c r="AY684" i="1"/>
  <c r="AY683" i="1"/>
  <c r="AY682" i="1"/>
  <c r="AY681" i="1"/>
  <c r="AY680" i="1"/>
  <c r="AY679" i="1"/>
  <c r="AY678" i="1"/>
  <c r="AY677" i="1"/>
  <c r="AY676" i="1"/>
  <c r="AY675" i="1"/>
  <c r="AY674" i="1"/>
  <c r="AY673" i="1"/>
  <c r="AY672" i="1"/>
  <c r="AY671" i="1"/>
  <c r="AY670" i="1"/>
  <c r="AY669" i="1"/>
  <c r="AY668" i="1"/>
  <c r="AY667" i="1"/>
  <c r="AY666" i="1"/>
  <c r="AY665" i="1"/>
  <c r="AY664" i="1"/>
  <c r="AY663" i="1"/>
  <c r="AY662" i="1"/>
  <c r="AY661" i="1"/>
  <c r="AY660" i="1"/>
  <c r="AY659" i="1"/>
  <c r="AY658" i="1"/>
  <c r="AY657" i="1"/>
  <c r="AY656" i="1"/>
  <c r="AY655" i="1"/>
  <c r="AY654" i="1"/>
  <c r="AY653" i="1"/>
  <c r="AY652" i="1"/>
  <c r="AY651" i="1"/>
  <c r="AY650" i="1"/>
  <c r="AY649" i="1"/>
  <c r="AY648" i="1"/>
  <c r="AY647" i="1"/>
  <c r="AY646" i="1"/>
  <c r="AY645" i="1"/>
  <c r="AY644" i="1"/>
  <c r="AY643" i="1"/>
  <c r="AY642" i="1"/>
  <c r="AY641" i="1"/>
  <c r="AY640" i="1"/>
  <c r="AY639" i="1"/>
  <c r="AY638" i="1"/>
  <c r="AY637" i="1"/>
  <c r="AY636" i="1"/>
  <c r="AY635" i="1"/>
  <c r="AY634" i="1"/>
  <c r="AY633" i="1"/>
  <c r="AY632" i="1"/>
  <c r="AY631" i="1"/>
  <c r="AY630" i="1"/>
  <c r="AY629" i="1"/>
  <c r="AY628" i="1"/>
  <c r="AY627" i="1"/>
  <c r="AY626" i="1"/>
  <c r="AY625" i="1"/>
  <c r="AY624" i="1"/>
  <c r="AY623" i="1"/>
  <c r="AY622" i="1"/>
  <c r="AY621" i="1"/>
  <c r="AY620" i="1"/>
  <c r="AY619" i="1"/>
  <c r="AY618" i="1"/>
  <c r="AY617" i="1"/>
  <c r="AY616" i="1"/>
  <c r="AY615" i="1"/>
  <c r="AY614" i="1"/>
  <c r="AY613" i="1"/>
  <c r="AY612" i="1"/>
  <c r="AY611" i="1"/>
  <c r="AY610" i="1"/>
  <c r="AY609" i="1"/>
  <c r="AY608" i="1"/>
  <c r="AY607" i="1"/>
  <c r="AY606" i="1"/>
  <c r="AY605" i="1"/>
  <c r="AY604" i="1"/>
  <c r="AY603" i="1"/>
  <c r="AY602" i="1"/>
  <c r="AY601" i="1"/>
  <c r="AY600" i="1"/>
  <c r="AY599" i="1"/>
  <c r="AY598" i="1"/>
  <c r="AY597" i="1"/>
  <c r="AY596" i="1"/>
  <c r="AY595" i="1"/>
  <c r="AY594" i="1"/>
  <c r="AY593" i="1"/>
  <c r="AY592" i="1"/>
  <c r="AY591" i="1"/>
  <c r="AY590" i="1"/>
  <c r="AY589" i="1"/>
  <c r="AY588" i="1"/>
  <c r="AY587" i="1"/>
  <c r="AY586" i="1"/>
  <c r="AY585" i="1"/>
  <c r="AY584" i="1"/>
  <c r="AY583" i="1"/>
  <c r="AY582" i="1"/>
  <c r="AY581" i="1"/>
  <c r="AY580" i="1"/>
  <c r="AY579" i="1"/>
  <c r="AY578" i="1"/>
  <c r="AY577" i="1"/>
  <c r="AY576" i="1"/>
  <c r="AY575" i="1"/>
  <c r="AY574" i="1"/>
  <c r="AY573" i="1"/>
  <c r="AY572" i="1"/>
  <c r="AY571" i="1"/>
  <c r="AY570" i="1"/>
  <c r="AY569" i="1"/>
  <c r="AY568" i="1"/>
  <c r="AY567" i="1"/>
  <c r="AY566" i="1"/>
  <c r="AY565" i="1"/>
  <c r="AY564" i="1"/>
  <c r="AY563" i="1"/>
  <c r="AY562" i="1"/>
  <c r="AY561" i="1"/>
  <c r="AY560" i="1"/>
  <c r="AY559" i="1"/>
  <c r="AY558" i="1"/>
  <c r="AY557" i="1"/>
  <c r="AY556" i="1"/>
  <c r="AY555" i="1"/>
  <c r="AY554" i="1"/>
  <c r="AY553" i="1"/>
  <c r="AY552" i="1"/>
  <c r="AY551" i="1"/>
  <c r="AY550" i="1"/>
  <c r="AY549" i="1"/>
  <c r="AY548" i="1"/>
  <c r="AY547" i="1"/>
  <c r="AY546" i="1"/>
  <c r="AY545" i="1"/>
  <c r="AY544" i="1"/>
  <c r="AY543" i="1"/>
  <c r="AY542" i="1"/>
  <c r="AY541" i="1"/>
  <c r="AY540" i="1"/>
  <c r="AY539" i="1"/>
  <c r="AY538" i="1"/>
  <c r="AY537" i="1"/>
  <c r="AY536" i="1"/>
  <c r="AY535" i="1"/>
  <c r="AY534" i="1"/>
  <c r="AY533" i="1"/>
  <c r="AY532" i="1"/>
  <c r="AY531" i="1"/>
  <c r="AY530" i="1"/>
  <c r="AY529" i="1"/>
  <c r="AY528" i="1"/>
  <c r="AY527" i="1"/>
  <c r="AY526" i="1"/>
  <c r="AY525" i="1"/>
  <c r="AY524" i="1"/>
  <c r="AY523" i="1"/>
  <c r="AY522" i="1"/>
  <c r="AY521" i="1"/>
  <c r="AY520" i="1"/>
  <c r="AY519" i="1"/>
  <c r="AY518" i="1"/>
  <c r="AY517" i="1"/>
  <c r="AY516" i="1"/>
  <c r="AY515" i="1"/>
  <c r="AY514" i="1"/>
  <c r="AY513" i="1"/>
  <c r="AY512" i="1"/>
  <c r="AY511" i="1"/>
  <c r="AY510" i="1"/>
  <c r="AY509" i="1"/>
  <c r="AY508" i="1"/>
  <c r="AY507" i="1"/>
  <c r="AY506" i="1"/>
  <c r="AY505" i="1"/>
  <c r="AY504" i="1"/>
  <c r="AY503" i="1"/>
  <c r="AY502" i="1"/>
  <c r="AY501" i="1"/>
  <c r="AY500" i="1"/>
  <c r="AY499" i="1"/>
  <c r="AY498" i="1"/>
  <c r="AY497" i="1"/>
  <c r="AY496" i="1"/>
  <c r="AY495" i="1"/>
  <c r="AY494" i="1"/>
  <c r="AY493" i="1"/>
  <c r="AY492" i="1"/>
  <c r="AY491" i="1"/>
  <c r="AY490" i="1"/>
  <c r="AY489" i="1"/>
  <c r="AY488" i="1"/>
  <c r="AY487" i="1"/>
  <c r="AY486" i="1"/>
  <c r="AY485" i="1"/>
  <c r="AY484" i="1"/>
  <c r="AY483" i="1"/>
  <c r="AY482" i="1"/>
  <c r="AY481" i="1"/>
  <c r="AY480" i="1"/>
  <c r="AY479" i="1"/>
  <c r="AY478" i="1"/>
  <c r="AY477" i="1"/>
  <c r="AY476" i="1"/>
  <c r="AY475" i="1"/>
  <c r="AY474" i="1"/>
  <c r="AY473" i="1"/>
  <c r="AY472" i="1"/>
  <c r="AY471" i="1"/>
  <c r="AY470" i="1"/>
  <c r="AY469" i="1"/>
  <c r="AY468" i="1"/>
  <c r="AY467" i="1"/>
  <c r="AY466" i="1"/>
  <c r="AY465" i="1"/>
  <c r="AY464" i="1"/>
  <c r="AY463" i="1"/>
  <c r="AY462" i="1"/>
  <c r="AY461" i="1"/>
  <c r="AY460" i="1"/>
  <c r="AY459" i="1"/>
  <c r="AY458" i="1"/>
  <c r="AY457" i="1"/>
  <c r="AY456" i="1"/>
  <c r="AY455" i="1"/>
  <c r="AY454" i="1"/>
  <c r="AY453" i="1"/>
  <c r="AY452" i="1"/>
  <c r="AY451" i="1"/>
  <c r="AY450" i="1"/>
  <c r="AY449" i="1"/>
  <c r="AY448" i="1"/>
  <c r="AY447" i="1"/>
  <c r="AY446" i="1"/>
  <c r="AY445" i="1"/>
  <c r="AY444" i="1"/>
  <c r="AY443" i="1"/>
  <c r="AY442" i="1"/>
  <c r="AY441" i="1"/>
  <c r="AY440" i="1"/>
  <c r="AY439" i="1"/>
  <c r="AY438" i="1"/>
  <c r="AY437" i="1"/>
  <c r="AY436" i="1"/>
  <c r="AY435" i="1"/>
  <c r="AY434" i="1"/>
  <c r="AY433" i="1"/>
  <c r="AY432" i="1"/>
  <c r="AY431" i="1"/>
  <c r="AY430" i="1"/>
  <c r="AY429" i="1"/>
  <c r="AY428" i="1"/>
  <c r="AY427" i="1"/>
  <c r="AY426" i="1"/>
  <c r="AY425" i="1"/>
  <c r="AY424" i="1"/>
  <c r="AY423" i="1"/>
  <c r="AY422" i="1"/>
  <c r="AY421" i="1"/>
  <c r="AY420" i="1"/>
  <c r="AY419" i="1"/>
  <c r="AY418" i="1"/>
  <c r="AY417" i="1"/>
  <c r="AY416" i="1"/>
  <c r="AY415" i="1"/>
  <c r="AY414" i="1"/>
  <c r="AY413" i="1"/>
  <c r="AY412" i="1"/>
  <c r="AY411" i="1"/>
  <c r="AY410" i="1"/>
  <c r="AY409" i="1"/>
  <c r="AY408" i="1"/>
  <c r="AY407" i="1"/>
  <c r="AY406" i="1"/>
  <c r="AY405" i="1"/>
  <c r="AY404" i="1"/>
  <c r="AY403" i="1"/>
  <c r="AY402" i="1"/>
  <c r="AY401" i="1"/>
  <c r="AY400" i="1"/>
  <c r="AY399" i="1"/>
  <c r="AY398" i="1"/>
  <c r="AY397" i="1"/>
  <c r="AY396" i="1"/>
  <c r="AY395" i="1"/>
  <c r="AY394" i="1"/>
  <c r="AY393" i="1"/>
  <c r="AY392" i="1"/>
  <c r="AY391" i="1"/>
  <c r="AY390" i="1"/>
  <c r="AY389" i="1"/>
  <c r="AY388" i="1"/>
  <c r="AY387" i="1"/>
  <c r="AY386" i="1"/>
  <c r="AY385" i="1"/>
  <c r="AY384" i="1"/>
  <c r="AY383" i="1"/>
  <c r="AY382" i="1"/>
  <c r="AY381" i="1"/>
  <c r="AY380" i="1"/>
  <c r="AY379" i="1"/>
  <c r="AY378" i="1"/>
  <c r="AY377" i="1"/>
  <c r="AY376" i="1"/>
  <c r="AY375" i="1"/>
  <c r="AY374" i="1"/>
  <c r="AY373" i="1"/>
  <c r="AY372" i="1"/>
  <c r="AY371" i="1"/>
  <c r="AY370" i="1"/>
  <c r="AY369" i="1"/>
  <c r="AY368" i="1"/>
  <c r="AY367" i="1"/>
  <c r="AY366" i="1"/>
  <c r="AY365" i="1"/>
  <c r="AY364" i="1"/>
  <c r="AY363" i="1"/>
  <c r="AY362" i="1"/>
  <c r="AY361" i="1"/>
  <c r="AY360" i="1"/>
  <c r="AY359" i="1"/>
  <c r="AY358" i="1"/>
  <c r="AY357" i="1"/>
  <c r="AY356" i="1"/>
  <c r="AY355" i="1"/>
  <c r="AY354" i="1"/>
  <c r="AY353" i="1"/>
  <c r="AY352" i="1"/>
  <c r="AY351" i="1"/>
  <c r="AY350" i="1"/>
  <c r="AY349" i="1"/>
  <c r="AY348" i="1"/>
  <c r="AY347" i="1"/>
  <c r="AY346" i="1"/>
  <c r="AY345" i="1"/>
  <c r="AY344" i="1"/>
  <c r="AY343" i="1"/>
  <c r="AY342" i="1"/>
  <c r="AY341" i="1"/>
  <c r="AY340" i="1"/>
  <c r="AY339" i="1"/>
  <c r="AY338" i="1"/>
  <c r="AY337" i="1"/>
  <c r="AY336" i="1"/>
  <c r="AY335" i="1"/>
  <c r="AY334" i="1"/>
  <c r="AY333" i="1"/>
  <c r="AY332" i="1"/>
  <c r="AY331" i="1"/>
  <c r="AY330" i="1"/>
  <c r="AY329" i="1"/>
  <c r="AY328" i="1"/>
  <c r="AY327" i="1"/>
  <c r="AY326" i="1"/>
  <c r="AY325" i="1"/>
  <c r="AY324" i="1"/>
  <c r="AY323" i="1"/>
  <c r="AY322" i="1"/>
  <c r="AY321" i="1"/>
  <c r="AY320" i="1"/>
  <c r="AY319" i="1"/>
  <c r="AY318" i="1"/>
  <c r="AY317" i="1"/>
  <c r="AY316" i="1"/>
  <c r="AY315" i="1"/>
  <c r="AY314" i="1"/>
  <c r="AY313" i="1"/>
  <c r="AY312" i="1"/>
  <c r="AY311" i="1"/>
  <c r="AY310" i="1"/>
  <c r="AY309" i="1"/>
  <c r="AY308" i="1"/>
  <c r="AY307" i="1"/>
  <c r="AY306" i="1"/>
  <c r="AY305" i="1"/>
  <c r="AY304" i="1"/>
  <c r="AY303" i="1"/>
  <c r="AY302" i="1"/>
  <c r="AY301" i="1"/>
  <c r="AY300" i="1"/>
  <c r="AY299" i="1"/>
  <c r="AY298" i="1"/>
  <c r="AY297" i="1"/>
  <c r="AY296" i="1"/>
  <c r="AY295" i="1"/>
  <c r="AY294" i="1"/>
  <c r="AY293" i="1"/>
  <c r="AY292" i="1"/>
  <c r="AY291" i="1"/>
  <c r="AY290" i="1"/>
  <c r="AY289" i="1"/>
  <c r="AY288" i="1"/>
  <c r="AY287" i="1"/>
  <c r="AY286" i="1"/>
  <c r="AY285" i="1"/>
  <c r="AY284" i="1"/>
  <c r="AY283" i="1"/>
  <c r="AY282" i="1"/>
  <c r="AY281" i="1"/>
  <c r="AY280" i="1"/>
  <c r="AY279" i="1"/>
  <c r="AY278" i="1"/>
  <c r="AY277" i="1"/>
  <c r="AY276" i="1"/>
  <c r="AY275" i="1"/>
  <c r="AY274" i="1"/>
  <c r="AY273" i="1"/>
  <c r="AY272" i="1"/>
  <c r="AY271" i="1"/>
  <c r="AY270" i="1"/>
  <c r="AY269" i="1"/>
  <c r="AY268" i="1"/>
  <c r="AY267" i="1"/>
  <c r="AY266" i="1"/>
  <c r="AY265" i="1"/>
  <c r="AY264" i="1"/>
  <c r="AY263" i="1"/>
  <c r="AY262" i="1"/>
  <c r="AY261" i="1"/>
  <c r="AY260" i="1"/>
  <c r="AY259" i="1"/>
  <c r="AY258" i="1"/>
  <c r="AY257" i="1"/>
  <c r="AY256" i="1"/>
  <c r="AY255" i="1"/>
  <c r="AY254" i="1"/>
  <c r="AY253" i="1"/>
  <c r="AY252" i="1"/>
  <c r="AY251" i="1"/>
  <c r="AY250" i="1"/>
  <c r="AY249" i="1"/>
  <c r="AY248" i="1"/>
  <c r="AY247" i="1"/>
  <c r="AY246" i="1"/>
  <c r="AY245" i="1"/>
  <c r="AY244" i="1"/>
  <c r="AY243" i="1"/>
  <c r="AY242" i="1"/>
  <c r="AY241" i="1"/>
  <c r="AY240" i="1"/>
  <c r="AY239" i="1"/>
  <c r="AY238" i="1"/>
  <c r="AY237" i="1"/>
  <c r="AY236" i="1"/>
  <c r="AY235" i="1"/>
  <c r="AY234" i="1"/>
  <c r="AY233" i="1"/>
  <c r="AY232" i="1"/>
  <c r="AY231" i="1"/>
  <c r="AY230" i="1"/>
  <c r="AY229" i="1"/>
  <c r="AY228" i="1"/>
  <c r="AY227" i="1"/>
  <c r="AY226" i="1"/>
  <c r="AY225" i="1"/>
  <c r="AY224" i="1"/>
  <c r="AY223" i="1"/>
  <c r="AY222" i="1"/>
  <c r="AY221" i="1"/>
  <c r="AY220" i="1"/>
  <c r="AY219" i="1"/>
  <c r="AY218" i="1"/>
  <c r="AY217" i="1"/>
  <c r="AY216" i="1"/>
  <c r="AY215" i="1"/>
  <c r="AY214" i="1"/>
  <c r="AY213" i="1"/>
  <c r="AY212" i="1"/>
  <c r="AY211" i="1"/>
  <c r="AY210" i="1"/>
  <c r="AY209" i="1"/>
  <c r="AY208" i="1"/>
  <c r="AY207" i="1"/>
  <c r="AY206" i="1"/>
  <c r="AY205" i="1"/>
  <c r="AY204" i="1"/>
  <c r="AY203" i="1"/>
  <c r="AY202" i="1"/>
  <c r="AY201" i="1"/>
  <c r="AY200" i="1"/>
  <c r="AY199" i="1"/>
  <c r="AY198" i="1"/>
  <c r="AY197" i="1"/>
  <c r="AY196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183" i="1"/>
  <c r="AY182" i="1"/>
  <c r="AY181" i="1"/>
  <c r="AY180" i="1"/>
  <c r="AY179" i="1"/>
  <c r="AY178" i="1"/>
  <c r="AY177" i="1"/>
  <c r="AY176" i="1"/>
  <c r="AY175" i="1"/>
  <c r="AY174" i="1"/>
  <c r="AY173" i="1"/>
  <c r="AY172" i="1"/>
  <c r="AY171" i="1"/>
  <c r="AY170" i="1"/>
  <c r="AY169" i="1"/>
  <c r="AY168" i="1"/>
  <c r="AY167" i="1"/>
  <c r="AY166" i="1"/>
  <c r="AY165" i="1"/>
  <c r="AY164" i="1"/>
  <c r="AY163" i="1"/>
  <c r="AY162" i="1"/>
  <c r="AY161" i="1"/>
  <c r="AY160" i="1"/>
  <c r="AY159" i="1"/>
  <c r="AY158" i="1"/>
  <c r="AY157" i="1"/>
  <c r="AY156" i="1"/>
  <c r="AY155" i="1"/>
  <c r="AY154" i="1"/>
  <c r="AY153" i="1"/>
  <c r="AY152" i="1"/>
  <c r="AY151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2" i="1"/>
  <c r="AY11" i="1"/>
  <c r="AY10" i="1"/>
  <c r="AY9" i="1"/>
  <c r="AY8" i="1"/>
  <c r="AY7" i="1"/>
  <c r="AV1726" i="1"/>
  <c r="AV1725" i="1"/>
  <c r="AX1726" i="1"/>
  <c r="AW1726" i="1"/>
  <c r="AW1725" i="1"/>
  <c r="AY1725" i="1" l="1"/>
  <c r="AX1727" i="1"/>
  <c r="AV1727" i="1"/>
  <c r="AW1727" i="1"/>
  <c r="BA1724" i="1"/>
  <c r="BA1723" i="1"/>
  <c r="BA1722" i="1"/>
  <c r="BA1721" i="1"/>
  <c r="BA1720" i="1"/>
  <c r="BA1719" i="1"/>
  <c r="BA1718" i="1"/>
  <c r="BA1717" i="1"/>
  <c r="BA1716" i="1"/>
  <c r="BA1715" i="1"/>
  <c r="BA1714" i="1"/>
  <c r="BA1713" i="1"/>
  <c r="BA1712" i="1"/>
  <c r="BA1711" i="1"/>
  <c r="BA1710" i="1"/>
  <c r="BA1709" i="1"/>
  <c r="BA1708" i="1"/>
  <c r="BA1707" i="1"/>
  <c r="BA1706" i="1"/>
  <c r="BA1705" i="1"/>
  <c r="BA1704" i="1"/>
  <c r="BA1703" i="1"/>
  <c r="BA1702" i="1"/>
  <c r="BA1701" i="1"/>
  <c r="BA1700" i="1"/>
  <c r="BA1699" i="1"/>
  <c r="BA1698" i="1"/>
  <c r="BA1697" i="1"/>
  <c r="BA1696" i="1"/>
  <c r="BA1695" i="1"/>
  <c r="BA1694" i="1"/>
  <c r="BA1693" i="1"/>
  <c r="BA1692" i="1"/>
  <c r="BA1691" i="1"/>
  <c r="BA1690" i="1"/>
  <c r="BA1689" i="1"/>
  <c r="BA1688" i="1"/>
  <c r="BA1687" i="1"/>
  <c r="BA1686" i="1"/>
  <c r="BA1685" i="1"/>
  <c r="BA1684" i="1"/>
  <c r="BA1683" i="1"/>
  <c r="BA1682" i="1"/>
  <c r="BA1681" i="1"/>
  <c r="BA1680" i="1"/>
  <c r="BA1679" i="1"/>
  <c r="BA1678" i="1"/>
  <c r="BA1677" i="1"/>
  <c r="BA1676" i="1"/>
  <c r="BA1675" i="1"/>
  <c r="BA1674" i="1"/>
  <c r="BA1673" i="1"/>
  <c r="BA1672" i="1"/>
  <c r="BA1671" i="1"/>
  <c r="BA1670" i="1"/>
  <c r="BA1669" i="1"/>
  <c r="BA1668" i="1"/>
  <c r="BA1667" i="1"/>
  <c r="BA1666" i="1"/>
  <c r="BA1665" i="1"/>
  <c r="BA1664" i="1"/>
  <c r="BA1663" i="1"/>
  <c r="BA1662" i="1"/>
  <c r="BA1661" i="1"/>
  <c r="BA1660" i="1"/>
  <c r="BA1659" i="1"/>
  <c r="BA1658" i="1"/>
  <c r="BA1657" i="1"/>
  <c r="BA1656" i="1"/>
  <c r="BA1655" i="1"/>
  <c r="BA1654" i="1"/>
  <c r="BA1653" i="1"/>
  <c r="BA1652" i="1"/>
  <c r="BA1651" i="1"/>
  <c r="BA1650" i="1"/>
  <c r="BA1649" i="1"/>
  <c r="BA1648" i="1"/>
  <c r="BA1647" i="1"/>
  <c r="BA1646" i="1"/>
  <c r="BA1645" i="1"/>
  <c r="BA1644" i="1"/>
  <c r="BA1643" i="1"/>
  <c r="BA1642" i="1"/>
  <c r="BA1641" i="1"/>
  <c r="BA1640" i="1"/>
  <c r="BA1639" i="1"/>
  <c r="BA1638" i="1"/>
  <c r="BA1637" i="1"/>
  <c r="BA1636" i="1"/>
  <c r="BA1635" i="1"/>
  <c r="BA1634" i="1"/>
  <c r="BA1633" i="1"/>
  <c r="BA1632" i="1"/>
  <c r="BA1631" i="1"/>
  <c r="BA1630" i="1"/>
  <c r="BA1629" i="1"/>
  <c r="BA1628" i="1"/>
  <c r="BA1627" i="1"/>
  <c r="BA1626" i="1"/>
  <c r="BA1625" i="1"/>
  <c r="BA1624" i="1"/>
  <c r="BA1623" i="1"/>
  <c r="BA1622" i="1"/>
  <c r="BA1621" i="1"/>
  <c r="BA1620" i="1"/>
  <c r="BA1619" i="1"/>
  <c r="BA1618" i="1"/>
  <c r="BA1617" i="1"/>
  <c r="BA1616" i="1"/>
  <c r="BA1615" i="1"/>
  <c r="BA1614" i="1"/>
  <c r="BA1613" i="1"/>
  <c r="BA1612" i="1"/>
  <c r="BA1611" i="1"/>
  <c r="BA1610" i="1"/>
  <c r="BA1609" i="1"/>
  <c r="BA1608" i="1"/>
  <c r="BA1607" i="1"/>
  <c r="BA1606" i="1"/>
  <c r="BA1605" i="1"/>
  <c r="BA1604" i="1"/>
  <c r="BA1603" i="1"/>
  <c r="BA1602" i="1"/>
  <c r="BA1601" i="1"/>
  <c r="BA1600" i="1"/>
  <c r="BA1599" i="1"/>
  <c r="BA1598" i="1"/>
  <c r="BA1597" i="1"/>
  <c r="BA1596" i="1"/>
  <c r="BA1595" i="1"/>
  <c r="BA1594" i="1"/>
  <c r="BA1593" i="1"/>
  <c r="BA1592" i="1"/>
  <c r="BA1591" i="1"/>
  <c r="BA1590" i="1"/>
  <c r="BA1589" i="1"/>
  <c r="BA1588" i="1"/>
  <c r="BA1587" i="1"/>
  <c r="BA1586" i="1"/>
  <c r="BA1585" i="1"/>
  <c r="BA1584" i="1"/>
  <c r="BA1583" i="1"/>
  <c r="BA1582" i="1"/>
  <c r="BA1581" i="1"/>
  <c r="BA1580" i="1"/>
  <c r="BA1579" i="1"/>
  <c r="BA1578" i="1"/>
  <c r="BA1577" i="1"/>
  <c r="BA1576" i="1"/>
  <c r="BA1575" i="1"/>
  <c r="BA1574" i="1"/>
  <c r="BA1573" i="1"/>
  <c r="BA1572" i="1"/>
  <c r="BA1571" i="1"/>
  <c r="BA1570" i="1"/>
  <c r="BA1569" i="1"/>
  <c r="BA1568" i="1"/>
  <c r="BA1567" i="1"/>
  <c r="BA1566" i="1"/>
  <c r="BA1565" i="1"/>
  <c r="BA1564" i="1"/>
  <c r="BA1563" i="1"/>
  <c r="BA1562" i="1"/>
  <c r="BA1561" i="1"/>
  <c r="BA1560" i="1"/>
  <c r="BA1559" i="1"/>
  <c r="BA1558" i="1"/>
  <c r="BA1557" i="1"/>
  <c r="BA1556" i="1"/>
  <c r="BA1555" i="1"/>
  <c r="BA1554" i="1"/>
  <c r="BA1553" i="1"/>
  <c r="BA1552" i="1"/>
  <c r="BA1551" i="1"/>
  <c r="BA1550" i="1"/>
  <c r="BA1549" i="1"/>
  <c r="BA1548" i="1"/>
  <c r="BA1547" i="1"/>
  <c r="BA1546" i="1"/>
  <c r="BA1545" i="1"/>
  <c r="BA1544" i="1"/>
  <c r="BA1543" i="1"/>
  <c r="BA1542" i="1"/>
  <c r="BA1541" i="1"/>
  <c r="BA1540" i="1"/>
  <c r="BA1539" i="1"/>
  <c r="BA1538" i="1"/>
  <c r="BA1537" i="1"/>
  <c r="BA1536" i="1"/>
  <c r="BA1535" i="1"/>
  <c r="BA1534" i="1"/>
  <c r="BA1533" i="1"/>
  <c r="BA1532" i="1"/>
  <c r="BA1531" i="1"/>
  <c r="BA1530" i="1"/>
  <c r="BA1529" i="1"/>
  <c r="BA1528" i="1"/>
  <c r="BA1527" i="1"/>
  <c r="BA1526" i="1"/>
  <c r="BA1525" i="1"/>
  <c r="BA1524" i="1"/>
  <c r="BA1523" i="1"/>
  <c r="BA1522" i="1"/>
  <c r="BA1521" i="1"/>
  <c r="BA1520" i="1"/>
  <c r="BA1519" i="1"/>
  <c r="BA1518" i="1"/>
  <c r="BA1517" i="1"/>
  <c r="BA1516" i="1"/>
  <c r="BA1515" i="1"/>
  <c r="BA1514" i="1"/>
  <c r="BA1513" i="1"/>
  <c r="BA1512" i="1"/>
  <c r="BA1511" i="1"/>
  <c r="BA1510" i="1"/>
  <c r="BA1509" i="1"/>
  <c r="BA1508" i="1"/>
  <c r="BA1507" i="1"/>
  <c r="BA1506" i="1"/>
  <c r="BA1505" i="1"/>
  <c r="BA1504" i="1"/>
  <c r="BA1503" i="1"/>
  <c r="BA1502" i="1"/>
  <c r="BA1501" i="1"/>
  <c r="BA1500" i="1"/>
  <c r="BA1499" i="1"/>
  <c r="BA1498" i="1"/>
  <c r="BA1497" i="1"/>
  <c r="BA1496" i="1"/>
  <c r="BA1495" i="1"/>
  <c r="BA1494" i="1"/>
  <c r="BA1493" i="1"/>
  <c r="BA1492" i="1"/>
  <c r="BA1491" i="1"/>
  <c r="BA1490" i="1"/>
  <c r="BA1489" i="1"/>
  <c r="BA1488" i="1"/>
  <c r="BA1487" i="1"/>
  <c r="BA1486" i="1"/>
  <c r="BA1485" i="1"/>
  <c r="BA1484" i="1"/>
  <c r="BA1483" i="1"/>
  <c r="BA1482" i="1"/>
  <c r="BA1481" i="1"/>
  <c r="BA1480" i="1"/>
  <c r="BA1479" i="1"/>
  <c r="BA1478" i="1"/>
  <c r="BA1477" i="1"/>
  <c r="BA1476" i="1"/>
  <c r="BA1475" i="1"/>
  <c r="BA1474" i="1"/>
  <c r="BA1473" i="1"/>
  <c r="BA1472" i="1"/>
  <c r="BA1471" i="1"/>
  <c r="BA1470" i="1"/>
  <c r="BA1469" i="1"/>
  <c r="BA1468" i="1"/>
  <c r="BA1467" i="1"/>
  <c r="BA1466" i="1"/>
  <c r="BA1465" i="1"/>
  <c r="BA1464" i="1"/>
  <c r="BA1463" i="1"/>
  <c r="BA1462" i="1"/>
  <c r="BA1461" i="1"/>
  <c r="BA1460" i="1"/>
  <c r="BA1459" i="1"/>
  <c r="BA1458" i="1"/>
  <c r="BA1457" i="1"/>
  <c r="BA1456" i="1"/>
  <c r="BA1455" i="1"/>
  <c r="BA1454" i="1"/>
  <c r="BA1453" i="1"/>
  <c r="BA1452" i="1"/>
  <c r="BA1451" i="1"/>
  <c r="BA1450" i="1"/>
  <c r="BA1449" i="1"/>
  <c r="BA1448" i="1"/>
  <c r="BA1447" i="1"/>
  <c r="BA1446" i="1"/>
  <c r="BA1445" i="1"/>
  <c r="BA1444" i="1"/>
  <c r="BA1443" i="1"/>
  <c r="BA1442" i="1"/>
  <c r="BA1441" i="1"/>
  <c r="BA1440" i="1"/>
  <c r="BA1439" i="1"/>
  <c r="BA1438" i="1"/>
  <c r="BA1437" i="1"/>
  <c r="BA1436" i="1"/>
  <c r="BA1435" i="1"/>
  <c r="BA1434" i="1"/>
  <c r="BA1433" i="1"/>
  <c r="BA1432" i="1"/>
  <c r="BA1431" i="1"/>
  <c r="BA1430" i="1"/>
  <c r="BA1429" i="1"/>
  <c r="BA1428" i="1"/>
  <c r="BA1427" i="1"/>
  <c r="BA1426" i="1"/>
  <c r="BA1425" i="1"/>
  <c r="BA1424" i="1"/>
  <c r="BA1423" i="1"/>
  <c r="BA1422" i="1"/>
  <c r="BA1421" i="1"/>
  <c r="BA1420" i="1"/>
  <c r="BA1419" i="1"/>
  <c r="BA1418" i="1"/>
  <c r="BA1417" i="1"/>
  <c r="BA1416" i="1"/>
  <c r="BA1415" i="1"/>
  <c r="BA1414" i="1"/>
  <c r="BA1413" i="1"/>
  <c r="BA1412" i="1"/>
  <c r="BA1411" i="1"/>
  <c r="BA1410" i="1"/>
  <c r="BA1409" i="1"/>
  <c r="BA1408" i="1"/>
  <c r="BA1407" i="1"/>
  <c r="BA1406" i="1"/>
  <c r="BA1405" i="1"/>
  <c r="BA1404" i="1"/>
  <c r="BA1403" i="1"/>
  <c r="BA1402" i="1"/>
  <c r="BA1401" i="1"/>
  <c r="BA1400" i="1"/>
  <c r="BA1399" i="1"/>
  <c r="BA1398" i="1"/>
  <c r="BA1397" i="1"/>
  <c r="BA1396" i="1"/>
  <c r="BA1395" i="1"/>
  <c r="BA1394" i="1"/>
  <c r="BA1393" i="1"/>
  <c r="BA1392" i="1"/>
  <c r="BA1391" i="1"/>
  <c r="BA1390" i="1"/>
  <c r="BA1389" i="1"/>
  <c r="BA1388" i="1"/>
  <c r="BA1387" i="1"/>
  <c r="BA1386" i="1"/>
  <c r="BA1385" i="1"/>
  <c r="BA1384" i="1"/>
  <c r="BA1383" i="1"/>
  <c r="BA1382" i="1"/>
  <c r="BA1381" i="1"/>
  <c r="BA1380" i="1"/>
  <c r="BA1379" i="1"/>
  <c r="BA1378" i="1"/>
  <c r="BA1377" i="1"/>
  <c r="BA1376" i="1"/>
  <c r="BA1375" i="1"/>
  <c r="BA1374" i="1"/>
  <c r="BA1373" i="1"/>
  <c r="BA1372" i="1"/>
  <c r="BA1371" i="1"/>
  <c r="BA1370" i="1"/>
  <c r="BA1369" i="1"/>
  <c r="BA1368" i="1"/>
  <c r="BA1367" i="1"/>
  <c r="BA1366" i="1"/>
  <c r="BA1365" i="1"/>
  <c r="BA1364" i="1"/>
  <c r="BA1363" i="1"/>
  <c r="BA1362" i="1"/>
  <c r="BA1361" i="1"/>
  <c r="BA1360" i="1"/>
  <c r="BA1359" i="1"/>
  <c r="BA1358" i="1"/>
  <c r="BA1357" i="1"/>
  <c r="BA1356" i="1"/>
  <c r="BA1355" i="1"/>
  <c r="BA1354" i="1"/>
  <c r="BA1353" i="1"/>
  <c r="BA1352" i="1"/>
  <c r="BA1351" i="1"/>
  <c r="BA1350" i="1"/>
  <c r="BA1349" i="1"/>
  <c r="BA1348" i="1"/>
  <c r="BA1347" i="1"/>
  <c r="BA1346" i="1"/>
  <c r="BA1345" i="1"/>
  <c r="BA1344" i="1"/>
  <c r="BA1343" i="1"/>
  <c r="BA1342" i="1"/>
  <c r="BA1341" i="1"/>
  <c r="BA1340" i="1"/>
  <c r="BA1339" i="1"/>
  <c r="BA1338" i="1"/>
  <c r="BA1337" i="1"/>
  <c r="BA1336" i="1"/>
  <c r="BA1335" i="1"/>
  <c r="BA1334" i="1"/>
  <c r="BA1333" i="1"/>
  <c r="BA1332" i="1"/>
  <c r="BA1331" i="1"/>
  <c r="BA1330" i="1"/>
  <c r="BA1329" i="1"/>
  <c r="BA1328" i="1"/>
  <c r="BA1327" i="1"/>
  <c r="BA1326" i="1"/>
  <c r="BA1325" i="1"/>
  <c r="BA1324" i="1"/>
  <c r="BA1323" i="1"/>
  <c r="BA1322" i="1"/>
  <c r="BA1321" i="1"/>
  <c r="BA1320" i="1"/>
  <c r="BA1319" i="1"/>
  <c r="BA1318" i="1"/>
  <c r="BA1317" i="1"/>
  <c r="BA1316" i="1"/>
  <c r="BA1315" i="1"/>
  <c r="BA1314" i="1"/>
  <c r="BA1313" i="1"/>
  <c r="BA1312" i="1"/>
  <c r="BA1311" i="1"/>
  <c r="BA1310" i="1"/>
  <c r="BA1309" i="1"/>
  <c r="BA1308" i="1"/>
  <c r="BA1307" i="1"/>
  <c r="BA1306" i="1"/>
  <c r="BA1305" i="1"/>
  <c r="BA1304" i="1"/>
  <c r="BA1303" i="1"/>
  <c r="BA1302" i="1"/>
  <c r="BA1301" i="1"/>
  <c r="BA1300" i="1"/>
  <c r="BA1299" i="1"/>
  <c r="BA1298" i="1"/>
  <c r="BA1297" i="1"/>
  <c r="BA1296" i="1"/>
  <c r="BA1295" i="1"/>
  <c r="BA1294" i="1"/>
  <c r="BA1293" i="1"/>
  <c r="BA1292" i="1"/>
  <c r="BA1291" i="1"/>
  <c r="BA1290" i="1"/>
  <c r="BA1289" i="1"/>
  <c r="BA1288" i="1"/>
  <c r="BA1287" i="1"/>
  <c r="BA1286" i="1"/>
  <c r="BA1285" i="1"/>
  <c r="BA1284" i="1"/>
  <c r="BA1283" i="1"/>
  <c r="BA1282" i="1"/>
  <c r="BA1281" i="1"/>
  <c r="BA1280" i="1"/>
  <c r="BA1279" i="1"/>
  <c r="BA1278" i="1"/>
  <c r="BA1277" i="1"/>
  <c r="BA1276" i="1"/>
  <c r="BA1275" i="1"/>
  <c r="BA1274" i="1"/>
  <c r="BA1273" i="1"/>
  <c r="BA1272" i="1"/>
  <c r="BA1271" i="1"/>
  <c r="BA1270" i="1"/>
  <c r="BA1269" i="1"/>
  <c r="BA1268" i="1"/>
  <c r="BA1267" i="1"/>
  <c r="BA1266" i="1"/>
  <c r="BA1265" i="1"/>
  <c r="BA1264" i="1"/>
  <c r="BA1263" i="1"/>
  <c r="BA1262" i="1"/>
  <c r="BA1261" i="1"/>
  <c r="BA1260" i="1"/>
  <c r="BA1259" i="1"/>
  <c r="BA1258" i="1"/>
  <c r="BA1257" i="1"/>
  <c r="BA1256" i="1"/>
  <c r="BA1255" i="1"/>
  <c r="BA1254" i="1"/>
  <c r="BA1253" i="1"/>
  <c r="BA1252" i="1"/>
  <c r="BA1251" i="1"/>
  <c r="BA1250" i="1"/>
  <c r="BA1249" i="1"/>
  <c r="BA1248" i="1"/>
  <c r="BA1247" i="1"/>
  <c r="BA1246" i="1"/>
  <c r="BA1245" i="1"/>
  <c r="BA1244" i="1"/>
  <c r="BA1243" i="1"/>
  <c r="BA1242" i="1"/>
  <c r="BA1241" i="1"/>
  <c r="BA1240" i="1"/>
  <c r="BA1239" i="1"/>
  <c r="BA1238" i="1"/>
  <c r="BA1237" i="1"/>
  <c r="BA1236" i="1"/>
  <c r="BA1235" i="1"/>
  <c r="BA1234" i="1"/>
  <c r="BA1233" i="1"/>
  <c r="BA1232" i="1"/>
  <c r="BA1231" i="1"/>
  <c r="BA1230" i="1"/>
  <c r="BA1229" i="1"/>
  <c r="BA1228" i="1"/>
  <c r="BA1227" i="1"/>
  <c r="BA1226" i="1"/>
  <c r="BA1225" i="1"/>
  <c r="BA1224" i="1"/>
  <c r="BA1223" i="1"/>
  <c r="BA1222" i="1"/>
  <c r="BA1221" i="1"/>
  <c r="BA1220" i="1"/>
  <c r="BA1219" i="1"/>
  <c r="BA1218" i="1"/>
  <c r="BA1217" i="1"/>
  <c r="BA1216" i="1"/>
  <c r="BA1215" i="1"/>
  <c r="BA1214" i="1"/>
  <c r="BA1213" i="1"/>
  <c r="BA1212" i="1"/>
  <c r="BA1211" i="1"/>
  <c r="BA1210" i="1"/>
  <c r="BA1209" i="1"/>
  <c r="BA1208" i="1"/>
  <c r="BA1207" i="1"/>
  <c r="BA1206" i="1"/>
  <c r="BA1205" i="1"/>
  <c r="BA1204" i="1"/>
  <c r="BA1203" i="1"/>
  <c r="BA1202" i="1"/>
  <c r="BA1201" i="1"/>
  <c r="BA1200" i="1"/>
  <c r="BA1199" i="1"/>
  <c r="BA1198" i="1"/>
  <c r="BA1197" i="1"/>
  <c r="BA1196" i="1"/>
  <c r="BA1195" i="1"/>
  <c r="BA1194" i="1"/>
  <c r="BA1193" i="1"/>
  <c r="BA1192" i="1"/>
  <c r="BA1191" i="1"/>
  <c r="BA1190" i="1"/>
  <c r="BA1189" i="1"/>
  <c r="BA1188" i="1"/>
  <c r="BA1187" i="1"/>
  <c r="BA1186" i="1"/>
  <c r="BA1185" i="1"/>
  <c r="BA1184" i="1"/>
  <c r="BA1183" i="1"/>
  <c r="BA1182" i="1"/>
  <c r="BA1181" i="1"/>
  <c r="BA1180" i="1"/>
  <c r="BA1179" i="1"/>
  <c r="BA1178" i="1"/>
  <c r="BA1177" i="1"/>
  <c r="BA1176" i="1"/>
  <c r="BA1175" i="1"/>
  <c r="BA1174" i="1"/>
  <c r="BA1173" i="1"/>
  <c r="BA1172" i="1"/>
  <c r="BA1171" i="1"/>
  <c r="BA1170" i="1"/>
  <c r="BA1169" i="1"/>
  <c r="BA1168" i="1"/>
  <c r="BA1167" i="1"/>
  <c r="BA1166" i="1"/>
  <c r="BA1165" i="1"/>
  <c r="BA1164" i="1"/>
  <c r="BA1163" i="1"/>
  <c r="BA1162" i="1"/>
  <c r="BA1161" i="1"/>
  <c r="BA1160" i="1"/>
  <c r="BA1159" i="1"/>
  <c r="BA1158" i="1"/>
  <c r="BA1157" i="1"/>
  <c r="BA1156" i="1"/>
  <c r="BA1155" i="1"/>
  <c r="BA1154" i="1"/>
  <c r="BA1153" i="1"/>
  <c r="BA1152" i="1"/>
  <c r="BA1151" i="1"/>
  <c r="BA1150" i="1"/>
  <c r="BA1149" i="1"/>
  <c r="BA1148" i="1"/>
  <c r="BA1147" i="1"/>
  <c r="BA1146" i="1"/>
  <c r="BA1145" i="1"/>
  <c r="BA1144" i="1"/>
  <c r="BA1143" i="1"/>
  <c r="BA1142" i="1"/>
  <c r="BA1141" i="1"/>
  <c r="BA1140" i="1"/>
  <c r="BA1139" i="1"/>
  <c r="BA1138" i="1"/>
  <c r="BA1137" i="1"/>
  <c r="BA1136" i="1"/>
  <c r="BA1135" i="1"/>
  <c r="BA1134" i="1"/>
  <c r="BA1133" i="1"/>
  <c r="BA1132" i="1"/>
  <c r="BA1131" i="1"/>
  <c r="BA1130" i="1"/>
  <c r="BA1129" i="1"/>
  <c r="BA1128" i="1"/>
  <c r="BA1127" i="1"/>
  <c r="BA1126" i="1"/>
  <c r="BA1125" i="1"/>
  <c r="BA1124" i="1"/>
  <c r="BA1123" i="1"/>
  <c r="BA1122" i="1"/>
  <c r="BA1121" i="1"/>
  <c r="BA1120" i="1"/>
  <c r="BA1119" i="1"/>
  <c r="BA1118" i="1"/>
  <c r="BA1117" i="1"/>
  <c r="BA1116" i="1"/>
  <c r="BA1115" i="1"/>
  <c r="BA1114" i="1"/>
  <c r="BA1113" i="1"/>
  <c r="BA1112" i="1"/>
  <c r="BA1111" i="1"/>
  <c r="BA1110" i="1"/>
  <c r="BA1109" i="1"/>
  <c r="BA1108" i="1"/>
  <c r="BA1107" i="1"/>
  <c r="BA1106" i="1"/>
  <c r="BA1105" i="1"/>
  <c r="BA1104" i="1"/>
  <c r="BA1103" i="1"/>
  <c r="BA1102" i="1"/>
  <c r="BA1101" i="1"/>
  <c r="BA1100" i="1"/>
  <c r="BA1099" i="1"/>
  <c r="BA1098" i="1"/>
  <c r="BA1097" i="1"/>
  <c r="BA1096" i="1"/>
  <c r="BA1095" i="1"/>
  <c r="BA1094" i="1"/>
  <c r="BA1093" i="1"/>
  <c r="BA1092" i="1"/>
  <c r="BA1091" i="1"/>
  <c r="BA1090" i="1"/>
  <c r="BA1089" i="1"/>
  <c r="BA1088" i="1"/>
  <c r="BA1087" i="1"/>
  <c r="BA1086" i="1"/>
  <c r="BA1085" i="1"/>
  <c r="BA1084" i="1"/>
  <c r="BA1083" i="1"/>
  <c r="BA1082" i="1"/>
  <c r="BA1081" i="1"/>
  <c r="BA1080" i="1"/>
  <c r="BA1079" i="1"/>
  <c r="BA1078" i="1"/>
  <c r="BA1077" i="1"/>
  <c r="BA1076" i="1"/>
  <c r="BA1075" i="1"/>
  <c r="BA1074" i="1"/>
  <c r="BA1073" i="1"/>
  <c r="BA1072" i="1"/>
  <c r="BA1071" i="1"/>
  <c r="BA1070" i="1"/>
  <c r="BA1069" i="1"/>
  <c r="BA1068" i="1"/>
  <c r="BA1067" i="1"/>
  <c r="BA1066" i="1"/>
  <c r="BA1065" i="1"/>
  <c r="BA1064" i="1"/>
  <c r="BA1063" i="1"/>
  <c r="BA1062" i="1"/>
  <c r="BA1061" i="1"/>
  <c r="BA1060" i="1"/>
  <c r="BA1059" i="1"/>
  <c r="BA1058" i="1"/>
  <c r="BA1057" i="1"/>
  <c r="BA1056" i="1"/>
  <c r="BA1055" i="1"/>
  <c r="BA1054" i="1"/>
  <c r="BA1053" i="1"/>
  <c r="BA1052" i="1"/>
  <c r="BA1051" i="1"/>
  <c r="BA1050" i="1"/>
  <c r="BA1049" i="1"/>
  <c r="BA1048" i="1"/>
  <c r="BA1047" i="1"/>
  <c r="BA1046" i="1"/>
  <c r="BA1045" i="1"/>
  <c r="BA1044" i="1"/>
  <c r="BA1043" i="1"/>
  <c r="BA1042" i="1"/>
  <c r="BA1041" i="1"/>
  <c r="BA1040" i="1"/>
  <c r="BA1039" i="1"/>
  <c r="BA1038" i="1"/>
  <c r="BA1037" i="1"/>
  <c r="BA1036" i="1"/>
  <c r="BA1035" i="1"/>
  <c r="BA1034" i="1"/>
  <c r="BA1033" i="1"/>
  <c r="BA1032" i="1"/>
  <c r="BA1031" i="1"/>
  <c r="BA1030" i="1"/>
  <c r="BA1029" i="1"/>
  <c r="BA1028" i="1"/>
  <c r="BA1027" i="1"/>
  <c r="BA1026" i="1"/>
  <c r="BA1025" i="1"/>
  <c r="BA1024" i="1"/>
  <c r="BA1023" i="1"/>
  <c r="BA1022" i="1"/>
  <c r="BA1021" i="1"/>
  <c r="BA1020" i="1"/>
  <c r="BA1019" i="1"/>
  <c r="BA1018" i="1"/>
  <c r="BA1017" i="1"/>
  <c r="BA1016" i="1"/>
  <c r="BA1015" i="1"/>
  <c r="BA1014" i="1"/>
  <c r="BA1013" i="1"/>
  <c r="BA1012" i="1"/>
  <c r="BA1011" i="1"/>
  <c r="BA1010" i="1"/>
  <c r="BA1009" i="1"/>
  <c r="BA1008" i="1"/>
  <c r="BA1007" i="1"/>
  <c r="BA1006" i="1"/>
  <c r="BA1005" i="1"/>
  <c r="BA1004" i="1"/>
  <c r="BA1003" i="1"/>
  <c r="BA1002" i="1"/>
  <c r="BA1001" i="1"/>
  <c r="BA1000" i="1"/>
  <c r="BA999" i="1"/>
  <c r="BA998" i="1"/>
  <c r="BA997" i="1"/>
  <c r="BA996" i="1"/>
  <c r="BA995" i="1"/>
  <c r="BA994" i="1"/>
  <c r="BA993" i="1"/>
  <c r="BA992" i="1"/>
  <c r="BA991" i="1"/>
  <c r="BA990" i="1"/>
  <c r="BA989" i="1"/>
  <c r="BA988" i="1"/>
  <c r="BA987" i="1"/>
  <c r="BA986" i="1"/>
  <c r="BA985" i="1"/>
  <c r="BA984" i="1"/>
  <c r="BA983" i="1"/>
  <c r="BA982" i="1"/>
  <c r="BA981" i="1"/>
  <c r="BA980" i="1"/>
  <c r="BA979" i="1"/>
  <c r="BA978" i="1"/>
  <c r="BA977" i="1"/>
  <c r="BA976" i="1"/>
  <c r="BA975" i="1"/>
  <c r="BA974" i="1"/>
  <c r="BA973" i="1"/>
  <c r="BA972" i="1"/>
  <c r="BA971" i="1"/>
  <c r="BA970" i="1"/>
  <c r="BA969" i="1"/>
  <c r="BA968" i="1"/>
  <c r="BA967" i="1"/>
  <c r="BA966" i="1"/>
  <c r="BA965" i="1"/>
  <c r="BA964" i="1"/>
  <c r="BA963" i="1"/>
  <c r="BA962" i="1"/>
  <c r="BA961" i="1"/>
  <c r="BA960" i="1"/>
  <c r="BA959" i="1"/>
  <c r="BA958" i="1"/>
  <c r="BA957" i="1"/>
  <c r="BA956" i="1"/>
  <c r="BA955" i="1"/>
  <c r="BA954" i="1"/>
  <c r="BA953" i="1"/>
  <c r="BA952" i="1"/>
  <c r="BA951" i="1"/>
  <c r="BA950" i="1"/>
  <c r="BA949" i="1"/>
  <c r="BA948" i="1"/>
  <c r="BA947" i="1"/>
  <c r="BA946" i="1"/>
  <c r="BA945" i="1"/>
  <c r="BA944" i="1"/>
  <c r="BA943" i="1"/>
  <c r="BA942" i="1"/>
  <c r="BA941" i="1"/>
  <c r="BA940" i="1"/>
  <c r="BA939" i="1"/>
  <c r="BA938" i="1"/>
  <c r="BA937" i="1"/>
  <c r="BA936" i="1"/>
  <c r="BA935" i="1"/>
  <c r="BA934" i="1"/>
  <c r="BA933" i="1"/>
  <c r="BA932" i="1"/>
  <c r="BA931" i="1"/>
  <c r="BA930" i="1"/>
  <c r="BA929" i="1"/>
  <c r="BA928" i="1"/>
  <c r="BA927" i="1"/>
  <c r="BA926" i="1"/>
  <c r="BA925" i="1"/>
  <c r="BA924" i="1"/>
  <c r="BA923" i="1"/>
  <c r="BA922" i="1"/>
  <c r="BA921" i="1"/>
  <c r="BA920" i="1"/>
  <c r="BA919" i="1"/>
  <c r="BA918" i="1"/>
  <c r="BA917" i="1"/>
  <c r="BA916" i="1"/>
  <c r="BA915" i="1"/>
  <c r="BA914" i="1"/>
  <c r="BA913" i="1"/>
  <c r="BA912" i="1"/>
  <c r="BA911" i="1"/>
  <c r="BA910" i="1"/>
  <c r="BA909" i="1"/>
  <c r="BA908" i="1"/>
  <c r="BA907" i="1"/>
  <c r="BA906" i="1"/>
  <c r="BA905" i="1"/>
  <c r="BA904" i="1"/>
  <c r="BA903" i="1"/>
  <c r="BA902" i="1"/>
  <c r="BA901" i="1"/>
  <c r="BA900" i="1"/>
  <c r="BA899" i="1"/>
  <c r="BA898" i="1"/>
  <c r="BA897" i="1"/>
  <c r="BA896" i="1"/>
  <c r="BA895" i="1"/>
  <c r="BA894" i="1"/>
  <c r="BA893" i="1"/>
  <c r="BA892" i="1"/>
  <c r="BA891" i="1"/>
  <c r="BA890" i="1"/>
  <c r="BA889" i="1"/>
  <c r="BA888" i="1"/>
  <c r="BA887" i="1"/>
  <c r="BA886" i="1"/>
  <c r="BA885" i="1"/>
  <c r="BA884" i="1"/>
  <c r="BA883" i="1"/>
  <c r="BA882" i="1"/>
  <c r="BA881" i="1"/>
  <c r="BA880" i="1"/>
  <c r="BA879" i="1"/>
  <c r="BA878" i="1"/>
  <c r="BA877" i="1"/>
  <c r="BA876" i="1"/>
  <c r="BA875" i="1"/>
  <c r="BA874" i="1"/>
  <c r="BA873" i="1"/>
  <c r="BA872" i="1"/>
  <c r="BA871" i="1"/>
  <c r="BA870" i="1"/>
  <c r="BA869" i="1"/>
  <c r="BA868" i="1"/>
  <c r="BA867" i="1"/>
  <c r="BA866" i="1"/>
  <c r="BA865" i="1"/>
  <c r="BA864" i="1"/>
  <c r="BA863" i="1"/>
  <c r="BA862" i="1"/>
  <c r="BA861" i="1"/>
  <c r="BA860" i="1"/>
  <c r="BA859" i="1"/>
  <c r="BA858" i="1"/>
  <c r="BA857" i="1"/>
  <c r="BA856" i="1"/>
  <c r="BA855" i="1"/>
  <c r="BA854" i="1"/>
  <c r="BA853" i="1"/>
  <c r="BA852" i="1"/>
  <c r="BA851" i="1"/>
  <c r="BA850" i="1"/>
  <c r="BA849" i="1"/>
  <c r="BA848" i="1"/>
  <c r="BA847" i="1"/>
  <c r="BA846" i="1"/>
  <c r="BA845" i="1"/>
  <c r="BA844" i="1"/>
  <c r="BA843" i="1"/>
  <c r="BA842" i="1"/>
  <c r="BA841" i="1"/>
  <c r="BA840" i="1"/>
  <c r="BA839" i="1"/>
  <c r="BA838" i="1"/>
  <c r="BA837" i="1"/>
  <c r="BA836" i="1"/>
  <c r="BA835" i="1"/>
  <c r="BA834" i="1"/>
  <c r="BA833" i="1"/>
  <c r="BA832" i="1"/>
  <c r="BA831" i="1"/>
  <c r="BA830" i="1"/>
  <c r="BA829" i="1"/>
  <c r="BA828" i="1"/>
  <c r="BA827" i="1"/>
  <c r="BA826" i="1"/>
  <c r="BA825" i="1"/>
  <c r="BA824" i="1"/>
  <c r="BA823" i="1"/>
  <c r="BA822" i="1"/>
  <c r="BA821" i="1"/>
  <c r="BA820" i="1"/>
  <c r="BA819" i="1"/>
  <c r="BA818" i="1"/>
  <c r="BA817" i="1"/>
  <c r="BA816" i="1"/>
  <c r="BA815" i="1"/>
  <c r="BA814" i="1"/>
  <c r="BA813" i="1"/>
  <c r="BA812" i="1"/>
  <c r="BA811" i="1"/>
  <c r="BA810" i="1"/>
  <c r="BA809" i="1"/>
  <c r="BA808" i="1"/>
  <c r="BA807" i="1"/>
  <c r="BA806" i="1"/>
  <c r="BA805" i="1"/>
  <c r="BA804" i="1"/>
  <c r="BA803" i="1"/>
  <c r="BA802" i="1"/>
  <c r="BA801" i="1"/>
  <c r="BA800" i="1"/>
  <c r="BA799" i="1"/>
  <c r="BA798" i="1"/>
  <c r="BA797" i="1"/>
  <c r="BA796" i="1"/>
  <c r="BA795" i="1"/>
  <c r="BA794" i="1"/>
  <c r="BA793" i="1"/>
  <c r="BA792" i="1"/>
  <c r="BA791" i="1"/>
  <c r="BA790" i="1"/>
  <c r="BA789" i="1"/>
  <c r="BA788" i="1"/>
  <c r="BA787" i="1"/>
  <c r="BA786" i="1"/>
  <c r="BA785" i="1"/>
  <c r="BA784" i="1"/>
  <c r="BA783" i="1"/>
  <c r="BA782" i="1"/>
  <c r="BA781" i="1"/>
  <c r="BA780" i="1"/>
  <c r="BA779" i="1"/>
  <c r="BA778" i="1"/>
  <c r="BA777" i="1"/>
  <c r="BA776" i="1"/>
  <c r="BA775" i="1"/>
  <c r="BA774" i="1"/>
  <c r="BA773" i="1"/>
  <c r="BA772" i="1"/>
  <c r="BA771" i="1"/>
  <c r="BA770" i="1"/>
  <c r="BA769" i="1"/>
  <c r="BA768" i="1"/>
  <c r="BA767" i="1"/>
  <c r="BA766" i="1"/>
  <c r="BA765" i="1"/>
  <c r="BA764" i="1"/>
  <c r="BA763" i="1"/>
  <c r="BA762" i="1"/>
  <c r="BA761" i="1"/>
  <c r="BA760" i="1"/>
  <c r="BA759" i="1"/>
  <c r="BA758" i="1"/>
  <c r="BA757" i="1"/>
  <c r="BA756" i="1"/>
  <c r="BA755" i="1"/>
  <c r="BA754" i="1"/>
  <c r="BA753" i="1"/>
  <c r="BA752" i="1"/>
  <c r="BA751" i="1"/>
  <c r="BA750" i="1"/>
  <c r="BA749" i="1"/>
  <c r="BA748" i="1"/>
  <c r="BA747" i="1"/>
  <c r="BA746" i="1"/>
  <c r="BA745" i="1"/>
  <c r="BA744" i="1"/>
  <c r="BA743" i="1"/>
  <c r="BA742" i="1"/>
  <c r="BA741" i="1"/>
  <c r="BA740" i="1"/>
  <c r="BA739" i="1"/>
  <c r="BA738" i="1"/>
  <c r="BA737" i="1"/>
  <c r="BA736" i="1"/>
  <c r="BA735" i="1"/>
  <c r="BA734" i="1"/>
  <c r="BA733" i="1"/>
  <c r="BA732" i="1"/>
  <c r="BA731" i="1"/>
  <c r="BA730" i="1"/>
  <c r="BA729" i="1"/>
  <c r="BA728" i="1"/>
  <c r="BA727" i="1"/>
  <c r="BA726" i="1"/>
  <c r="BA725" i="1"/>
  <c r="BA724" i="1"/>
  <c r="BA723" i="1"/>
  <c r="BA722" i="1"/>
  <c r="BA721" i="1"/>
  <c r="BA720" i="1"/>
  <c r="BA719" i="1"/>
  <c r="BA718" i="1"/>
  <c r="BA717" i="1"/>
  <c r="BA716" i="1"/>
  <c r="BA715" i="1"/>
  <c r="BA714" i="1"/>
  <c r="BA713" i="1"/>
  <c r="BA712" i="1"/>
  <c r="BA711" i="1"/>
  <c r="BA710" i="1"/>
  <c r="BA709" i="1"/>
  <c r="BA708" i="1"/>
  <c r="BA707" i="1"/>
  <c r="BA706" i="1"/>
  <c r="BA705" i="1"/>
  <c r="BA704" i="1"/>
  <c r="BA703" i="1"/>
  <c r="BA702" i="1"/>
  <c r="BA701" i="1"/>
  <c r="BA700" i="1"/>
  <c r="BA699" i="1"/>
  <c r="BA698" i="1"/>
  <c r="BA697" i="1"/>
  <c r="BA696" i="1"/>
  <c r="BA695" i="1"/>
  <c r="BA694" i="1"/>
  <c r="BA693" i="1"/>
  <c r="BA692" i="1"/>
  <c r="BA691" i="1"/>
  <c r="BA690" i="1"/>
  <c r="BA689" i="1"/>
  <c r="BA688" i="1"/>
  <c r="BA687" i="1"/>
  <c r="BA686" i="1"/>
  <c r="BA685" i="1"/>
  <c r="BA684" i="1"/>
  <c r="BA683" i="1"/>
  <c r="BA682" i="1"/>
  <c r="BA681" i="1"/>
  <c r="BA680" i="1"/>
  <c r="BA679" i="1"/>
  <c r="BA678" i="1"/>
  <c r="BA677" i="1"/>
  <c r="BA676" i="1"/>
  <c r="BA675" i="1"/>
  <c r="BA674" i="1"/>
  <c r="BA673" i="1"/>
  <c r="BA672" i="1"/>
  <c r="BA671" i="1"/>
  <c r="BA670" i="1"/>
  <c r="BA669" i="1"/>
  <c r="BA668" i="1"/>
  <c r="BA667" i="1"/>
  <c r="BA666" i="1"/>
  <c r="BA665" i="1"/>
  <c r="BA664" i="1"/>
  <c r="BA663" i="1"/>
  <c r="BA662" i="1"/>
  <c r="BA661" i="1"/>
  <c r="BA660" i="1"/>
  <c r="BA659" i="1"/>
  <c r="BA658" i="1"/>
  <c r="BA657" i="1"/>
  <c r="BA656" i="1"/>
  <c r="BA655" i="1"/>
  <c r="BA654" i="1"/>
  <c r="BA653" i="1"/>
  <c r="BA652" i="1"/>
  <c r="BA651" i="1"/>
  <c r="BA650" i="1"/>
  <c r="BA649" i="1"/>
  <c r="BA648" i="1"/>
  <c r="BA647" i="1"/>
  <c r="BA646" i="1"/>
  <c r="BA645" i="1"/>
  <c r="BA644" i="1"/>
  <c r="BA643" i="1"/>
  <c r="BA642" i="1"/>
  <c r="BA641" i="1"/>
  <c r="BA640" i="1"/>
  <c r="BA639" i="1"/>
  <c r="BA638" i="1"/>
  <c r="BA637" i="1"/>
  <c r="BA636" i="1"/>
  <c r="BA635" i="1"/>
  <c r="BA634" i="1"/>
  <c r="BA633" i="1"/>
  <c r="BA632" i="1"/>
  <c r="BA631" i="1"/>
  <c r="BA630" i="1"/>
  <c r="BA629" i="1"/>
  <c r="BA628" i="1"/>
  <c r="BA627" i="1"/>
  <c r="BA626" i="1"/>
  <c r="BA625" i="1"/>
  <c r="BA624" i="1"/>
  <c r="BA623" i="1"/>
  <c r="BA622" i="1"/>
  <c r="BA621" i="1"/>
  <c r="BA620" i="1"/>
  <c r="BA619" i="1"/>
  <c r="BA618" i="1"/>
  <c r="BA617" i="1"/>
  <c r="BA616" i="1"/>
  <c r="BA615" i="1"/>
  <c r="BA614" i="1"/>
  <c r="BA613" i="1"/>
  <c r="BA612" i="1"/>
  <c r="BA611" i="1"/>
  <c r="BA610" i="1"/>
  <c r="BA609" i="1"/>
  <c r="BA608" i="1"/>
  <c r="BA607" i="1"/>
  <c r="BA606" i="1"/>
  <c r="BA605" i="1"/>
  <c r="BA604" i="1"/>
  <c r="BA603" i="1"/>
  <c r="BA602" i="1"/>
  <c r="BA601" i="1"/>
  <c r="BA600" i="1"/>
  <c r="BA599" i="1"/>
  <c r="BA598" i="1"/>
  <c r="BA597" i="1"/>
  <c r="BA596" i="1"/>
  <c r="BA595" i="1"/>
  <c r="BA594" i="1"/>
  <c r="BA593" i="1"/>
  <c r="BA592" i="1"/>
  <c r="BA591" i="1"/>
  <c r="BA590" i="1"/>
  <c r="BA589" i="1"/>
  <c r="BA588" i="1"/>
  <c r="BA587" i="1"/>
  <c r="BA586" i="1"/>
  <c r="BA585" i="1"/>
  <c r="BA584" i="1"/>
  <c r="BA583" i="1"/>
  <c r="BA582" i="1"/>
  <c r="BA581" i="1"/>
  <c r="BA580" i="1"/>
  <c r="BA579" i="1"/>
  <c r="BA578" i="1"/>
  <c r="BA577" i="1"/>
  <c r="BA576" i="1"/>
  <c r="BA575" i="1"/>
  <c r="BA574" i="1"/>
  <c r="BA573" i="1"/>
  <c r="BA572" i="1"/>
  <c r="BA571" i="1"/>
  <c r="BA570" i="1"/>
  <c r="BA569" i="1"/>
  <c r="BA568" i="1"/>
  <c r="BA567" i="1"/>
  <c r="BA566" i="1"/>
  <c r="BA565" i="1"/>
  <c r="BA564" i="1"/>
  <c r="BA563" i="1"/>
  <c r="BA562" i="1"/>
  <c r="BA561" i="1"/>
  <c r="BA560" i="1"/>
  <c r="BA559" i="1"/>
  <c r="BA558" i="1"/>
  <c r="BA557" i="1"/>
  <c r="BA556" i="1"/>
  <c r="BA555" i="1"/>
  <c r="BA554" i="1"/>
  <c r="BA553" i="1"/>
  <c r="BA552" i="1"/>
  <c r="BA551" i="1"/>
  <c r="BA550" i="1"/>
  <c r="BA549" i="1"/>
  <c r="BA548" i="1"/>
  <c r="BA547" i="1"/>
  <c r="BA546" i="1"/>
  <c r="BA545" i="1"/>
  <c r="BA544" i="1"/>
  <c r="BA543" i="1"/>
  <c r="BA542" i="1"/>
  <c r="BA541" i="1"/>
  <c r="BA540" i="1"/>
  <c r="BA539" i="1"/>
  <c r="BA538" i="1"/>
  <c r="BA537" i="1"/>
  <c r="BA536" i="1"/>
  <c r="BA535" i="1"/>
  <c r="BA534" i="1"/>
  <c r="BA533" i="1"/>
  <c r="BA532" i="1"/>
  <c r="BA531" i="1"/>
  <c r="BA530" i="1"/>
  <c r="BA529" i="1"/>
  <c r="BA528" i="1"/>
  <c r="BA527" i="1"/>
  <c r="BA526" i="1"/>
  <c r="BA525" i="1"/>
  <c r="BA524" i="1"/>
  <c r="BA523" i="1"/>
  <c r="BA522" i="1"/>
  <c r="BA521" i="1"/>
  <c r="BA520" i="1"/>
  <c r="BA519" i="1"/>
  <c r="BA518" i="1"/>
  <c r="BA517" i="1"/>
  <c r="BA516" i="1"/>
  <c r="BA515" i="1"/>
  <c r="BA514" i="1"/>
  <c r="BA513" i="1"/>
  <c r="BA512" i="1"/>
  <c r="BA511" i="1"/>
  <c r="BA510" i="1"/>
  <c r="BA509" i="1"/>
  <c r="BA508" i="1"/>
  <c r="BA507" i="1"/>
  <c r="BA506" i="1"/>
  <c r="BA505" i="1"/>
  <c r="BA504" i="1"/>
  <c r="BA503" i="1"/>
  <c r="BA502" i="1"/>
  <c r="BA501" i="1"/>
  <c r="BA500" i="1"/>
  <c r="BA499" i="1"/>
  <c r="BA498" i="1"/>
  <c r="BA497" i="1"/>
  <c r="BA496" i="1"/>
  <c r="BA495" i="1"/>
  <c r="BA494" i="1"/>
  <c r="BA493" i="1"/>
  <c r="BA492" i="1"/>
  <c r="BA491" i="1"/>
  <c r="BA490" i="1"/>
  <c r="BA489" i="1"/>
  <c r="BA488" i="1"/>
  <c r="BA487" i="1"/>
  <c r="BA486" i="1"/>
  <c r="BA485" i="1"/>
  <c r="BA484" i="1"/>
  <c r="BA483" i="1"/>
  <c r="BA482" i="1"/>
  <c r="BA481" i="1"/>
  <c r="BA480" i="1"/>
  <c r="BA479" i="1"/>
  <c r="BA478" i="1"/>
  <c r="BA477" i="1"/>
  <c r="BA476" i="1"/>
  <c r="BA475" i="1"/>
  <c r="BA474" i="1"/>
  <c r="BA473" i="1"/>
  <c r="BA472" i="1"/>
  <c r="BA471" i="1"/>
  <c r="BA470" i="1"/>
  <c r="BA469" i="1"/>
  <c r="BA468" i="1"/>
  <c r="BA467" i="1"/>
  <c r="BA466" i="1"/>
  <c r="BA465" i="1"/>
  <c r="BA464" i="1"/>
  <c r="BA463" i="1"/>
  <c r="BA462" i="1"/>
  <c r="BA461" i="1"/>
  <c r="BA460" i="1"/>
  <c r="BA459" i="1"/>
  <c r="BA458" i="1"/>
  <c r="BA457" i="1"/>
  <c r="BA456" i="1"/>
  <c r="BA455" i="1"/>
  <c r="BA454" i="1"/>
  <c r="BA453" i="1"/>
  <c r="BA452" i="1"/>
  <c r="BA451" i="1"/>
  <c r="BA450" i="1"/>
  <c r="BA449" i="1"/>
  <c r="BA448" i="1"/>
  <c r="BA447" i="1"/>
  <c r="BA446" i="1"/>
  <c r="BA445" i="1"/>
  <c r="BA444" i="1"/>
  <c r="BA443" i="1"/>
  <c r="BA442" i="1"/>
  <c r="BA441" i="1"/>
  <c r="BA440" i="1"/>
  <c r="BA439" i="1"/>
  <c r="BA438" i="1"/>
  <c r="BA437" i="1"/>
  <c r="BA436" i="1"/>
  <c r="BA435" i="1"/>
  <c r="BA434" i="1"/>
  <c r="BA433" i="1"/>
  <c r="BA432" i="1"/>
  <c r="BA431" i="1"/>
  <c r="BA430" i="1"/>
  <c r="BA429" i="1"/>
  <c r="BA428" i="1"/>
  <c r="BA427" i="1"/>
  <c r="BA426" i="1"/>
  <c r="BA425" i="1"/>
  <c r="BA424" i="1"/>
  <c r="BA423" i="1"/>
  <c r="BA422" i="1"/>
  <c r="BA421" i="1"/>
  <c r="BA420" i="1"/>
  <c r="BA419" i="1"/>
  <c r="BA418" i="1"/>
  <c r="BA417" i="1"/>
  <c r="BA416" i="1"/>
  <c r="BA415" i="1"/>
  <c r="BA414" i="1"/>
  <c r="BA413" i="1"/>
  <c r="BA412" i="1"/>
  <c r="BA411" i="1"/>
  <c r="BA410" i="1"/>
  <c r="BA409" i="1"/>
  <c r="BA408" i="1"/>
  <c r="BA407" i="1"/>
  <c r="BA406" i="1"/>
  <c r="BA405" i="1"/>
  <c r="BA404" i="1"/>
  <c r="BA403" i="1"/>
  <c r="BA402" i="1"/>
  <c r="BA401" i="1"/>
  <c r="BA400" i="1"/>
  <c r="BA399" i="1"/>
  <c r="BA398" i="1"/>
  <c r="BA397" i="1"/>
  <c r="BA396" i="1"/>
  <c r="BA395" i="1"/>
  <c r="BA394" i="1"/>
  <c r="BA393" i="1"/>
  <c r="BA392" i="1"/>
  <c r="BA391" i="1"/>
  <c r="BA390" i="1"/>
  <c r="BA389" i="1"/>
  <c r="BA388" i="1"/>
  <c r="BA387" i="1"/>
  <c r="BA386" i="1"/>
  <c r="BA385" i="1"/>
  <c r="BA384" i="1"/>
  <c r="BA383" i="1"/>
  <c r="BA382" i="1"/>
  <c r="BA381" i="1"/>
  <c r="BA380" i="1"/>
  <c r="BA379" i="1"/>
  <c r="BA378" i="1"/>
  <c r="BA377" i="1"/>
  <c r="BA376" i="1"/>
  <c r="BA375" i="1"/>
  <c r="BA374" i="1"/>
  <c r="BA373" i="1"/>
  <c r="BA372" i="1"/>
  <c r="BA371" i="1"/>
  <c r="BA370" i="1"/>
  <c r="BA369" i="1"/>
  <c r="BA368" i="1"/>
  <c r="BA367" i="1"/>
  <c r="BA366" i="1"/>
  <c r="BA365" i="1"/>
  <c r="BA364" i="1"/>
  <c r="BA363" i="1"/>
  <c r="BA362" i="1"/>
  <c r="BA361" i="1"/>
  <c r="BA360" i="1"/>
  <c r="BA359" i="1"/>
  <c r="BA358" i="1"/>
  <c r="BA357" i="1"/>
  <c r="BA356" i="1"/>
  <c r="BA355" i="1"/>
  <c r="BA354" i="1"/>
  <c r="BA353" i="1"/>
  <c r="BA352" i="1"/>
  <c r="BA351" i="1"/>
  <c r="BA350" i="1"/>
  <c r="BA349" i="1"/>
  <c r="BA348" i="1"/>
  <c r="BA347" i="1"/>
  <c r="BA346" i="1"/>
  <c r="BA345" i="1"/>
  <c r="BA344" i="1"/>
  <c r="BA343" i="1"/>
  <c r="BA342" i="1"/>
  <c r="BA341" i="1"/>
  <c r="BA340" i="1"/>
  <c r="BA339" i="1"/>
  <c r="BA338" i="1"/>
  <c r="BA337" i="1"/>
  <c r="BA336" i="1"/>
  <c r="BA335" i="1"/>
  <c r="BA334" i="1"/>
  <c r="BA333" i="1"/>
  <c r="BA332" i="1"/>
  <c r="BA331" i="1"/>
  <c r="BA330" i="1"/>
  <c r="BA329" i="1"/>
  <c r="BA328" i="1"/>
  <c r="BA327" i="1"/>
  <c r="BA326" i="1"/>
  <c r="BA325" i="1"/>
  <c r="BA324" i="1"/>
  <c r="BA323" i="1"/>
  <c r="BA322" i="1"/>
  <c r="BA321" i="1"/>
  <c r="BA320" i="1"/>
  <c r="BA319" i="1"/>
  <c r="BA318" i="1"/>
  <c r="BA317" i="1"/>
  <c r="BA316" i="1"/>
  <c r="BA315" i="1"/>
  <c r="BA314" i="1"/>
  <c r="BA313" i="1"/>
  <c r="BA312" i="1"/>
  <c r="BA311" i="1"/>
  <c r="BA310" i="1"/>
  <c r="BA309" i="1"/>
  <c r="BA308" i="1"/>
  <c r="BA307" i="1"/>
  <c r="BA306" i="1"/>
  <c r="BA305" i="1"/>
  <c r="BA304" i="1"/>
  <c r="BA303" i="1"/>
  <c r="BA302" i="1"/>
  <c r="BA301" i="1"/>
  <c r="BA300" i="1"/>
  <c r="BA299" i="1"/>
  <c r="BA298" i="1"/>
  <c r="BA297" i="1"/>
  <c r="BA296" i="1"/>
  <c r="BA295" i="1"/>
  <c r="BA294" i="1"/>
  <c r="BA293" i="1"/>
  <c r="BA292" i="1"/>
  <c r="BA291" i="1"/>
  <c r="BA290" i="1"/>
  <c r="BA289" i="1"/>
  <c r="BA288" i="1"/>
  <c r="BA287" i="1"/>
  <c r="BA286" i="1"/>
  <c r="BA285" i="1"/>
  <c r="BA284" i="1"/>
  <c r="BA283" i="1"/>
  <c r="BA282" i="1"/>
  <c r="BA281" i="1"/>
  <c r="BA280" i="1"/>
  <c r="BA279" i="1"/>
  <c r="BA278" i="1"/>
  <c r="BA277" i="1"/>
  <c r="BA276" i="1"/>
  <c r="BA275" i="1"/>
  <c r="BA274" i="1"/>
  <c r="BA273" i="1"/>
  <c r="BA272" i="1"/>
  <c r="BA271" i="1"/>
  <c r="BA270" i="1"/>
  <c r="BA269" i="1"/>
  <c r="BA268" i="1"/>
  <c r="BA267" i="1"/>
  <c r="BA266" i="1"/>
  <c r="BA265" i="1"/>
  <c r="BA264" i="1"/>
  <c r="BA263" i="1"/>
  <c r="BA262" i="1"/>
  <c r="BA261" i="1"/>
  <c r="BA260" i="1"/>
  <c r="BA259" i="1"/>
  <c r="BA258" i="1"/>
  <c r="BA257" i="1"/>
  <c r="BA256" i="1"/>
  <c r="BA255" i="1"/>
  <c r="BA254" i="1"/>
  <c r="BA253" i="1"/>
  <c r="BA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BA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BA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BA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BA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BA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BA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W1725" i="3"/>
  <c r="X1725" i="3" s="1"/>
  <c r="W1724" i="3"/>
  <c r="X1724" i="3" s="1"/>
  <c r="W1723" i="3"/>
  <c r="X1723" i="3" s="1"/>
  <c r="W1722" i="3"/>
  <c r="X1722" i="3" s="1"/>
  <c r="W1721" i="3"/>
  <c r="X1721" i="3" s="1"/>
  <c r="W1720" i="3"/>
  <c r="X1720" i="3" s="1"/>
  <c r="W1719" i="3"/>
  <c r="X1719" i="3" s="1"/>
  <c r="W1718" i="3"/>
  <c r="X1718" i="3" s="1"/>
  <c r="W1717" i="3"/>
  <c r="X1717" i="3" s="1"/>
  <c r="W1716" i="3"/>
  <c r="X1716" i="3" s="1"/>
  <c r="W1715" i="3"/>
  <c r="X1715" i="3" s="1"/>
  <c r="W1714" i="3"/>
  <c r="X1714" i="3" s="1"/>
  <c r="W1713" i="3"/>
  <c r="X1713" i="3" s="1"/>
  <c r="W1712" i="3"/>
  <c r="X1712" i="3" s="1"/>
  <c r="W1711" i="3"/>
  <c r="X1711" i="3" s="1"/>
  <c r="W1710" i="3"/>
  <c r="X1710" i="3" s="1"/>
  <c r="W1709" i="3"/>
  <c r="X1709" i="3" s="1"/>
  <c r="W1708" i="3"/>
  <c r="X1708" i="3" s="1"/>
  <c r="W1707" i="3"/>
  <c r="X1707" i="3" s="1"/>
  <c r="W1706" i="3"/>
  <c r="X1706" i="3" s="1"/>
  <c r="W1705" i="3"/>
  <c r="X1705" i="3" s="1"/>
  <c r="W1704" i="3"/>
  <c r="X1704" i="3" s="1"/>
  <c r="W1703" i="3"/>
  <c r="X1703" i="3" s="1"/>
  <c r="W1702" i="3"/>
  <c r="X1702" i="3" s="1"/>
  <c r="W1701" i="3"/>
  <c r="X1701" i="3" s="1"/>
  <c r="W1700" i="3"/>
  <c r="X1700" i="3" s="1"/>
  <c r="W1699" i="3"/>
  <c r="X1699" i="3" s="1"/>
  <c r="W1698" i="3"/>
  <c r="X1698" i="3" s="1"/>
  <c r="W1697" i="3"/>
  <c r="X1697" i="3" s="1"/>
  <c r="W1696" i="3"/>
  <c r="X1696" i="3" s="1"/>
  <c r="W1695" i="3"/>
  <c r="X1695" i="3" s="1"/>
  <c r="W1694" i="3"/>
  <c r="X1694" i="3" s="1"/>
  <c r="W1693" i="3"/>
  <c r="X1693" i="3" s="1"/>
  <c r="W1692" i="3"/>
  <c r="X1692" i="3" s="1"/>
  <c r="W1691" i="3"/>
  <c r="X1691" i="3" s="1"/>
  <c r="W1690" i="3"/>
  <c r="X1690" i="3" s="1"/>
  <c r="W1689" i="3"/>
  <c r="X1689" i="3" s="1"/>
  <c r="W1688" i="3"/>
  <c r="X1688" i="3" s="1"/>
  <c r="W1687" i="3"/>
  <c r="X1687" i="3" s="1"/>
  <c r="W1686" i="3"/>
  <c r="X1686" i="3" s="1"/>
  <c r="W1685" i="3"/>
  <c r="X1685" i="3" s="1"/>
  <c r="W1684" i="3"/>
  <c r="X1684" i="3" s="1"/>
  <c r="W1683" i="3"/>
  <c r="X1683" i="3" s="1"/>
  <c r="W1682" i="3"/>
  <c r="X1682" i="3" s="1"/>
  <c r="W1681" i="3"/>
  <c r="X1681" i="3" s="1"/>
  <c r="W1680" i="3"/>
  <c r="X1680" i="3" s="1"/>
  <c r="W1679" i="3"/>
  <c r="X1679" i="3" s="1"/>
  <c r="W1678" i="3"/>
  <c r="X1678" i="3" s="1"/>
  <c r="W1677" i="3"/>
  <c r="X1677" i="3" s="1"/>
  <c r="W1676" i="3"/>
  <c r="X1676" i="3" s="1"/>
  <c r="W1675" i="3"/>
  <c r="X1675" i="3" s="1"/>
  <c r="W1674" i="3"/>
  <c r="X1674" i="3" s="1"/>
  <c r="W1673" i="3"/>
  <c r="X1673" i="3" s="1"/>
  <c r="W1672" i="3"/>
  <c r="X1672" i="3" s="1"/>
  <c r="W1671" i="3"/>
  <c r="X1671" i="3" s="1"/>
  <c r="W1670" i="3"/>
  <c r="X1670" i="3" s="1"/>
  <c r="W1669" i="3"/>
  <c r="X1669" i="3" s="1"/>
  <c r="W1668" i="3"/>
  <c r="X1668" i="3" s="1"/>
  <c r="W1667" i="3"/>
  <c r="X1667" i="3" s="1"/>
  <c r="W1666" i="3"/>
  <c r="X1666" i="3" s="1"/>
  <c r="W1665" i="3"/>
  <c r="X1665" i="3" s="1"/>
  <c r="W1664" i="3"/>
  <c r="X1664" i="3" s="1"/>
  <c r="W1663" i="3"/>
  <c r="X1663" i="3" s="1"/>
  <c r="W1662" i="3"/>
  <c r="X1662" i="3" s="1"/>
  <c r="W1661" i="3"/>
  <c r="X1661" i="3" s="1"/>
  <c r="W1660" i="3"/>
  <c r="X1660" i="3" s="1"/>
  <c r="W1659" i="3"/>
  <c r="X1659" i="3" s="1"/>
  <c r="W1658" i="3"/>
  <c r="X1658" i="3" s="1"/>
  <c r="W1657" i="3"/>
  <c r="X1657" i="3" s="1"/>
  <c r="W1656" i="3"/>
  <c r="X1656" i="3" s="1"/>
  <c r="W1655" i="3"/>
  <c r="X1655" i="3" s="1"/>
  <c r="W1654" i="3"/>
  <c r="X1654" i="3" s="1"/>
  <c r="W1653" i="3"/>
  <c r="X1653" i="3" s="1"/>
  <c r="W1652" i="3"/>
  <c r="X1652" i="3" s="1"/>
  <c r="W1651" i="3"/>
  <c r="X1651" i="3" s="1"/>
  <c r="W1650" i="3"/>
  <c r="X1650" i="3" s="1"/>
  <c r="W1649" i="3"/>
  <c r="X1649" i="3" s="1"/>
  <c r="W1648" i="3"/>
  <c r="X1648" i="3" s="1"/>
  <c r="W1647" i="3"/>
  <c r="X1647" i="3" s="1"/>
  <c r="W1646" i="3"/>
  <c r="X1646" i="3" s="1"/>
  <c r="W1645" i="3"/>
  <c r="X1645" i="3" s="1"/>
  <c r="W1644" i="3"/>
  <c r="X1644" i="3" s="1"/>
  <c r="W1643" i="3"/>
  <c r="X1643" i="3" s="1"/>
  <c r="W1642" i="3"/>
  <c r="X1642" i="3" s="1"/>
  <c r="W1641" i="3"/>
  <c r="X1641" i="3" s="1"/>
  <c r="W1640" i="3"/>
  <c r="X1640" i="3" s="1"/>
  <c r="W1639" i="3"/>
  <c r="X1639" i="3" s="1"/>
  <c r="W1638" i="3"/>
  <c r="X1638" i="3" s="1"/>
  <c r="W1637" i="3"/>
  <c r="X1637" i="3" s="1"/>
  <c r="W1636" i="3"/>
  <c r="X1636" i="3" s="1"/>
  <c r="W1635" i="3"/>
  <c r="X1635" i="3" s="1"/>
  <c r="W1634" i="3"/>
  <c r="X1634" i="3" s="1"/>
  <c r="W1633" i="3"/>
  <c r="X1633" i="3" s="1"/>
  <c r="W1632" i="3"/>
  <c r="X1632" i="3" s="1"/>
  <c r="W1631" i="3"/>
  <c r="X1631" i="3" s="1"/>
  <c r="W1630" i="3"/>
  <c r="X1630" i="3" s="1"/>
  <c r="W1629" i="3"/>
  <c r="X1629" i="3" s="1"/>
  <c r="W1628" i="3"/>
  <c r="X1628" i="3" s="1"/>
  <c r="W1627" i="3"/>
  <c r="X1627" i="3" s="1"/>
  <c r="W1626" i="3"/>
  <c r="X1626" i="3" s="1"/>
  <c r="W1625" i="3"/>
  <c r="X1625" i="3" s="1"/>
  <c r="W1624" i="3"/>
  <c r="X1624" i="3" s="1"/>
  <c r="W1623" i="3"/>
  <c r="X1623" i="3" s="1"/>
  <c r="W1622" i="3"/>
  <c r="X1622" i="3" s="1"/>
  <c r="W1621" i="3"/>
  <c r="X1621" i="3" s="1"/>
  <c r="W1620" i="3"/>
  <c r="X1620" i="3" s="1"/>
  <c r="W1619" i="3"/>
  <c r="X1619" i="3" s="1"/>
  <c r="W1618" i="3"/>
  <c r="X1618" i="3" s="1"/>
  <c r="W1617" i="3"/>
  <c r="X1617" i="3" s="1"/>
  <c r="W1616" i="3"/>
  <c r="X1616" i="3" s="1"/>
  <c r="W1615" i="3"/>
  <c r="X1615" i="3" s="1"/>
  <c r="W1614" i="3"/>
  <c r="X1614" i="3" s="1"/>
  <c r="W1613" i="3"/>
  <c r="X1613" i="3" s="1"/>
  <c r="W1612" i="3"/>
  <c r="X1612" i="3" s="1"/>
  <c r="W1611" i="3"/>
  <c r="X1611" i="3" s="1"/>
  <c r="W1610" i="3"/>
  <c r="X1610" i="3" s="1"/>
  <c r="W1609" i="3"/>
  <c r="X1609" i="3" s="1"/>
  <c r="W1608" i="3"/>
  <c r="X1608" i="3" s="1"/>
  <c r="W1607" i="3"/>
  <c r="X1607" i="3" s="1"/>
  <c r="W1606" i="3"/>
  <c r="X1606" i="3" s="1"/>
  <c r="W1605" i="3"/>
  <c r="X1605" i="3" s="1"/>
  <c r="W1604" i="3"/>
  <c r="X1604" i="3" s="1"/>
  <c r="W1603" i="3"/>
  <c r="X1603" i="3" s="1"/>
  <c r="W1602" i="3"/>
  <c r="X1602" i="3" s="1"/>
  <c r="W1601" i="3"/>
  <c r="X1601" i="3" s="1"/>
  <c r="W1600" i="3"/>
  <c r="X1600" i="3" s="1"/>
  <c r="W1599" i="3"/>
  <c r="X1599" i="3" s="1"/>
  <c r="W1598" i="3"/>
  <c r="X1598" i="3" s="1"/>
  <c r="W1597" i="3"/>
  <c r="X1597" i="3" s="1"/>
  <c r="W1596" i="3"/>
  <c r="X1596" i="3" s="1"/>
  <c r="W1595" i="3"/>
  <c r="X1595" i="3" s="1"/>
  <c r="W1594" i="3"/>
  <c r="X1594" i="3" s="1"/>
  <c r="W1593" i="3"/>
  <c r="X1593" i="3" s="1"/>
  <c r="W1592" i="3"/>
  <c r="X1592" i="3" s="1"/>
  <c r="W1591" i="3"/>
  <c r="X1591" i="3" s="1"/>
  <c r="W1590" i="3"/>
  <c r="X1590" i="3" s="1"/>
  <c r="W1589" i="3"/>
  <c r="X1589" i="3" s="1"/>
  <c r="W1588" i="3"/>
  <c r="X1588" i="3" s="1"/>
  <c r="W1587" i="3"/>
  <c r="X1587" i="3" s="1"/>
  <c r="W1586" i="3"/>
  <c r="X1586" i="3" s="1"/>
  <c r="W1585" i="3"/>
  <c r="X1585" i="3" s="1"/>
  <c r="W1584" i="3"/>
  <c r="X1584" i="3" s="1"/>
  <c r="W1583" i="3"/>
  <c r="X1583" i="3" s="1"/>
  <c r="W1582" i="3"/>
  <c r="X1582" i="3" s="1"/>
  <c r="W1581" i="3"/>
  <c r="X1581" i="3" s="1"/>
  <c r="W1580" i="3"/>
  <c r="X1580" i="3" s="1"/>
  <c r="W1579" i="3"/>
  <c r="X1579" i="3" s="1"/>
  <c r="W1578" i="3"/>
  <c r="X1578" i="3" s="1"/>
  <c r="W1577" i="3"/>
  <c r="X1577" i="3" s="1"/>
  <c r="W1576" i="3"/>
  <c r="X1576" i="3" s="1"/>
  <c r="W1575" i="3"/>
  <c r="X1575" i="3" s="1"/>
  <c r="W1574" i="3"/>
  <c r="X1574" i="3" s="1"/>
  <c r="W1573" i="3"/>
  <c r="X1573" i="3" s="1"/>
  <c r="W1572" i="3"/>
  <c r="X1572" i="3" s="1"/>
  <c r="W1571" i="3"/>
  <c r="X1571" i="3" s="1"/>
  <c r="W1570" i="3"/>
  <c r="X1570" i="3" s="1"/>
  <c r="W1569" i="3"/>
  <c r="X1569" i="3" s="1"/>
  <c r="W1568" i="3"/>
  <c r="X1568" i="3" s="1"/>
  <c r="W1567" i="3"/>
  <c r="X1567" i="3" s="1"/>
  <c r="W1566" i="3"/>
  <c r="X1566" i="3" s="1"/>
  <c r="W1565" i="3"/>
  <c r="X1565" i="3" s="1"/>
  <c r="W1564" i="3"/>
  <c r="X1564" i="3" s="1"/>
  <c r="W1563" i="3"/>
  <c r="X1563" i="3" s="1"/>
  <c r="W1562" i="3"/>
  <c r="X1562" i="3" s="1"/>
  <c r="W1561" i="3"/>
  <c r="X1561" i="3" s="1"/>
  <c r="W1560" i="3"/>
  <c r="X1560" i="3" s="1"/>
  <c r="W1559" i="3"/>
  <c r="X1559" i="3" s="1"/>
  <c r="W1558" i="3"/>
  <c r="X1558" i="3" s="1"/>
  <c r="W1557" i="3"/>
  <c r="X1557" i="3" s="1"/>
  <c r="W1556" i="3"/>
  <c r="X1556" i="3" s="1"/>
  <c r="W1555" i="3"/>
  <c r="X1555" i="3" s="1"/>
  <c r="W1554" i="3"/>
  <c r="X1554" i="3" s="1"/>
  <c r="W1553" i="3"/>
  <c r="X1553" i="3" s="1"/>
  <c r="W1552" i="3"/>
  <c r="X1552" i="3" s="1"/>
  <c r="W1551" i="3"/>
  <c r="X1551" i="3" s="1"/>
  <c r="W1550" i="3"/>
  <c r="X1550" i="3" s="1"/>
  <c r="W1549" i="3"/>
  <c r="X1549" i="3" s="1"/>
  <c r="W1548" i="3"/>
  <c r="X1548" i="3" s="1"/>
  <c r="W1547" i="3"/>
  <c r="X1547" i="3" s="1"/>
  <c r="W1546" i="3"/>
  <c r="X1546" i="3" s="1"/>
  <c r="W1545" i="3"/>
  <c r="X1545" i="3" s="1"/>
  <c r="W1544" i="3"/>
  <c r="X1544" i="3" s="1"/>
  <c r="W1543" i="3"/>
  <c r="X1543" i="3" s="1"/>
  <c r="W1542" i="3"/>
  <c r="X1542" i="3" s="1"/>
  <c r="W1541" i="3"/>
  <c r="X1541" i="3" s="1"/>
  <c r="W1540" i="3"/>
  <c r="X1540" i="3" s="1"/>
  <c r="W1539" i="3"/>
  <c r="X1539" i="3" s="1"/>
  <c r="W1538" i="3"/>
  <c r="X1538" i="3" s="1"/>
  <c r="W1537" i="3"/>
  <c r="X1537" i="3" s="1"/>
  <c r="W1536" i="3"/>
  <c r="X1536" i="3" s="1"/>
  <c r="W1535" i="3"/>
  <c r="X1535" i="3" s="1"/>
  <c r="W1534" i="3"/>
  <c r="X1534" i="3" s="1"/>
  <c r="W1533" i="3"/>
  <c r="X1533" i="3" s="1"/>
  <c r="W1532" i="3"/>
  <c r="X1532" i="3" s="1"/>
  <c r="W1531" i="3"/>
  <c r="X1531" i="3" s="1"/>
  <c r="W1530" i="3"/>
  <c r="X1530" i="3" s="1"/>
  <c r="W1529" i="3"/>
  <c r="X1529" i="3" s="1"/>
  <c r="W1528" i="3"/>
  <c r="X1528" i="3" s="1"/>
  <c r="W1527" i="3"/>
  <c r="X1527" i="3" s="1"/>
  <c r="W1526" i="3"/>
  <c r="X1526" i="3" s="1"/>
  <c r="W1525" i="3"/>
  <c r="X1525" i="3" s="1"/>
  <c r="W1524" i="3"/>
  <c r="X1524" i="3" s="1"/>
  <c r="W1523" i="3"/>
  <c r="X1523" i="3" s="1"/>
  <c r="W1522" i="3"/>
  <c r="X1522" i="3" s="1"/>
  <c r="W1521" i="3"/>
  <c r="X1521" i="3" s="1"/>
  <c r="W1520" i="3"/>
  <c r="X1520" i="3" s="1"/>
  <c r="W1519" i="3"/>
  <c r="X1519" i="3" s="1"/>
  <c r="W1518" i="3"/>
  <c r="X1518" i="3" s="1"/>
  <c r="W1517" i="3"/>
  <c r="X1517" i="3" s="1"/>
  <c r="W1516" i="3"/>
  <c r="X1516" i="3" s="1"/>
  <c r="W1515" i="3"/>
  <c r="X1515" i="3" s="1"/>
  <c r="W1514" i="3"/>
  <c r="X1514" i="3" s="1"/>
  <c r="W1513" i="3"/>
  <c r="X1513" i="3" s="1"/>
  <c r="W1512" i="3"/>
  <c r="X1512" i="3" s="1"/>
  <c r="W1511" i="3"/>
  <c r="X1511" i="3" s="1"/>
  <c r="W1510" i="3"/>
  <c r="X1510" i="3" s="1"/>
  <c r="W1509" i="3"/>
  <c r="X1509" i="3" s="1"/>
  <c r="W1508" i="3"/>
  <c r="X1508" i="3" s="1"/>
  <c r="W1507" i="3"/>
  <c r="X1507" i="3" s="1"/>
  <c r="W1506" i="3"/>
  <c r="X1506" i="3" s="1"/>
  <c r="W1505" i="3"/>
  <c r="X1505" i="3" s="1"/>
  <c r="W1504" i="3"/>
  <c r="X1504" i="3" s="1"/>
  <c r="W1503" i="3"/>
  <c r="X1503" i="3" s="1"/>
  <c r="W1502" i="3"/>
  <c r="X1502" i="3" s="1"/>
  <c r="W1501" i="3"/>
  <c r="X1501" i="3" s="1"/>
  <c r="W1500" i="3"/>
  <c r="X1500" i="3" s="1"/>
  <c r="W1499" i="3"/>
  <c r="X1499" i="3" s="1"/>
  <c r="W1498" i="3"/>
  <c r="X1498" i="3" s="1"/>
  <c r="W1497" i="3"/>
  <c r="X1497" i="3" s="1"/>
  <c r="W1496" i="3"/>
  <c r="X1496" i="3" s="1"/>
  <c r="W1495" i="3"/>
  <c r="X1495" i="3" s="1"/>
  <c r="W1494" i="3"/>
  <c r="X1494" i="3" s="1"/>
  <c r="W1493" i="3"/>
  <c r="X1493" i="3" s="1"/>
  <c r="W1492" i="3"/>
  <c r="X1492" i="3" s="1"/>
  <c r="W1491" i="3"/>
  <c r="X1491" i="3" s="1"/>
  <c r="W1490" i="3"/>
  <c r="X1490" i="3" s="1"/>
  <c r="W1489" i="3"/>
  <c r="X1489" i="3" s="1"/>
  <c r="W1488" i="3"/>
  <c r="X1488" i="3" s="1"/>
  <c r="W1487" i="3"/>
  <c r="X1487" i="3" s="1"/>
  <c r="W1486" i="3"/>
  <c r="X1486" i="3" s="1"/>
  <c r="W1485" i="3"/>
  <c r="X1485" i="3" s="1"/>
  <c r="W1484" i="3"/>
  <c r="X1484" i="3" s="1"/>
  <c r="W1483" i="3"/>
  <c r="X1483" i="3" s="1"/>
  <c r="W1482" i="3"/>
  <c r="X1482" i="3" s="1"/>
  <c r="W1481" i="3"/>
  <c r="X1481" i="3" s="1"/>
  <c r="W1480" i="3"/>
  <c r="X1480" i="3" s="1"/>
  <c r="W1479" i="3"/>
  <c r="X1479" i="3" s="1"/>
  <c r="W1478" i="3"/>
  <c r="X1478" i="3" s="1"/>
  <c r="W1477" i="3"/>
  <c r="X1477" i="3" s="1"/>
  <c r="W1476" i="3"/>
  <c r="X1476" i="3" s="1"/>
  <c r="W1475" i="3"/>
  <c r="X1475" i="3" s="1"/>
  <c r="W1474" i="3"/>
  <c r="X1474" i="3" s="1"/>
  <c r="W1473" i="3"/>
  <c r="X1473" i="3" s="1"/>
  <c r="W1472" i="3"/>
  <c r="X1472" i="3" s="1"/>
  <c r="W1471" i="3"/>
  <c r="X1471" i="3" s="1"/>
  <c r="W1470" i="3"/>
  <c r="X1470" i="3" s="1"/>
  <c r="W1469" i="3"/>
  <c r="X1469" i="3" s="1"/>
  <c r="W1468" i="3"/>
  <c r="X1468" i="3" s="1"/>
  <c r="W1467" i="3"/>
  <c r="X1467" i="3" s="1"/>
  <c r="W1466" i="3"/>
  <c r="X1466" i="3" s="1"/>
  <c r="W1465" i="3"/>
  <c r="X1465" i="3" s="1"/>
  <c r="W1464" i="3"/>
  <c r="X1464" i="3" s="1"/>
  <c r="W1463" i="3"/>
  <c r="X1463" i="3" s="1"/>
  <c r="W1462" i="3"/>
  <c r="X1462" i="3" s="1"/>
  <c r="W1461" i="3"/>
  <c r="X1461" i="3" s="1"/>
  <c r="W1460" i="3"/>
  <c r="X1460" i="3" s="1"/>
  <c r="W1459" i="3"/>
  <c r="X1459" i="3" s="1"/>
  <c r="W1458" i="3"/>
  <c r="X1458" i="3" s="1"/>
  <c r="W1457" i="3"/>
  <c r="X1457" i="3" s="1"/>
  <c r="W1456" i="3"/>
  <c r="X1456" i="3" s="1"/>
  <c r="W1455" i="3"/>
  <c r="X1455" i="3" s="1"/>
  <c r="W1454" i="3"/>
  <c r="X1454" i="3" s="1"/>
  <c r="W1453" i="3"/>
  <c r="X1453" i="3" s="1"/>
  <c r="W1452" i="3"/>
  <c r="X1452" i="3" s="1"/>
  <c r="W1451" i="3"/>
  <c r="X1451" i="3" s="1"/>
  <c r="W1450" i="3"/>
  <c r="X1450" i="3" s="1"/>
  <c r="W1449" i="3"/>
  <c r="X1449" i="3" s="1"/>
  <c r="W1448" i="3"/>
  <c r="X1448" i="3" s="1"/>
  <c r="W1447" i="3"/>
  <c r="X1447" i="3" s="1"/>
  <c r="W1446" i="3"/>
  <c r="X1446" i="3" s="1"/>
  <c r="W1445" i="3"/>
  <c r="X1445" i="3" s="1"/>
  <c r="W1444" i="3"/>
  <c r="X1444" i="3" s="1"/>
  <c r="W1443" i="3"/>
  <c r="X1443" i="3" s="1"/>
  <c r="W1442" i="3"/>
  <c r="X1442" i="3" s="1"/>
  <c r="W1441" i="3"/>
  <c r="X1441" i="3" s="1"/>
  <c r="W1440" i="3"/>
  <c r="X1440" i="3" s="1"/>
  <c r="W1439" i="3"/>
  <c r="X1439" i="3" s="1"/>
  <c r="W1438" i="3"/>
  <c r="X1438" i="3" s="1"/>
  <c r="W1437" i="3"/>
  <c r="X1437" i="3" s="1"/>
  <c r="W1436" i="3"/>
  <c r="X1436" i="3" s="1"/>
  <c r="W1435" i="3"/>
  <c r="X1435" i="3" s="1"/>
  <c r="W1434" i="3"/>
  <c r="X1434" i="3" s="1"/>
  <c r="W1433" i="3"/>
  <c r="X1433" i="3" s="1"/>
  <c r="W1432" i="3"/>
  <c r="X1432" i="3" s="1"/>
  <c r="W1431" i="3"/>
  <c r="X1431" i="3" s="1"/>
  <c r="W1430" i="3"/>
  <c r="X1430" i="3" s="1"/>
  <c r="W1429" i="3"/>
  <c r="X1429" i="3" s="1"/>
  <c r="W1428" i="3"/>
  <c r="X1428" i="3" s="1"/>
  <c r="W1427" i="3"/>
  <c r="X1427" i="3" s="1"/>
  <c r="W1426" i="3"/>
  <c r="X1426" i="3" s="1"/>
  <c r="W1425" i="3"/>
  <c r="X1425" i="3" s="1"/>
  <c r="W1424" i="3"/>
  <c r="X1424" i="3" s="1"/>
  <c r="W1423" i="3"/>
  <c r="X1423" i="3" s="1"/>
  <c r="W1422" i="3"/>
  <c r="X1422" i="3" s="1"/>
  <c r="W1421" i="3"/>
  <c r="X1421" i="3" s="1"/>
  <c r="W1420" i="3"/>
  <c r="X1420" i="3" s="1"/>
  <c r="W1419" i="3"/>
  <c r="X1419" i="3" s="1"/>
  <c r="W1418" i="3"/>
  <c r="X1418" i="3" s="1"/>
  <c r="W1417" i="3"/>
  <c r="X1417" i="3" s="1"/>
  <c r="W1416" i="3"/>
  <c r="X1416" i="3" s="1"/>
  <c r="W1415" i="3"/>
  <c r="X1415" i="3" s="1"/>
  <c r="W1414" i="3"/>
  <c r="X1414" i="3" s="1"/>
  <c r="W1413" i="3"/>
  <c r="X1413" i="3" s="1"/>
  <c r="W1412" i="3"/>
  <c r="X1412" i="3" s="1"/>
  <c r="W1411" i="3"/>
  <c r="X1411" i="3" s="1"/>
  <c r="W1410" i="3"/>
  <c r="X1410" i="3" s="1"/>
  <c r="W1409" i="3"/>
  <c r="X1409" i="3" s="1"/>
  <c r="W1408" i="3"/>
  <c r="X1408" i="3" s="1"/>
  <c r="W1407" i="3"/>
  <c r="X1407" i="3" s="1"/>
  <c r="W1406" i="3"/>
  <c r="X1406" i="3" s="1"/>
  <c r="W1405" i="3"/>
  <c r="X1405" i="3" s="1"/>
  <c r="W1404" i="3"/>
  <c r="X1404" i="3" s="1"/>
  <c r="W1403" i="3"/>
  <c r="X1403" i="3" s="1"/>
  <c r="W1402" i="3"/>
  <c r="X1402" i="3" s="1"/>
  <c r="W1401" i="3"/>
  <c r="X1401" i="3" s="1"/>
  <c r="W1400" i="3"/>
  <c r="X1400" i="3" s="1"/>
  <c r="W1399" i="3"/>
  <c r="X1399" i="3" s="1"/>
  <c r="W1398" i="3"/>
  <c r="X1398" i="3" s="1"/>
  <c r="W1397" i="3"/>
  <c r="X1397" i="3" s="1"/>
  <c r="W1396" i="3"/>
  <c r="X1396" i="3" s="1"/>
  <c r="W1395" i="3"/>
  <c r="X1395" i="3" s="1"/>
  <c r="W1394" i="3"/>
  <c r="X1394" i="3" s="1"/>
  <c r="W1393" i="3"/>
  <c r="X1393" i="3" s="1"/>
  <c r="W1392" i="3"/>
  <c r="X1392" i="3" s="1"/>
  <c r="W1391" i="3"/>
  <c r="X1391" i="3" s="1"/>
  <c r="W1390" i="3"/>
  <c r="X1390" i="3" s="1"/>
  <c r="W1389" i="3"/>
  <c r="X1389" i="3" s="1"/>
  <c r="W1388" i="3"/>
  <c r="X1388" i="3" s="1"/>
  <c r="W1387" i="3"/>
  <c r="X1387" i="3" s="1"/>
  <c r="W1386" i="3"/>
  <c r="X1386" i="3" s="1"/>
  <c r="W1385" i="3"/>
  <c r="X1385" i="3" s="1"/>
  <c r="W1384" i="3"/>
  <c r="X1384" i="3" s="1"/>
  <c r="W1383" i="3"/>
  <c r="X1383" i="3" s="1"/>
  <c r="W1382" i="3"/>
  <c r="X1382" i="3" s="1"/>
  <c r="W1381" i="3"/>
  <c r="X1381" i="3" s="1"/>
  <c r="W1380" i="3"/>
  <c r="X1380" i="3" s="1"/>
  <c r="W1379" i="3"/>
  <c r="X1379" i="3" s="1"/>
  <c r="W1378" i="3"/>
  <c r="X1378" i="3" s="1"/>
  <c r="W1377" i="3"/>
  <c r="X1377" i="3" s="1"/>
  <c r="W1376" i="3"/>
  <c r="X1376" i="3" s="1"/>
  <c r="W1375" i="3"/>
  <c r="X1375" i="3" s="1"/>
  <c r="W1374" i="3"/>
  <c r="X1374" i="3" s="1"/>
  <c r="W1373" i="3"/>
  <c r="X1373" i="3" s="1"/>
  <c r="W1372" i="3"/>
  <c r="X1372" i="3" s="1"/>
  <c r="W1371" i="3"/>
  <c r="X1371" i="3" s="1"/>
  <c r="W1370" i="3"/>
  <c r="X1370" i="3" s="1"/>
  <c r="W1369" i="3"/>
  <c r="X1369" i="3" s="1"/>
  <c r="W1368" i="3"/>
  <c r="X1368" i="3" s="1"/>
  <c r="W1367" i="3"/>
  <c r="X1367" i="3" s="1"/>
  <c r="W1366" i="3"/>
  <c r="X1366" i="3" s="1"/>
  <c r="W1365" i="3"/>
  <c r="X1365" i="3" s="1"/>
  <c r="W1364" i="3"/>
  <c r="X1364" i="3" s="1"/>
  <c r="W1363" i="3"/>
  <c r="X1363" i="3" s="1"/>
  <c r="W1362" i="3"/>
  <c r="X1362" i="3" s="1"/>
  <c r="W1361" i="3"/>
  <c r="X1361" i="3" s="1"/>
  <c r="W1360" i="3"/>
  <c r="X1360" i="3" s="1"/>
  <c r="W1359" i="3"/>
  <c r="X1359" i="3" s="1"/>
  <c r="W1358" i="3"/>
  <c r="X1358" i="3" s="1"/>
  <c r="W1357" i="3"/>
  <c r="X1357" i="3" s="1"/>
  <c r="W1356" i="3"/>
  <c r="X1356" i="3" s="1"/>
  <c r="W1355" i="3"/>
  <c r="X1355" i="3" s="1"/>
  <c r="W1354" i="3"/>
  <c r="X1354" i="3" s="1"/>
  <c r="W1353" i="3"/>
  <c r="X1353" i="3" s="1"/>
  <c r="W1352" i="3"/>
  <c r="X1352" i="3" s="1"/>
  <c r="W1351" i="3"/>
  <c r="X1351" i="3" s="1"/>
  <c r="W1350" i="3"/>
  <c r="X1350" i="3" s="1"/>
  <c r="W1349" i="3"/>
  <c r="X1349" i="3" s="1"/>
  <c r="W1348" i="3"/>
  <c r="X1348" i="3" s="1"/>
  <c r="W1347" i="3"/>
  <c r="X1347" i="3" s="1"/>
  <c r="W1346" i="3"/>
  <c r="X1346" i="3" s="1"/>
  <c r="W1345" i="3"/>
  <c r="X1345" i="3" s="1"/>
  <c r="W1344" i="3"/>
  <c r="X1344" i="3" s="1"/>
  <c r="W1343" i="3"/>
  <c r="X1343" i="3" s="1"/>
  <c r="W1342" i="3"/>
  <c r="X1342" i="3" s="1"/>
  <c r="W1341" i="3"/>
  <c r="X1341" i="3" s="1"/>
  <c r="W1340" i="3"/>
  <c r="X1340" i="3" s="1"/>
  <c r="W1339" i="3"/>
  <c r="X1339" i="3" s="1"/>
  <c r="W1338" i="3"/>
  <c r="X1338" i="3" s="1"/>
  <c r="W1337" i="3"/>
  <c r="X1337" i="3" s="1"/>
  <c r="W1336" i="3"/>
  <c r="X1336" i="3" s="1"/>
  <c r="W1335" i="3"/>
  <c r="X1335" i="3" s="1"/>
  <c r="W1334" i="3"/>
  <c r="X1334" i="3" s="1"/>
  <c r="W1333" i="3"/>
  <c r="X1333" i="3" s="1"/>
  <c r="W1332" i="3"/>
  <c r="X1332" i="3" s="1"/>
  <c r="W1331" i="3"/>
  <c r="X1331" i="3" s="1"/>
  <c r="W1330" i="3"/>
  <c r="X1330" i="3" s="1"/>
  <c r="W1329" i="3"/>
  <c r="X1329" i="3" s="1"/>
  <c r="W1328" i="3"/>
  <c r="X1328" i="3" s="1"/>
  <c r="W1327" i="3"/>
  <c r="X1327" i="3" s="1"/>
  <c r="W1326" i="3"/>
  <c r="X1326" i="3" s="1"/>
  <c r="W1325" i="3"/>
  <c r="X1325" i="3" s="1"/>
  <c r="W1324" i="3"/>
  <c r="X1324" i="3" s="1"/>
  <c r="W1323" i="3"/>
  <c r="X1323" i="3" s="1"/>
  <c r="W1322" i="3"/>
  <c r="X1322" i="3" s="1"/>
  <c r="W1321" i="3"/>
  <c r="X1321" i="3" s="1"/>
  <c r="W1320" i="3"/>
  <c r="X1320" i="3" s="1"/>
  <c r="W1319" i="3"/>
  <c r="X1319" i="3" s="1"/>
  <c r="W1318" i="3"/>
  <c r="X1318" i="3" s="1"/>
  <c r="W1317" i="3"/>
  <c r="X1317" i="3" s="1"/>
  <c r="W1316" i="3"/>
  <c r="X1316" i="3" s="1"/>
  <c r="W1315" i="3"/>
  <c r="X1315" i="3" s="1"/>
  <c r="W1314" i="3"/>
  <c r="X1314" i="3" s="1"/>
  <c r="W1313" i="3"/>
  <c r="X1313" i="3" s="1"/>
  <c r="W1312" i="3"/>
  <c r="X1312" i="3" s="1"/>
  <c r="W1311" i="3"/>
  <c r="X1311" i="3" s="1"/>
  <c r="W1310" i="3"/>
  <c r="X1310" i="3" s="1"/>
  <c r="W1309" i="3"/>
  <c r="X1309" i="3" s="1"/>
  <c r="W1308" i="3"/>
  <c r="X1308" i="3" s="1"/>
  <c r="W1307" i="3"/>
  <c r="X1307" i="3" s="1"/>
  <c r="W1306" i="3"/>
  <c r="X1306" i="3" s="1"/>
  <c r="W1305" i="3"/>
  <c r="X1305" i="3" s="1"/>
  <c r="W1304" i="3"/>
  <c r="X1304" i="3" s="1"/>
  <c r="W1303" i="3"/>
  <c r="X1303" i="3" s="1"/>
  <c r="W1302" i="3"/>
  <c r="X1302" i="3" s="1"/>
  <c r="W1301" i="3"/>
  <c r="X1301" i="3" s="1"/>
  <c r="W1300" i="3"/>
  <c r="X1300" i="3" s="1"/>
  <c r="W1299" i="3"/>
  <c r="X1299" i="3" s="1"/>
  <c r="W1298" i="3"/>
  <c r="X1298" i="3" s="1"/>
  <c r="W1297" i="3"/>
  <c r="X1297" i="3" s="1"/>
  <c r="W1296" i="3"/>
  <c r="X1296" i="3" s="1"/>
  <c r="W1295" i="3"/>
  <c r="X1295" i="3" s="1"/>
  <c r="W1294" i="3"/>
  <c r="X1294" i="3" s="1"/>
  <c r="W1293" i="3"/>
  <c r="X1293" i="3" s="1"/>
  <c r="W1292" i="3"/>
  <c r="X1292" i="3" s="1"/>
  <c r="W1291" i="3"/>
  <c r="X1291" i="3" s="1"/>
  <c r="W1290" i="3"/>
  <c r="X1290" i="3" s="1"/>
  <c r="W1289" i="3"/>
  <c r="X1289" i="3" s="1"/>
  <c r="W1288" i="3"/>
  <c r="X1288" i="3" s="1"/>
  <c r="W1287" i="3"/>
  <c r="X1287" i="3" s="1"/>
  <c r="W1286" i="3"/>
  <c r="X1286" i="3" s="1"/>
  <c r="W1285" i="3"/>
  <c r="X1285" i="3" s="1"/>
  <c r="W1284" i="3"/>
  <c r="X1284" i="3" s="1"/>
  <c r="W1283" i="3"/>
  <c r="X1283" i="3" s="1"/>
  <c r="W1282" i="3"/>
  <c r="X1282" i="3" s="1"/>
  <c r="W1281" i="3"/>
  <c r="X1281" i="3" s="1"/>
  <c r="W1280" i="3"/>
  <c r="X1280" i="3" s="1"/>
  <c r="W1279" i="3"/>
  <c r="X1279" i="3" s="1"/>
  <c r="W1278" i="3"/>
  <c r="X1278" i="3" s="1"/>
  <c r="W1277" i="3"/>
  <c r="X1277" i="3" s="1"/>
  <c r="W1276" i="3"/>
  <c r="X1276" i="3" s="1"/>
  <c r="W1275" i="3"/>
  <c r="X1275" i="3" s="1"/>
  <c r="W1274" i="3"/>
  <c r="X1274" i="3" s="1"/>
  <c r="W1273" i="3"/>
  <c r="X1273" i="3" s="1"/>
  <c r="W1272" i="3"/>
  <c r="X1272" i="3" s="1"/>
  <c r="W1271" i="3"/>
  <c r="X1271" i="3" s="1"/>
  <c r="W1270" i="3"/>
  <c r="X1270" i="3" s="1"/>
  <c r="W1269" i="3"/>
  <c r="X1269" i="3" s="1"/>
  <c r="W1268" i="3"/>
  <c r="X1268" i="3" s="1"/>
  <c r="W1267" i="3"/>
  <c r="X1267" i="3" s="1"/>
  <c r="W1266" i="3"/>
  <c r="X1266" i="3" s="1"/>
  <c r="W1265" i="3"/>
  <c r="X1265" i="3" s="1"/>
  <c r="W1264" i="3"/>
  <c r="X1264" i="3" s="1"/>
  <c r="W1263" i="3"/>
  <c r="X1263" i="3" s="1"/>
  <c r="W1262" i="3"/>
  <c r="X1262" i="3" s="1"/>
  <c r="W1261" i="3"/>
  <c r="X1261" i="3" s="1"/>
  <c r="W1260" i="3"/>
  <c r="X1260" i="3" s="1"/>
  <c r="W1259" i="3"/>
  <c r="X1259" i="3" s="1"/>
  <c r="W1258" i="3"/>
  <c r="X1258" i="3" s="1"/>
  <c r="W1257" i="3"/>
  <c r="X1257" i="3" s="1"/>
  <c r="W1256" i="3"/>
  <c r="X1256" i="3" s="1"/>
  <c r="W1255" i="3"/>
  <c r="X1255" i="3" s="1"/>
  <c r="W1254" i="3"/>
  <c r="X1254" i="3" s="1"/>
  <c r="W1253" i="3"/>
  <c r="X1253" i="3" s="1"/>
  <c r="W1252" i="3"/>
  <c r="X1252" i="3" s="1"/>
  <c r="W1251" i="3"/>
  <c r="X1251" i="3" s="1"/>
  <c r="W1250" i="3"/>
  <c r="X1250" i="3" s="1"/>
  <c r="W1249" i="3"/>
  <c r="X1249" i="3" s="1"/>
  <c r="W1248" i="3"/>
  <c r="X1248" i="3" s="1"/>
  <c r="W1247" i="3"/>
  <c r="X1247" i="3" s="1"/>
  <c r="W1246" i="3"/>
  <c r="X1246" i="3" s="1"/>
  <c r="W1245" i="3"/>
  <c r="X1245" i="3" s="1"/>
  <c r="W1244" i="3"/>
  <c r="X1244" i="3" s="1"/>
  <c r="W1243" i="3"/>
  <c r="X1243" i="3" s="1"/>
  <c r="W1242" i="3"/>
  <c r="X1242" i="3" s="1"/>
  <c r="W1241" i="3"/>
  <c r="X1241" i="3" s="1"/>
  <c r="W1240" i="3"/>
  <c r="X1240" i="3" s="1"/>
  <c r="W1239" i="3"/>
  <c r="X1239" i="3" s="1"/>
  <c r="W1238" i="3"/>
  <c r="X1238" i="3" s="1"/>
  <c r="W1237" i="3"/>
  <c r="X1237" i="3" s="1"/>
  <c r="W1236" i="3"/>
  <c r="X1236" i="3" s="1"/>
  <c r="W1235" i="3"/>
  <c r="X1235" i="3" s="1"/>
  <c r="W1234" i="3"/>
  <c r="X1234" i="3" s="1"/>
  <c r="W1233" i="3"/>
  <c r="X1233" i="3" s="1"/>
  <c r="W1232" i="3"/>
  <c r="X1232" i="3" s="1"/>
  <c r="W1231" i="3"/>
  <c r="X1231" i="3" s="1"/>
  <c r="W1230" i="3"/>
  <c r="X1230" i="3" s="1"/>
  <c r="W1229" i="3"/>
  <c r="X1229" i="3" s="1"/>
  <c r="W1228" i="3"/>
  <c r="X1228" i="3" s="1"/>
  <c r="W1227" i="3"/>
  <c r="X1227" i="3" s="1"/>
  <c r="W1226" i="3"/>
  <c r="X1226" i="3" s="1"/>
  <c r="W1225" i="3"/>
  <c r="X1225" i="3" s="1"/>
  <c r="W1224" i="3"/>
  <c r="X1224" i="3" s="1"/>
  <c r="W1223" i="3"/>
  <c r="X1223" i="3" s="1"/>
  <c r="W1222" i="3"/>
  <c r="X1222" i="3" s="1"/>
  <c r="W1221" i="3"/>
  <c r="X1221" i="3" s="1"/>
  <c r="W1220" i="3"/>
  <c r="X1220" i="3" s="1"/>
  <c r="W1219" i="3"/>
  <c r="X1219" i="3" s="1"/>
  <c r="W1218" i="3"/>
  <c r="X1218" i="3" s="1"/>
  <c r="W1217" i="3"/>
  <c r="X1217" i="3" s="1"/>
  <c r="W1216" i="3"/>
  <c r="X1216" i="3" s="1"/>
  <c r="W1215" i="3"/>
  <c r="X1215" i="3" s="1"/>
  <c r="W1214" i="3"/>
  <c r="X1214" i="3" s="1"/>
  <c r="W1213" i="3"/>
  <c r="X1213" i="3" s="1"/>
  <c r="W1212" i="3"/>
  <c r="X1212" i="3" s="1"/>
  <c r="W1211" i="3"/>
  <c r="X1211" i="3" s="1"/>
  <c r="W1210" i="3"/>
  <c r="X1210" i="3" s="1"/>
  <c r="W1209" i="3"/>
  <c r="X1209" i="3" s="1"/>
  <c r="W1208" i="3"/>
  <c r="X1208" i="3" s="1"/>
  <c r="W1207" i="3"/>
  <c r="X1207" i="3" s="1"/>
  <c r="W1206" i="3"/>
  <c r="X1206" i="3" s="1"/>
  <c r="W1205" i="3"/>
  <c r="X1205" i="3" s="1"/>
  <c r="W1204" i="3"/>
  <c r="X1204" i="3" s="1"/>
  <c r="W1203" i="3"/>
  <c r="X1203" i="3" s="1"/>
  <c r="W1202" i="3"/>
  <c r="X1202" i="3" s="1"/>
  <c r="W1201" i="3"/>
  <c r="X1201" i="3" s="1"/>
  <c r="W1200" i="3"/>
  <c r="X1200" i="3" s="1"/>
  <c r="W1199" i="3"/>
  <c r="X1199" i="3" s="1"/>
  <c r="W1198" i="3"/>
  <c r="X1198" i="3" s="1"/>
  <c r="W1197" i="3"/>
  <c r="X1197" i="3" s="1"/>
  <c r="W1196" i="3"/>
  <c r="X1196" i="3" s="1"/>
  <c r="W1195" i="3"/>
  <c r="X1195" i="3" s="1"/>
  <c r="W1194" i="3"/>
  <c r="X1194" i="3" s="1"/>
  <c r="W1193" i="3"/>
  <c r="X1193" i="3" s="1"/>
  <c r="W1192" i="3"/>
  <c r="X1192" i="3" s="1"/>
  <c r="W1191" i="3"/>
  <c r="X1191" i="3" s="1"/>
  <c r="W1190" i="3"/>
  <c r="X1190" i="3" s="1"/>
  <c r="W1189" i="3"/>
  <c r="X1189" i="3" s="1"/>
  <c r="W1188" i="3"/>
  <c r="X1188" i="3" s="1"/>
  <c r="W1187" i="3"/>
  <c r="X1187" i="3" s="1"/>
  <c r="W1186" i="3"/>
  <c r="X1186" i="3" s="1"/>
  <c r="W1185" i="3"/>
  <c r="X1185" i="3" s="1"/>
  <c r="W1184" i="3"/>
  <c r="X1184" i="3" s="1"/>
  <c r="W1183" i="3"/>
  <c r="X1183" i="3" s="1"/>
  <c r="W1182" i="3"/>
  <c r="X1182" i="3" s="1"/>
  <c r="W1181" i="3"/>
  <c r="X1181" i="3" s="1"/>
  <c r="W1180" i="3"/>
  <c r="X1180" i="3" s="1"/>
  <c r="W1179" i="3"/>
  <c r="X1179" i="3" s="1"/>
  <c r="W1178" i="3"/>
  <c r="X1178" i="3" s="1"/>
  <c r="W1177" i="3"/>
  <c r="X1177" i="3" s="1"/>
  <c r="W1176" i="3"/>
  <c r="X1176" i="3" s="1"/>
  <c r="W1175" i="3"/>
  <c r="X1175" i="3" s="1"/>
  <c r="W1174" i="3"/>
  <c r="X1174" i="3" s="1"/>
  <c r="W1173" i="3"/>
  <c r="X1173" i="3" s="1"/>
  <c r="W1172" i="3"/>
  <c r="X1172" i="3" s="1"/>
  <c r="W1171" i="3"/>
  <c r="X1171" i="3" s="1"/>
  <c r="W1170" i="3"/>
  <c r="X1170" i="3" s="1"/>
  <c r="W1169" i="3"/>
  <c r="X1169" i="3" s="1"/>
  <c r="W1168" i="3"/>
  <c r="X1168" i="3" s="1"/>
  <c r="W1167" i="3"/>
  <c r="X1167" i="3" s="1"/>
  <c r="W1166" i="3"/>
  <c r="X1166" i="3" s="1"/>
  <c r="W1165" i="3"/>
  <c r="X1165" i="3" s="1"/>
  <c r="W1164" i="3"/>
  <c r="X1164" i="3" s="1"/>
  <c r="W1163" i="3"/>
  <c r="X1163" i="3" s="1"/>
  <c r="W1162" i="3"/>
  <c r="X1162" i="3" s="1"/>
  <c r="W1161" i="3"/>
  <c r="X1161" i="3" s="1"/>
  <c r="W1160" i="3"/>
  <c r="X1160" i="3" s="1"/>
  <c r="W1159" i="3"/>
  <c r="X1159" i="3" s="1"/>
  <c r="W1158" i="3"/>
  <c r="X1158" i="3" s="1"/>
  <c r="W1157" i="3"/>
  <c r="X1157" i="3" s="1"/>
  <c r="W1156" i="3"/>
  <c r="X1156" i="3" s="1"/>
  <c r="W1155" i="3"/>
  <c r="X1155" i="3" s="1"/>
  <c r="W1154" i="3"/>
  <c r="X1154" i="3" s="1"/>
  <c r="W1153" i="3"/>
  <c r="X1153" i="3" s="1"/>
  <c r="W1152" i="3"/>
  <c r="X1152" i="3" s="1"/>
  <c r="W1151" i="3"/>
  <c r="X1151" i="3" s="1"/>
  <c r="W1150" i="3"/>
  <c r="X1150" i="3" s="1"/>
  <c r="W1149" i="3"/>
  <c r="X1149" i="3" s="1"/>
  <c r="W1148" i="3"/>
  <c r="X1148" i="3" s="1"/>
  <c r="W1147" i="3"/>
  <c r="X1147" i="3" s="1"/>
  <c r="W1146" i="3"/>
  <c r="X1146" i="3" s="1"/>
  <c r="W1145" i="3"/>
  <c r="X1145" i="3" s="1"/>
  <c r="W1144" i="3"/>
  <c r="X1144" i="3" s="1"/>
  <c r="W1143" i="3"/>
  <c r="X1143" i="3" s="1"/>
  <c r="W1142" i="3"/>
  <c r="X1142" i="3" s="1"/>
  <c r="W1141" i="3"/>
  <c r="X1141" i="3" s="1"/>
  <c r="W1140" i="3"/>
  <c r="X1140" i="3" s="1"/>
  <c r="W1139" i="3"/>
  <c r="X1139" i="3" s="1"/>
  <c r="W1138" i="3"/>
  <c r="X1138" i="3" s="1"/>
  <c r="W1137" i="3"/>
  <c r="X1137" i="3" s="1"/>
  <c r="W1136" i="3"/>
  <c r="X1136" i="3" s="1"/>
  <c r="W1135" i="3"/>
  <c r="X1135" i="3" s="1"/>
  <c r="W1134" i="3"/>
  <c r="X1134" i="3" s="1"/>
  <c r="W1133" i="3"/>
  <c r="X1133" i="3" s="1"/>
  <c r="W1132" i="3"/>
  <c r="X1132" i="3" s="1"/>
  <c r="W1131" i="3"/>
  <c r="X1131" i="3" s="1"/>
  <c r="W1130" i="3"/>
  <c r="X1130" i="3" s="1"/>
  <c r="W1129" i="3"/>
  <c r="X1129" i="3" s="1"/>
  <c r="W1128" i="3"/>
  <c r="X1128" i="3" s="1"/>
  <c r="W1127" i="3"/>
  <c r="X1127" i="3" s="1"/>
  <c r="W1126" i="3"/>
  <c r="X1126" i="3" s="1"/>
  <c r="W1125" i="3"/>
  <c r="X1125" i="3" s="1"/>
  <c r="W1124" i="3"/>
  <c r="X1124" i="3" s="1"/>
  <c r="W1123" i="3"/>
  <c r="X1123" i="3" s="1"/>
  <c r="W1122" i="3"/>
  <c r="X1122" i="3" s="1"/>
  <c r="W1121" i="3"/>
  <c r="X1121" i="3" s="1"/>
  <c r="W1120" i="3"/>
  <c r="X1120" i="3" s="1"/>
  <c r="W1119" i="3"/>
  <c r="X1119" i="3" s="1"/>
  <c r="W1118" i="3"/>
  <c r="X1118" i="3" s="1"/>
  <c r="W1117" i="3"/>
  <c r="X1117" i="3" s="1"/>
  <c r="W1116" i="3"/>
  <c r="X1116" i="3" s="1"/>
  <c r="W1115" i="3"/>
  <c r="X1115" i="3" s="1"/>
  <c r="W1114" i="3"/>
  <c r="X1114" i="3" s="1"/>
  <c r="W1113" i="3"/>
  <c r="X1113" i="3" s="1"/>
  <c r="W1112" i="3"/>
  <c r="X1112" i="3" s="1"/>
  <c r="W1111" i="3"/>
  <c r="X1111" i="3" s="1"/>
  <c r="W1110" i="3"/>
  <c r="X1110" i="3" s="1"/>
  <c r="W1109" i="3"/>
  <c r="X1109" i="3" s="1"/>
  <c r="W1108" i="3"/>
  <c r="X1108" i="3" s="1"/>
  <c r="W1107" i="3"/>
  <c r="X1107" i="3" s="1"/>
  <c r="W1106" i="3"/>
  <c r="X1106" i="3" s="1"/>
  <c r="W1105" i="3"/>
  <c r="X1105" i="3" s="1"/>
  <c r="W1104" i="3"/>
  <c r="X1104" i="3" s="1"/>
  <c r="W1103" i="3"/>
  <c r="X1103" i="3" s="1"/>
  <c r="W1102" i="3"/>
  <c r="X1102" i="3" s="1"/>
  <c r="W1101" i="3"/>
  <c r="X1101" i="3" s="1"/>
  <c r="W1100" i="3"/>
  <c r="X1100" i="3" s="1"/>
  <c r="W1099" i="3"/>
  <c r="X1099" i="3" s="1"/>
  <c r="W1098" i="3"/>
  <c r="X1098" i="3" s="1"/>
  <c r="W1097" i="3"/>
  <c r="X1097" i="3" s="1"/>
  <c r="W1096" i="3"/>
  <c r="X1096" i="3" s="1"/>
  <c r="W1095" i="3"/>
  <c r="X1095" i="3" s="1"/>
  <c r="W1094" i="3"/>
  <c r="X1094" i="3" s="1"/>
  <c r="W1093" i="3"/>
  <c r="X1093" i="3" s="1"/>
  <c r="W1092" i="3"/>
  <c r="X1092" i="3" s="1"/>
  <c r="W1091" i="3"/>
  <c r="X1091" i="3" s="1"/>
  <c r="W1090" i="3"/>
  <c r="X1090" i="3" s="1"/>
  <c r="W1089" i="3"/>
  <c r="X1089" i="3" s="1"/>
  <c r="W1088" i="3"/>
  <c r="X1088" i="3" s="1"/>
  <c r="W1087" i="3"/>
  <c r="X1087" i="3" s="1"/>
  <c r="W1086" i="3"/>
  <c r="X1086" i="3" s="1"/>
  <c r="W1085" i="3"/>
  <c r="X1085" i="3" s="1"/>
  <c r="W1084" i="3"/>
  <c r="X1084" i="3" s="1"/>
  <c r="W1083" i="3"/>
  <c r="X1083" i="3" s="1"/>
  <c r="W1082" i="3"/>
  <c r="X1082" i="3" s="1"/>
  <c r="W1081" i="3"/>
  <c r="X1081" i="3" s="1"/>
  <c r="W1080" i="3"/>
  <c r="X1080" i="3" s="1"/>
  <c r="W1079" i="3"/>
  <c r="X1079" i="3" s="1"/>
  <c r="W1078" i="3"/>
  <c r="X1078" i="3" s="1"/>
  <c r="W1077" i="3"/>
  <c r="X1077" i="3" s="1"/>
  <c r="W1076" i="3"/>
  <c r="X1076" i="3" s="1"/>
  <c r="W1075" i="3"/>
  <c r="X1075" i="3" s="1"/>
  <c r="W1074" i="3"/>
  <c r="X1074" i="3" s="1"/>
  <c r="W1073" i="3"/>
  <c r="X1073" i="3" s="1"/>
  <c r="W1072" i="3"/>
  <c r="X1072" i="3" s="1"/>
  <c r="W1071" i="3"/>
  <c r="X1071" i="3" s="1"/>
  <c r="W1070" i="3"/>
  <c r="X1070" i="3" s="1"/>
  <c r="W1069" i="3"/>
  <c r="X1069" i="3" s="1"/>
  <c r="W1068" i="3"/>
  <c r="X1068" i="3" s="1"/>
  <c r="W1067" i="3"/>
  <c r="X1067" i="3" s="1"/>
  <c r="W1066" i="3"/>
  <c r="X1066" i="3" s="1"/>
  <c r="W1065" i="3"/>
  <c r="X1065" i="3" s="1"/>
  <c r="W1064" i="3"/>
  <c r="X1064" i="3" s="1"/>
  <c r="W1063" i="3"/>
  <c r="X1063" i="3" s="1"/>
  <c r="W1062" i="3"/>
  <c r="X1062" i="3" s="1"/>
  <c r="W1061" i="3"/>
  <c r="X1061" i="3" s="1"/>
  <c r="W1060" i="3"/>
  <c r="X1060" i="3" s="1"/>
  <c r="W1059" i="3"/>
  <c r="X1059" i="3" s="1"/>
  <c r="W1058" i="3"/>
  <c r="X1058" i="3" s="1"/>
  <c r="W1057" i="3"/>
  <c r="X1057" i="3" s="1"/>
  <c r="W1056" i="3"/>
  <c r="X1056" i="3" s="1"/>
  <c r="W1055" i="3"/>
  <c r="X1055" i="3" s="1"/>
  <c r="W1054" i="3"/>
  <c r="X1054" i="3" s="1"/>
  <c r="W1053" i="3"/>
  <c r="X1053" i="3" s="1"/>
  <c r="W1052" i="3"/>
  <c r="X1052" i="3" s="1"/>
  <c r="W1051" i="3"/>
  <c r="X1051" i="3" s="1"/>
  <c r="W1050" i="3"/>
  <c r="X1050" i="3" s="1"/>
  <c r="W1049" i="3"/>
  <c r="X1049" i="3" s="1"/>
  <c r="W1048" i="3"/>
  <c r="X1048" i="3" s="1"/>
  <c r="W1047" i="3"/>
  <c r="X1047" i="3" s="1"/>
  <c r="W1046" i="3"/>
  <c r="X1046" i="3" s="1"/>
  <c r="W1045" i="3"/>
  <c r="X1045" i="3" s="1"/>
  <c r="W1044" i="3"/>
  <c r="X1044" i="3" s="1"/>
  <c r="W1043" i="3"/>
  <c r="X1043" i="3" s="1"/>
  <c r="W1042" i="3"/>
  <c r="X1042" i="3" s="1"/>
  <c r="W1041" i="3"/>
  <c r="X1041" i="3" s="1"/>
  <c r="W1040" i="3"/>
  <c r="X1040" i="3" s="1"/>
  <c r="W1039" i="3"/>
  <c r="X1039" i="3" s="1"/>
  <c r="W1038" i="3"/>
  <c r="X1038" i="3" s="1"/>
  <c r="W1037" i="3"/>
  <c r="X1037" i="3" s="1"/>
  <c r="W1036" i="3"/>
  <c r="X1036" i="3" s="1"/>
  <c r="W1035" i="3"/>
  <c r="X1035" i="3" s="1"/>
  <c r="W1034" i="3"/>
  <c r="X1034" i="3" s="1"/>
  <c r="W1033" i="3"/>
  <c r="X1033" i="3" s="1"/>
  <c r="W1032" i="3"/>
  <c r="X1032" i="3" s="1"/>
  <c r="W1031" i="3"/>
  <c r="X1031" i="3" s="1"/>
  <c r="W1030" i="3"/>
  <c r="X1030" i="3" s="1"/>
  <c r="W1029" i="3"/>
  <c r="X1029" i="3" s="1"/>
  <c r="W1028" i="3"/>
  <c r="X1028" i="3" s="1"/>
  <c r="W1027" i="3"/>
  <c r="X1027" i="3" s="1"/>
  <c r="W1026" i="3"/>
  <c r="X1026" i="3" s="1"/>
  <c r="W1025" i="3"/>
  <c r="X1025" i="3" s="1"/>
  <c r="W1024" i="3"/>
  <c r="X1024" i="3" s="1"/>
  <c r="W1023" i="3"/>
  <c r="X1023" i="3" s="1"/>
  <c r="W1022" i="3"/>
  <c r="X1022" i="3" s="1"/>
  <c r="W1021" i="3"/>
  <c r="X1021" i="3" s="1"/>
  <c r="W1020" i="3"/>
  <c r="X1020" i="3" s="1"/>
  <c r="W1019" i="3"/>
  <c r="X1019" i="3" s="1"/>
  <c r="W1018" i="3"/>
  <c r="X1018" i="3" s="1"/>
  <c r="W1017" i="3"/>
  <c r="X1017" i="3" s="1"/>
  <c r="W1016" i="3"/>
  <c r="X1016" i="3" s="1"/>
  <c r="W1015" i="3"/>
  <c r="X1015" i="3" s="1"/>
  <c r="W1014" i="3"/>
  <c r="X1014" i="3" s="1"/>
  <c r="W1013" i="3"/>
  <c r="X1013" i="3" s="1"/>
  <c r="W1012" i="3"/>
  <c r="X1012" i="3" s="1"/>
  <c r="W1011" i="3"/>
  <c r="X1011" i="3" s="1"/>
  <c r="W1010" i="3"/>
  <c r="X1010" i="3" s="1"/>
  <c r="W1009" i="3"/>
  <c r="X1009" i="3" s="1"/>
  <c r="W1008" i="3"/>
  <c r="X1008" i="3" s="1"/>
  <c r="W1007" i="3"/>
  <c r="X1007" i="3" s="1"/>
  <c r="W1006" i="3"/>
  <c r="X1006" i="3" s="1"/>
  <c r="W1005" i="3"/>
  <c r="X1005" i="3" s="1"/>
  <c r="W1004" i="3"/>
  <c r="X1004" i="3" s="1"/>
  <c r="W1003" i="3"/>
  <c r="X1003" i="3" s="1"/>
  <c r="W1002" i="3"/>
  <c r="X1002" i="3" s="1"/>
  <c r="W1001" i="3"/>
  <c r="X1001" i="3" s="1"/>
  <c r="W1000" i="3"/>
  <c r="X1000" i="3" s="1"/>
  <c r="W999" i="3"/>
  <c r="X999" i="3" s="1"/>
  <c r="W998" i="3"/>
  <c r="X998" i="3" s="1"/>
  <c r="W997" i="3"/>
  <c r="X997" i="3" s="1"/>
  <c r="W996" i="3"/>
  <c r="X996" i="3" s="1"/>
  <c r="W995" i="3"/>
  <c r="X995" i="3" s="1"/>
  <c r="W994" i="3"/>
  <c r="X994" i="3" s="1"/>
  <c r="W993" i="3"/>
  <c r="X993" i="3" s="1"/>
  <c r="W992" i="3"/>
  <c r="X992" i="3" s="1"/>
  <c r="W991" i="3"/>
  <c r="X991" i="3" s="1"/>
  <c r="W990" i="3"/>
  <c r="X990" i="3" s="1"/>
  <c r="W989" i="3"/>
  <c r="X989" i="3" s="1"/>
  <c r="W988" i="3"/>
  <c r="X988" i="3" s="1"/>
  <c r="W987" i="3"/>
  <c r="X987" i="3" s="1"/>
  <c r="W986" i="3"/>
  <c r="X986" i="3" s="1"/>
  <c r="W985" i="3"/>
  <c r="X985" i="3" s="1"/>
  <c r="W984" i="3"/>
  <c r="X984" i="3" s="1"/>
  <c r="W983" i="3"/>
  <c r="X983" i="3" s="1"/>
  <c r="W982" i="3"/>
  <c r="X982" i="3" s="1"/>
  <c r="W981" i="3"/>
  <c r="X981" i="3" s="1"/>
  <c r="W980" i="3"/>
  <c r="X980" i="3" s="1"/>
  <c r="W979" i="3"/>
  <c r="X979" i="3" s="1"/>
  <c r="W978" i="3"/>
  <c r="X978" i="3" s="1"/>
  <c r="W977" i="3"/>
  <c r="X977" i="3" s="1"/>
  <c r="W976" i="3"/>
  <c r="X976" i="3" s="1"/>
  <c r="W975" i="3"/>
  <c r="X975" i="3" s="1"/>
  <c r="W974" i="3"/>
  <c r="X974" i="3" s="1"/>
  <c r="W973" i="3"/>
  <c r="X973" i="3" s="1"/>
  <c r="W972" i="3"/>
  <c r="X972" i="3" s="1"/>
  <c r="W971" i="3"/>
  <c r="X971" i="3" s="1"/>
  <c r="W970" i="3"/>
  <c r="X970" i="3" s="1"/>
  <c r="W969" i="3"/>
  <c r="X969" i="3" s="1"/>
  <c r="W968" i="3"/>
  <c r="X968" i="3" s="1"/>
  <c r="W967" i="3"/>
  <c r="X967" i="3" s="1"/>
  <c r="W966" i="3"/>
  <c r="X966" i="3" s="1"/>
  <c r="W965" i="3"/>
  <c r="X965" i="3" s="1"/>
  <c r="W964" i="3"/>
  <c r="X964" i="3" s="1"/>
  <c r="W963" i="3"/>
  <c r="X963" i="3" s="1"/>
  <c r="W962" i="3"/>
  <c r="X962" i="3" s="1"/>
  <c r="W961" i="3"/>
  <c r="X961" i="3" s="1"/>
  <c r="W960" i="3"/>
  <c r="X960" i="3" s="1"/>
  <c r="W959" i="3"/>
  <c r="X959" i="3" s="1"/>
  <c r="W958" i="3"/>
  <c r="X958" i="3" s="1"/>
  <c r="W957" i="3"/>
  <c r="X957" i="3" s="1"/>
  <c r="W956" i="3"/>
  <c r="X956" i="3" s="1"/>
  <c r="W955" i="3"/>
  <c r="X955" i="3" s="1"/>
  <c r="W954" i="3"/>
  <c r="X954" i="3" s="1"/>
  <c r="W953" i="3"/>
  <c r="X953" i="3" s="1"/>
  <c r="W952" i="3"/>
  <c r="X952" i="3" s="1"/>
  <c r="W951" i="3"/>
  <c r="X951" i="3" s="1"/>
  <c r="W950" i="3"/>
  <c r="X950" i="3" s="1"/>
  <c r="W949" i="3"/>
  <c r="X949" i="3" s="1"/>
  <c r="W948" i="3"/>
  <c r="X948" i="3" s="1"/>
  <c r="W947" i="3"/>
  <c r="X947" i="3" s="1"/>
  <c r="W946" i="3"/>
  <c r="X946" i="3" s="1"/>
  <c r="W945" i="3"/>
  <c r="X945" i="3" s="1"/>
  <c r="W944" i="3"/>
  <c r="X944" i="3" s="1"/>
  <c r="W943" i="3"/>
  <c r="X943" i="3" s="1"/>
  <c r="W942" i="3"/>
  <c r="X942" i="3" s="1"/>
  <c r="W941" i="3"/>
  <c r="X941" i="3" s="1"/>
  <c r="W940" i="3"/>
  <c r="X940" i="3" s="1"/>
  <c r="W939" i="3"/>
  <c r="X939" i="3" s="1"/>
  <c r="W938" i="3"/>
  <c r="X938" i="3" s="1"/>
  <c r="W937" i="3"/>
  <c r="X937" i="3" s="1"/>
  <c r="W936" i="3"/>
  <c r="X936" i="3" s="1"/>
  <c r="W935" i="3"/>
  <c r="X935" i="3" s="1"/>
  <c r="W934" i="3"/>
  <c r="X934" i="3" s="1"/>
  <c r="W933" i="3"/>
  <c r="X933" i="3" s="1"/>
  <c r="W932" i="3"/>
  <c r="X932" i="3" s="1"/>
  <c r="W931" i="3"/>
  <c r="X931" i="3" s="1"/>
  <c r="W930" i="3"/>
  <c r="X930" i="3" s="1"/>
  <c r="W929" i="3"/>
  <c r="X929" i="3" s="1"/>
  <c r="W928" i="3"/>
  <c r="X928" i="3" s="1"/>
  <c r="W927" i="3"/>
  <c r="X927" i="3" s="1"/>
  <c r="W926" i="3"/>
  <c r="X926" i="3" s="1"/>
  <c r="W925" i="3"/>
  <c r="X925" i="3" s="1"/>
  <c r="W924" i="3"/>
  <c r="X924" i="3" s="1"/>
  <c r="W923" i="3"/>
  <c r="X923" i="3" s="1"/>
  <c r="W922" i="3"/>
  <c r="X922" i="3" s="1"/>
  <c r="W921" i="3"/>
  <c r="X921" i="3" s="1"/>
  <c r="W920" i="3"/>
  <c r="X920" i="3" s="1"/>
  <c r="W919" i="3"/>
  <c r="X919" i="3" s="1"/>
  <c r="W918" i="3"/>
  <c r="X918" i="3" s="1"/>
  <c r="W917" i="3"/>
  <c r="X917" i="3" s="1"/>
  <c r="W916" i="3"/>
  <c r="X916" i="3" s="1"/>
  <c r="W915" i="3"/>
  <c r="X915" i="3" s="1"/>
  <c r="W914" i="3"/>
  <c r="X914" i="3" s="1"/>
  <c r="W913" i="3"/>
  <c r="X913" i="3" s="1"/>
  <c r="W912" i="3"/>
  <c r="X912" i="3" s="1"/>
  <c r="W911" i="3"/>
  <c r="X911" i="3" s="1"/>
  <c r="W910" i="3"/>
  <c r="X910" i="3" s="1"/>
  <c r="W909" i="3"/>
  <c r="X909" i="3" s="1"/>
  <c r="W908" i="3"/>
  <c r="X908" i="3" s="1"/>
  <c r="W907" i="3"/>
  <c r="X907" i="3" s="1"/>
  <c r="W906" i="3"/>
  <c r="X906" i="3" s="1"/>
  <c r="W905" i="3"/>
  <c r="X905" i="3" s="1"/>
  <c r="W904" i="3"/>
  <c r="X904" i="3" s="1"/>
  <c r="W903" i="3"/>
  <c r="X903" i="3" s="1"/>
  <c r="W902" i="3"/>
  <c r="X902" i="3" s="1"/>
  <c r="W901" i="3"/>
  <c r="X901" i="3" s="1"/>
  <c r="W900" i="3"/>
  <c r="X900" i="3" s="1"/>
  <c r="W899" i="3"/>
  <c r="X899" i="3" s="1"/>
  <c r="W898" i="3"/>
  <c r="X898" i="3" s="1"/>
  <c r="W897" i="3"/>
  <c r="X897" i="3" s="1"/>
  <c r="W896" i="3"/>
  <c r="X896" i="3" s="1"/>
  <c r="W895" i="3"/>
  <c r="X895" i="3" s="1"/>
  <c r="W894" i="3"/>
  <c r="X894" i="3" s="1"/>
  <c r="W893" i="3"/>
  <c r="X893" i="3" s="1"/>
  <c r="W892" i="3"/>
  <c r="X892" i="3" s="1"/>
  <c r="W891" i="3"/>
  <c r="X891" i="3" s="1"/>
  <c r="W890" i="3"/>
  <c r="X890" i="3" s="1"/>
  <c r="W889" i="3"/>
  <c r="X889" i="3" s="1"/>
  <c r="W888" i="3"/>
  <c r="X888" i="3" s="1"/>
  <c r="W887" i="3"/>
  <c r="X887" i="3" s="1"/>
  <c r="W886" i="3"/>
  <c r="X886" i="3" s="1"/>
  <c r="W885" i="3"/>
  <c r="X885" i="3" s="1"/>
  <c r="W884" i="3"/>
  <c r="X884" i="3" s="1"/>
  <c r="W883" i="3"/>
  <c r="X883" i="3" s="1"/>
  <c r="W882" i="3"/>
  <c r="X882" i="3" s="1"/>
  <c r="W881" i="3"/>
  <c r="X881" i="3" s="1"/>
  <c r="W880" i="3"/>
  <c r="X880" i="3" s="1"/>
  <c r="W879" i="3"/>
  <c r="X879" i="3" s="1"/>
  <c r="W878" i="3"/>
  <c r="X878" i="3" s="1"/>
  <c r="W877" i="3"/>
  <c r="X877" i="3" s="1"/>
  <c r="W876" i="3"/>
  <c r="X876" i="3" s="1"/>
  <c r="W875" i="3"/>
  <c r="X875" i="3" s="1"/>
  <c r="W874" i="3"/>
  <c r="X874" i="3" s="1"/>
  <c r="W873" i="3"/>
  <c r="X873" i="3" s="1"/>
  <c r="W872" i="3"/>
  <c r="X872" i="3" s="1"/>
  <c r="W871" i="3"/>
  <c r="X871" i="3" s="1"/>
  <c r="W870" i="3"/>
  <c r="X870" i="3" s="1"/>
  <c r="W869" i="3"/>
  <c r="X869" i="3" s="1"/>
  <c r="W868" i="3"/>
  <c r="X868" i="3" s="1"/>
  <c r="W867" i="3"/>
  <c r="X867" i="3" s="1"/>
  <c r="W866" i="3"/>
  <c r="X866" i="3" s="1"/>
  <c r="W865" i="3"/>
  <c r="X865" i="3" s="1"/>
  <c r="W864" i="3"/>
  <c r="X864" i="3" s="1"/>
  <c r="W863" i="3"/>
  <c r="X863" i="3" s="1"/>
  <c r="W862" i="3"/>
  <c r="X862" i="3" s="1"/>
  <c r="W861" i="3"/>
  <c r="X861" i="3" s="1"/>
  <c r="W860" i="3"/>
  <c r="X860" i="3" s="1"/>
  <c r="W859" i="3"/>
  <c r="X859" i="3" s="1"/>
  <c r="W858" i="3"/>
  <c r="X858" i="3" s="1"/>
  <c r="W857" i="3"/>
  <c r="X857" i="3" s="1"/>
  <c r="W856" i="3"/>
  <c r="X856" i="3" s="1"/>
  <c r="W855" i="3"/>
  <c r="X855" i="3" s="1"/>
  <c r="W854" i="3"/>
  <c r="X854" i="3" s="1"/>
  <c r="W853" i="3"/>
  <c r="X853" i="3" s="1"/>
  <c r="W852" i="3"/>
  <c r="X852" i="3" s="1"/>
  <c r="W851" i="3"/>
  <c r="X851" i="3" s="1"/>
  <c r="W850" i="3"/>
  <c r="X850" i="3" s="1"/>
  <c r="W849" i="3"/>
  <c r="X849" i="3" s="1"/>
  <c r="W848" i="3"/>
  <c r="X848" i="3" s="1"/>
  <c r="W847" i="3"/>
  <c r="X847" i="3" s="1"/>
  <c r="W846" i="3"/>
  <c r="X846" i="3" s="1"/>
  <c r="W845" i="3"/>
  <c r="X845" i="3" s="1"/>
  <c r="W844" i="3"/>
  <c r="X844" i="3" s="1"/>
  <c r="W843" i="3"/>
  <c r="X843" i="3" s="1"/>
  <c r="W842" i="3"/>
  <c r="X842" i="3" s="1"/>
  <c r="W841" i="3"/>
  <c r="X841" i="3" s="1"/>
  <c r="W840" i="3"/>
  <c r="X840" i="3" s="1"/>
  <c r="W839" i="3"/>
  <c r="X839" i="3" s="1"/>
  <c r="W838" i="3"/>
  <c r="X838" i="3" s="1"/>
  <c r="W837" i="3"/>
  <c r="X837" i="3" s="1"/>
  <c r="W836" i="3"/>
  <c r="X836" i="3" s="1"/>
  <c r="W835" i="3"/>
  <c r="X835" i="3" s="1"/>
  <c r="W834" i="3"/>
  <c r="X834" i="3" s="1"/>
  <c r="W833" i="3"/>
  <c r="X833" i="3" s="1"/>
  <c r="W832" i="3"/>
  <c r="X832" i="3" s="1"/>
  <c r="W831" i="3"/>
  <c r="X831" i="3" s="1"/>
  <c r="W830" i="3"/>
  <c r="X830" i="3" s="1"/>
  <c r="W829" i="3"/>
  <c r="X829" i="3" s="1"/>
  <c r="W828" i="3"/>
  <c r="X828" i="3" s="1"/>
  <c r="W827" i="3"/>
  <c r="X827" i="3" s="1"/>
  <c r="W826" i="3"/>
  <c r="X826" i="3" s="1"/>
  <c r="W825" i="3"/>
  <c r="X825" i="3" s="1"/>
  <c r="W824" i="3"/>
  <c r="X824" i="3" s="1"/>
  <c r="W823" i="3"/>
  <c r="X823" i="3" s="1"/>
  <c r="W822" i="3"/>
  <c r="X822" i="3" s="1"/>
  <c r="W821" i="3"/>
  <c r="X821" i="3" s="1"/>
  <c r="W820" i="3"/>
  <c r="X820" i="3" s="1"/>
  <c r="W819" i="3"/>
  <c r="X819" i="3" s="1"/>
  <c r="W818" i="3"/>
  <c r="X818" i="3" s="1"/>
  <c r="W817" i="3"/>
  <c r="X817" i="3" s="1"/>
  <c r="W816" i="3"/>
  <c r="X816" i="3" s="1"/>
  <c r="W815" i="3"/>
  <c r="X815" i="3" s="1"/>
  <c r="W814" i="3"/>
  <c r="X814" i="3" s="1"/>
  <c r="W813" i="3"/>
  <c r="X813" i="3" s="1"/>
  <c r="W812" i="3"/>
  <c r="X812" i="3" s="1"/>
  <c r="W811" i="3"/>
  <c r="X811" i="3" s="1"/>
  <c r="W810" i="3"/>
  <c r="X810" i="3" s="1"/>
  <c r="W809" i="3"/>
  <c r="X809" i="3" s="1"/>
  <c r="W808" i="3"/>
  <c r="X808" i="3" s="1"/>
  <c r="W807" i="3"/>
  <c r="X807" i="3" s="1"/>
  <c r="W806" i="3"/>
  <c r="X806" i="3" s="1"/>
  <c r="W805" i="3"/>
  <c r="X805" i="3" s="1"/>
  <c r="W804" i="3"/>
  <c r="X804" i="3" s="1"/>
  <c r="W803" i="3"/>
  <c r="X803" i="3" s="1"/>
  <c r="W802" i="3"/>
  <c r="X802" i="3" s="1"/>
  <c r="W801" i="3"/>
  <c r="X801" i="3" s="1"/>
  <c r="W800" i="3"/>
  <c r="X800" i="3" s="1"/>
  <c r="W799" i="3"/>
  <c r="X799" i="3" s="1"/>
  <c r="W798" i="3"/>
  <c r="X798" i="3" s="1"/>
  <c r="W797" i="3"/>
  <c r="X797" i="3" s="1"/>
  <c r="W796" i="3"/>
  <c r="X796" i="3" s="1"/>
  <c r="W795" i="3"/>
  <c r="X795" i="3" s="1"/>
  <c r="W794" i="3"/>
  <c r="X794" i="3" s="1"/>
  <c r="W793" i="3"/>
  <c r="X793" i="3" s="1"/>
  <c r="W792" i="3"/>
  <c r="X792" i="3" s="1"/>
  <c r="W791" i="3"/>
  <c r="X791" i="3" s="1"/>
  <c r="W790" i="3"/>
  <c r="X790" i="3" s="1"/>
  <c r="W789" i="3"/>
  <c r="X789" i="3" s="1"/>
  <c r="W788" i="3"/>
  <c r="X788" i="3" s="1"/>
  <c r="W787" i="3"/>
  <c r="X787" i="3" s="1"/>
  <c r="W786" i="3"/>
  <c r="X786" i="3" s="1"/>
  <c r="W785" i="3"/>
  <c r="X785" i="3" s="1"/>
  <c r="W784" i="3"/>
  <c r="X784" i="3" s="1"/>
  <c r="W783" i="3"/>
  <c r="X783" i="3" s="1"/>
  <c r="W782" i="3"/>
  <c r="X782" i="3" s="1"/>
  <c r="W781" i="3"/>
  <c r="X781" i="3" s="1"/>
  <c r="W780" i="3"/>
  <c r="X780" i="3" s="1"/>
  <c r="W779" i="3"/>
  <c r="X779" i="3" s="1"/>
  <c r="W778" i="3"/>
  <c r="X778" i="3" s="1"/>
  <c r="W777" i="3"/>
  <c r="X777" i="3" s="1"/>
  <c r="W776" i="3"/>
  <c r="X776" i="3" s="1"/>
  <c r="W775" i="3"/>
  <c r="X775" i="3" s="1"/>
  <c r="W774" i="3"/>
  <c r="X774" i="3" s="1"/>
  <c r="W773" i="3"/>
  <c r="X773" i="3" s="1"/>
  <c r="W772" i="3"/>
  <c r="X772" i="3" s="1"/>
  <c r="W771" i="3"/>
  <c r="X771" i="3" s="1"/>
  <c r="W770" i="3"/>
  <c r="X770" i="3" s="1"/>
  <c r="W769" i="3"/>
  <c r="X769" i="3" s="1"/>
  <c r="W768" i="3"/>
  <c r="X768" i="3" s="1"/>
  <c r="W767" i="3"/>
  <c r="X767" i="3" s="1"/>
  <c r="W766" i="3"/>
  <c r="X766" i="3" s="1"/>
  <c r="W765" i="3"/>
  <c r="X765" i="3" s="1"/>
  <c r="W764" i="3"/>
  <c r="X764" i="3" s="1"/>
  <c r="W763" i="3"/>
  <c r="X763" i="3" s="1"/>
  <c r="W762" i="3"/>
  <c r="X762" i="3" s="1"/>
  <c r="W761" i="3"/>
  <c r="X761" i="3" s="1"/>
  <c r="W760" i="3"/>
  <c r="X760" i="3" s="1"/>
  <c r="W759" i="3"/>
  <c r="X759" i="3" s="1"/>
  <c r="W758" i="3"/>
  <c r="X758" i="3" s="1"/>
  <c r="W757" i="3"/>
  <c r="X757" i="3" s="1"/>
  <c r="W756" i="3"/>
  <c r="X756" i="3" s="1"/>
  <c r="W755" i="3"/>
  <c r="X755" i="3" s="1"/>
  <c r="W754" i="3"/>
  <c r="X754" i="3" s="1"/>
  <c r="W753" i="3"/>
  <c r="X753" i="3" s="1"/>
  <c r="W752" i="3"/>
  <c r="X752" i="3" s="1"/>
  <c r="W751" i="3"/>
  <c r="X751" i="3" s="1"/>
  <c r="W750" i="3"/>
  <c r="X750" i="3" s="1"/>
  <c r="W749" i="3"/>
  <c r="X749" i="3" s="1"/>
  <c r="W748" i="3"/>
  <c r="X748" i="3" s="1"/>
  <c r="W747" i="3"/>
  <c r="X747" i="3" s="1"/>
  <c r="W746" i="3"/>
  <c r="X746" i="3" s="1"/>
  <c r="W745" i="3"/>
  <c r="X745" i="3" s="1"/>
  <c r="W744" i="3"/>
  <c r="X744" i="3" s="1"/>
  <c r="W743" i="3"/>
  <c r="X743" i="3" s="1"/>
  <c r="W742" i="3"/>
  <c r="X742" i="3" s="1"/>
  <c r="W741" i="3"/>
  <c r="X741" i="3" s="1"/>
  <c r="W740" i="3"/>
  <c r="X740" i="3" s="1"/>
  <c r="W739" i="3"/>
  <c r="X739" i="3" s="1"/>
  <c r="W738" i="3"/>
  <c r="X738" i="3" s="1"/>
  <c r="W737" i="3"/>
  <c r="X737" i="3" s="1"/>
  <c r="W736" i="3"/>
  <c r="X736" i="3" s="1"/>
  <c r="W735" i="3"/>
  <c r="X735" i="3" s="1"/>
  <c r="W734" i="3"/>
  <c r="X734" i="3" s="1"/>
  <c r="W733" i="3"/>
  <c r="X733" i="3" s="1"/>
  <c r="W732" i="3"/>
  <c r="X732" i="3" s="1"/>
  <c r="W731" i="3"/>
  <c r="X731" i="3" s="1"/>
  <c r="W730" i="3"/>
  <c r="X730" i="3" s="1"/>
  <c r="W729" i="3"/>
  <c r="X729" i="3" s="1"/>
  <c r="W728" i="3"/>
  <c r="X728" i="3" s="1"/>
  <c r="W727" i="3"/>
  <c r="X727" i="3" s="1"/>
  <c r="W726" i="3"/>
  <c r="X726" i="3" s="1"/>
  <c r="W725" i="3"/>
  <c r="X725" i="3" s="1"/>
  <c r="W724" i="3"/>
  <c r="X724" i="3" s="1"/>
  <c r="W723" i="3"/>
  <c r="X723" i="3" s="1"/>
  <c r="W722" i="3"/>
  <c r="X722" i="3" s="1"/>
  <c r="W721" i="3"/>
  <c r="X721" i="3" s="1"/>
  <c r="W720" i="3"/>
  <c r="X720" i="3" s="1"/>
  <c r="W719" i="3"/>
  <c r="X719" i="3" s="1"/>
  <c r="W718" i="3"/>
  <c r="X718" i="3" s="1"/>
  <c r="W717" i="3"/>
  <c r="X717" i="3" s="1"/>
  <c r="W716" i="3"/>
  <c r="X716" i="3" s="1"/>
  <c r="W715" i="3"/>
  <c r="X715" i="3" s="1"/>
  <c r="W714" i="3"/>
  <c r="X714" i="3" s="1"/>
  <c r="W713" i="3"/>
  <c r="X713" i="3" s="1"/>
  <c r="W712" i="3"/>
  <c r="X712" i="3" s="1"/>
  <c r="W711" i="3"/>
  <c r="X711" i="3" s="1"/>
  <c r="W710" i="3"/>
  <c r="X710" i="3" s="1"/>
  <c r="W709" i="3"/>
  <c r="X709" i="3" s="1"/>
  <c r="W708" i="3"/>
  <c r="X708" i="3" s="1"/>
  <c r="W707" i="3"/>
  <c r="X707" i="3" s="1"/>
  <c r="W706" i="3"/>
  <c r="X706" i="3" s="1"/>
  <c r="W705" i="3"/>
  <c r="X705" i="3" s="1"/>
  <c r="W704" i="3"/>
  <c r="X704" i="3" s="1"/>
  <c r="W703" i="3"/>
  <c r="X703" i="3" s="1"/>
  <c r="W702" i="3"/>
  <c r="X702" i="3" s="1"/>
  <c r="W701" i="3"/>
  <c r="X701" i="3" s="1"/>
  <c r="W700" i="3"/>
  <c r="X700" i="3" s="1"/>
  <c r="W699" i="3"/>
  <c r="X699" i="3" s="1"/>
  <c r="W698" i="3"/>
  <c r="X698" i="3" s="1"/>
  <c r="W697" i="3"/>
  <c r="X697" i="3" s="1"/>
  <c r="W696" i="3"/>
  <c r="X696" i="3" s="1"/>
  <c r="W695" i="3"/>
  <c r="X695" i="3" s="1"/>
  <c r="W694" i="3"/>
  <c r="X694" i="3" s="1"/>
  <c r="W693" i="3"/>
  <c r="X693" i="3" s="1"/>
  <c r="W692" i="3"/>
  <c r="X692" i="3" s="1"/>
  <c r="W691" i="3"/>
  <c r="X691" i="3" s="1"/>
  <c r="W690" i="3"/>
  <c r="X690" i="3" s="1"/>
  <c r="W689" i="3"/>
  <c r="X689" i="3" s="1"/>
  <c r="W688" i="3"/>
  <c r="X688" i="3" s="1"/>
  <c r="W687" i="3"/>
  <c r="X687" i="3" s="1"/>
  <c r="W686" i="3"/>
  <c r="X686" i="3" s="1"/>
  <c r="W685" i="3"/>
  <c r="X685" i="3" s="1"/>
  <c r="W684" i="3"/>
  <c r="X684" i="3" s="1"/>
  <c r="W683" i="3"/>
  <c r="X683" i="3" s="1"/>
  <c r="W682" i="3"/>
  <c r="X682" i="3" s="1"/>
  <c r="W681" i="3"/>
  <c r="X681" i="3" s="1"/>
  <c r="W680" i="3"/>
  <c r="X680" i="3" s="1"/>
  <c r="W679" i="3"/>
  <c r="X679" i="3" s="1"/>
  <c r="W678" i="3"/>
  <c r="X678" i="3" s="1"/>
  <c r="W677" i="3"/>
  <c r="X677" i="3" s="1"/>
  <c r="W676" i="3"/>
  <c r="X676" i="3" s="1"/>
  <c r="W675" i="3"/>
  <c r="X675" i="3" s="1"/>
  <c r="W674" i="3"/>
  <c r="X674" i="3" s="1"/>
  <c r="W673" i="3"/>
  <c r="X673" i="3" s="1"/>
  <c r="W672" i="3"/>
  <c r="X672" i="3" s="1"/>
  <c r="W671" i="3"/>
  <c r="X671" i="3" s="1"/>
  <c r="W670" i="3"/>
  <c r="X670" i="3" s="1"/>
  <c r="W669" i="3"/>
  <c r="X669" i="3" s="1"/>
  <c r="W668" i="3"/>
  <c r="X668" i="3" s="1"/>
  <c r="W667" i="3"/>
  <c r="X667" i="3" s="1"/>
  <c r="W666" i="3"/>
  <c r="X666" i="3" s="1"/>
  <c r="W665" i="3"/>
  <c r="X665" i="3" s="1"/>
  <c r="W664" i="3"/>
  <c r="X664" i="3" s="1"/>
  <c r="W663" i="3"/>
  <c r="X663" i="3" s="1"/>
  <c r="W662" i="3"/>
  <c r="X662" i="3" s="1"/>
  <c r="W661" i="3"/>
  <c r="X661" i="3" s="1"/>
  <c r="W660" i="3"/>
  <c r="X660" i="3" s="1"/>
  <c r="W659" i="3"/>
  <c r="X659" i="3" s="1"/>
  <c r="W658" i="3"/>
  <c r="X658" i="3" s="1"/>
  <c r="W657" i="3"/>
  <c r="X657" i="3" s="1"/>
  <c r="W656" i="3"/>
  <c r="X656" i="3" s="1"/>
  <c r="W655" i="3"/>
  <c r="X655" i="3" s="1"/>
  <c r="W654" i="3"/>
  <c r="X654" i="3" s="1"/>
  <c r="W653" i="3"/>
  <c r="X653" i="3" s="1"/>
  <c r="W652" i="3"/>
  <c r="X652" i="3" s="1"/>
  <c r="W651" i="3"/>
  <c r="X651" i="3" s="1"/>
  <c r="W650" i="3"/>
  <c r="X650" i="3" s="1"/>
  <c r="W649" i="3"/>
  <c r="X649" i="3" s="1"/>
  <c r="W648" i="3"/>
  <c r="X648" i="3" s="1"/>
  <c r="W647" i="3"/>
  <c r="X647" i="3" s="1"/>
  <c r="W646" i="3"/>
  <c r="X646" i="3" s="1"/>
  <c r="W645" i="3"/>
  <c r="X645" i="3" s="1"/>
  <c r="W644" i="3"/>
  <c r="X644" i="3" s="1"/>
  <c r="W643" i="3"/>
  <c r="X643" i="3" s="1"/>
  <c r="W642" i="3"/>
  <c r="X642" i="3" s="1"/>
  <c r="W641" i="3"/>
  <c r="X641" i="3" s="1"/>
  <c r="W640" i="3"/>
  <c r="X640" i="3" s="1"/>
  <c r="W639" i="3"/>
  <c r="X639" i="3" s="1"/>
  <c r="W638" i="3"/>
  <c r="X638" i="3" s="1"/>
  <c r="W637" i="3"/>
  <c r="X637" i="3" s="1"/>
  <c r="W636" i="3"/>
  <c r="X636" i="3" s="1"/>
  <c r="W635" i="3"/>
  <c r="X635" i="3" s="1"/>
  <c r="W634" i="3"/>
  <c r="X634" i="3" s="1"/>
  <c r="W633" i="3"/>
  <c r="X633" i="3" s="1"/>
  <c r="W632" i="3"/>
  <c r="X632" i="3" s="1"/>
  <c r="W631" i="3"/>
  <c r="X631" i="3" s="1"/>
  <c r="W630" i="3"/>
  <c r="X630" i="3" s="1"/>
  <c r="W629" i="3"/>
  <c r="X629" i="3" s="1"/>
  <c r="W628" i="3"/>
  <c r="X628" i="3" s="1"/>
  <c r="W627" i="3"/>
  <c r="X627" i="3" s="1"/>
  <c r="W626" i="3"/>
  <c r="X626" i="3" s="1"/>
  <c r="W625" i="3"/>
  <c r="X625" i="3" s="1"/>
  <c r="W624" i="3"/>
  <c r="X624" i="3" s="1"/>
  <c r="W623" i="3"/>
  <c r="X623" i="3" s="1"/>
  <c r="W622" i="3"/>
  <c r="X622" i="3" s="1"/>
  <c r="W621" i="3"/>
  <c r="X621" i="3" s="1"/>
  <c r="W620" i="3"/>
  <c r="X620" i="3" s="1"/>
  <c r="W619" i="3"/>
  <c r="X619" i="3" s="1"/>
  <c r="W618" i="3"/>
  <c r="X618" i="3" s="1"/>
  <c r="W617" i="3"/>
  <c r="X617" i="3" s="1"/>
  <c r="W616" i="3"/>
  <c r="X616" i="3" s="1"/>
  <c r="W615" i="3"/>
  <c r="X615" i="3" s="1"/>
  <c r="W614" i="3"/>
  <c r="X614" i="3" s="1"/>
  <c r="W613" i="3"/>
  <c r="X613" i="3" s="1"/>
  <c r="W612" i="3"/>
  <c r="X612" i="3" s="1"/>
  <c r="W611" i="3"/>
  <c r="X611" i="3" s="1"/>
  <c r="W610" i="3"/>
  <c r="X610" i="3" s="1"/>
  <c r="W609" i="3"/>
  <c r="X609" i="3" s="1"/>
  <c r="W608" i="3"/>
  <c r="X608" i="3" s="1"/>
  <c r="W607" i="3"/>
  <c r="X607" i="3" s="1"/>
  <c r="W606" i="3"/>
  <c r="X606" i="3" s="1"/>
  <c r="W605" i="3"/>
  <c r="X605" i="3" s="1"/>
  <c r="W604" i="3"/>
  <c r="X604" i="3" s="1"/>
  <c r="W603" i="3"/>
  <c r="X603" i="3" s="1"/>
  <c r="W602" i="3"/>
  <c r="X602" i="3" s="1"/>
  <c r="W601" i="3"/>
  <c r="X601" i="3" s="1"/>
  <c r="W600" i="3"/>
  <c r="X600" i="3" s="1"/>
  <c r="W599" i="3"/>
  <c r="X599" i="3" s="1"/>
  <c r="W598" i="3"/>
  <c r="X598" i="3" s="1"/>
  <c r="W597" i="3"/>
  <c r="X597" i="3" s="1"/>
  <c r="W596" i="3"/>
  <c r="X596" i="3" s="1"/>
  <c r="W595" i="3"/>
  <c r="X595" i="3" s="1"/>
  <c r="W594" i="3"/>
  <c r="X594" i="3" s="1"/>
  <c r="W593" i="3"/>
  <c r="X593" i="3" s="1"/>
  <c r="W592" i="3"/>
  <c r="X592" i="3" s="1"/>
  <c r="W591" i="3"/>
  <c r="X591" i="3" s="1"/>
  <c r="W590" i="3"/>
  <c r="X590" i="3" s="1"/>
  <c r="W589" i="3"/>
  <c r="X589" i="3" s="1"/>
  <c r="W588" i="3"/>
  <c r="X588" i="3" s="1"/>
  <c r="W587" i="3"/>
  <c r="X587" i="3" s="1"/>
  <c r="W586" i="3"/>
  <c r="X586" i="3" s="1"/>
  <c r="W585" i="3"/>
  <c r="X585" i="3" s="1"/>
  <c r="W584" i="3"/>
  <c r="X584" i="3" s="1"/>
  <c r="W583" i="3"/>
  <c r="X583" i="3" s="1"/>
  <c r="W582" i="3"/>
  <c r="X582" i="3" s="1"/>
  <c r="W581" i="3"/>
  <c r="X581" i="3" s="1"/>
  <c r="W580" i="3"/>
  <c r="X580" i="3" s="1"/>
  <c r="W579" i="3"/>
  <c r="X579" i="3" s="1"/>
  <c r="W578" i="3"/>
  <c r="X578" i="3" s="1"/>
  <c r="W577" i="3"/>
  <c r="X577" i="3" s="1"/>
  <c r="W576" i="3"/>
  <c r="X576" i="3" s="1"/>
  <c r="W575" i="3"/>
  <c r="X575" i="3" s="1"/>
  <c r="W574" i="3"/>
  <c r="X574" i="3" s="1"/>
  <c r="W573" i="3"/>
  <c r="X573" i="3" s="1"/>
  <c r="W572" i="3"/>
  <c r="X572" i="3" s="1"/>
  <c r="W571" i="3"/>
  <c r="X571" i="3" s="1"/>
  <c r="W570" i="3"/>
  <c r="X570" i="3" s="1"/>
  <c r="W569" i="3"/>
  <c r="X569" i="3" s="1"/>
  <c r="W568" i="3"/>
  <c r="X568" i="3" s="1"/>
  <c r="W567" i="3"/>
  <c r="X567" i="3" s="1"/>
  <c r="W566" i="3"/>
  <c r="X566" i="3" s="1"/>
  <c r="W565" i="3"/>
  <c r="X565" i="3" s="1"/>
  <c r="W564" i="3"/>
  <c r="X564" i="3" s="1"/>
  <c r="W563" i="3"/>
  <c r="X563" i="3" s="1"/>
  <c r="W562" i="3"/>
  <c r="X562" i="3" s="1"/>
  <c r="W561" i="3"/>
  <c r="X561" i="3" s="1"/>
  <c r="W560" i="3"/>
  <c r="X560" i="3" s="1"/>
  <c r="W559" i="3"/>
  <c r="X559" i="3" s="1"/>
  <c r="W558" i="3"/>
  <c r="X558" i="3" s="1"/>
  <c r="W557" i="3"/>
  <c r="X557" i="3" s="1"/>
  <c r="W556" i="3"/>
  <c r="X556" i="3" s="1"/>
  <c r="W555" i="3"/>
  <c r="X555" i="3" s="1"/>
  <c r="W554" i="3"/>
  <c r="X554" i="3" s="1"/>
  <c r="W553" i="3"/>
  <c r="X553" i="3" s="1"/>
  <c r="W552" i="3"/>
  <c r="X552" i="3" s="1"/>
  <c r="W551" i="3"/>
  <c r="X551" i="3" s="1"/>
  <c r="W550" i="3"/>
  <c r="X550" i="3" s="1"/>
  <c r="W549" i="3"/>
  <c r="X549" i="3" s="1"/>
  <c r="W548" i="3"/>
  <c r="X548" i="3" s="1"/>
  <c r="W547" i="3"/>
  <c r="X547" i="3" s="1"/>
  <c r="W546" i="3"/>
  <c r="X546" i="3" s="1"/>
  <c r="W545" i="3"/>
  <c r="X545" i="3" s="1"/>
  <c r="W544" i="3"/>
  <c r="X544" i="3" s="1"/>
  <c r="W543" i="3"/>
  <c r="X543" i="3" s="1"/>
  <c r="W542" i="3"/>
  <c r="X542" i="3" s="1"/>
  <c r="W541" i="3"/>
  <c r="X541" i="3" s="1"/>
  <c r="W540" i="3"/>
  <c r="X540" i="3" s="1"/>
  <c r="W539" i="3"/>
  <c r="X539" i="3" s="1"/>
  <c r="W538" i="3"/>
  <c r="X538" i="3" s="1"/>
  <c r="W537" i="3"/>
  <c r="X537" i="3" s="1"/>
  <c r="W536" i="3"/>
  <c r="X536" i="3" s="1"/>
  <c r="W535" i="3"/>
  <c r="X535" i="3" s="1"/>
  <c r="W534" i="3"/>
  <c r="X534" i="3" s="1"/>
  <c r="W533" i="3"/>
  <c r="X533" i="3" s="1"/>
  <c r="W532" i="3"/>
  <c r="X532" i="3" s="1"/>
  <c r="W531" i="3"/>
  <c r="X531" i="3" s="1"/>
  <c r="W530" i="3"/>
  <c r="X530" i="3" s="1"/>
  <c r="W529" i="3"/>
  <c r="X529" i="3" s="1"/>
  <c r="W528" i="3"/>
  <c r="X528" i="3" s="1"/>
  <c r="W527" i="3"/>
  <c r="X527" i="3" s="1"/>
  <c r="W526" i="3"/>
  <c r="X526" i="3" s="1"/>
  <c r="W525" i="3"/>
  <c r="X525" i="3" s="1"/>
  <c r="W524" i="3"/>
  <c r="X524" i="3" s="1"/>
  <c r="W523" i="3"/>
  <c r="X523" i="3" s="1"/>
  <c r="W522" i="3"/>
  <c r="X522" i="3" s="1"/>
  <c r="W521" i="3"/>
  <c r="X521" i="3" s="1"/>
  <c r="W520" i="3"/>
  <c r="X520" i="3" s="1"/>
  <c r="W519" i="3"/>
  <c r="X519" i="3" s="1"/>
  <c r="W518" i="3"/>
  <c r="X518" i="3" s="1"/>
  <c r="W517" i="3"/>
  <c r="X517" i="3" s="1"/>
  <c r="W516" i="3"/>
  <c r="X516" i="3" s="1"/>
  <c r="W515" i="3"/>
  <c r="X515" i="3" s="1"/>
  <c r="W514" i="3"/>
  <c r="X514" i="3" s="1"/>
  <c r="W513" i="3"/>
  <c r="X513" i="3" s="1"/>
  <c r="W512" i="3"/>
  <c r="X512" i="3" s="1"/>
  <c r="W511" i="3"/>
  <c r="X511" i="3" s="1"/>
  <c r="W510" i="3"/>
  <c r="X510" i="3" s="1"/>
  <c r="W509" i="3"/>
  <c r="X509" i="3" s="1"/>
  <c r="W508" i="3"/>
  <c r="X508" i="3" s="1"/>
  <c r="W507" i="3"/>
  <c r="X507" i="3" s="1"/>
  <c r="W506" i="3"/>
  <c r="X506" i="3" s="1"/>
  <c r="W505" i="3"/>
  <c r="X505" i="3" s="1"/>
  <c r="W504" i="3"/>
  <c r="X504" i="3" s="1"/>
  <c r="W503" i="3"/>
  <c r="X503" i="3" s="1"/>
  <c r="W502" i="3"/>
  <c r="X502" i="3" s="1"/>
  <c r="W501" i="3"/>
  <c r="X501" i="3" s="1"/>
  <c r="W500" i="3"/>
  <c r="X500" i="3" s="1"/>
  <c r="W499" i="3"/>
  <c r="X499" i="3" s="1"/>
  <c r="W498" i="3"/>
  <c r="X498" i="3" s="1"/>
  <c r="W497" i="3"/>
  <c r="X497" i="3" s="1"/>
  <c r="W496" i="3"/>
  <c r="X496" i="3" s="1"/>
  <c r="W495" i="3"/>
  <c r="X495" i="3" s="1"/>
  <c r="W494" i="3"/>
  <c r="X494" i="3" s="1"/>
  <c r="W493" i="3"/>
  <c r="X493" i="3" s="1"/>
  <c r="W492" i="3"/>
  <c r="X492" i="3" s="1"/>
  <c r="W491" i="3"/>
  <c r="X491" i="3" s="1"/>
  <c r="W490" i="3"/>
  <c r="X490" i="3" s="1"/>
  <c r="W489" i="3"/>
  <c r="X489" i="3" s="1"/>
  <c r="W488" i="3"/>
  <c r="X488" i="3" s="1"/>
  <c r="W487" i="3"/>
  <c r="X487" i="3" s="1"/>
  <c r="W486" i="3"/>
  <c r="X486" i="3" s="1"/>
  <c r="W485" i="3"/>
  <c r="X485" i="3" s="1"/>
  <c r="W484" i="3"/>
  <c r="X484" i="3" s="1"/>
  <c r="W483" i="3"/>
  <c r="X483" i="3" s="1"/>
  <c r="W482" i="3"/>
  <c r="X482" i="3" s="1"/>
  <c r="W481" i="3"/>
  <c r="X481" i="3" s="1"/>
  <c r="W480" i="3"/>
  <c r="X480" i="3" s="1"/>
  <c r="W479" i="3"/>
  <c r="X479" i="3" s="1"/>
  <c r="W478" i="3"/>
  <c r="X478" i="3" s="1"/>
  <c r="W477" i="3"/>
  <c r="X477" i="3" s="1"/>
  <c r="W476" i="3"/>
  <c r="X476" i="3" s="1"/>
  <c r="W475" i="3"/>
  <c r="X475" i="3" s="1"/>
  <c r="W474" i="3"/>
  <c r="X474" i="3" s="1"/>
  <c r="W473" i="3"/>
  <c r="X473" i="3" s="1"/>
  <c r="W472" i="3"/>
  <c r="X472" i="3" s="1"/>
  <c r="W471" i="3"/>
  <c r="X471" i="3" s="1"/>
  <c r="W470" i="3"/>
  <c r="X470" i="3" s="1"/>
  <c r="W469" i="3"/>
  <c r="X469" i="3" s="1"/>
  <c r="W468" i="3"/>
  <c r="X468" i="3" s="1"/>
  <c r="W467" i="3"/>
  <c r="X467" i="3" s="1"/>
  <c r="W466" i="3"/>
  <c r="X466" i="3" s="1"/>
  <c r="W465" i="3"/>
  <c r="X465" i="3" s="1"/>
  <c r="W464" i="3"/>
  <c r="X464" i="3" s="1"/>
  <c r="W463" i="3"/>
  <c r="X463" i="3" s="1"/>
  <c r="W462" i="3"/>
  <c r="X462" i="3" s="1"/>
  <c r="W461" i="3"/>
  <c r="X461" i="3" s="1"/>
  <c r="W460" i="3"/>
  <c r="X460" i="3" s="1"/>
  <c r="W459" i="3"/>
  <c r="X459" i="3" s="1"/>
  <c r="W458" i="3"/>
  <c r="X458" i="3" s="1"/>
  <c r="W457" i="3"/>
  <c r="X457" i="3" s="1"/>
  <c r="W456" i="3"/>
  <c r="X456" i="3" s="1"/>
  <c r="W455" i="3"/>
  <c r="X455" i="3" s="1"/>
  <c r="W454" i="3"/>
  <c r="X454" i="3" s="1"/>
  <c r="W453" i="3"/>
  <c r="X453" i="3" s="1"/>
  <c r="W452" i="3"/>
  <c r="X452" i="3" s="1"/>
  <c r="W451" i="3"/>
  <c r="X451" i="3" s="1"/>
  <c r="W450" i="3"/>
  <c r="X450" i="3" s="1"/>
  <c r="W449" i="3"/>
  <c r="X449" i="3" s="1"/>
  <c r="W448" i="3"/>
  <c r="X448" i="3" s="1"/>
  <c r="W447" i="3"/>
  <c r="X447" i="3" s="1"/>
  <c r="W446" i="3"/>
  <c r="X446" i="3" s="1"/>
  <c r="W445" i="3"/>
  <c r="X445" i="3" s="1"/>
  <c r="W444" i="3"/>
  <c r="X444" i="3" s="1"/>
  <c r="W443" i="3"/>
  <c r="X443" i="3" s="1"/>
  <c r="W442" i="3"/>
  <c r="X442" i="3" s="1"/>
  <c r="W441" i="3"/>
  <c r="X441" i="3" s="1"/>
  <c r="W440" i="3"/>
  <c r="X440" i="3" s="1"/>
  <c r="W439" i="3"/>
  <c r="X439" i="3" s="1"/>
  <c r="W438" i="3"/>
  <c r="X438" i="3" s="1"/>
  <c r="W437" i="3"/>
  <c r="X437" i="3" s="1"/>
  <c r="W436" i="3"/>
  <c r="X436" i="3" s="1"/>
  <c r="W435" i="3"/>
  <c r="X435" i="3" s="1"/>
  <c r="W434" i="3"/>
  <c r="X434" i="3" s="1"/>
  <c r="W433" i="3"/>
  <c r="X433" i="3" s="1"/>
  <c r="W432" i="3"/>
  <c r="X432" i="3" s="1"/>
  <c r="W431" i="3"/>
  <c r="X431" i="3" s="1"/>
  <c r="W430" i="3"/>
  <c r="X430" i="3" s="1"/>
  <c r="W429" i="3"/>
  <c r="X429" i="3" s="1"/>
  <c r="W428" i="3"/>
  <c r="X428" i="3" s="1"/>
  <c r="W427" i="3"/>
  <c r="X427" i="3" s="1"/>
  <c r="W426" i="3"/>
  <c r="X426" i="3" s="1"/>
  <c r="W425" i="3"/>
  <c r="X425" i="3" s="1"/>
  <c r="W424" i="3"/>
  <c r="X424" i="3" s="1"/>
  <c r="W423" i="3"/>
  <c r="X423" i="3" s="1"/>
  <c r="W422" i="3"/>
  <c r="X422" i="3" s="1"/>
  <c r="W421" i="3"/>
  <c r="X421" i="3" s="1"/>
  <c r="W420" i="3"/>
  <c r="X420" i="3" s="1"/>
  <c r="W419" i="3"/>
  <c r="X419" i="3" s="1"/>
  <c r="W418" i="3"/>
  <c r="X418" i="3" s="1"/>
  <c r="W417" i="3"/>
  <c r="X417" i="3" s="1"/>
  <c r="W416" i="3"/>
  <c r="X416" i="3" s="1"/>
  <c r="W415" i="3"/>
  <c r="X415" i="3" s="1"/>
  <c r="W414" i="3"/>
  <c r="X414" i="3" s="1"/>
  <c r="W413" i="3"/>
  <c r="X413" i="3" s="1"/>
  <c r="W412" i="3"/>
  <c r="X412" i="3" s="1"/>
  <c r="W411" i="3"/>
  <c r="X411" i="3" s="1"/>
  <c r="W410" i="3"/>
  <c r="X410" i="3" s="1"/>
  <c r="W409" i="3"/>
  <c r="X409" i="3" s="1"/>
  <c r="W408" i="3"/>
  <c r="X408" i="3" s="1"/>
  <c r="W407" i="3"/>
  <c r="X407" i="3" s="1"/>
  <c r="W406" i="3"/>
  <c r="X406" i="3" s="1"/>
  <c r="W405" i="3"/>
  <c r="X405" i="3" s="1"/>
  <c r="W404" i="3"/>
  <c r="X404" i="3" s="1"/>
  <c r="W403" i="3"/>
  <c r="X403" i="3" s="1"/>
  <c r="W402" i="3"/>
  <c r="X402" i="3" s="1"/>
  <c r="W401" i="3"/>
  <c r="X401" i="3" s="1"/>
  <c r="W400" i="3"/>
  <c r="X400" i="3" s="1"/>
  <c r="W399" i="3"/>
  <c r="X399" i="3" s="1"/>
  <c r="W398" i="3"/>
  <c r="X398" i="3" s="1"/>
  <c r="W397" i="3"/>
  <c r="X397" i="3" s="1"/>
  <c r="W396" i="3"/>
  <c r="X396" i="3" s="1"/>
  <c r="W395" i="3"/>
  <c r="X395" i="3" s="1"/>
  <c r="W394" i="3"/>
  <c r="X394" i="3" s="1"/>
  <c r="W393" i="3"/>
  <c r="X393" i="3" s="1"/>
  <c r="W392" i="3"/>
  <c r="X392" i="3" s="1"/>
  <c r="W391" i="3"/>
  <c r="X391" i="3" s="1"/>
  <c r="W390" i="3"/>
  <c r="X390" i="3" s="1"/>
  <c r="W389" i="3"/>
  <c r="X389" i="3" s="1"/>
  <c r="W388" i="3"/>
  <c r="X388" i="3" s="1"/>
  <c r="W387" i="3"/>
  <c r="X387" i="3" s="1"/>
  <c r="W386" i="3"/>
  <c r="X386" i="3" s="1"/>
  <c r="W385" i="3"/>
  <c r="X385" i="3" s="1"/>
  <c r="W384" i="3"/>
  <c r="X384" i="3" s="1"/>
  <c r="W383" i="3"/>
  <c r="X383" i="3" s="1"/>
  <c r="W382" i="3"/>
  <c r="X382" i="3" s="1"/>
  <c r="W381" i="3"/>
  <c r="X381" i="3" s="1"/>
  <c r="W380" i="3"/>
  <c r="X380" i="3" s="1"/>
  <c r="W379" i="3"/>
  <c r="X379" i="3" s="1"/>
  <c r="W378" i="3"/>
  <c r="X378" i="3" s="1"/>
  <c r="W377" i="3"/>
  <c r="X377" i="3" s="1"/>
  <c r="W376" i="3"/>
  <c r="X376" i="3" s="1"/>
  <c r="W375" i="3"/>
  <c r="X375" i="3" s="1"/>
  <c r="W374" i="3"/>
  <c r="X374" i="3" s="1"/>
  <c r="W373" i="3"/>
  <c r="X373" i="3" s="1"/>
  <c r="W372" i="3"/>
  <c r="X372" i="3" s="1"/>
  <c r="W371" i="3"/>
  <c r="X371" i="3" s="1"/>
  <c r="W370" i="3"/>
  <c r="X370" i="3" s="1"/>
  <c r="W369" i="3"/>
  <c r="X369" i="3" s="1"/>
  <c r="W368" i="3"/>
  <c r="X368" i="3" s="1"/>
  <c r="W367" i="3"/>
  <c r="X367" i="3" s="1"/>
  <c r="W366" i="3"/>
  <c r="X366" i="3" s="1"/>
  <c r="W365" i="3"/>
  <c r="X365" i="3" s="1"/>
  <c r="W364" i="3"/>
  <c r="X364" i="3" s="1"/>
  <c r="W363" i="3"/>
  <c r="X363" i="3" s="1"/>
  <c r="W362" i="3"/>
  <c r="X362" i="3" s="1"/>
  <c r="W361" i="3"/>
  <c r="X361" i="3" s="1"/>
  <c r="W360" i="3"/>
  <c r="X360" i="3" s="1"/>
  <c r="W359" i="3"/>
  <c r="X359" i="3" s="1"/>
  <c r="W358" i="3"/>
  <c r="X358" i="3" s="1"/>
  <c r="W357" i="3"/>
  <c r="X357" i="3" s="1"/>
  <c r="W356" i="3"/>
  <c r="X356" i="3" s="1"/>
  <c r="W355" i="3"/>
  <c r="X355" i="3" s="1"/>
  <c r="W354" i="3"/>
  <c r="X354" i="3" s="1"/>
  <c r="W353" i="3"/>
  <c r="X353" i="3" s="1"/>
  <c r="W352" i="3"/>
  <c r="X352" i="3" s="1"/>
  <c r="W351" i="3"/>
  <c r="X351" i="3" s="1"/>
  <c r="W350" i="3"/>
  <c r="X350" i="3" s="1"/>
  <c r="W349" i="3"/>
  <c r="X349" i="3" s="1"/>
  <c r="W348" i="3"/>
  <c r="X348" i="3" s="1"/>
  <c r="W347" i="3"/>
  <c r="X347" i="3" s="1"/>
  <c r="W346" i="3"/>
  <c r="X346" i="3" s="1"/>
  <c r="W345" i="3"/>
  <c r="X345" i="3" s="1"/>
  <c r="W344" i="3"/>
  <c r="X344" i="3" s="1"/>
  <c r="W343" i="3"/>
  <c r="X343" i="3" s="1"/>
  <c r="W342" i="3"/>
  <c r="X342" i="3" s="1"/>
  <c r="W341" i="3"/>
  <c r="X341" i="3" s="1"/>
  <c r="W340" i="3"/>
  <c r="X340" i="3" s="1"/>
  <c r="W339" i="3"/>
  <c r="X339" i="3" s="1"/>
  <c r="W338" i="3"/>
  <c r="X338" i="3" s="1"/>
  <c r="W337" i="3"/>
  <c r="X337" i="3" s="1"/>
  <c r="W336" i="3"/>
  <c r="X336" i="3" s="1"/>
  <c r="W335" i="3"/>
  <c r="X335" i="3" s="1"/>
  <c r="W334" i="3"/>
  <c r="X334" i="3" s="1"/>
  <c r="W333" i="3"/>
  <c r="X333" i="3" s="1"/>
  <c r="W332" i="3"/>
  <c r="X332" i="3" s="1"/>
  <c r="W331" i="3"/>
  <c r="X331" i="3" s="1"/>
  <c r="W330" i="3"/>
  <c r="X330" i="3" s="1"/>
  <c r="W329" i="3"/>
  <c r="X329" i="3" s="1"/>
  <c r="W328" i="3"/>
  <c r="X328" i="3" s="1"/>
  <c r="W327" i="3"/>
  <c r="X327" i="3" s="1"/>
  <c r="W326" i="3"/>
  <c r="X326" i="3" s="1"/>
  <c r="W325" i="3"/>
  <c r="X325" i="3" s="1"/>
  <c r="W324" i="3"/>
  <c r="X324" i="3" s="1"/>
  <c r="W323" i="3"/>
  <c r="X323" i="3" s="1"/>
  <c r="W322" i="3"/>
  <c r="X322" i="3" s="1"/>
  <c r="W321" i="3"/>
  <c r="X321" i="3" s="1"/>
  <c r="W320" i="3"/>
  <c r="X320" i="3" s="1"/>
  <c r="W319" i="3"/>
  <c r="X319" i="3" s="1"/>
  <c r="W318" i="3"/>
  <c r="X318" i="3" s="1"/>
  <c r="W317" i="3"/>
  <c r="X317" i="3" s="1"/>
  <c r="W316" i="3"/>
  <c r="X316" i="3" s="1"/>
  <c r="W315" i="3"/>
  <c r="X315" i="3" s="1"/>
  <c r="W314" i="3"/>
  <c r="X314" i="3" s="1"/>
  <c r="W313" i="3"/>
  <c r="X313" i="3" s="1"/>
  <c r="W312" i="3"/>
  <c r="X312" i="3" s="1"/>
  <c r="W311" i="3"/>
  <c r="X311" i="3" s="1"/>
  <c r="W310" i="3"/>
  <c r="X310" i="3" s="1"/>
  <c r="W309" i="3"/>
  <c r="X309" i="3" s="1"/>
  <c r="W308" i="3"/>
  <c r="X308" i="3" s="1"/>
  <c r="W307" i="3"/>
  <c r="X307" i="3" s="1"/>
  <c r="W306" i="3"/>
  <c r="X306" i="3" s="1"/>
  <c r="W305" i="3"/>
  <c r="X305" i="3" s="1"/>
  <c r="W304" i="3"/>
  <c r="X304" i="3" s="1"/>
  <c r="W303" i="3"/>
  <c r="X303" i="3" s="1"/>
  <c r="W302" i="3"/>
  <c r="X302" i="3" s="1"/>
  <c r="W301" i="3"/>
  <c r="X301" i="3" s="1"/>
  <c r="W300" i="3"/>
  <c r="X300" i="3" s="1"/>
  <c r="W299" i="3"/>
  <c r="X299" i="3" s="1"/>
  <c r="W298" i="3"/>
  <c r="X298" i="3" s="1"/>
  <c r="W297" i="3"/>
  <c r="X297" i="3" s="1"/>
  <c r="W296" i="3"/>
  <c r="X296" i="3" s="1"/>
  <c r="W295" i="3"/>
  <c r="X295" i="3" s="1"/>
  <c r="W294" i="3"/>
  <c r="X294" i="3" s="1"/>
  <c r="W293" i="3"/>
  <c r="X293" i="3" s="1"/>
  <c r="W292" i="3"/>
  <c r="X292" i="3" s="1"/>
  <c r="W291" i="3"/>
  <c r="X291" i="3" s="1"/>
  <c r="W290" i="3"/>
  <c r="X290" i="3" s="1"/>
  <c r="W289" i="3"/>
  <c r="X289" i="3" s="1"/>
  <c r="W288" i="3"/>
  <c r="X288" i="3" s="1"/>
  <c r="W287" i="3"/>
  <c r="X287" i="3" s="1"/>
  <c r="W286" i="3"/>
  <c r="X286" i="3" s="1"/>
  <c r="W285" i="3"/>
  <c r="X285" i="3" s="1"/>
  <c r="W284" i="3"/>
  <c r="X284" i="3" s="1"/>
  <c r="W283" i="3"/>
  <c r="X283" i="3" s="1"/>
  <c r="W282" i="3"/>
  <c r="X282" i="3" s="1"/>
  <c r="W281" i="3"/>
  <c r="X281" i="3" s="1"/>
  <c r="W280" i="3"/>
  <c r="X280" i="3" s="1"/>
  <c r="W279" i="3"/>
  <c r="X279" i="3" s="1"/>
  <c r="W278" i="3"/>
  <c r="X278" i="3" s="1"/>
  <c r="W277" i="3"/>
  <c r="X277" i="3" s="1"/>
  <c r="W276" i="3"/>
  <c r="X276" i="3" s="1"/>
  <c r="W275" i="3"/>
  <c r="X275" i="3" s="1"/>
  <c r="W274" i="3"/>
  <c r="X274" i="3" s="1"/>
  <c r="W273" i="3"/>
  <c r="X273" i="3" s="1"/>
  <c r="W272" i="3"/>
  <c r="X272" i="3" s="1"/>
  <c r="W271" i="3"/>
  <c r="X271" i="3" s="1"/>
  <c r="W270" i="3"/>
  <c r="X270" i="3" s="1"/>
  <c r="W269" i="3"/>
  <c r="X269" i="3" s="1"/>
  <c r="W268" i="3"/>
  <c r="X268" i="3" s="1"/>
  <c r="W267" i="3"/>
  <c r="X267" i="3" s="1"/>
  <c r="W266" i="3"/>
  <c r="X266" i="3" s="1"/>
  <c r="W265" i="3"/>
  <c r="X265" i="3" s="1"/>
  <c r="W264" i="3"/>
  <c r="X264" i="3" s="1"/>
  <c r="W263" i="3"/>
  <c r="X263" i="3" s="1"/>
  <c r="W262" i="3"/>
  <c r="X262" i="3" s="1"/>
  <c r="W261" i="3"/>
  <c r="X261" i="3" s="1"/>
  <c r="W260" i="3"/>
  <c r="X260" i="3" s="1"/>
  <c r="W259" i="3"/>
  <c r="X259" i="3" s="1"/>
  <c r="W258" i="3"/>
  <c r="X258" i="3" s="1"/>
  <c r="W257" i="3"/>
  <c r="X257" i="3" s="1"/>
  <c r="W256" i="3"/>
  <c r="X256" i="3" s="1"/>
  <c r="W255" i="3"/>
  <c r="X255" i="3" s="1"/>
  <c r="W254" i="3"/>
  <c r="X254" i="3" s="1"/>
  <c r="W253" i="3"/>
  <c r="X253" i="3" s="1"/>
  <c r="W252" i="3"/>
  <c r="X252" i="3" s="1"/>
  <c r="W251" i="3"/>
  <c r="X251" i="3" s="1"/>
  <c r="W250" i="3"/>
  <c r="X250" i="3" s="1"/>
  <c r="W249" i="3"/>
  <c r="X249" i="3" s="1"/>
  <c r="W248" i="3"/>
  <c r="X248" i="3" s="1"/>
  <c r="W247" i="3"/>
  <c r="X247" i="3" s="1"/>
  <c r="W246" i="3"/>
  <c r="X246" i="3" s="1"/>
  <c r="W245" i="3"/>
  <c r="X245" i="3" s="1"/>
  <c r="W244" i="3"/>
  <c r="X244" i="3" s="1"/>
  <c r="W243" i="3"/>
  <c r="X243" i="3" s="1"/>
  <c r="W242" i="3"/>
  <c r="X242" i="3" s="1"/>
  <c r="W241" i="3"/>
  <c r="X241" i="3" s="1"/>
  <c r="W240" i="3"/>
  <c r="X240" i="3" s="1"/>
  <c r="W239" i="3"/>
  <c r="X239" i="3" s="1"/>
  <c r="W238" i="3"/>
  <c r="X238" i="3" s="1"/>
  <c r="W237" i="3"/>
  <c r="X237" i="3" s="1"/>
  <c r="W236" i="3"/>
  <c r="X236" i="3" s="1"/>
  <c r="W235" i="3"/>
  <c r="X235" i="3" s="1"/>
  <c r="W234" i="3"/>
  <c r="X234" i="3" s="1"/>
  <c r="W233" i="3"/>
  <c r="X233" i="3" s="1"/>
  <c r="W232" i="3"/>
  <c r="X232" i="3" s="1"/>
  <c r="W231" i="3"/>
  <c r="X231" i="3" s="1"/>
  <c r="W230" i="3"/>
  <c r="X230" i="3" s="1"/>
  <c r="W229" i="3"/>
  <c r="X229" i="3" s="1"/>
  <c r="W228" i="3"/>
  <c r="X228" i="3" s="1"/>
  <c r="W227" i="3"/>
  <c r="X227" i="3" s="1"/>
  <c r="W226" i="3"/>
  <c r="X226" i="3" s="1"/>
  <c r="W225" i="3"/>
  <c r="X225" i="3" s="1"/>
  <c r="W224" i="3"/>
  <c r="X224" i="3" s="1"/>
  <c r="W223" i="3"/>
  <c r="X223" i="3" s="1"/>
  <c r="W222" i="3"/>
  <c r="X222" i="3" s="1"/>
  <c r="W221" i="3"/>
  <c r="X221" i="3" s="1"/>
  <c r="W220" i="3"/>
  <c r="X220" i="3" s="1"/>
  <c r="W219" i="3"/>
  <c r="X219" i="3" s="1"/>
  <c r="W218" i="3"/>
  <c r="X218" i="3" s="1"/>
  <c r="W217" i="3"/>
  <c r="X217" i="3" s="1"/>
  <c r="W216" i="3"/>
  <c r="X216" i="3" s="1"/>
  <c r="W215" i="3"/>
  <c r="X215" i="3" s="1"/>
  <c r="W214" i="3"/>
  <c r="X214" i="3" s="1"/>
  <c r="W213" i="3"/>
  <c r="X213" i="3" s="1"/>
  <c r="W212" i="3"/>
  <c r="X212" i="3" s="1"/>
  <c r="W211" i="3"/>
  <c r="X211" i="3" s="1"/>
  <c r="W210" i="3"/>
  <c r="X210" i="3" s="1"/>
  <c r="W209" i="3"/>
  <c r="X209" i="3" s="1"/>
  <c r="W208" i="3"/>
  <c r="X208" i="3" s="1"/>
  <c r="W207" i="3"/>
  <c r="X207" i="3" s="1"/>
  <c r="W206" i="3"/>
  <c r="X206" i="3" s="1"/>
  <c r="W205" i="3"/>
  <c r="X205" i="3" s="1"/>
  <c r="W204" i="3"/>
  <c r="X204" i="3" s="1"/>
  <c r="W203" i="3"/>
  <c r="X203" i="3" s="1"/>
  <c r="W202" i="3"/>
  <c r="X202" i="3" s="1"/>
  <c r="W201" i="3"/>
  <c r="X201" i="3" s="1"/>
  <c r="W200" i="3"/>
  <c r="X200" i="3" s="1"/>
  <c r="W199" i="3"/>
  <c r="X199" i="3" s="1"/>
  <c r="W198" i="3"/>
  <c r="X198" i="3" s="1"/>
  <c r="W197" i="3"/>
  <c r="X197" i="3" s="1"/>
  <c r="W196" i="3"/>
  <c r="X196" i="3" s="1"/>
  <c r="W195" i="3"/>
  <c r="X195" i="3" s="1"/>
  <c r="W194" i="3"/>
  <c r="X194" i="3" s="1"/>
  <c r="W193" i="3"/>
  <c r="X193" i="3" s="1"/>
  <c r="W192" i="3"/>
  <c r="X192" i="3" s="1"/>
  <c r="W191" i="3"/>
  <c r="X191" i="3" s="1"/>
  <c r="W190" i="3"/>
  <c r="X190" i="3" s="1"/>
  <c r="W189" i="3"/>
  <c r="X189" i="3" s="1"/>
  <c r="W188" i="3"/>
  <c r="X188" i="3" s="1"/>
  <c r="W187" i="3"/>
  <c r="X187" i="3" s="1"/>
  <c r="W186" i="3"/>
  <c r="X186" i="3" s="1"/>
  <c r="W185" i="3"/>
  <c r="X185" i="3" s="1"/>
  <c r="W184" i="3"/>
  <c r="X184" i="3" s="1"/>
  <c r="W183" i="3"/>
  <c r="X183" i="3" s="1"/>
  <c r="W182" i="3"/>
  <c r="X182" i="3" s="1"/>
  <c r="W181" i="3"/>
  <c r="X181" i="3" s="1"/>
  <c r="W180" i="3"/>
  <c r="X180" i="3" s="1"/>
  <c r="W179" i="3"/>
  <c r="X179" i="3" s="1"/>
  <c r="W178" i="3"/>
  <c r="X178" i="3" s="1"/>
  <c r="W177" i="3"/>
  <c r="X177" i="3" s="1"/>
  <c r="W176" i="3"/>
  <c r="X176" i="3" s="1"/>
  <c r="W175" i="3"/>
  <c r="X175" i="3" s="1"/>
  <c r="W174" i="3"/>
  <c r="X174" i="3" s="1"/>
  <c r="W173" i="3"/>
  <c r="X173" i="3" s="1"/>
  <c r="W172" i="3"/>
  <c r="X172" i="3" s="1"/>
  <c r="W171" i="3"/>
  <c r="X171" i="3" s="1"/>
  <c r="W170" i="3"/>
  <c r="X170" i="3" s="1"/>
  <c r="W169" i="3"/>
  <c r="X169" i="3" s="1"/>
  <c r="W168" i="3"/>
  <c r="X168" i="3" s="1"/>
  <c r="W167" i="3"/>
  <c r="X167" i="3" s="1"/>
  <c r="W166" i="3"/>
  <c r="X166" i="3" s="1"/>
  <c r="W165" i="3"/>
  <c r="X165" i="3" s="1"/>
  <c r="W164" i="3"/>
  <c r="X164" i="3" s="1"/>
  <c r="W163" i="3"/>
  <c r="X163" i="3" s="1"/>
  <c r="W162" i="3"/>
  <c r="X162" i="3" s="1"/>
  <c r="W161" i="3"/>
  <c r="X161" i="3" s="1"/>
  <c r="W160" i="3"/>
  <c r="X160" i="3" s="1"/>
  <c r="W159" i="3"/>
  <c r="X159" i="3" s="1"/>
  <c r="W158" i="3"/>
  <c r="X158" i="3" s="1"/>
  <c r="W157" i="3"/>
  <c r="X157" i="3" s="1"/>
  <c r="W156" i="3"/>
  <c r="X156" i="3" s="1"/>
  <c r="W155" i="3"/>
  <c r="X155" i="3" s="1"/>
  <c r="W154" i="3"/>
  <c r="X154" i="3" s="1"/>
  <c r="W153" i="3"/>
  <c r="X153" i="3" s="1"/>
  <c r="W152" i="3"/>
  <c r="X152" i="3" s="1"/>
  <c r="W151" i="3"/>
  <c r="X151" i="3" s="1"/>
  <c r="W150" i="3"/>
  <c r="X150" i="3" s="1"/>
  <c r="W149" i="3"/>
  <c r="X149" i="3" s="1"/>
  <c r="W148" i="3"/>
  <c r="X148" i="3" s="1"/>
  <c r="W147" i="3"/>
  <c r="X147" i="3" s="1"/>
  <c r="W146" i="3"/>
  <c r="X146" i="3" s="1"/>
  <c r="W145" i="3"/>
  <c r="X145" i="3" s="1"/>
  <c r="W144" i="3"/>
  <c r="X144" i="3" s="1"/>
  <c r="W143" i="3"/>
  <c r="X143" i="3" s="1"/>
  <c r="W142" i="3"/>
  <c r="X142" i="3" s="1"/>
  <c r="W141" i="3"/>
  <c r="X141" i="3" s="1"/>
  <c r="W140" i="3"/>
  <c r="X140" i="3" s="1"/>
  <c r="W139" i="3"/>
  <c r="X139" i="3" s="1"/>
  <c r="W138" i="3"/>
  <c r="X138" i="3" s="1"/>
  <c r="W137" i="3"/>
  <c r="X137" i="3" s="1"/>
  <c r="W136" i="3"/>
  <c r="X136" i="3" s="1"/>
  <c r="W135" i="3"/>
  <c r="X135" i="3" s="1"/>
  <c r="W134" i="3"/>
  <c r="X134" i="3" s="1"/>
  <c r="W133" i="3"/>
  <c r="X133" i="3" s="1"/>
  <c r="W132" i="3"/>
  <c r="X132" i="3" s="1"/>
  <c r="W131" i="3"/>
  <c r="X131" i="3" s="1"/>
  <c r="W130" i="3"/>
  <c r="X130" i="3" s="1"/>
  <c r="W129" i="3"/>
  <c r="X129" i="3" s="1"/>
  <c r="W128" i="3"/>
  <c r="X128" i="3" s="1"/>
  <c r="W127" i="3"/>
  <c r="X127" i="3" s="1"/>
  <c r="W126" i="3"/>
  <c r="X126" i="3" s="1"/>
  <c r="W125" i="3"/>
  <c r="X125" i="3" s="1"/>
  <c r="W124" i="3"/>
  <c r="X124" i="3" s="1"/>
  <c r="W123" i="3"/>
  <c r="X123" i="3" s="1"/>
  <c r="W122" i="3"/>
  <c r="X122" i="3" s="1"/>
  <c r="W121" i="3"/>
  <c r="X121" i="3" s="1"/>
  <c r="W120" i="3"/>
  <c r="X120" i="3" s="1"/>
  <c r="W119" i="3"/>
  <c r="X119" i="3" s="1"/>
  <c r="W118" i="3"/>
  <c r="X118" i="3" s="1"/>
  <c r="W117" i="3"/>
  <c r="X117" i="3" s="1"/>
  <c r="W116" i="3"/>
  <c r="X116" i="3" s="1"/>
  <c r="W115" i="3"/>
  <c r="X115" i="3" s="1"/>
  <c r="W114" i="3"/>
  <c r="X114" i="3" s="1"/>
  <c r="W113" i="3"/>
  <c r="X113" i="3" s="1"/>
  <c r="W112" i="3"/>
  <c r="X112" i="3" s="1"/>
  <c r="W111" i="3"/>
  <c r="X111" i="3" s="1"/>
  <c r="W110" i="3"/>
  <c r="X110" i="3" s="1"/>
  <c r="W109" i="3"/>
  <c r="X109" i="3" s="1"/>
  <c r="W108" i="3"/>
  <c r="X108" i="3" s="1"/>
  <c r="W107" i="3"/>
  <c r="X107" i="3" s="1"/>
  <c r="W106" i="3"/>
  <c r="X106" i="3" s="1"/>
  <c r="W105" i="3"/>
  <c r="X105" i="3" s="1"/>
  <c r="W104" i="3"/>
  <c r="X104" i="3" s="1"/>
  <c r="W103" i="3"/>
  <c r="X103" i="3" s="1"/>
  <c r="W102" i="3"/>
  <c r="X102" i="3" s="1"/>
  <c r="W101" i="3"/>
  <c r="X101" i="3" s="1"/>
  <c r="W100" i="3"/>
  <c r="X100" i="3" s="1"/>
  <c r="W99" i="3"/>
  <c r="X99" i="3" s="1"/>
  <c r="W98" i="3"/>
  <c r="X98" i="3" s="1"/>
  <c r="W97" i="3"/>
  <c r="X97" i="3" s="1"/>
  <c r="W96" i="3"/>
  <c r="X96" i="3" s="1"/>
  <c r="W95" i="3"/>
  <c r="X95" i="3" s="1"/>
  <c r="W94" i="3"/>
  <c r="X94" i="3" s="1"/>
  <c r="W93" i="3"/>
  <c r="X93" i="3" s="1"/>
  <c r="W92" i="3"/>
  <c r="X92" i="3" s="1"/>
  <c r="W91" i="3"/>
  <c r="X91" i="3" s="1"/>
  <c r="W90" i="3"/>
  <c r="X90" i="3" s="1"/>
  <c r="W89" i="3"/>
  <c r="X89" i="3" s="1"/>
  <c r="W88" i="3"/>
  <c r="X88" i="3" s="1"/>
  <c r="W87" i="3"/>
  <c r="X87" i="3" s="1"/>
  <c r="W86" i="3"/>
  <c r="X86" i="3" s="1"/>
  <c r="W85" i="3"/>
  <c r="X85" i="3" s="1"/>
  <c r="W84" i="3"/>
  <c r="X84" i="3" s="1"/>
  <c r="W83" i="3"/>
  <c r="X83" i="3" s="1"/>
  <c r="W82" i="3"/>
  <c r="X82" i="3" s="1"/>
  <c r="W81" i="3"/>
  <c r="X81" i="3" s="1"/>
  <c r="W80" i="3"/>
  <c r="X80" i="3" s="1"/>
  <c r="W79" i="3"/>
  <c r="X79" i="3" s="1"/>
  <c r="W78" i="3"/>
  <c r="X78" i="3" s="1"/>
  <c r="W77" i="3"/>
  <c r="X77" i="3" s="1"/>
  <c r="W76" i="3"/>
  <c r="X76" i="3" s="1"/>
  <c r="W75" i="3"/>
  <c r="X75" i="3" s="1"/>
  <c r="W74" i="3"/>
  <c r="X74" i="3" s="1"/>
  <c r="W73" i="3"/>
  <c r="X73" i="3" s="1"/>
  <c r="W72" i="3"/>
  <c r="X72" i="3" s="1"/>
  <c r="W71" i="3"/>
  <c r="X71" i="3" s="1"/>
  <c r="W70" i="3"/>
  <c r="X70" i="3" s="1"/>
  <c r="W69" i="3"/>
  <c r="X69" i="3" s="1"/>
  <c r="W68" i="3"/>
  <c r="X68" i="3" s="1"/>
  <c r="W67" i="3"/>
  <c r="X67" i="3" s="1"/>
  <c r="W66" i="3"/>
  <c r="X66" i="3" s="1"/>
  <c r="W65" i="3"/>
  <c r="X65" i="3" s="1"/>
  <c r="W64" i="3"/>
  <c r="X64" i="3" s="1"/>
  <c r="W63" i="3"/>
  <c r="X63" i="3" s="1"/>
  <c r="W62" i="3"/>
  <c r="X62" i="3" s="1"/>
  <c r="W61" i="3"/>
  <c r="X61" i="3" s="1"/>
  <c r="W60" i="3"/>
  <c r="X60" i="3" s="1"/>
  <c r="W59" i="3"/>
  <c r="X59" i="3" s="1"/>
  <c r="W58" i="3"/>
  <c r="X58" i="3" s="1"/>
  <c r="W57" i="3"/>
  <c r="X57" i="3" s="1"/>
  <c r="W56" i="3"/>
  <c r="X56" i="3" s="1"/>
  <c r="W55" i="3"/>
  <c r="X55" i="3" s="1"/>
  <c r="W54" i="3"/>
  <c r="X54" i="3" s="1"/>
  <c r="W53" i="3"/>
  <c r="X53" i="3" s="1"/>
  <c r="W52" i="3"/>
  <c r="X52" i="3" s="1"/>
  <c r="W51" i="3"/>
  <c r="X51" i="3" s="1"/>
  <c r="W50" i="3"/>
  <c r="X50" i="3" s="1"/>
  <c r="W49" i="3"/>
  <c r="X49" i="3" s="1"/>
  <c r="W48" i="3"/>
  <c r="X48" i="3" s="1"/>
  <c r="W47" i="3"/>
  <c r="X47" i="3" s="1"/>
  <c r="W46" i="3"/>
  <c r="X46" i="3" s="1"/>
  <c r="W45" i="3"/>
  <c r="X45" i="3" s="1"/>
  <c r="W44" i="3"/>
  <c r="X44" i="3" s="1"/>
  <c r="W43" i="3"/>
  <c r="X43" i="3" s="1"/>
  <c r="W42" i="3"/>
  <c r="X42" i="3" s="1"/>
  <c r="W41" i="3"/>
  <c r="X41" i="3" s="1"/>
  <c r="W40" i="3"/>
  <c r="X40" i="3" s="1"/>
  <c r="W39" i="3"/>
  <c r="X39" i="3" s="1"/>
  <c r="W38" i="3"/>
  <c r="X38" i="3" s="1"/>
  <c r="W37" i="3"/>
  <c r="X37" i="3" s="1"/>
  <c r="W36" i="3"/>
  <c r="X36" i="3" s="1"/>
  <c r="W35" i="3"/>
  <c r="X35" i="3" s="1"/>
  <c r="W34" i="3"/>
  <c r="X34" i="3" s="1"/>
  <c r="W33" i="3"/>
  <c r="X33" i="3" s="1"/>
  <c r="W32" i="3"/>
  <c r="X32" i="3" s="1"/>
  <c r="W31" i="3"/>
  <c r="X31" i="3" s="1"/>
  <c r="W30" i="3"/>
  <c r="X30" i="3" s="1"/>
  <c r="W29" i="3"/>
  <c r="X29" i="3" s="1"/>
  <c r="W28" i="3"/>
  <c r="X28" i="3" s="1"/>
  <c r="W27" i="3"/>
  <c r="X27" i="3" s="1"/>
  <c r="W26" i="3"/>
  <c r="X26" i="3" s="1"/>
  <c r="W25" i="3"/>
  <c r="X25" i="3" s="1"/>
  <c r="W24" i="3"/>
  <c r="X24" i="3" s="1"/>
  <c r="W23" i="3"/>
  <c r="X23" i="3" s="1"/>
  <c r="W22" i="3"/>
  <c r="X22" i="3" s="1"/>
  <c r="W21" i="3"/>
  <c r="X21" i="3" s="1"/>
  <c r="W20" i="3"/>
  <c r="X20" i="3" s="1"/>
  <c r="W19" i="3"/>
  <c r="X19" i="3" s="1"/>
  <c r="W18" i="3"/>
  <c r="X18" i="3" s="1"/>
  <c r="W17" i="3"/>
  <c r="X17" i="3" s="1"/>
  <c r="W16" i="3"/>
  <c r="X16" i="3" s="1"/>
  <c r="W15" i="3"/>
  <c r="X15" i="3" s="1"/>
  <c r="W14" i="3"/>
  <c r="X14" i="3" s="1"/>
  <c r="W13" i="3"/>
  <c r="X13" i="3" s="1"/>
  <c r="W12" i="3"/>
  <c r="X12" i="3" s="1"/>
  <c r="W11" i="3"/>
  <c r="X11" i="3" s="1"/>
  <c r="W10" i="3"/>
  <c r="X10" i="3" s="1"/>
  <c r="W9" i="3"/>
  <c r="X9" i="3" s="1"/>
  <c r="W8" i="3"/>
  <c r="X8" i="3" s="1"/>
  <c r="W7" i="3"/>
  <c r="X7" i="3" s="1"/>
  <c r="AE1726" i="1"/>
  <c r="AE1725" i="1"/>
  <c r="F1725" i="1"/>
  <c r="AE1727" i="1" l="1"/>
  <c r="AU1726" i="1"/>
  <c r="AU1725" i="1"/>
  <c r="AU1727" i="1" l="1"/>
  <c r="W1727" i="3"/>
  <c r="W1726" i="3"/>
  <c r="BI1726" i="1"/>
  <c r="BI1727" i="1" s="1"/>
  <c r="BH1726" i="1"/>
  <c r="BF1726" i="1"/>
  <c r="BF1727" i="1" s="1"/>
  <c r="BE1726" i="1"/>
  <c r="BD1726" i="1"/>
  <c r="BC1726" i="1"/>
  <c r="BC1727" i="1" s="1"/>
  <c r="AZ1726" i="1"/>
  <c r="AT1726" i="1"/>
  <c r="AS1726" i="1"/>
  <c r="AR1726" i="1"/>
  <c r="AQ1726" i="1"/>
  <c r="AP1726" i="1"/>
  <c r="AO1726" i="1"/>
  <c r="AN1726" i="1"/>
  <c r="AM1726" i="1"/>
  <c r="AL1726" i="1"/>
  <c r="AK1726" i="1"/>
  <c r="AJ1726" i="1"/>
  <c r="AI1726" i="1"/>
  <c r="AH1726" i="1"/>
  <c r="AG1726" i="1"/>
  <c r="AF1726" i="1"/>
  <c r="AD1726" i="1"/>
  <c r="AC1726" i="1"/>
  <c r="AB1726" i="1"/>
  <c r="AA1726" i="1"/>
  <c r="Z1726" i="1"/>
  <c r="Y1726" i="1"/>
  <c r="X1726" i="1"/>
  <c r="W1726" i="1"/>
  <c r="V1726" i="1"/>
  <c r="U1726" i="1"/>
  <c r="T1726" i="1"/>
  <c r="S1726" i="1"/>
  <c r="R1726" i="1"/>
  <c r="Q1726" i="1"/>
  <c r="P1726" i="1"/>
  <c r="O1726" i="1"/>
  <c r="N1726" i="1"/>
  <c r="M1726" i="1"/>
  <c r="L1726" i="1"/>
  <c r="K1726" i="1"/>
  <c r="J1726" i="1"/>
  <c r="I1726" i="1"/>
  <c r="H1726" i="1"/>
  <c r="G1726" i="1"/>
  <c r="F1726" i="1"/>
  <c r="F1727" i="1" s="1"/>
  <c r="BH1725" i="1"/>
  <c r="BE1725" i="1"/>
  <c r="BD1725" i="1"/>
  <c r="AZ1725" i="1"/>
  <c r="AT1725" i="1"/>
  <c r="AS1725" i="1"/>
  <c r="AR1725" i="1"/>
  <c r="AQ1725" i="1"/>
  <c r="AP1725" i="1"/>
  <c r="AP1727" i="1" s="1"/>
  <c r="AO1725" i="1"/>
  <c r="AN1725" i="1"/>
  <c r="AM1725" i="1"/>
  <c r="AL1725" i="1"/>
  <c r="AK1725" i="1"/>
  <c r="AJ1725" i="1"/>
  <c r="AI1725" i="1"/>
  <c r="AH1725" i="1"/>
  <c r="AG1725" i="1"/>
  <c r="AF1725" i="1"/>
  <c r="AD1725" i="1"/>
  <c r="AC1725" i="1"/>
  <c r="AC1727" i="1" s="1"/>
  <c r="AB1725" i="1"/>
  <c r="AA1725" i="1"/>
  <c r="Z1725" i="1"/>
  <c r="Y1725" i="1"/>
  <c r="X1725" i="1"/>
  <c r="W1725" i="1"/>
  <c r="V1725" i="1"/>
  <c r="U1725" i="1"/>
  <c r="T1725" i="1"/>
  <c r="S1725" i="1"/>
  <c r="R1725" i="1"/>
  <c r="Q1725" i="1"/>
  <c r="Q1727" i="1" s="1"/>
  <c r="P1725" i="1"/>
  <c r="O1725" i="1"/>
  <c r="N1725" i="1"/>
  <c r="M1725" i="1"/>
  <c r="L1725" i="1"/>
  <c r="K1725" i="1"/>
  <c r="J1725" i="1"/>
  <c r="I1725" i="1"/>
  <c r="H1725" i="1"/>
  <c r="G1725" i="1"/>
  <c r="BH1727" i="1" l="1"/>
  <c r="O1727" i="1"/>
  <c r="AA1727" i="1"/>
  <c r="AN1727" i="1"/>
  <c r="AO1727" i="1"/>
  <c r="AF1727" i="1"/>
  <c r="AG1727" i="1"/>
  <c r="AH1727" i="1"/>
  <c r="AJ1727" i="1"/>
  <c r="AK1727" i="1"/>
  <c r="BD1727" i="1"/>
  <c r="S1727" i="1"/>
  <c r="I1727" i="1"/>
  <c r="W1727" i="1"/>
  <c r="G1727" i="1"/>
  <c r="AR1727" i="1"/>
  <c r="AS1727" i="1"/>
  <c r="U1727" i="1"/>
  <c r="AT1727" i="1"/>
  <c r="AZ1727" i="1"/>
  <c r="M1727" i="1"/>
  <c r="Y1727" i="1"/>
  <c r="N1727" i="1"/>
  <c r="AM1727" i="1"/>
  <c r="L1727" i="1"/>
  <c r="T1727" i="1"/>
  <c r="AB1727" i="1"/>
  <c r="X1726" i="3"/>
  <c r="X1727" i="3"/>
  <c r="W1728" i="3"/>
  <c r="J1727" i="1"/>
  <c r="R1727" i="1"/>
  <c r="Z1727" i="1"/>
  <c r="AI1727" i="1"/>
  <c r="AQ1727" i="1"/>
  <c r="H1727" i="1"/>
  <c r="P1727" i="1"/>
  <c r="X1727" i="1"/>
  <c r="K1727" i="1"/>
  <c r="AL1727" i="1"/>
  <c r="V1727" i="1"/>
  <c r="AD1727" i="1"/>
  <c r="BE1727" i="1"/>
  <c r="X1728" i="3" l="1"/>
  <c r="AY1726" i="1"/>
  <c r="AY1727" i="1" s="1"/>
  <c r="AA1731" i="3"/>
  <c r="AA1732" i="3" s="1"/>
  <c r="AA1730" i="3"/>
  <c r="BP1734" i="1"/>
  <c r="BQ1734" i="1"/>
  <c r="BO1734" i="1"/>
  <c r="BQ1733" i="1"/>
  <c r="BO1733" i="1"/>
  <c r="BQ1732" i="1"/>
  <c r="BO1732" i="1"/>
  <c r="BQ1813" i="1"/>
  <c r="BP1813" i="1"/>
  <c r="BO1813" i="1"/>
  <c r="BK1813" i="1"/>
  <c r="BQ1812" i="1"/>
  <c r="BP1812" i="1"/>
  <c r="BO1812" i="1"/>
  <c r="BK1812" i="1"/>
  <c r="BQ1811" i="1"/>
  <c r="BP1811" i="1"/>
  <c r="BP1818" i="1" s="1"/>
  <c r="BO1811" i="1"/>
  <c r="BO1818" i="1" s="1"/>
  <c r="BK1811" i="1"/>
  <c r="BQ1810" i="1"/>
  <c r="BP1810" i="1"/>
  <c r="BO1810" i="1"/>
  <c r="BK1810" i="1"/>
  <c r="BQ1809" i="1"/>
  <c r="BP1809" i="1"/>
  <c r="BO1809" i="1"/>
  <c r="BK1809" i="1"/>
  <c r="BQ1808" i="1"/>
  <c r="BP1808" i="1"/>
  <c r="BO1808" i="1"/>
  <c r="BK1808" i="1"/>
  <c r="BQ1807" i="1"/>
  <c r="BP1807" i="1"/>
  <c r="BO1807" i="1"/>
  <c r="BK1807" i="1"/>
  <c r="BQ1806" i="1"/>
  <c r="BP1806" i="1"/>
  <c r="BO1806" i="1"/>
  <c r="BK1806" i="1"/>
  <c r="BQ1805" i="1"/>
  <c r="BP1805" i="1"/>
  <c r="BO1805" i="1"/>
  <c r="BK1805" i="1"/>
  <c r="BQ1804" i="1"/>
  <c r="BP1804" i="1"/>
  <c r="BO1804" i="1"/>
  <c r="BK1804" i="1"/>
  <c r="BQ1803" i="1"/>
  <c r="BP1803" i="1"/>
  <c r="BO1803" i="1"/>
  <c r="BK1803" i="1"/>
  <c r="BQ1802" i="1"/>
  <c r="BP1802" i="1"/>
  <c r="BO1802" i="1"/>
  <c r="BK1802" i="1"/>
  <c r="BQ1801" i="1"/>
  <c r="BP1801" i="1"/>
  <c r="BO1801" i="1"/>
  <c r="BK1801" i="1"/>
  <c r="BQ1800" i="1"/>
  <c r="BP1800" i="1"/>
  <c r="BO1800" i="1"/>
  <c r="BK1800" i="1"/>
  <c r="BQ1799" i="1"/>
  <c r="BP1799" i="1"/>
  <c r="BO1799" i="1"/>
  <c r="BK1799" i="1"/>
  <c r="BQ1798" i="1"/>
  <c r="BP1798" i="1"/>
  <c r="BO1798" i="1"/>
  <c r="BK1798" i="1"/>
  <c r="BQ1797" i="1"/>
  <c r="BP1797" i="1"/>
  <c r="BO1797" i="1"/>
  <c r="BK1797" i="1"/>
  <c r="BQ1796" i="1"/>
  <c r="BP1796" i="1"/>
  <c r="BO1796" i="1"/>
  <c r="BK1796" i="1"/>
  <c r="BQ1795" i="1"/>
  <c r="BP1795" i="1"/>
  <c r="BO1795" i="1"/>
  <c r="BK1795" i="1"/>
  <c r="BQ1794" i="1"/>
  <c r="BP1794" i="1"/>
  <c r="BO1794" i="1"/>
  <c r="BK1794" i="1"/>
  <c r="BQ1793" i="1"/>
  <c r="BP1793" i="1"/>
  <c r="BO1793" i="1"/>
  <c r="BK1793" i="1"/>
  <c r="BQ1792" i="1"/>
  <c r="BP1792" i="1"/>
  <c r="BO1792" i="1"/>
  <c r="BK1792" i="1"/>
  <c r="BQ1791" i="1"/>
  <c r="BP1791" i="1"/>
  <c r="BO1791" i="1"/>
  <c r="BK1791" i="1"/>
  <c r="BQ1790" i="1"/>
  <c r="BP1790" i="1"/>
  <c r="BO1790" i="1"/>
  <c r="BK1790" i="1"/>
  <c r="BQ1789" i="1"/>
  <c r="BP1789" i="1"/>
  <c r="BO1789" i="1"/>
  <c r="BK1789" i="1"/>
  <c r="BQ1788" i="1"/>
  <c r="BP1788" i="1"/>
  <c r="BO1788" i="1"/>
  <c r="BK1788" i="1"/>
  <c r="BQ1787" i="1"/>
  <c r="BP1787" i="1"/>
  <c r="BO1787" i="1"/>
  <c r="BK1787" i="1"/>
  <c r="BQ1786" i="1"/>
  <c r="BP1786" i="1"/>
  <c r="BO1786" i="1"/>
  <c r="BK1786" i="1"/>
  <c r="BQ1785" i="1"/>
  <c r="BP1785" i="1"/>
  <c r="BO1785" i="1"/>
  <c r="BK1785" i="1"/>
  <c r="BQ1784" i="1"/>
  <c r="BP1784" i="1"/>
  <c r="BO1784" i="1"/>
  <c r="BK1784" i="1"/>
  <c r="BQ1783" i="1"/>
  <c r="BP1783" i="1"/>
  <c r="BO1783" i="1"/>
  <c r="BK1783" i="1"/>
  <c r="BQ1782" i="1"/>
  <c r="BP1782" i="1"/>
  <c r="BO1782" i="1"/>
  <c r="BK1782" i="1"/>
  <c r="BQ1781" i="1"/>
  <c r="BP1781" i="1"/>
  <c r="BO1781" i="1"/>
  <c r="BK1781" i="1"/>
  <c r="BQ1780" i="1"/>
  <c r="BP1780" i="1"/>
  <c r="BO1780" i="1"/>
  <c r="BK1780" i="1"/>
  <c r="BQ1779" i="1"/>
  <c r="BP1779" i="1"/>
  <c r="BO1779" i="1"/>
  <c r="BK1779" i="1"/>
  <c r="BQ1778" i="1"/>
  <c r="BP1778" i="1"/>
  <c r="BO1778" i="1"/>
  <c r="BK1778" i="1"/>
  <c r="BQ1777" i="1"/>
  <c r="BP1777" i="1"/>
  <c r="BO1777" i="1"/>
  <c r="BK1777" i="1"/>
  <c r="BQ1776" i="1"/>
  <c r="BP1776" i="1"/>
  <c r="BO1776" i="1"/>
  <c r="BK1776" i="1"/>
  <c r="BQ1775" i="1"/>
  <c r="BP1775" i="1"/>
  <c r="BO1775" i="1"/>
  <c r="BK1775" i="1"/>
  <c r="BQ1774" i="1"/>
  <c r="BP1774" i="1"/>
  <c r="BO1774" i="1"/>
  <c r="BK1774" i="1"/>
  <c r="BQ1773" i="1"/>
  <c r="BP1773" i="1"/>
  <c r="BO1773" i="1"/>
  <c r="BK1773" i="1"/>
  <c r="BQ1772" i="1"/>
  <c r="BP1772" i="1"/>
  <c r="BO1772" i="1"/>
  <c r="BK1772" i="1"/>
  <c r="BQ1771" i="1"/>
  <c r="BP1771" i="1"/>
  <c r="BO1771" i="1"/>
  <c r="BK1771" i="1"/>
  <c r="BQ1770" i="1"/>
  <c r="BP1770" i="1"/>
  <c r="BO1770" i="1"/>
  <c r="BK1770" i="1"/>
  <c r="BQ1769" i="1"/>
  <c r="BP1769" i="1"/>
  <c r="BO1769" i="1"/>
  <c r="BK1769" i="1"/>
  <c r="BQ1768" i="1"/>
  <c r="BP1768" i="1"/>
  <c r="BO1768" i="1"/>
  <c r="BK1768" i="1"/>
  <c r="BQ1767" i="1"/>
  <c r="BP1767" i="1"/>
  <c r="BO1767" i="1"/>
  <c r="BK1767" i="1"/>
  <c r="BQ1766" i="1"/>
  <c r="BP1766" i="1"/>
  <c r="BO1766" i="1"/>
  <c r="BK1766" i="1"/>
  <c r="BQ1765" i="1"/>
  <c r="BP1765" i="1"/>
  <c r="BO1765" i="1"/>
  <c r="BK1765" i="1"/>
  <c r="BQ1764" i="1"/>
  <c r="BP1764" i="1"/>
  <c r="BO1764" i="1"/>
  <c r="BK1764" i="1"/>
  <c r="BQ1763" i="1"/>
  <c r="BP1763" i="1"/>
  <c r="BO1763" i="1"/>
  <c r="BK1763" i="1"/>
  <c r="BQ1762" i="1"/>
  <c r="BP1762" i="1"/>
  <c r="BO1762" i="1"/>
  <c r="BK1762" i="1"/>
  <c r="BQ1761" i="1"/>
  <c r="BP1761" i="1"/>
  <c r="BO1761" i="1"/>
  <c r="BK1761" i="1"/>
  <c r="BQ1760" i="1"/>
  <c r="BP1760" i="1"/>
  <c r="BO1760" i="1"/>
  <c r="BK1760" i="1"/>
  <c r="BQ1759" i="1"/>
  <c r="BP1759" i="1"/>
  <c r="BO1759" i="1"/>
  <c r="BK1759" i="1"/>
  <c r="BQ1758" i="1"/>
  <c r="BP1758" i="1"/>
  <c r="BO1758" i="1"/>
  <c r="BK1758" i="1"/>
  <c r="BQ1757" i="1"/>
  <c r="BP1757" i="1"/>
  <c r="BO1757" i="1"/>
  <c r="BK1757" i="1"/>
  <c r="BQ1756" i="1"/>
  <c r="BP1756" i="1"/>
  <c r="BO1756" i="1"/>
  <c r="BK1756" i="1"/>
  <c r="BQ1755" i="1"/>
  <c r="BP1755" i="1"/>
  <c r="BO1755" i="1"/>
  <c r="BK1755" i="1"/>
  <c r="BQ1754" i="1"/>
  <c r="BP1754" i="1"/>
  <c r="BO1754" i="1"/>
  <c r="BK1754" i="1"/>
  <c r="BQ1753" i="1"/>
  <c r="BP1753" i="1"/>
  <c r="BO1753" i="1"/>
  <c r="BK1753" i="1"/>
  <c r="BQ1752" i="1"/>
  <c r="BP1752" i="1"/>
  <c r="BO1752" i="1"/>
  <c r="BK1752" i="1"/>
  <c r="BQ1751" i="1"/>
  <c r="BP1751" i="1"/>
  <c r="BO1751" i="1"/>
  <c r="BK1751" i="1"/>
  <c r="BQ1750" i="1"/>
  <c r="BP1750" i="1"/>
  <c r="BO1750" i="1"/>
  <c r="BK1750" i="1"/>
  <c r="BQ1749" i="1"/>
  <c r="BP1749" i="1"/>
  <c r="BO1749" i="1"/>
  <c r="BK1749" i="1"/>
  <c r="BQ1748" i="1"/>
  <c r="BP1748" i="1"/>
  <c r="BO1748" i="1"/>
  <c r="BK1748" i="1"/>
  <c r="BQ1747" i="1"/>
  <c r="BP1747" i="1"/>
  <c r="BO1747" i="1"/>
  <c r="BK1747" i="1"/>
  <c r="BQ1746" i="1"/>
  <c r="BP1746" i="1"/>
  <c r="BO1746" i="1"/>
  <c r="BK1746" i="1"/>
  <c r="BQ1745" i="1"/>
  <c r="BP1745" i="1"/>
  <c r="BO1745" i="1"/>
  <c r="BK1745" i="1"/>
  <c r="BQ1744" i="1"/>
  <c r="BP1744" i="1"/>
  <c r="BO1744" i="1"/>
  <c r="BK1744" i="1"/>
  <c r="BQ1743" i="1"/>
  <c r="BP1743" i="1"/>
  <c r="BO1743" i="1"/>
  <c r="BK1743" i="1"/>
  <c r="BQ1742" i="1"/>
  <c r="BP1742" i="1"/>
  <c r="BO1742" i="1"/>
  <c r="BK1742" i="1"/>
  <c r="BQ1741" i="1"/>
  <c r="BP1741" i="1"/>
  <c r="BO1741" i="1"/>
  <c r="BK1741" i="1"/>
  <c r="BQ1740" i="1"/>
  <c r="BP1740" i="1"/>
  <c r="BO1740" i="1"/>
  <c r="BK1740" i="1"/>
  <c r="BK1816" i="1" s="1"/>
  <c r="BK1817" i="1" s="1"/>
  <c r="BQ1739" i="1"/>
  <c r="BP1739" i="1"/>
  <c r="BO1739" i="1"/>
  <c r="BQ1738" i="1"/>
  <c r="BP1738" i="1"/>
  <c r="BO1738" i="1"/>
  <c r="BA1726" i="1"/>
  <c r="BO1736" i="1"/>
  <c r="BP1733" i="1"/>
  <c r="BQ1736" i="1"/>
  <c r="BO1735" i="1"/>
  <c r="BP1732" i="1"/>
  <c r="BQ1735" i="1"/>
  <c r="BQ1818" i="1"/>
  <c r="BO1731" i="1"/>
  <c r="BO1737" i="1"/>
  <c r="BQ1731" i="1"/>
  <c r="BQ1737" i="1"/>
  <c r="BP1736" i="1"/>
  <c r="BP1735" i="1"/>
  <c r="BP1737" i="1"/>
  <c r="BP1731" i="1"/>
  <c r="BK1815" i="1" l="1"/>
  <c r="BP1815" i="1"/>
  <c r="BP1819" i="1" s="1"/>
  <c r="BK1818" i="1"/>
  <c r="BA1725" i="1"/>
  <c r="BA1727" i="1" s="1"/>
  <c r="BQ1816" i="1"/>
  <c r="BQ1817" i="1" s="1"/>
  <c r="BP1816" i="1"/>
  <c r="BP1817" i="1" s="1"/>
  <c r="BO1816" i="1"/>
  <c r="BO1817" i="1" s="1"/>
  <c r="BQ1815" i="1"/>
  <c r="BQ1819" i="1" s="1"/>
  <c r="BO1815" i="1"/>
  <c r="BO1819" i="1" s="1"/>
  <c r="BK1819" i="1" l="1"/>
</calcChain>
</file>

<file path=xl/sharedStrings.xml><?xml version="1.0" encoding="utf-8"?>
<sst xmlns="http://schemas.openxmlformats.org/spreadsheetml/2006/main" count="13925" uniqueCount="3581">
  <si>
    <t>道路橋りょう費</t>
  </si>
  <si>
    <t>小学校費</t>
  </si>
  <si>
    <t>中学校費</t>
  </si>
  <si>
    <t>生活保護費</t>
  </si>
  <si>
    <t>教職員数</t>
  </si>
  <si>
    <t>農家数</t>
  </si>
  <si>
    <t>世帯数</t>
  </si>
  <si>
    <t>高等学校費</t>
  </si>
  <si>
    <t xml:space="preserve"> 農業行政費</t>
  </si>
  <si>
    <t>港湾費</t>
    <phoneticPr fontId="1"/>
  </si>
  <si>
    <t>人　口</t>
    <phoneticPr fontId="1"/>
  </si>
  <si>
    <t>生徒数</t>
    <rPh sb="0" eb="3">
      <t>セイトスウ</t>
    </rPh>
    <phoneticPr fontId="1"/>
  </si>
  <si>
    <t>不   足</t>
    <phoneticPr fontId="1"/>
  </si>
  <si>
    <t>超   過</t>
    <phoneticPr fontId="1"/>
  </si>
  <si>
    <t>合   計</t>
    <phoneticPr fontId="1"/>
  </si>
  <si>
    <t>教　　育　　費</t>
    <rPh sb="0" eb="1">
      <t>キョウ</t>
    </rPh>
    <rPh sb="3" eb="4">
      <t>イク</t>
    </rPh>
    <rPh sb="6" eb="7">
      <t>ヒ</t>
    </rPh>
    <phoneticPr fontId="1"/>
  </si>
  <si>
    <t>土　　木　　費</t>
    <rPh sb="0" eb="1">
      <t>ツチ</t>
    </rPh>
    <rPh sb="3" eb="4">
      <t>キ</t>
    </rPh>
    <rPh sb="6" eb="7">
      <t>ヒ</t>
    </rPh>
    <phoneticPr fontId="1"/>
  </si>
  <si>
    <t>（単位：千円）</t>
    <rPh sb="1" eb="3">
      <t>タンイ</t>
    </rPh>
    <rPh sb="4" eb="6">
      <t>センエン</t>
    </rPh>
    <phoneticPr fontId="1"/>
  </si>
  <si>
    <t>その他の教育費</t>
    <phoneticPr fontId="1"/>
  </si>
  <si>
    <t>道路の面積</t>
    <rPh sb="0" eb="2">
      <t>ドウロ</t>
    </rPh>
    <phoneticPr fontId="1"/>
  </si>
  <si>
    <t xml:space="preserve"> 港湾(係留)</t>
    <rPh sb="4" eb="6">
      <t>ケイリュウ</t>
    </rPh>
    <phoneticPr fontId="1"/>
  </si>
  <si>
    <t>65歳以上人口</t>
    <rPh sb="5" eb="7">
      <t>ジンコウ</t>
    </rPh>
    <phoneticPr fontId="1"/>
  </si>
  <si>
    <t>高齢者保健福祉費</t>
    <rPh sb="5" eb="7">
      <t>フクシ</t>
    </rPh>
    <rPh sb="7" eb="8">
      <t>ヒ</t>
    </rPh>
    <phoneticPr fontId="1"/>
  </si>
  <si>
    <t>社会福祉費</t>
    <rPh sb="0" eb="2">
      <t>シャカイ</t>
    </rPh>
    <phoneticPr fontId="1"/>
  </si>
  <si>
    <t xml:space="preserve"> 漁港(外郭)</t>
    <rPh sb="4" eb="6">
      <t>ガイカク</t>
    </rPh>
    <phoneticPr fontId="1"/>
  </si>
  <si>
    <t>補正予算債</t>
  </si>
  <si>
    <t>地方税</t>
  </si>
  <si>
    <t>臨時財政</t>
  </si>
  <si>
    <t>財源対策債</t>
  </si>
  <si>
    <t>減税</t>
  </si>
  <si>
    <t>公害防止</t>
  </si>
  <si>
    <t>原子力発電施設</t>
  </si>
  <si>
    <t>災害復旧費</t>
  </si>
  <si>
    <t>償還費</t>
  </si>
  <si>
    <t>対策債</t>
  </si>
  <si>
    <t>事業債</t>
  </si>
  <si>
    <t>等立地地域振興</t>
  </si>
  <si>
    <t>合　　計</t>
  </si>
  <si>
    <t>債償還費</t>
  </si>
  <si>
    <t>（単位：千円）</t>
    <rPh sb="1" eb="3">
      <t>タンイ</t>
    </rPh>
    <rPh sb="4" eb="6">
      <t>センエン</t>
    </rPh>
    <phoneticPr fontId="14"/>
  </si>
  <si>
    <t>公　　　　　　　　　　　　　　　　　債　　　　　　　　　　　　　　　　　費</t>
    <rPh sb="0" eb="1">
      <t>オオヤケ</t>
    </rPh>
    <rPh sb="18" eb="19">
      <t>サイ</t>
    </rPh>
    <rPh sb="36" eb="37">
      <t>ヒ</t>
    </rPh>
    <phoneticPr fontId="14"/>
  </si>
  <si>
    <t>道路の延長</t>
    <rPh sb="0" eb="2">
      <t>ドウロ</t>
    </rPh>
    <phoneticPr fontId="1"/>
  </si>
  <si>
    <t xml:space="preserve"> 港湾(外郭)</t>
    <rPh sb="1" eb="3">
      <t>コウワン</t>
    </rPh>
    <rPh sb="4" eb="6">
      <t>ガイカク</t>
    </rPh>
    <phoneticPr fontId="1"/>
  </si>
  <si>
    <t xml:space="preserve"> 漁港(係留)</t>
    <rPh sb="1" eb="3">
      <t>ギョコウ</t>
    </rPh>
    <rPh sb="4" eb="6">
      <t>ケイリュウ</t>
    </rPh>
    <phoneticPr fontId="1"/>
  </si>
  <si>
    <t>75歳以上人口</t>
    <rPh sb="5" eb="7">
      <t>ジンコウ</t>
    </rPh>
    <phoneticPr fontId="1"/>
  </si>
  <si>
    <t>総　　　務　　　費</t>
    <rPh sb="0" eb="1">
      <t>フサ</t>
    </rPh>
    <rPh sb="4" eb="5">
      <t>ツトム</t>
    </rPh>
    <rPh sb="8" eb="9">
      <t>ヒ</t>
    </rPh>
    <phoneticPr fontId="1"/>
  </si>
  <si>
    <t>地域振興費</t>
    <rPh sb="0" eb="2">
      <t>チイキ</t>
    </rPh>
    <rPh sb="2" eb="5">
      <t>シンコウヒ</t>
    </rPh>
    <phoneticPr fontId="1"/>
  </si>
  <si>
    <t>公債費</t>
    <rPh sb="0" eb="3">
      <t>コウサイヒ</t>
    </rPh>
    <phoneticPr fontId="1"/>
  </si>
  <si>
    <t>(包括算定経費)</t>
    <rPh sb="1" eb="3">
      <t>ホウカツ</t>
    </rPh>
    <rPh sb="3" eb="5">
      <t>サンテイ</t>
    </rPh>
    <rPh sb="5" eb="7">
      <t>ケイヒ</t>
    </rPh>
    <phoneticPr fontId="1"/>
  </si>
  <si>
    <t>包括算定経費</t>
    <rPh sb="0" eb="2">
      <t>ホウカツ</t>
    </rPh>
    <rPh sb="2" eb="4">
      <t>サンテイ</t>
    </rPh>
    <rPh sb="4" eb="6">
      <t>ケイヒ</t>
    </rPh>
    <phoneticPr fontId="1"/>
  </si>
  <si>
    <t>人　口</t>
    <rPh sb="0" eb="1">
      <t>ヒト</t>
    </rPh>
    <rPh sb="2" eb="3">
      <t>クチ</t>
    </rPh>
    <phoneticPr fontId="1"/>
  </si>
  <si>
    <t>面　積</t>
    <rPh sb="0" eb="1">
      <t>メン</t>
    </rPh>
    <rPh sb="2" eb="3">
      <t>セキ</t>
    </rPh>
    <phoneticPr fontId="1"/>
  </si>
  <si>
    <t>（公債費内訳）</t>
    <rPh sb="1" eb="4">
      <t>コウサイヒ</t>
    </rPh>
    <rPh sb="4" eb="6">
      <t>ウチワケ</t>
    </rPh>
    <phoneticPr fontId="1"/>
  </si>
  <si>
    <t xml:space="preserve"> (個別算定経費)</t>
    <phoneticPr fontId="1"/>
  </si>
  <si>
    <t>小　計</t>
    <rPh sb="0" eb="1">
      <t>ショウ</t>
    </rPh>
    <rPh sb="2" eb="3">
      <t>ケイ</t>
    </rPh>
    <phoneticPr fontId="1"/>
  </si>
  <si>
    <t>H11以降同意等</t>
    <rPh sb="5" eb="7">
      <t>ドウイ</t>
    </rPh>
    <rPh sb="7" eb="8">
      <t>トウ</t>
    </rPh>
    <phoneticPr fontId="14"/>
  </si>
  <si>
    <t>H10以前許可</t>
    <phoneticPr fontId="14"/>
  </si>
  <si>
    <t>減収補塡債</t>
  </si>
  <si>
    <t>補塡債</t>
  </si>
  <si>
    <t>地域の元気
創造事業費</t>
    <rPh sb="0" eb="2">
      <t>チイキ</t>
    </rPh>
    <rPh sb="3" eb="5">
      <t>ゲンキ</t>
    </rPh>
    <rPh sb="6" eb="8">
      <t>ソウゾウ</t>
    </rPh>
    <rPh sb="8" eb="10">
      <t>ジギョウ</t>
    </rPh>
    <rPh sb="10" eb="11">
      <t>ヒ</t>
    </rPh>
    <phoneticPr fontId="1"/>
  </si>
  <si>
    <t>東日本大震災</t>
    <rPh sb="0" eb="1">
      <t>ヒガシ</t>
    </rPh>
    <rPh sb="1" eb="3">
      <t>ニホン</t>
    </rPh>
    <rPh sb="3" eb="6">
      <t>ダイシンサイ</t>
    </rPh>
    <phoneticPr fontId="2"/>
  </si>
  <si>
    <t>全国緊急防災</t>
    <rPh sb="0" eb="2">
      <t>ゼンコク</t>
    </rPh>
    <rPh sb="2" eb="4">
      <t>キンキュウ</t>
    </rPh>
    <rPh sb="4" eb="6">
      <t>ボウサイ</t>
    </rPh>
    <phoneticPr fontId="14"/>
  </si>
  <si>
    <t>施策等債償還費</t>
    <rPh sb="0" eb="2">
      <t>シサク</t>
    </rPh>
    <rPh sb="2" eb="3">
      <t>ナド</t>
    </rPh>
    <rPh sb="3" eb="4">
      <t>サイ</t>
    </rPh>
    <rPh sb="4" eb="6">
      <t>ショウカン</t>
    </rPh>
    <phoneticPr fontId="14"/>
  </si>
  <si>
    <t>消防費</t>
    <rPh sb="0" eb="3">
      <t>ショウボウヒ</t>
    </rPh>
    <phoneticPr fontId="1"/>
  </si>
  <si>
    <t>人口</t>
    <rPh sb="0" eb="2">
      <t>ジンコウ</t>
    </rPh>
    <phoneticPr fontId="1"/>
  </si>
  <si>
    <t>都市計画費</t>
    <rPh sb="0" eb="2">
      <t>トシ</t>
    </rPh>
    <rPh sb="2" eb="4">
      <t>ケイカク</t>
    </rPh>
    <rPh sb="4" eb="5">
      <t>ヒ</t>
    </rPh>
    <phoneticPr fontId="1"/>
  </si>
  <si>
    <t>計画区域人口</t>
    <rPh sb="0" eb="2">
      <t>ケイカク</t>
    </rPh>
    <rPh sb="2" eb="4">
      <t>クイキ</t>
    </rPh>
    <rPh sb="4" eb="6">
      <t>ジンコウ</t>
    </rPh>
    <phoneticPr fontId="1"/>
  </si>
  <si>
    <t>公園費</t>
    <rPh sb="0" eb="2">
      <t>コウエン</t>
    </rPh>
    <rPh sb="2" eb="3">
      <t>ヒ</t>
    </rPh>
    <phoneticPr fontId="1"/>
  </si>
  <si>
    <t>都市公園の面積</t>
    <rPh sb="0" eb="2">
      <t>トシ</t>
    </rPh>
    <rPh sb="2" eb="4">
      <t>コウエン</t>
    </rPh>
    <rPh sb="5" eb="7">
      <t>メンセキ</t>
    </rPh>
    <phoneticPr fontId="1"/>
  </si>
  <si>
    <t>下水道費</t>
    <rPh sb="0" eb="2">
      <t>ゲスイ</t>
    </rPh>
    <rPh sb="2" eb="4">
      <t>ドウヒ</t>
    </rPh>
    <phoneticPr fontId="1"/>
  </si>
  <si>
    <t>その他の土木費</t>
    <rPh sb="2" eb="3">
      <t>タ</t>
    </rPh>
    <rPh sb="4" eb="7">
      <t>ドボクヒ</t>
    </rPh>
    <phoneticPr fontId="1"/>
  </si>
  <si>
    <t>児童数</t>
    <rPh sb="0" eb="3">
      <t>ジドウスウ</t>
    </rPh>
    <phoneticPr fontId="1"/>
  </si>
  <si>
    <t>学級数</t>
    <rPh sb="0" eb="3">
      <t>ガッキュウスウ</t>
    </rPh>
    <phoneticPr fontId="1"/>
  </si>
  <si>
    <t>学校数</t>
    <rPh sb="0" eb="3">
      <t>ガッコウスウ</t>
    </rPh>
    <phoneticPr fontId="1"/>
  </si>
  <si>
    <t>市部人口</t>
    <rPh sb="0" eb="2">
      <t>シブ</t>
    </rPh>
    <rPh sb="2" eb="4">
      <t>ジンコウ</t>
    </rPh>
    <phoneticPr fontId="1"/>
  </si>
  <si>
    <t>保健衛生費</t>
    <rPh sb="0" eb="2">
      <t>ホケン</t>
    </rPh>
    <rPh sb="2" eb="5">
      <t>エイセイヒ</t>
    </rPh>
    <phoneticPr fontId="1"/>
  </si>
  <si>
    <t>清掃費</t>
    <rPh sb="0" eb="3">
      <t>セイソウヒ</t>
    </rPh>
    <phoneticPr fontId="1"/>
  </si>
  <si>
    <t>厚　　生　　費</t>
    <rPh sb="0" eb="1">
      <t>アツシ</t>
    </rPh>
    <rPh sb="3" eb="4">
      <t>ショウ</t>
    </rPh>
    <rPh sb="6" eb="7">
      <t>ヒ</t>
    </rPh>
    <phoneticPr fontId="1"/>
  </si>
  <si>
    <t>林野水産行政費</t>
    <rPh sb="0" eb="2">
      <t>リンヤ</t>
    </rPh>
    <rPh sb="2" eb="4">
      <t>スイサン</t>
    </rPh>
    <rPh sb="4" eb="7">
      <t>ギョウセイヒ</t>
    </rPh>
    <phoneticPr fontId="1"/>
  </si>
  <si>
    <t>商工行政費</t>
    <rPh sb="0" eb="2">
      <t>ショウコウ</t>
    </rPh>
    <rPh sb="2" eb="5">
      <t>ギョウセイヒ</t>
    </rPh>
    <phoneticPr fontId="1"/>
  </si>
  <si>
    <t>徴税費</t>
    <rPh sb="0" eb="3">
      <t>チョウゼイヒ</t>
    </rPh>
    <phoneticPr fontId="1"/>
  </si>
  <si>
    <t>世帯数</t>
    <rPh sb="0" eb="3">
      <t>セタイスウ</t>
    </rPh>
    <phoneticPr fontId="1"/>
  </si>
  <si>
    <t>戸籍住民基本台帳費</t>
    <rPh sb="0" eb="2">
      <t>コセキ</t>
    </rPh>
    <rPh sb="2" eb="4">
      <t>ジュウミン</t>
    </rPh>
    <rPh sb="4" eb="6">
      <t>キホン</t>
    </rPh>
    <rPh sb="6" eb="8">
      <t>ダイチョウ</t>
    </rPh>
    <rPh sb="8" eb="9">
      <t>ヒ</t>
    </rPh>
    <phoneticPr fontId="1"/>
  </si>
  <si>
    <t>戸籍数</t>
    <rPh sb="0" eb="2">
      <t>コセキ</t>
    </rPh>
    <rPh sb="2" eb="3">
      <t>スウ</t>
    </rPh>
    <phoneticPr fontId="1"/>
  </si>
  <si>
    <t>面積</t>
    <rPh sb="0" eb="2">
      <t>メンセキ</t>
    </rPh>
    <phoneticPr fontId="1"/>
  </si>
  <si>
    <t>辺地対策</t>
    <rPh sb="0" eb="2">
      <t>ヘンチ</t>
    </rPh>
    <rPh sb="2" eb="4">
      <t>タイサク</t>
    </rPh>
    <phoneticPr fontId="14"/>
  </si>
  <si>
    <t>事業債</t>
    <rPh sb="0" eb="3">
      <t>ジギョウサイ</t>
    </rPh>
    <phoneticPr fontId="14"/>
  </si>
  <si>
    <t>地域改善対策</t>
    <rPh sb="0" eb="2">
      <t>チイキ</t>
    </rPh>
    <rPh sb="2" eb="4">
      <t>カイゼン</t>
    </rPh>
    <rPh sb="4" eb="6">
      <t>タイサク</t>
    </rPh>
    <phoneticPr fontId="14"/>
  </si>
  <si>
    <t>特定事業債等</t>
    <rPh sb="0" eb="2">
      <t>トクテイ</t>
    </rPh>
    <rPh sb="2" eb="5">
      <t>ジギョウサイ</t>
    </rPh>
    <rPh sb="5" eb="6">
      <t>ナド</t>
    </rPh>
    <phoneticPr fontId="14"/>
  </si>
  <si>
    <t>過疎対策</t>
    <rPh sb="0" eb="2">
      <t>カソ</t>
    </rPh>
    <rPh sb="2" eb="4">
      <t>タイサク</t>
    </rPh>
    <phoneticPr fontId="14"/>
  </si>
  <si>
    <t>石油コンビ</t>
    <rPh sb="0" eb="2">
      <t>セキユ</t>
    </rPh>
    <phoneticPr fontId="14"/>
  </si>
  <si>
    <t>ナート等債</t>
    <rPh sb="3" eb="4">
      <t>ナド</t>
    </rPh>
    <rPh sb="4" eb="5">
      <t>サイ</t>
    </rPh>
    <phoneticPr fontId="14"/>
  </si>
  <si>
    <t>地震対策緊急</t>
    <rPh sb="0" eb="2">
      <t>ジシン</t>
    </rPh>
    <rPh sb="2" eb="4">
      <t>タイサク</t>
    </rPh>
    <rPh sb="4" eb="6">
      <t>キンキュウ</t>
    </rPh>
    <phoneticPr fontId="14"/>
  </si>
  <si>
    <t>整備事業債</t>
    <rPh sb="0" eb="2">
      <t>セイビ</t>
    </rPh>
    <rPh sb="2" eb="4">
      <t>ジギョウ</t>
    </rPh>
    <rPh sb="4" eb="5">
      <t>サイ</t>
    </rPh>
    <phoneticPr fontId="14"/>
  </si>
  <si>
    <t>合併特例債</t>
    <rPh sb="0" eb="2">
      <t>ガッペイ</t>
    </rPh>
    <rPh sb="2" eb="4">
      <t>トクレイ</t>
    </rPh>
    <rPh sb="4" eb="5">
      <t>サイ</t>
    </rPh>
    <phoneticPr fontId="14"/>
  </si>
  <si>
    <t>公　　　　　　　　　　　　　　　　　債　　　　　　　　　　　　　　　　　費</t>
    <phoneticPr fontId="14"/>
  </si>
  <si>
    <t>教　　育　　費</t>
    <phoneticPr fontId="1"/>
  </si>
  <si>
    <t>臨時財政対策債振替相当額</t>
    <rPh sb="0" eb="2">
      <t>リンジ</t>
    </rPh>
    <rPh sb="2" eb="4">
      <t>ザイセイ</t>
    </rPh>
    <rPh sb="4" eb="6">
      <t>タイサク</t>
    </rPh>
    <rPh sb="6" eb="7">
      <t>サイ</t>
    </rPh>
    <rPh sb="7" eb="9">
      <t>フリカエ</t>
    </rPh>
    <rPh sb="9" eb="11">
      <t>ソウトウ</t>
    </rPh>
    <rPh sb="11" eb="12">
      <t>ガク</t>
    </rPh>
    <phoneticPr fontId="1"/>
  </si>
  <si>
    <t>臨時財政対策債
振替後需要額</t>
    <rPh sb="0" eb="2">
      <t>リンジ</t>
    </rPh>
    <rPh sb="2" eb="4">
      <t>ザイセイ</t>
    </rPh>
    <rPh sb="4" eb="6">
      <t>タイサク</t>
    </rPh>
    <rPh sb="6" eb="7">
      <t>サイ</t>
    </rPh>
    <rPh sb="8" eb="10">
      <t>フリカエ</t>
    </rPh>
    <rPh sb="10" eb="11">
      <t>アト</t>
    </rPh>
    <rPh sb="11" eb="13">
      <t>ジュヨウ</t>
    </rPh>
    <rPh sb="13" eb="14">
      <t>ガク</t>
    </rPh>
    <phoneticPr fontId="1"/>
  </si>
  <si>
    <t>総　計
(臨時財政対策債
振替前需要額)</t>
    <rPh sb="0" eb="1">
      <t>フサ</t>
    </rPh>
    <rPh sb="2" eb="3">
      <t>ケイ</t>
    </rPh>
    <rPh sb="5" eb="7">
      <t>リンジ</t>
    </rPh>
    <rPh sb="7" eb="9">
      <t>ザイセイ</t>
    </rPh>
    <rPh sb="9" eb="11">
      <t>タイサク</t>
    </rPh>
    <rPh sb="11" eb="12">
      <t>サイ</t>
    </rPh>
    <rPh sb="13" eb="15">
      <t>フリカエ</t>
    </rPh>
    <rPh sb="15" eb="16">
      <t>マエ</t>
    </rPh>
    <rPh sb="16" eb="19">
      <t>ジュヨウガク</t>
    </rPh>
    <phoneticPr fontId="1"/>
  </si>
  <si>
    <t>個別算定経費
合　　計</t>
    <rPh sb="0" eb="2">
      <t>コベツ</t>
    </rPh>
    <rPh sb="2" eb="4">
      <t>サンテイ</t>
    </rPh>
    <rPh sb="4" eb="6">
      <t>ケイヒ</t>
    </rPh>
    <rPh sb="7" eb="8">
      <t>ガッ</t>
    </rPh>
    <rPh sb="10" eb="11">
      <t>ケイ</t>
    </rPh>
    <phoneticPr fontId="1"/>
  </si>
  <si>
    <t>包括算定経費
合　　計</t>
    <rPh sb="0" eb="2">
      <t>ホウカツ</t>
    </rPh>
    <rPh sb="2" eb="4">
      <t>サンテイ</t>
    </rPh>
    <rPh sb="4" eb="6">
      <t>ケイヒ</t>
    </rPh>
    <rPh sb="7" eb="8">
      <t>ゴウ</t>
    </rPh>
    <rPh sb="10" eb="11">
      <t>ケイ</t>
    </rPh>
    <phoneticPr fontId="1"/>
  </si>
  <si>
    <t>産 業 経 済 費</t>
    <rPh sb="0" eb="1">
      <t>サン</t>
    </rPh>
    <rPh sb="2" eb="3">
      <t>ギョウ</t>
    </rPh>
    <rPh sb="4" eb="5">
      <t>キョウ</t>
    </rPh>
    <rPh sb="6" eb="7">
      <t>スミ</t>
    </rPh>
    <rPh sb="8" eb="9">
      <t>ヒ</t>
    </rPh>
    <phoneticPr fontId="1"/>
  </si>
  <si>
    <t>人　口</t>
    <phoneticPr fontId="1"/>
  </si>
  <si>
    <t>人口減少等特
別対策事業費</t>
    <rPh sb="0" eb="2">
      <t>ジンコウ</t>
    </rPh>
    <rPh sb="2" eb="4">
      <t>ゲンショウ</t>
    </rPh>
    <rPh sb="4" eb="5">
      <t>トウ</t>
    </rPh>
    <rPh sb="5" eb="6">
      <t>トク</t>
    </rPh>
    <rPh sb="7" eb="8">
      <t>ベツ</t>
    </rPh>
    <rPh sb="8" eb="10">
      <t>タイサク</t>
    </rPh>
    <rPh sb="10" eb="13">
      <t>ジギョウヒ</t>
    </rPh>
    <phoneticPr fontId="1"/>
  </si>
  <si>
    <t>人　口</t>
    <phoneticPr fontId="1"/>
  </si>
  <si>
    <t>幼稚園等の子どもの数</t>
    <rPh sb="0" eb="2">
      <t>ヨウチ</t>
    </rPh>
    <rPh sb="3" eb="4">
      <t>トウ</t>
    </rPh>
    <rPh sb="5" eb="6">
      <t>コ</t>
    </rPh>
    <rPh sb="9" eb="10">
      <t>カズ</t>
    </rPh>
    <phoneticPr fontId="1"/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</si>
  <si>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</si>
  <si>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</si>
  <si>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</si>
  <si>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</si>
  <si>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</si>
  <si>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</si>
  <si>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</si>
  <si>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</si>
  <si>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</si>
  <si>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</si>
  <si>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</si>
  <si>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</si>
  <si>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</si>
  <si>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</si>
  <si>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</si>
  <si>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</si>
  <si>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</si>
  <si>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</si>
  <si>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</si>
  <si>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</si>
  <si>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</si>
  <si>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</si>
  <si>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</si>
  <si>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</si>
  <si>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</si>
  <si>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</si>
  <si>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</si>
  <si>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</si>
  <si>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</si>
  <si>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</si>
  <si>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</si>
  <si>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</si>
  <si>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</si>
  <si>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</si>
  <si>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</si>
  <si>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</si>
  <si>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</si>
  <si>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</si>
  <si>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</si>
  <si>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</si>
  <si>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</si>
  <si>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</si>
  <si>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</si>
  <si>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</si>
  <si>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</si>
  <si>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</si>
  <si>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</si>
  <si>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</si>
  <si>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</si>
  <si>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</si>
  <si>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</si>
  <si>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</si>
  <si>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</si>
  <si>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</si>
  <si>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</si>
  <si>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</si>
  <si>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</si>
  <si>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</si>
  <si>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</si>
  <si>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</si>
  <si>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</si>
  <si>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</si>
  <si>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</si>
  <si>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</si>
  <si>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</si>
  <si>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</si>
  <si>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</si>
  <si>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</si>
  <si>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</si>
  <si>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</si>
  <si>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</si>
  <si>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</si>
  <si>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</si>
  <si>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</si>
  <si>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</si>
  <si>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</si>
  <si>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</si>
  <si>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</si>
  <si>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</si>
  <si>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</si>
  <si>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</si>
  <si>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</si>
  <si>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</si>
  <si>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</si>
  <si>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</si>
  <si>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</si>
  <si>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</si>
  <si>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</si>
  <si>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</si>
  <si>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</si>
  <si>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</si>
  <si>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</si>
  <si>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</si>
  <si>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</si>
  <si>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</si>
  <si>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</si>
  <si>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</si>
  <si>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</si>
  <si>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</si>
  <si>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</si>
  <si>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</si>
  <si>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</si>
  <si>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</si>
  <si>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</si>
  <si>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</si>
  <si>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</si>
  <si>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</si>
  <si>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</si>
  <si>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</si>
  <si>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</si>
  <si>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</si>
  <si>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</si>
  <si>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</si>
  <si>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</si>
  <si>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</si>
  <si>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</si>
  <si>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</si>
  <si>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</si>
  <si>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</si>
  <si>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</si>
  <si>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</si>
  <si>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</si>
  <si>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</si>
  <si>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</si>
  <si>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</si>
  <si>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</si>
  <si>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</si>
  <si>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</si>
  <si>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</si>
  <si>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</si>
  <si>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</si>
  <si>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</si>
  <si>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</si>
  <si>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</si>
  <si>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</si>
  <si>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</si>
  <si>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</si>
  <si>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</si>
  <si>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</si>
  <si>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</si>
  <si>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</si>
  <si>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</si>
  <si>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</si>
  <si>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</si>
  <si>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</si>
  <si>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</si>
  <si>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</si>
  <si>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</si>
  <si>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</si>
  <si>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</si>
  <si>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</si>
  <si>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</si>
  <si>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</si>
  <si>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</si>
  <si>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</si>
  <si>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</si>
  <si>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</si>
  <si>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</si>
  <si>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</si>
  <si>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</si>
  <si>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</si>
  <si>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</si>
  <si>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</si>
  <si>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</si>
  <si>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</si>
  <si>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</si>
  <si>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</si>
  <si>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</si>
  <si>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</si>
  <si>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</si>
  <si>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</si>
  <si>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</si>
  <si>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</si>
  <si>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</si>
  <si>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</si>
  <si>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</si>
  <si>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</si>
  <si>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</si>
  <si>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</si>
  <si>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</si>
  <si>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</si>
  <si>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</si>
  <si>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</si>
  <si>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</si>
  <si>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</si>
  <si>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</si>
  <si>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</si>
  <si>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</si>
  <si>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</si>
  <si>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</si>
  <si>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</si>
  <si>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</si>
  <si>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</si>
  <si>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鰺ケ沢町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</si>
  <si>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</si>
  <si>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</si>
  <si>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</si>
  <si>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</si>
  <si>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</si>
  <si>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</si>
  <si>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</si>
  <si>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</si>
  <si>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</si>
  <si>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</si>
  <si>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</si>
  <si>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</si>
  <si>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</si>
  <si>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六ケ所村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</si>
  <si>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</si>
  <si>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</si>
  <si>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</si>
  <si>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</si>
  <si>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</si>
  <si>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</si>
  <si>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</si>
  <si>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</si>
  <si>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</si>
  <si>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</si>
  <si>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</si>
  <si>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</si>
  <si>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</si>
  <si>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</si>
  <si>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</si>
  <si>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</si>
  <si>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</si>
  <si>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</si>
  <si>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</si>
  <si>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</si>
  <si>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</si>
  <si>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</si>
  <si>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</si>
  <si>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</si>
  <si>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</si>
  <si>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</si>
  <si>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</si>
  <si>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</si>
  <si>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</si>
  <si>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</si>
  <si>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</si>
  <si>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</si>
  <si>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</si>
  <si>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</si>
  <si>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</si>
  <si>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</si>
  <si>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</si>
  <si>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</si>
  <si>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</si>
  <si>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</si>
  <si>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</si>
  <si>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</si>
  <si>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</si>
  <si>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</si>
  <si>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</si>
  <si>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</si>
  <si>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</si>
  <si>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</si>
  <si>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</si>
  <si>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</si>
  <si>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</si>
  <si>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</si>
  <si>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</si>
  <si>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</si>
  <si>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</si>
  <si>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</si>
  <si>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</si>
  <si>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</si>
  <si>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</si>
  <si>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</si>
  <si>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</si>
  <si>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</si>
  <si>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</si>
  <si>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</si>
  <si>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</si>
  <si>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</si>
  <si>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</si>
  <si>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</si>
  <si>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</si>
  <si>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</si>
  <si>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</si>
  <si>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</si>
  <si>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</si>
  <si>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</si>
  <si>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</si>
  <si>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</si>
  <si>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</si>
  <si>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</si>
  <si>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</si>
  <si>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</si>
  <si>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</si>
  <si>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</si>
  <si>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</si>
  <si>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</si>
  <si>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</si>
  <si>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</si>
  <si>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</si>
  <si>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</si>
  <si>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</si>
  <si>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</si>
  <si>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</si>
  <si>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</si>
  <si>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</si>
  <si>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</si>
  <si>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</si>
  <si>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</si>
  <si>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</si>
  <si>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</si>
  <si>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</si>
  <si>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</si>
  <si>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</si>
  <si>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</si>
  <si>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</si>
  <si>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</si>
  <si>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</si>
  <si>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</si>
  <si>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</si>
  <si>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</si>
  <si>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</si>
  <si>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</si>
  <si>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</si>
  <si>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</si>
  <si>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</si>
  <si>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</si>
  <si>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</si>
  <si>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</si>
  <si>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</si>
  <si>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</si>
  <si>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</si>
  <si>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</si>
  <si>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</si>
  <si>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</si>
  <si>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</si>
  <si>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</si>
  <si>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</si>
  <si>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</si>
  <si>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</si>
  <si>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</si>
  <si>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</si>
  <si>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</si>
  <si>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</si>
  <si>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</si>
  <si>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</si>
  <si>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</si>
  <si>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</si>
  <si>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</si>
  <si>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</si>
  <si>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</si>
  <si>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</si>
  <si>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</si>
  <si>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</si>
  <si>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</si>
  <si>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</si>
  <si>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</si>
  <si>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</si>
  <si>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</si>
  <si>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</si>
  <si>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</si>
  <si>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</si>
  <si>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</si>
  <si>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</si>
  <si>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</si>
  <si>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</si>
  <si>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</si>
  <si>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</si>
  <si>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</si>
  <si>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</si>
  <si>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</si>
  <si>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</si>
  <si>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</si>
  <si>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</si>
  <si>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</si>
  <si>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</si>
  <si>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</si>
  <si>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</si>
  <si>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</si>
  <si>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</si>
  <si>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</si>
  <si>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</si>
  <si>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</si>
  <si>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</si>
  <si>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</si>
  <si>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</si>
  <si>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</si>
  <si>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</si>
  <si>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</si>
  <si>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</si>
  <si>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</si>
  <si>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</si>
  <si>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</si>
  <si>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</si>
  <si>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</si>
  <si>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</si>
  <si>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</si>
  <si>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</si>
  <si>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</si>
  <si>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</si>
  <si>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</si>
  <si>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</si>
  <si>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</si>
  <si>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</si>
  <si>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</si>
  <si>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</si>
  <si>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</si>
  <si>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</si>
  <si>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</si>
  <si>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</si>
  <si>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</si>
  <si>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</si>
  <si>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</si>
  <si>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</si>
  <si>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</si>
  <si>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</si>
  <si>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</si>
  <si>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</si>
  <si>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</si>
  <si>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</si>
  <si>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</si>
  <si>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</si>
  <si>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</si>
  <si>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</si>
  <si>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</si>
  <si>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</si>
  <si>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</si>
  <si>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</si>
  <si>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</si>
  <si>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</si>
  <si>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</si>
  <si>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</si>
  <si>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</si>
  <si>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</si>
  <si>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</si>
  <si>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</si>
  <si>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</si>
  <si>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</si>
  <si>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</si>
  <si>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</si>
  <si>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</si>
  <si>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</si>
  <si>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</si>
  <si>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</si>
  <si>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</si>
  <si>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</si>
  <si>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</si>
  <si>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</si>
  <si>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</si>
  <si>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</si>
  <si>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</si>
  <si>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</si>
  <si>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</si>
  <si>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</si>
  <si>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</si>
  <si>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</si>
  <si>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</si>
  <si>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</si>
  <si>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</si>
  <si>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</si>
  <si>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</si>
  <si>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</si>
  <si>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</si>
  <si>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</si>
  <si>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</si>
  <si>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</si>
  <si>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</si>
  <si>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</si>
  <si>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</si>
  <si>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</si>
  <si>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</si>
  <si>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</si>
  <si>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</si>
  <si>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</si>
  <si>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</si>
  <si>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</si>
  <si>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</si>
  <si>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</si>
  <si>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</si>
  <si>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</si>
  <si>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</si>
  <si>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</si>
  <si>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</si>
  <si>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</si>
  <si>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</si>
  <si>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</si>
  <si>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</si>
  <si>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</si>
  <si>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</si>
  <si>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</si>
  <si>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</si>
  <si>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</si>
  <si>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</si>
  <si>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</si>
  <si>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</si>
  <si>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</si>
  <si>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</si>
  <si>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</si>
  <si>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</si>
  <si>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</si>
  <si>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</si>
  <si>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</si>
  <si>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</si>
  <si>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</si>
  <si>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</si>
  <si>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</si>
  <si>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</si>
  <si>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</si>
  <si>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</si>
  <si>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</si>
  <si>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</si>
  <si>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</si>
  <si>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</si>
  <si>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</si>
  <si>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</si>
  <si>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</si>
  <si>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</si>
  <si>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</si>
  <si>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</si>
  <si>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</si>
  <si>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</si>
  <si>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</si>
  <si>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</si>
  <si>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</si>
  <si>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</si>
  <si>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</si>
  <si>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</si>
  <si>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</si>
  <si>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</si>
  <si>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</si>
  <si>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</si>
  <si>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</si>
  <si>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</si>
  <si>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</si>
  <si>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</si>
  <si>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</si>
  <si>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</si>
  <si>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</si>
  <si>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</si>
  <si>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</si>
  <si>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</si>
  <si>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</si>
  <si>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</si>
  <si>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</si>
  <si>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</si>
  <si>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</si>
  <si>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</si>
  <si>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</si>
  <si>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</si>
  <si>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</si>
  <si>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</si>
  <si>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</si>
  <si>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</si>
  <si>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</si>
  <si>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</si>
  <si>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</si>
  <si>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</si>
  <si>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</si>
  <si>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</si>
  <si>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</si>
  <si>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</si>
  <si>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</si>
  <si>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</si>
  <si>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</si>
  <si>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</si>
  <si>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</si>
  <si>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</si>
  <si>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</si>
  <si>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</si>
  <si>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</si>
  <si>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</si>
  <si>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</si>
  <si>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</si>
  <si>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</si>
  <si>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</si>
  <si>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</si>
  <si>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</si>
  <si>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</si>
  <si>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</si>
  <si>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</si>
  <si>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</si>
  <si>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</si>
  <si>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</si>
  <si>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</si>
  <si>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</si>
  <si>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</si>
  <si>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</si>
  <si>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</si>
  <si>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</si>
  <si>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</si>
  <si>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</si>
  <si>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</si>
  <si>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</si>
  <si>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</si>
  <si>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</si>
  <si>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</si>
  <si>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</si>
  <si>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</si>
  <si>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</si>
  <si>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</si>
  <si>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</si>
  <si>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</si>
  <si>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</si>
  <si>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</si>
  <si>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</si>
  <si>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</si>
  <si>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</si>
  <si>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</si>
  <si>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</si>
  <si>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</si>
  <si>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</si>
  <si>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</si>
  <si>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</si>
  <si>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</si>
  <si>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</si>
  <si>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</si>
  <si>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</si>
  <si>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</si>
  <si>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</si>
  <si>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</si>
  <si>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</si>
  <si>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</si>
  <si>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</si>
  <si>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</si>
  <si>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</si>
  <si>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</si>
  <si>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</si>
  <si>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</si>
  <si>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</si>
  <si>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</si>
  <si>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</si>
  <si>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</si>
  <si>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</si>
  <si>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</si>
  <si>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</si>
  <si>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</si>
  <si>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</si>
  <si>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</si>
  <si>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</si>
  <si>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</si>
  <si>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</si>
  <si>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</si>
  <si>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</si>
  <si>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</si>
  <si>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</si>
  <si>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</si>
  <si>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</si>
  <si>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</si>
  <si>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</si>
  <si>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</si>
  <si>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</si>
  <si>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</si>
  <si>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</si>
  <si>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</si>
  <si>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</si>
  <si>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</si>
  <si>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</si>
  <si>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</si>
  <si>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</si>
  <si>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</si>
  <si>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</si>
  <si>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</si>
  <si>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</si>
  <si>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</si>
  <si>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</si>
  <si>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</si>
  <si>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</si>
  <si>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</si>
  <si>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</si>
  <si>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</si>
  <si>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</si>
  <si>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</si>
  <si>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</si>
  <si>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</si>
  <si>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</si>
  <si>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</si>
  <si>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</si>
  <si>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</si>
  <si>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</si>
  <si>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</si>
  <si>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</si>
  <si>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</si>
  <si>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</si>
  <si>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</si>
  <si>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</si>
  <si>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</si>
  <si>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</si>
  <si>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</si>
  <si>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</si>
  <si>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</si>
  <si>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</si>
  <si>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</si>
  <si>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</si>
  <si>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</si>
  <si>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</si>
  <si>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</si>
  <si>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</si>
  <si>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</si>
  <si>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</si>
  <si>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</si>
  <si>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</si>
  <si>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</si>
  <si>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</si>
  <si>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</si>
  <si>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</si>
  <si>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</si>
  <si>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</si>
  <si>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</si>
  <si>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</si>
  <si>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</si>
  <si>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</si>
  <si>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</si>
  <si>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</si>
  <si>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</si>
  <si>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</si>
  <si>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</si>
  <si>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</si>
  <si>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</si>
  <si>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</si>
  <si>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</si>
  <si>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</si>
  <si>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</si>
  <si>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</si>
  <si>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</si>
  <si>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</si>
  <si>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</si>
  <si>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</si>
  <si>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</si>
  <si>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</si>
  <si>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</si>
  <si>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</si>
  <si>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</si>
  <si>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</si>
  <si>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</si>
  <si>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</si>
  <si>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</si>
  <si>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</si>
  <si>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</si>
  <si>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</si>
  <si>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</si>
  <si>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</si>
  <si>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</si>
  <si>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</si>
  <si>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</si>
  <si>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</si>
  <si>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</si>
  <si>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</si>
  <si>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</si>
  <si>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</si>
  <si>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</si>
  <si>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</si>
  <si>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</si>
  <si>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</si>
  <si>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</si>
  <si>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</si>
  <si>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</si>
  <si>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</si>
  <si>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</si>
  <si>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</si>
  <si>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</si>
  <si>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</si>
  <si>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</si>
  <si>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</si>
  <si>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</si>
  <si>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</si>
  <si>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</si>
  <si>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</si>
  <si>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</si>
  <si>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</si>
  <si>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</si>
  <si>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</si>
  <si>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</si>
  <si>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</si>
  <si>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</si>
  <si>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</si>
  <si>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</si>
  <si>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</si>
  <si>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</si>
  <si>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</si>
  <si>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</si>
  <si>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</si>
  <si>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</si>
  <si>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</si>
  <si>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</si>
  <si>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</si>
  <si>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</si>
  <si>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</si>
  <si>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</si>
  <si>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</si>
  <si>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</si>
  <si>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</si>
  <si>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</si>
  <si>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</si>
  <si>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</si>
  <si>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</si>
  <si>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</si>
  <si>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</si>
  <si>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</si>
  <si>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</si>
  <si>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</si>
  <si>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</si>
  <si>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</si>
  <si>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</si>
  <si>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</si>
  <si>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</si>
  <si>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</si>
  <si>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</si>
  <si>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</si>
  <si>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</si>
  <si>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</si>
  <si>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</si>
  <si>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</si>
  <si>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</si>
  <si>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</si>
  <si>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</si>
  <si>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</si>
  <si>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</si>
  <si>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</si>
  <si>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</si>
  <si>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</si>
  <si>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</si>
  <si>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</si>
  <si>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</si>
  <si>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</si>
  <si>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</si>
  <si>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</si>
  <si>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</si>
  <si>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</si>
  <si>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</si>
  <si>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</si>
  <si>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</si>
  <si>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</si>
  <si>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</si>
  <si>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</si>
  <si>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</si>
  <si>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</si>
  <si>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</si>
  <si>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</si>
  <si>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</si>
  <si>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</si>
  <si>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</si>
  <si>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</si>
  <si>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</si>
  <si>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</si>
  <si>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</si>
  <si>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</si>
  <si>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</si>
  <si>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</si>
  <si>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</si>
  <si>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</si>
  <si>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</si>
  <si>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</si>
  <si>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</si>
  <si>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</si>
  <si>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</si>
  <si>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</si>
  <si>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</si>
  <si>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</si>
  <si>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</si>
  <si>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</si>
  <si>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</si>
  <si>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</si>
  <si>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</si>
  <si>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</si>
  <si>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</si>
  <si>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</si>
  <si>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</si>
  <si>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</si>
  <si>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</si>
  <si>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</si>
  <si>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</si>
  <si>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</si>
  <si>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</si>
  <si>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</si>
  <si>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</si>
  <si>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</si>
  <si>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</si>
  <si>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</si>
  <si>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</si>
  <si>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</si>
  <si>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</si>
  <si>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</si>
  <si>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</si>
  <si>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</si>
  <si>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</si>
  <si>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</si>
  <si>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</si>
  <si>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</si>
  <si>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</si>
  <si>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</si>
  <si>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</si>
  <si>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</si>
  <si>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</si>
  <si>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</si>
  <si>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</si>
  <si>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</si>
  <si>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</si>
  <si>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</si>
  <si>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</si>
  <si>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</si>
  <si>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</si>
  <si>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</si>
  <si>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</si>
  <si>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</si>
  <si>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</si>
  <si>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</si>
  <si>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</si>
  <si>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</si>
  <si>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</si>
  <si>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</si>
  <si>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</si>
  <si>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</si>
  <si>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</si>
  <si>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</si>
  <si>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</si>
  <si>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</si>
  <si>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</si>
  <si>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</si>
  <si>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</si>
  <si>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</si>
  <si>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</si>
  <si>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</si>
  <si>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</si>
  <si>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</si>
  <si>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</si>
  <si>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</si>
  <si>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</si>
  <si>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</si>
  <si>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</si>
  <si>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</si>
  <si>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</si>
  <si>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</si>
  <si>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</si>
  <si>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</si>
  <si>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</si>
  <si>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</si>
  <si>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</si>
  <si>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</si>
  <si>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</si>
  <si>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</si>
  <si>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</si>
  <si>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</si>
  <si>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</si>
  <si>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</si>
  <si>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</si>
  <si>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</si>
  <si>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</si>
  <si>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</si>
  <si>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</si>
  <si>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</si>
  <si>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</si>
  <si>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</si>
  <si>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</si>
  <si>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</si>
  <si>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</si>
  <si>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</si>
  <si>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</si>
  <si>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</si>
  <si>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</si>
  <si>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</si>
  <si>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</si>
  <si>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</si>
  <si>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</si>
  <si>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</si>
  <si>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</si>
  <si>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</si>
  <si>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</si>
  <si>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</si>
  <si>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</si>
  <si>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</si>
  <si>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</si>
  <si>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</si>
  <si>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</si>
  <si>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</si>
  <si>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</si>
  <si>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</si>
  <si>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</si>
  <si>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</si>
  <si>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</si>
  <si>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</si>
  <si>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</si>
  <si>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</si>
  <si>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</si>
  <si>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</si>
  <si>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</si>
  <si>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</si>
  <si>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</si>
  <si>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</si>
  <si>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</si>
  <si>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</si>
  <si>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</si>
  <si>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</si>
  <si>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</si>
  <si>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</si>
  <si>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</si>
  <si>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</si>
  <si>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</si>
  <si>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</si>
  <si>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</si>
  <si>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</si>
  <si>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</si>
  <si>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</si>
  <si>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</si>
  <si>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</si>
  <si>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</si>
  <si>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</si>
  <si>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</si>
  <si>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</si>
  <si>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</si>
  <si>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</si>
  <si>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</si>
  <si>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</si>
  <si>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</si>
  <si>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</si>
  <si>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</si>
  <si>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</si>
  <si>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</si>
  <si>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</si>
  <si>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</si>
  <si>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</si>
  <si>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</si>
  <si>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</si>
  <si>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</si>
  <si>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</si>
  <si>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</si>
  <si>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</si>
  <si>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</si>
  <si>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</si>
  <si>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</si>
  <si>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</si>
  <si>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</si>
  <si>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</si>
  <si>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</si>
  <si>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</si>
  <si>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</si>
  <si>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</si>
  <si>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</si>
  <si>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</si>
  <si>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</si>
  <si>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</si>
  <si>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</si>
  <si>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</si>
  <si>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</si>
  <si>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</si>
  <si>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</si>
  <si>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</si>
  <si>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</si>
  <si>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</si>
  <si>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</si>
  <si>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</si>
  <si>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</si>
  <si>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</si>
  <si>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</si>
  <si>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</si>
  <si>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</si>
  <si>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</si>
  <si>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</si>
  <si>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</si>
  <si>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</si>
  <si>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</si>
  <si>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</si>
  <si>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</si>
  <si>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</si>
  <si>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</si>
  <si>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</si>
  <si>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</si>
  <si>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</si>
  <si>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</si>
  <si>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</si>
  <si>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</si>
  <si>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</si>
  <si>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</si>
  <si>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</si>
  <si>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</si>
  <si>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</si>
  <si>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</si>
  <si>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</si>
  <si>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</si>
  <si>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</si>
  <si>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</si>
  <si>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</si>
  <si>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</si>
  <si>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</si>
  <si>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</si>
  <si>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</si>
  <si>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</si>
  <si>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</si>
  <si>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</si>
  <si>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</si>
  <si>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</si>
  <si>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</si>
  <si>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</si>
  <si>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</si>
  <si>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</si>
  <si>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</si>
  <si>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</si>
  <si>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</si>
  <si>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</si>
  <si>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</si>
  <si>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</si>
  <si>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</si>
  <si>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</si>
  <si>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</si>
  <si>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</si>
  <si>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</si>
  <si>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</si>
  <si>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</si>
  <si>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</si>
  <si>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</si>
  <si>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</si>
  <si>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</si>
  <si>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</si>
  <si>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</si>
  <si>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</si>
  <si>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</si>
  <si>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</si>
  <si>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</si>
  <si>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</si>
  <si>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</si>
  <si>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</si>
  <si>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</si>
  <si>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</si>
  <si>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</si>
  <si>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</si>
  <si>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</si>
  <si>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</si>
  <si>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</si>
  <si>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</si>
  <si>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</si>
  <si>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</si>
  <si>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</si>
  <si>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</si>
  <si>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</si>
  <si>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</si>
  <si>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宝塚市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</si>
  <si>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</si>
  <si>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</si>
  <si>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</si>
  <si>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</si>
  <si>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</si>
  <si>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</si>
  <si>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</si>
  <si>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</si>
  <si>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</si>
  <si>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</si>
  <si>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</si>
  <si>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</si>
  <si>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</si>
  <si>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</si>
  <si>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</si>
  <si>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</si>
  <si>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</si>
  <si>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</si>
  <si>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</si>
  <si>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</si>
  <si>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</si>
  <si>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</si>
  <si>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</si>
  <si>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</si>
  <si>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</si>
  <si>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</si>
  <si>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</si>
  <si>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</si>
  <si>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</si>
  <si>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</si>
  <si>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</si>
  <si>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</si>
  <si>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</si>
  <si>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</si>
  <si>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</si>
  <si>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</si>
  <si>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</si>
  <si>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</si>
  <si>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</si>
  <si>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</si>
  <si>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</si>
  <si>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</si>
  <si>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</si>
  <si>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</si>
  <si>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</si>
  <si>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</si>
  <si>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</si>
  <si>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</si>
  <si>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</si>
  <si>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</si>
  <si>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</si>
  <si>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</si>
  <si>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</si>
  <si>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</si>
  <si>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</si>
  <si>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</si>
  <si>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</si>
  <si>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</si>
  <si>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</si>
  <si>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</si>
  <si>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</si>
  <si>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</si>
  <si>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</si>
  <si>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</si>
  <si>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</si>
  <si>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</si>
  <si>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</si>
  <si>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</si>
  <si>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</si>
  <si>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</si>
  <si>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</si>
  <si>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</si>
  <si>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</si>
  <si>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</si>
  <si>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</si>
  <si>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</si>
  <si>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</si>
  <si>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</si>
  <si>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</si>
  <si>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</si>
  <si>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</si>
  <si>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</si>
  <si>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</si>
  <si>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</si>
  <si>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</si>
  <si>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</si>
  <si>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</si>
  <si>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</si>
  <si>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</si>
  <si>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</si>
  <si>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</si>
  <si>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</si>
  <si>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</si>
  <si>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</si>
  <si>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</si>
  <si>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</si>
  <si>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</si>
  <si>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</si>
  <si>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</si>
  <si>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</si>
  <si>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</si>
  <si>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</si>
  <si>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</si>
  <si>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</si>
  <si>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</si>
  <si>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</si>
  <si>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</si>
  <si>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</si>
  <si>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</si>
  <si>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</si>
  <si>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</si>
  <si>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</si>
  <si>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</si>
  <si>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</si>
  <si>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</si>
  <si>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</si>
  <si>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</si>
  <si>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</si>
  <si>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</si>
  <si>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</si>
  <si>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</si>
  <si>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</si>
  <si>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</si>
  <si>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</si>
  <si>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</si>
  <si>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</si>
  <si>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</si>
  <si>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</si>
  <si>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</si>
  <si>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</si>
  <si>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</si>
  <si>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</si>
  <si>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</si>
  <si>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</si>
  <si>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</si>
  <si>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</si>
  <si>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</si>
  <si>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</si>
  <si>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</si>
  <si>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</si>
  <si>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</si>
  <si>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</si>
  <si>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</si>
  <si>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</si>
  <si>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</si>
  <si>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</si>
  <si>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</si>
  <si>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</si>
  <si>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</si>
  <si>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</si>
  <si>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</si>
  <si>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</si>
  <si>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</si>
  <si>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</si>
  <si>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</si>
  <si>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</si>
  <si>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</si>
  <si>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</si>
  <si>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</si>
  <si>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</si>
  <si>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</si>
  <si>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</si>
  <si>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</si>
  <si>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</si>
  <si>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</si>
  <si>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</si>
  <si>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</si>
  <si>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</si>
  <si>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</si>
  <si>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</si>
  <si>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</si>
  <si>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</si>
  <si>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</si>
  <si>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</si>
  <si>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</si>
  <si>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</si>
  <si>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</si>
  <si>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</si>
  <si>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</si>
  <si>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</si>
  <si>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</si>
  <si>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</si>
  <si>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</si>
  <si>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</si>
  <si>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</si>
  <si>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</si>
  <si>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</si>
  <si>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</si>
  <si>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</si>
  <si>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</si>
  <si>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</si>
  <si>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</si>
  <si>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</si>
  <si>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</si>
  <si>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</si>
  <si>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</si>
  <si>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</si>
  <si>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</si>
  <si>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</si>
  <si>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</si>
  <si>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</si>
  <si>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</si>
  <si>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</si>
  <si>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</si>
  <si>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</si>
  <si>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</si>
  <si>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</si>
  <si>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</si>
  <si>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</si>
  <si>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</si>
  <si>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</si>
  <si>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</si>
  <si>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</si>
  <si>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</si>
  <si>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</si>
  <si>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</si>
  <si>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</si>
  <si>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</si>
  <si>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</si>
  <si>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</si>
  <si>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</si>
  <si>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</si>
  <si>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</si>
  <si>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</si>
  <si>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</si>
  <si>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</si>
  <si>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</si>
  <si>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</si>
  <si>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</si>
  <si>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</si>
  <si>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</si>
  <si>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</si>
  <si>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</si>
  <si>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</si>
  <si>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</si>
  <si>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</si>
  <si>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</si>
  <si>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</si>
  <si>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</si>
  <si>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</si>
  <si>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</si>
  <si>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</si>
  <si>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</si>
  <si>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</si>
  <si>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</si>
  <si>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</si>
  <si>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</si>
  <si>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</si>
  <si>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</si>
  <si>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</si>
  <si>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</si>
  <si>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</si>
  <si>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</si>
  <si>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</si>
  <si>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</si>
  <si>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</si>
  <si>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</si>
  <si>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</si>
  <si>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</si>
  <si>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</si>
  <si>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</si>
  <si>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</si>
  <si>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</si>
  <si>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</si>
  <si>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</si>
  <si>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</si>
  <si>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</si>
  <si>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</si>
  <si>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</si>
  <si>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</si>
  <si>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</si>
  <si>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</si>
  <si>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</si>
  <si>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</si>
  <si>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</si>
  <si>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</si>
  <si>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</si>
  <si>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</si>
  <si>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</si>
  <si>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</si>
  <si>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</si>
  <si>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</si>
  <si>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</si>
  <si>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</si>
  <si>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</si>
  <si>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</si>
  <si>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</si>
  <si>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</si>
  <si>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</si>
  <si>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</si>
  <si>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</si>
  <si>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</si>
  <si>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</si>
  <si>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</si>
  <si>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</si>
  <si>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</si>
  <si>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</si>
  <si>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</si>
  <si>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</si>
  <si>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</si>
  <si>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</si>
  <si>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</si>
  <si>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</si>
  <si>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</si>
  <si>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</si>
  <si>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</si>
  <si>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</si>
  <si>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</si>
  <si>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</si>
  <si>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</si>
  <si>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</si>
  <si>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</si>
  <si>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</si>
  <si>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</si>
  <si>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</si>
  <si>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</si>
  <si>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</si>
  <si>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</si>
  <si>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</si>
  <si>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</si>
  <si>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</si>
  <si>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</si>
  <si>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</si>
  <si>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</si>
  <si>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</si>
  <si>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</si>
  <si>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</si>
  <si>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</si>
  <si>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</si>
  <si>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</si>
  <si>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</si>
  <si>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</si>
  <si>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</si>
  <si>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</si>
  <si>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</si>
  <si>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</si>
  <si>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</si>
  <si>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</si>
  <si>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</si>
  <si>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</si>
  <si>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</si>
  <si>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</si>
  <si>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</si>
  <si>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</si>
  <si>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</si>
  <si>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</si>
  <si>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</si>
  <si>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</si>
  <si>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</si>
  <si>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</si>
  <si>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</si>
  <si>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</si>
  <si>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</si>
  <si>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</si>
  <si>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</si>
  <si>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</si>
  <si>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</si>
  <si>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</si>
  <si>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</si>
  <si>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</si>
  <si>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</si>
  <si>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</si>
  <si>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</si>
  <si>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</si>
  <si>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</si>
  <si>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</si>
  <si>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</si>
  <si>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</si>
  <si>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</si>
  <si>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</si>
  <si>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</si>
  <si>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</si>
  <si>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</si>
  <si>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</si>
  <si>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</si>
  <si>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</si>
  <si>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</si>
  <si>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</si>
  <si>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</si>
  <si>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</si>
  <si>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</si>
  <si>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</si>
  <si>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</si>
  <si>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</si>
  <si>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</si>
  <si>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</si>
  <si>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</si>
  <si>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</si>
  <si>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</si>
  <si>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</si>
  <si>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</si>
  <si>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</si>
  <si>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</si>
  <si>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</si>
  <si>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</si>
  <si>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</si>
  <si>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</si>
  <si>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</si>
  <si>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</si>
  <si>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</si>
  <si>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</si>
  <si>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</si>
  <si>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</si>
  <si>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</si>
  <si>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</si>
  <si>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</si>
  <si>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</si>
  <si>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</si>
  <si>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</si>
  <si>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</si>
  <si>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</si>
  <si>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</si>
  <si>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</si>
  <si>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</si>
  <si>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</si>
  <si>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</si>
  <si>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</si>
  <si>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</si>
  <si>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</si>
  <si>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</si>
  <si>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</si>
  <si>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</si>
  <si>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</si>
  <si>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</si>
  <si>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</si>
  <si>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</si>
  <si>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</si>
  <si>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</si>
  <si>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</si>
  <si>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</si>
  <si>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</si>
  <si>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</si>
  <si>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</si>
  <si>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</si>
  <si>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</si>
  <si>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</si>
  <si>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</si>
  <si>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</si>
  <si>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</si>
  <si>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</si>
  <si>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</si>
  <si>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</si>
  <si>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</si>
  <si>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</si>
  <si>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</si>
  <si>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</si>
  <si>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</si>
  <si>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</si>
  <si>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</si>
  <si>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</si>
  <si>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</si>
  <si>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</si>
  <si>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</si>
  <si>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</si>
  <si>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</si>
  <si>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</si>
  <si>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</si>
  <si>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</si>
  <si>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</si>
  <si>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</si>
  <si>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</si>
  <si>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</si>
  <si>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</si>
  <si>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</si>
  <si>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</si>
  <si>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</si>
  <si>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</si>
  <si>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</si>
  <si>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</si>
  <si>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</si>
  <si>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</si>
  <si>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</si>
  <si>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</si>
  <si>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</si>
  <si>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</si>
  <si>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</si>
  <si>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</si>
  <si>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</si>
  <si>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</si>
  <si>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</si>
  <si>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</si>
  <si>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</si>
  <si>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</si>
  <si>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</si>
  <si>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</si>
  <si>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</si>
  <si>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</si>
  <si>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</si>
  <si>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</si>
  <si>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</si>
  <si>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</si>
  <si>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</si>
  <si>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</si>
  <si>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</si>
  <si>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</si>
  <si>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</si>
  <si>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</si>
  <si>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</si>
  <si>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</si>
  <si>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</si>
  <si>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</si>
  <si>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</si>
  <si>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</si>
  <si>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</si>
  <si>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</si>
  <si>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</si>
  <si>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</si>
  <si>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</si>
  <si>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</si>
  <si>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</si>
  <si>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</si>
  <si>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</si>
  <si>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</si>
  <si>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</si>
  <si>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</si>
  <si>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</si>
  <si>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</si>
  <si>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</si>
  <si>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</si>
  <si>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</si>
  <si>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</si>
  <si>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</si>
  <si>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</si>
  <si>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</si>
  <si>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</si>
  <si>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</si>
  <si>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</si>
  <si>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</si>
  <si>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</si>
  <si>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</si>
  <si>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</si>
  <si>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</si>
  <si>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</si>
  <si>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</si>
  <si>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</si>
  <si>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</si>
  <si>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</si>
  <si>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</si>
  <si>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</si>
  <si>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</si>
  <si>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</si>
  <si>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</si>
  <si>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</si>
  <si>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</si>
  <si>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</si>
  <si>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</si>
  <si>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</si>
  <si>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</si>
  <si>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</si>
  <si>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</si>
  <si>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</si>
  <si>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</si>
  <si>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</si>
  <si>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</si>
  <si>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市町村</t>
    <rPh sb="0" eb="3">
      <t>シチョウソン</t>
    </rPh>
    <phoneticPr fontId="1"/>
  </si>
  <si>
    <t>※錯誤額は除く</t>
    <rPh sb="1" eb="3">
      <t>サクゴ</t>
    </rPh>
    <rPh sb="3" eb="4">
      <t>ガク</t>
    </rPh>
    <rPh sb="5" eb="6">
      <t>ノゾ</t>
    </rPh>
    <phoneticPr fontId="1"/>
  </si>
  <si>
    <t>林業水産業の従事者数</t>
    <rPh sb="0" eb="1">
      <t>リン</t>
    </rPh>
    <rPh sb="1" eb="2">
      <t>ギョウ</t>
    </rPh>
    <rPh sb="2" eb="3">
      <t>スイ</t>
    </rPh>
    <rPh sb="3" eb="4">
      <t>サン</t>
    </rPh>
    <rPh sb="4" eb="5">
      <t>ギョウ</t>
    </rPh>
    <rPh sb="6" eb="9">
      <t>ジュウジシャ</t>
    </rPh>
    <rPh sb="9" eb="10">
      <t>スウ</t>
    </rPh>
    <phoneticPr fontId="1"/>
  </si>
  <si>
    <t>市町村</t>
    <rPh sb="0" eb="2">
      <t>シチョウ</t>
    </rPh>
    <rPh sb="2" eb="3">
      <t>ソン</t>
    </rPh>
    <phoneticPr fontId="14"/>
  </si>
  <si>
    <t>コード</t>
    <phoneticPr fontId="14"/>
  </si>
  <si>
    <t>都道府県</t>
    <rPh sb="0" eb="4">
      <t>トドウフケン</t>
    </rPh>
    <phoneticPr fontId="14"/>
  </si>
  <si>
    <t>C011002110000</t>
  </si>
  <si>
    <t>北海道</t>
    <rPh sb="0" eb="3">
      <t>ホッカイドウ</t>
    </rPh>
    <phoneticPr fontId="14"/>
  </si>
  <si>
    <t>C012025110000</t>
  </si>
  <si>
    <t>C012033110000</t>
  </si>
  <si>
    <t>C012041110000</t>
  </si>
  <si>
    <t>C012050110000</t>
  </si>
  <si>
    <t>C012068110000</t>
  </si>
  <si>
    <t>C012076110000</t>
  </si>
  <si>
    <t>C012084110000</t>
  </si>
  <si>
    <t>C012092110000</t>
  </si>
  <si>
    <t>C012106110000</t>
  </si>
  <si>
    <t>C012114110000</t>
  </si>
  <si>
    <t>C012122110000</t>
  </si>
  <si>
    <t>C012131110000</t>
  </si>
  <si>
    <t>C012149110000</t>
  </si>
  <si>
    <t>C012157110000</t>
  </si>
  <si>
    <t>C012165110000</t>
  </si>
  <si>
    <t>C012173110000</t>
  </si>
  <si>
    <t>C012181110000</t>
  </si>
  <si>
    <t>C012190110000</t>
  </si>
  <si>
    <t>C012203110000</t>
  </si>
  <si>
    <t>C012211110000</t>
  </si>
  <si>
    <t>C012220110000</t>
  </si>
  <si>
    <t>C012238110000</t>
  </si>
  <si>
    <t>C012246110000</t>
  </si>
  <si>
    <t>C012254110000</t>
  </si>
  <si>
    <t>C012262110000</t>
  </si>
  <si>
    <t>C012271110000</t>
  </si>
  <si>
    <t>C012289110000</t>
  </si>
  <si>
    <t>C012297110000</t>
  </si>
  <si>
    <t>C012301110000</t>
  </si>
  <si>
    <t>C012319110000</t>
  </si>
  <si>
    <t>C012335110000</t>
  </si>
  <si>
    <t>C012343110000</t>
  </si>
  <si>
    <t>C012351110000</t>
  </si>
  <si>
    <t>C012360110000</t>
  </si>
  <si>
    <t>C013030110000</t>
  </si>
  <si>
    <t>C013048110000</t>
  </si>
  <si>
    <t>C013315110000</t>
  </si>
  <si>
    <t>C013323110000</t>
  </si>
  <si>
    <t>C013331110000</t>
  </si>
  <si>
    <t>C013340110000</t>
  </si>
  <si>
    <t>C013374110000</t>
  </si>
  <si>
    <t>C013439110000</t>
  </si>
  <si>
    <t>C013455110000</t>
  </si>
  <si>
    <t>C013463110000</t>
  </si>
  <si>
    <t>C013471110000</t>
  </si>
  <si>
    <t>C013617110000</t>
  </si>
  <si>
    <t>C013625110000</t>
  </si>
  <si>
    <t>C013633110000</t>
  </si>
  <si>
    <t>C013641110000</t>
  </si>
  <si>
    <t>C013676110000</t>
  </si>
  <si>
    <t>C013706110000</t>
  </si>
  <si>
    <t>C013714110000</t>
  </si>
  <si>
    <t>C013919110000</t>
  </si>
  <si>
    <t>C013927110000</t>
  </si>
  <si>
    <t>C013935110000</t>
  </si>
  <si>
    <t>C013943110000</t>
  </si>
  <si>
    <t>C013951110000</t>
  </si>
  <si>
    <t>C013960110000</t>
  </si>
  <si>
    <t>C013978110000</t>
  </si>
  <si>
    <t>C013986110000</t>
  </si>
  <si>
    <t>C013994110000</t>
  </si>
  <si>
    <t>C014001110000</t>
  </si>
  <si>
    <t>C014010110000</t>
  </si>
  <si>
    <t>C014028110000</t>
  </si>
  <si>
    <t>C014036110000</t>
  </si>
  <si>
    <t>C014044110000</t>
  </si>
  <si>
    <t>C014052110000</t>
  </si>
  <si>
    <t>C014061110000</t>
  </si>
  <si>
    <t>C014079110000</t>
  </si>
  <si>
    <t>C014087110000</t>
  </si>
  <si>
    <t>C014095110000</t>
  </si>
  <si>
    <t>C014231110000</t>
  </si>
  <si>
    <t>C014249110000</t>
  </si>
  <si>
    <t>C014257110000</t>
  </si>
  <si>
    <t>C014273110000</t>
  </si>
  <si>
    <t>C014281110000</t>
  </si>
  <si>
    <t>C014290110000</t>
  </si>
  <si>
    <t>C014303110000</t>
  </si>
  <si>
    <t>C014311110000</t>
  </si>
  <si>
    <t>C014320110000</t>
  </si>
  <si>
    <t>C014338110000</t>
  </si>
  <si>
    <t>C014346110000</t>
  </si>
  <si>
    <t>C014362110000</t>
  </si>
  <si>
    <t>C014371110000</t>
  </si>
  <si>
    <t>C014389110000</t>
  </si>
  <si>
    <t>C014524110000</t>
  </si>
  <si>
    <t>C014532110000</t>
  </si>
  <si>
    <t>C014541110000</t>
  </si>
  <si>
    <t>C014559110000</t>
  </si>
  <si>
    <t>C014567110000</t>
  </si>
  <si>
    <t>C014575110000</t>
  </si>
  <si>
    <t>C014583110000</t>
  </si>
  <si>
    <t>C014591110000</t>
  </si>
  <si>
    <t>C014605110000</t>
  </si>
  <si>
    <t>C014613110000</t>
  </si>
  <si>
    <t>C014621110000</t>
  </si>
  <si>
    <t>C014630110000</t>
  </si>
  <si>
    <t>C014648110000</t>
  </si>
  <si>
    <t>C014656110000</t>
  </si>
  <si>
    <t>C014681110000</t>
  </si>
  <si>
    <t>C014699110000</t>
  </si>
  <si>
    <t>C014702110000</t>
  </si>
  <si>
    <t>C014711110000</t>
  </si>
  <si>
    <t>C014729110000</t>
  </si>
  <si>
    <t>C014818110000</t>
  </si>
  <si>
    <t>C014826110000</t>
  </si>
  <si>
    <t>C014834110000</t>
  </si>
  <si>
    <t>C014842110000</t>
  </si>
  <si>
    <t>C014851110000</t>
  </si>
  <si>
    <t>C014869110000</t>
  </si>
  <si>
    <t>C014877110000</t>
  </si>
  <si>
    <t>C015113110000</t>
  </si>
  <si>
    <t>C015121110000</t>
  </si>
  <si>
    <t>C015130110000</t>
  </si>
  <si>
    <t>C015148110000</t>
  </si>
  <si>
    <t>C015164110000</t>
  </si>
  <si>
    <t>C015172110000</t>
  </si>
  <si>
    <t>C015181110000</t>
  </si>
  <si>
    <t>C015199110000</t>
  </si>
  <si>
    <t>C015202110000</t>
  </si>
  <si>
    <t>C015431110000</t>
  </si>
  <si>
    <t>C015440110000</t>
  </si>
  <si>
    <t>C015458110000</t>
  </si>
  <si>
    <t>C015466110000</t>
  </si>
  <si>
    <t>C015474110000</t>
  </si>
  <si>
    <t>C015491110000</t>
  </si>
  <si>
    <t>C015504110000</t>
  </si>
  <si>
    <t>C015521110000</t>
  </si>
  <si>
    <t>C015555110000</t>
  </si>
  <si>
    <t>C015598110000</t>
  </si>
  <si>
    <t>C015601110000</t>
  </si>
  <si>
    <t>C015610110000</t>
  </si>
  <si>
    <t>C015628110000</t>
  </si>
  <si>
    <t>C015636110000</t>
  </si>
  <si>
    <t>C015644110000</t>
  </si>
  <si>
    <t>C015717110000</t>
  </si>
  <si>
    <t>C015750110000</t>
  </si>
  <si>
    <t>C015784110000</t>
  </si>
  <si>
    <t>C015814110000</t>
  </si>
  <si>
    <t>C015849110000</t>
  </si>
  <si>
    <t>C015857110000</t>
  </si>
  <si>
    <t>C015865110000</t>
  </si>
  <si>
    <t>C016012110000</t>
  </si>
  <si>
    <t>C016021110000</t>
  </si>
  <si>
    <t>C016047110000</t>
  </si>
  <si>
    <t>C016071110000</t>
  </si>
  <si>
    <t>C016080110000</t>
  </si>
  <si>
    <t>C016098110000</t>
  </si>
  <si>
    <t>C016101110000</t>
  </si>
  <si>
    <t>C016314110000</t>
  </si>
  <si>
    <t>C016322110000</t>
  </si>
  <si>
    <t>C016331110000</t>
  </si>
  <si>
    <t>C016349110000</t>
  </si>
  <si>
    <t>C016357110000</t>
  </si>
  <si>
    <t>C016365110000</t>
  </si>
  <si>
    <t>C016373110000</t>
  </si>
  <si>
    <t>C016381110000</t>
  </si>
  <si>
    <t>C016390110000</t>
  </si>
  <si>
    <t>C016411110000</t>
  </si>
  <si>
    <t>C016420110000</t>
  </si>
  <si>
    <t>C016438110000</t>
  </si>
  <si>
    <t>C016446110000</t>
  </si>
  <si>
    <t>C016454110000</t>
  </si>
  <si>
    <t>C016462110000</t>
  </si>
  <si>
    <t>C016471110000</t>
  </si>
  <si>
    <t>C016489110000</t>
  </si>
  <si>
    <t>C016497110000</t>
  </si>
  <si>
    <t>C016616110000</t>
  </si>
  <si>
    <t>C016624110000</t>
  </si>
  <si>
    <t>C016632110000</t>
  </si>
  <si>
    <t>C016641110000</t>
  </si>
  <si>
    <t>C016659110000</t>
  </si>
  <si>
    <t>C016675110000</t>
  </si>
  <si>
    <t>C016683110000</t>
  </si>
  <si>
    <t>C016918110000</t>
  </si>
  <si>
    <t>C016926110000</t>
  </si>
  <si>
    <t>C016934110000</t>
  </si>
  <si>
    <t>C016942110000</t>
  </si>
  <si>
    <t>C022012110000</t>
  </si>
  <si>
    <t>青森県</t>
    <rPh sb="0" eb="3">
      <t>アオモリケン</t>
    </rPh>
    <phoneticPr fontId="14"/>
  </si>
  <si>
    <t>C022021110000</t>
  </si>
  <si>
    <t>C022039110000</t>
  </si>
  <si>
    <t>C022047110000</t>
  </si>
  <si>
    <t>C022055110000</t>
  </si>
  <si>
    <t>C022063110000</t>
  </si>
  <si>
    <t>C022071110000</t>
  </si>
  <si>
    <t>C022080110000</t>
  </si>
  <si>
    <t>C022098110000</t>
  </si>
  <si>
    <t>C022101110000</t>
  </si>
  <si>
    <t>C023019110000</t>
  </si>
  <si>
    <t>C023035110000</t>
  </si>
  <si>
    <t>C023043110000</t>
  </si>
  <si>
    <t>C023078110000</t>
  </si>
  <si>
    <t>C023213110000</t>
  </si>
  <si>
    <t>C023230110000</t>
  </si>
  <si>
    <t>C023434110000</t>
  </si>
  <si>
    <t>C023612110000</t>
  </si>
  <si>
    <t>C023621110000</t>
  </si>
  <si>
    <t>C023671110000</t>
  </si>
  <si>
    <t>C023817110000</t>
  </si>
  <si>
    <t>C023841110000</t>
  </si>
  <si>
    <t>C023876110000</t>
  </si>
  <si>
    <t>C024015110000</t>
  </si>
  <si>
    <t>C024023110000</t>
  </si>
  <si>
    <t>C024058110000</t>
  </si>
  <si>
    <t>C024066110000</t>
  </si>
  <si>
    <t>C024082110000</t>
  </si>
  <si>
    <t>C024112110000</t>
  </si>
  <si>
    <t>C024121110000</t>
  </si>
  <si>
    <t>C024236110000</t>
  </si>
  <si>
    <t>C024244110000</t>
  </si>
  <si>
    <t>C024252110000</t>
  </si>
  <si>
    <t>C024261110000</t>
  </si>
  <si>
    <t>C024414110000</t>
  </si>
  <si>
    <t>C024422110000</t>
  </si>
  <si>
    <t>C024431110000</t>
  </si>
  <si>
    <t>C024457110000</t>
  </si>
  <si>
    <t>C024465110000</t>
  </si>
  <si>
    <t>C024503110000</t>
  </si>
  <si>
    <t>C032018110000</t>
  </si>
  <si>
    <t>岩手県</t>
    <rPh sb="0" eb="3">
      <t>イワテケン</t>
    </rPh>
    <phoneticPr fontId="14"/>
  </si>
  <si>
    <t>C032026110000</t>
  </si>
  <si>
    <t>C032034110000</t>
  </si>
  <si>
    <t>C032051110000</t>
  </si>
  <si>
    <t>C032069110000</t>
  </si>
  <si>
    <t>C032077110000</t>
  </si>
  <si>
    <t>C032085110000</t>
  </si>
  <si>
    <t>C032093110000</t>
  </si>
  <si>
    <t>C032107110000</t>
  </si>
  <si>
    <t>C032115110000</t>
  </si>
  <si>
    <t>C032131110000</t>
  </si>
  <si>
    <t>C032140110000</t>
  </si>
  <si>
    <t>C032158110000</t>
  </si>
  <si>
    <t>C032166110000</t>
  </si>
  <si>
    <t>C033014110000</t>
  </si>
  <si>
    <t>C033022110000</t>
  </si>
  <si>
    <t>C033031110000</t>
  </si>
  <si>
    <t>C033219110000</t>
  </si>
  <si>
    <t>C033227110000</t>
  </si>
  <si>
    <t>C033669110000</t>
  </si>
  <si>
    <t>C033812110000</t>
  </si>
  <si>
    <t>C034029110000</t>
  </si>
  <si>
    <t>C034410110000</t>
  </si>
  <si>
    <t>C034614110000</t>
  </si>
  <si>
    <t>C034827110000</t>
  </si>
  <si>
    <t>C034835110000</t>
  </si>
  <si>
    <t>C034843110000</t>
  </si>
  <si>
    <t>C034851110000</t>
  </si>
  <si>
    <t>C035017110000</t>
  </si>
  <si>
    <t>C035033110000</t>
  </si>
  <si>
    <t>C035068110000</t>
  </si>
  <si>
    <t>C035076110000</t>
  </si>
  <si>
    <t>C035246110000</t>
  </si>
  <si>
    <t>C041009110000</t>
  </si>
  <si>
    <t>宮城県</t>
    <rPh sb="0" eb="3">
      <t>ミヤギケン</t>
    </rPh>
    <phoneticPr fontId="14"/>
  </si>
  <si>
    <t>C042021110000</t>
  </si>
  <si>
    <t>C042030110000</t>
  </si>
  <si>
    <t>C042056110000</t>
  </si>
  <si>
    <t>C042064110000</t>
  </si>
  <si>
    <t>C042072110000</t>
  </si>
  <si>
    <t>C042081110000</t>
  </si>
  <si>
    <t>C042099110000</t>
  </si>
  <si>
    <t>C042111110000</t>
  </si>
  <si>
    <t>C042129110000</t>
  </si>
  <si>
    <t>C042137110000</t>
  </si>
  <si>
    <t>C042145110000</t>
  </si>
  <si>
    <t>C042153110000</t>
  </si>
  <si>
    <t>C043010110000</t>
  </si>
  <si>
    <t>C043028110000</t>
  </si>
  <si>
    <t>C043214110000</t>
  </si>
  <si>
    <t>C043222110000</t>
  </si>
  <si>
    <t>C043231110000</t>
  </si>
  <si>
    <t>C043249110000</t>
  </si>
  <si>
    <t>C043419110000</t>
  </si>
  <si>
    <t>C043613110000</t>
  </si>
  <si>
    <t>C043621110000</t>
  </si>
  <si>
    <t>C044016110000</t>
  </si>
  <si>
    <t>C044041110000</t>
  </si>
  <si>
    <t>C044067110000</t>
  </si>
  <si>
    <t>C044211110000</t>
  </si>
  <si>
    <t>C044229110000</t>
  </si>
  <si>
    <t>C044245110000</t>
  </si>
  <si>
    <t>C044440110000</t>
  </si>
  <si>
    <t>C044458110000</t>
  </si>
  <si>
    <t>C045012110000</t>
  </si>
  <si>
    <t>C045055110000</t>
  </si>
  <si>
    <t>C045811110000</t>
  </si>
  <si>
    <t>C046060110000</t>
  </si>
  <si>
    <t>C052019110000</t>
  </si>
  <si>
    <t>秋田県</t>
    <rPh sb="0" eb="3">
      <t>アキタケン</t>
    </rPh>
    <phoneticPr fontId="14"/>
  </si>
  <si>
    <t>C052027110000</t>
  </si>
  <si>
    <t>C052035110000</t>
  </si>
  <si>
    <t>C052043110000</t>
  </si>
  <si>
    <t>C052060110000</t>
  </si>
  <si>
    <t>C052078110000</t>
  </si>
  <si>
    <t>C052094110000</t>
  </si>
  <si>
    <t>C052108110000</t>
  </si>
  <si>
    <t>C052116110000</t>
  </si>
  <si>
    <t>C052124110000</t>
  </si>
  <si>
    <t>C052132110000</t>
  </si>
  <si>
    <t>C052141110000</t>
  </si>
  <si>
    <t>C052159110000</t>
  </si>
  <si>
    <t>C053031110000</t>
  </si>
  <si>
    <t>C053279110000</t>
  </si>
  <si>
    <t>C053465110000</t>
  </si>
  <si>
    <t>C053481110000</t>
  </si>
  <si>
    <t>C053490110000</t>
  </si>
  <si>
    <t>C053619110000</t>
  </si>
  <si>
    <t>C053635110000</t>
  </si>
  <si>
    <t>C053660110000</t>
  </si>
  <si>
    <t>C053686110000</t>
  </si>
  <si>
    <t>C054348110000</t>
  </si>
  <si>
    <t>C054631110000</t>
  </si>
  <si>
    <t>C054640110000</t>
  </si>
  <si>
    <t>C062014110000</t>
  </si>
  <si>
    <t>山形県</t>
    <rPh sb="0" eb="3">
      <t>ヤマガタケン</t>
    </rPh>
    <phoneticPr fontId="14"/>
  </si>
  <si>
    <t>C062022110000</t>
  </si>
  <si>
    <t>C062031110000</t>
  </si>
  <si>
    <t>C062049110000</t>
  </si>
  <si>
    <t>C062057110000</t>
  </si>
  <si>
    <t>C062065110000</t>
  </si>
  <si>
    <t>C062073110000</t>
  </si>
  <si>
    <t>C062081110000</t>
  </si>
  <si>
    <t>C062090110000</t>
  </si>
  <si>
    <t>C062103110000</t>
  </si>
  <si>
    <t>C062111110000</t>
  </si>
  <si>
    <t>C062120110000</t>
  </si>
  <si>
    <t>C062138110000</t>
  </si>
  <si>
    <t>C063011110000</t>
  </si>
  <si>
    <t>C063029110000</t>
  </si>
  <si>
    <t>C063215110000</t>
  </si>
  <si>
    <t>C063223110000</t>
  </si>
  <si>
    <t>C063231110000</t>
  </si>
  <si>
    <t>C063240110000</t>
  </si>
  <si>
    <t>C063410110000</t>
  </si>
  <si>
    <t>C063614110000</t>
  </si>
  <si>
    <t>C063622110000</t>
  </si>
  <si>
    <t>C063631110000</t>
  </si>
  <si>
    <t>C063649110000</t>
  </si>
  <si>
    <t>C063657110000</t>
  </si>
  <si>
    <t>C063665110000</t>
  </si>
  <si>
    <t>C063673110000</t>
  </si>
  <si>
    <t>C063819110000</t>
  </si>
  <si>
    <t>C063827110000</t>
  </si>
  <si>
    <t>C064017110000</t>
  </si>
  <si>
    <t>C064025110000</t>
  </si>
  <si>
    <t>C064033110000</t>
  </si>
  <si>
    <t>C064262110000</t>
  </si>
  <si>
    <t>C064289110000</t>
  </si>
  <si>
    <t>C064611110000</t>
  </si>
  <si>
    <t>C072010110000</t>
  </si>
  <si>
    <t>福島県</t>
    <rPh sb="0" eb="3">
      <t>フクシマケン</t>
    </rPh>
    <phoneticPr fontId="14"/>
  </si>
  <si>
    <t>C072028110000</t>
  </si>
  <si>
    <t>C072036110000</t>
  </si>
  <si>
    <t>C072044110000</t>
  </si>
  <si>
    <t>C072052110000</t>
  </si>
  <si>
    <t>C072079110000</t>
  </si>
  <si>
    <t>C072087110000</t>
  </si>
  <si>
    <t>C072095110000</t>
  </si>
  <si>
    <t>C072109110000</t>
  </si>
  <si>
    <t>C072117110000</t>
  </si>
  <si>
    <t>C072125110000</t>
  </si>
  <si>
    <t>C072133110000</t>
  </si>
  <si>
    <t>C072141110000</t>
  </si>
  <si>
    <t>C073016110000</t>
  </si>
  <si>
    <t>C073032110000</t>
  </si>
  <si>
    <t>C073083110000</t>
  </si>
  <si>
    <t>C073229110000</t>
  </si>
  <si>
    <t>C073423110000</t>
  </si>
  <si>
    <t>C073440110000</t>
  </si>
  <si>
    <t>C073628110000</t>
  </si>
  <si>
    <t>C073644110000</t>
  </si>
  <si>
    <t>C073679110000</t>
  </si>
  <si>
    <t>C073687110000</t>
  </si>
  <si>
    <t>C074021110000</t>
  </si>
  <si>
    <t>C074055110000</t>
  </si>
  <si>
    <t>C074071110000</t>
  </si>
  <si>
    <t>C074080110000</t>
  </si>
  <si>
    <t>C074217110000</t>
  </si>
  <si>
    <t>C074225110000</t>
  </si>
  <si>
    <t>C074233110000</t>
  </si>
  <si>
    <t>C074446110000</t>
  </si>
  <si>
    <t>C074454110000</t>
  </si>
  <si>
    <t>C074462110000</t>
  </si>
  <si>
    <t>C074471110000</t>
  </si>
  <si>
    <t>C074616110000</t>
  </si>
  <si>
    <t>C074641110000</t>
  </si>
  <si>
    <t>C074659110000</t>
  </si>
  <si>
    <t>C074667110000</t>
  </si>
  <si>
    <t>C074811110000</t>
  </si>
  <si>
    <t>C074829110000</t>
  </si>
  <si>
    <t>C074837110000</t>
  </si>
  <si>
    <t>C074845110000</t>
  </si>
  <si>
    <t>C075019110000</t>
  </si>
  <si>
    <t>C075027110000</t>
  </si>
  <si>
    <t>C075035110000</t>
  </si>
  <si>
    <t>C075043110000</t>
  </si>
  <si>
    <t>C075051110000</t>
  </si>
  <si>
    <t>C075213110000</t>
  </si>
  <si>
    <t>C075221110000</t>
  </si>
  <si>
    <t>C075418110000</t>
  </si>
  <si>
    <t>C075426110000</t>
  </si>
  <si>
    <t>C075434110000</t>
  </si>
  <si>
    <t>C075442110000</t>
  </si>
  <si>
    <t>C075451110000</t>
  </si>
  <si>
    <t>C075469110000</t>
  </si>
  <si>
    <t>C075477110000</t>
  </si>
  <si>
    <t>C075485110000</t>
  </si>
  <si>
    <t>C075612110000</t>
  </si>
  <si>
    <t>C075647110000</t>
  </si>
  <si>
    <t>C082015110000</t>
  </si>
  <si>
    <t>茨城県</t>
    <rPh sb="0" eb="3">
      <t>イバラキケン</t>
    </rPh>
    <phoneticPr fontId="14"/>
  </si>
  <si>
    <t>C082023110000</t>
  </si>
  <si>
    <t>C082031110000</t>
  </si>
  <si>
    <t>C082040110000</t>
  </si>
  <si>
    <t>C082058110000</t>
  </si>
  <si>
    <t>C082074110000</t>
  </si>
  <si>
    <t>C082082110000</t>
  </si>
  <si>
    <t>C082104110000</t>
  </si>
  <si>
    <t>C082112110000</t>
  </si>
  <si>
    <t>C082121110000</t>
  </si>
  <si>
    <t>C082147110000</t>
  </si>
  <si>
    <t>C082155110000</t>
  </si>
  <si>
    <t>C082163110000</t>
  </si>
  <si>
    <t>C082171110000</t>
  </si>
  <si>
    <t>C082198110000</t>
  </si>
  <si>
    <t>C082201110000</t>
  </si>
  <si>
    <t>C082210110000</t>
  </si>
  <si>
    <t>C082228110000</t>
  </si>
  <si>
    <t>C082236110000</t>
  </si>
  <si>
    <t>C082244110000</t>
  </si>
  <si>
    <t>C082252110000</t>
  </si>
  <si>
    <t>C082261110000</t>
  </si>
  <si>
    <t>C082279110000</t>
  </si>
  <si>
    <t>C082287110000</t>
  </si>
  <si>
    <t>C082295110000</t>
  </si>
  <si>
    <t>C082309110000</t>
  </si>
  <si>
    <t>C082317110000</t>
  </si>
  <si>
    <t>C082325110000</t>
  </si>
  <si>
    <t>C082333110000</t>
  </si>
  <si>
    <t>C082341110000</t>
  </si>
  <si>
    <t>C082350110000</t>
  </si>
  <si>
    <t>C082368110000</t>
  </si>
  <si>
    <t>C083020110000</t>
  </si>
  <si>
    <t>C083097110000</t>
  </si>
  <si>
    <t>C083101110000</t>
  </si>
  <si>
    <t>C083411110000</t>
  </si>
  <si>
    <t>C083640110000</t>
  </si>
  <si>
    <t>C084425110000</t>
  </si>
  <si>
    <t>C084433110000</t>
  </si>
  <si>
    <t>C084476110000</t>
  </si>
  <si>
    <t>C085219110000</t>
  </si>
  <si>
    <t>C085421110000</t>
  </si>
  <si>
    <t>C085464110000</t>
  </si>
  <si>
    <t>C085642110000</t>
  </si>
  <si>
    <t>C092011110000</t>
  </si>
  <si>
    <t>栃木県</t>
    <rPh sb="0" eb="3">
      <t>トチギケン</t>
    </rPh>
    <phoneticPr fontId="14"/>
  </si>
  <si>
    <t>C092029110000</t>
  </si>
  <si>
    <t>C092037110000</t>
  </si>
  <si>
    <t>C092045110000</t>
  </si>
  <si>
    <t>C092053110000</t>
  </si>
  <si>
    <t>C092061110000</t>
  </si>
  <si>
    <t>C092088110000</t>
  </si>
  <si>
    <t>C092096110000</t>
  </si>
  <si>
    <t>C092100110000</t>
  </si>
  <si>
    <t>C092118110000</t>
  </si>
  <si>
    <t>C092134110000</t>
  </si>
  <si>
    <t>C092142110000</t>
  </si>
  <si>
    <t>C092151110000</t>
  </si>
  <si>
    <t>C092169110000</t>
  </si>
  <si>
    <t>C093017110000</t>
  </si>
  <si>
    <t>C093424110000</t>
  </si>
  <si>
    <t>C093432110000</t>
  </si>
  <si>
    <t>C093441110000</t>
  </si>
  <si>
    <t>C093459110000</t>
  </si>
  <si>
    <t>C093611110000</t>
  </si>
  <si>
    <t>C093645110000</t>
  </si>
  <si>
    <t>C093840110000</t>
  </si>
  <si>
    <t>C093866110000</t>
  </si>
  <si>
    <t>C094072110000</t>
  </si>
  <si>
    <t>C094111110000</t>
  </si>
  <si>
    <t>C102016110000</t>
  </si>
  <si>
    <t>群馬県</t>
    <rPh sb="0" eb="3">
      <t>グンマケン</t>
    </rPh>
    <phoneticPr fontId="14"/>
  </si>
  <si>
    <t>C102024110000</t>
  </si>
  <si>
    <t>C102032110000</t>
  </si>
  <si>
    <t>C102041110000</t>
  </si>
  <si>
    <t>C102059110000</t>
  </si>
  <si>
    <t>C102067110000</t>
  </si>
  <si>
    <t>C102075110000</t>
  </si>
  <si>
    <t>C102083110000</t>
  </si>
  <si>
    <t>C102091110000</t>
  </si>
  <si>
    <t>C102105110000</t>
  </si>
  <si>
    <t>C102113110000</t>
  </si>
  <si>
    <t>C102121110000</t>
  </si>
  <si>
    <t>C103446110000</t>
  </si>
  <si>
    <t>C103454110000</t>
  </si>
  <si>
    <t>C103667110000</t>
  </si>
  <si>
    <t>C103675110000</t>
  </si>
  <si>
    <t>C103829110000</t>
  </si>
  <si>
    <t>C103837110000</t>
  </si>
  <si>
    <t>C103845110000</t>
  </si>
  <si>
    <t>C104213110000</t>
  </si>
  <si>
    <t>C104248110000</t>
  </si>
  <si>
    <t>C104256110000</t>
  </si>
  <si>
    <t>C104264110000</t>
  </si>
  <si>
    <t>C104281110000</t>
  </si>
  <si>
    <t>C104299110000</t>
  </si>
  <si>
    <t>C104434110000</t>
  </si>
  <si>
    <t>C104442110000</t>
  </si>
  <si>
    <t>C104485110000</t>
  </si>
  <si>
    <t>C104493110000</t>
  </si>
  <si>
    <t>C104647110000</t>
  </si>
  <si>
    <t>C105210110000</t>
  </si>
  <si>
    <t>C105228110000</t>
  </si>
  <si>
    <t>C105236110000</t>
  </si>
  <si>
    <t>C105244110000</t>
  </si>
  <si>
    <t>C105252110000</t>
  </si>
  <si>
    <t>C111007110000</t>
  </si>
  <si>
    <t>埼玉県</t>
    <rPh sb="0" eb="3">
      <t>サイタマケン</t>
    </rPh>
    <phoneticPr fontId="14"/>
  </si>
  <si>
    <t>C112011110000</t>
  </si>
  <si>
    <t>C112020110000</t>
  </si>
  <si>
    <t>C112038110000</t>
  </si>
  <si>
    <t>C112062110000</t>
  </si>
  <si>
    <t>C112071110000</t>
  </si>
  <si>
    <t>C112089110000</t>
  </si>
  <si>
    <t>C112097110000</t>
  </si>
  <si>
    <t>C112101110000</t>
  </si>
  <si>
    <t>C112119110000</t>
  </si>
  <si>
    <t>C112127110000</t>
  </si>
  <si>
    <t>C112143110000</t>
  </si>
  <si>
    <t>C112151110000</t>
  </si>
  <si>
    <t>C112160110000</t>
  </si>
  <si>
    <t>C112178110000</t>
  </si>
  <si>
    <t>C112186110000</t>
  </si>
  <si>
    <t>C112194110000</t>
  </si>
  <si>
    <t>C112216110000</t>
  </si>
  <si>
    <t>C112224110000</t>
  </si>
  <si>
    <t>C112232110000</t>
  </si>
  <si>
    <t>C112241110000</t>
  </si>
  <si>
    <t>C112259110000</t>
  </si>
  <si>
    <t>C112275110000</t>
  </si>
  <si>
    <t>C112283110000</t>
  </si>
  <si>
    <t>C112291110000</t>
  </si>
  <si>
    <t>C112305110000</t>
  </si>
  <si>
    <t>C112313110000</t>
  </si>
  <si>
    <t>C112321110000</t>
  </si>
  <si>
    <t>C112330110000</t>
  </si>
  <si>
    <t>C112348110000</t>
  </si>
  <si>
    <t>C112356110000</t>
  </si>
  <si>
    <t>C112372110000</t>
  </si>
  <si>
    <t>C112381110000</t>
  </si>
  <si>
    <t>C112399110000</t>
  </si>
  <si>
    <t>C112402110000</t>
  </si>
  <si>
    <t>C112411110000</t>
  </si>
  <si>
    <t>C112429110000</t>
  </si>
  <si>
    <t>C112437110000</t>
  </si>
  <si>
    <t>C112453110000</t>
  </si>
  <si>
    <t>C112461110000</t>
  </si>
  <si>
    <t>C113018110000</t>
  </si>
  <si>
    <t>C113247110000</t>
  </si>
  <si>
    <t>C113263110000</t>
  </si>
  <si>
    <t>C113271110000</t>
  </si>
  <si>
    <t>C113417110000</t>
  </si>
  <si>
    <t>C113425110000</t>
  </si>
  <si>
    <t>C113433110000</t>
  </si>
  <si>
    <t>C113468110000</t>
  </si>
  <si>
    <t>C113476110000</t>
  </si>
  <si>
    <t>C113484110000</t>
  </si>
  <si>
    <t>C113492110000</t>
  </si>
  <si>
    <t>C113611110000</t>
  </si>
  <si>
    <t>C113620110000</t>
  </si>
  <si>
    <t>C113638110000</t>
  </si>
  <si>
    <t>C113654110000</t>
  </si>
  <si>
    <t>C113697110000</t>
  </si>
  <si>
    <t>C113816110000</t>
  </si>
  <si>
    <t>C113832110000</t>
  </si>
  <si>
    <t>C113859110000</t>
  </si>
  <si>
    <t>C114081110000</t>
  </si>
  <si>
    <t>C114421110000</t>
  </si>
  <si>
    <t>C114642110000</t>
  </si>
  <si>
    <t>C114651110000</t>
  </si>
  <si>
    <t>C121002110000</t>
  </si>
  <si>
    <t>千葉県</t>
    <rPh sb="0" eb="3">
      <t>チバケン</t>
    </rPh>
    <phoneticPr fontId="14"/>
  </si>
  <si>
    <t>C122025110000</t>
  </si>
  <si>
    <t>C122033110000</t>
  </si>
  <si>
    <t>C122041110000</t>
  </si>
  <si>
    <t>C122050110000</t>
  </si>
  <si>
    <t>C122068110000</t>
  </si>
  <si>
    <t>C122076110000</t>
  </si>
  <si>
    <t>C122084110000</t>
  </si>
  <si>
    <t>C122106110000</t>
  </si>
  <si>
    <t>C122114110000</t>
  </si>
  <si>
    <t>C122122110000</t>
  </si>
  <si>
    <t>C122131110000</t>
  </si>
  <si>
    <t>C122157110000</t>
  </si>
  <si>
    <t>C122165110000</t>
  </si>
  <si>
    <t>C122173110000</t>
  </si>
  <si>
    <t>C122181110000</t>
  </si>
  <si>
    <t>C122190110000</t>
  </si>
  <si>
    <t>C122203110000</t>
  </si>
  <si>
    <t>C122211110000</t>
  </si>
  <si>
    <t>C122220110000</t>
  </si>
  <si>
    <t>C122238110000</t>
  </si>
  <si>
    <t>C122246110000</t>
  </si>
  <si>
    <t>C122254110000</t>
  </si>
  <si>
    <t>C122262110000</t>
  </si>
  <si>
    <t>C122271110000</t>
  </si>
  <si>
    <t>C122289110000</t>
  </si>
  <si>
    <t>C122297110000</t>
  </si>
  <si>
    <t>C122301110000</t>
  </si>
  <si>
    <t>C122319110000</t>
  </si>
  <si>
    <t>C122327110000</t>
  </si>
  <si>
    <t>C122335110000</t>
  </si>
  <si>
    <t>C122343110000</t>
  </si>
  <si>
    <t>C122351110000</t>
  </si>
  <si>
    <t>C122360110000</t>
  </si>
  <si>
    <t>C122378110000</t>
  </si>
  <si>
    <t>C122386110000</t>
  </si>
  <si>
    <t>C122394110000</t>
  </si>
  <si>
    <t>C123226110000</t>
  </si>
  <si>
    <t>C123293110000</t>
  </si>
  <si>
    <t>C123421110000</t>
  </si>
  <si>
    <t>C123471110000</t>
  </si>
  <si>
    <t>C123498110000</t>
  </si>
  <si>
    <t>C124036110000</t>
  </si>
  <si>
    <t>C124095110000</t>
  </si>
  <si>
    <t>C124109110000</t>
  </si>
  <si>
    <t>C124214110000</t>
  </si>
  <si>
    <t>C124222110000</t>
  </si>
  <si>
    <t>C124231110000</t>
  </si>
  <si>
    <t>C124249110000</t>
  </si>
  <si>
    <t>C124265110000</t>
  </si>
  <si>
    <t>C124273110000</t>
  </si>
  <si>
    <t>C124419110000</t>
  </si>
  <si>
    <t>C124435110000</t>
  </si>
  <si>
    <t>C124630110000</t>
  </si>
  <si>
    <t>C131008110000</t>
  </si>
  <si>
    <t>東京都</t>
    <rPh sb="0" eb="3">
      <t>トウキョウト</t>
    </rPh>
    <phoneticPr fontId="14"/>
  </si>
  <si>
    <t>C132012110000</t>
  </si>
  <si>
    <t>C132021110000</t>
  </si>
  <si>
    <t>C132039110000</t>
  </si>
  <si>
    <t>C132047110000</t>
  </si>
  <si>
    <t>C132055110000</t>
  </si>
  <si>
    <t>C132063110000</t>
  </si>
  <si>
    <t>C132071110000</t>
  </si>
  <si>
    <t>C132080110000</t>
  </si>
  <si>
    <t>C132098110000</t>
  </si>
  <si>
    <t>C132101110000</t>
  </si>
  <si>
    <t>C132110110000</t>
  </si>
  <si>
    <t>C132128110000</t>
  </si>
  <si>
    <t>C132136110000</t>
  </si>
  <si>
    <t>C132144110000</t>
  </si>
  <si>
    <t>C132152110000</t>
  </si>
  <si>
    <t>C132187110000</t>
  </si>
  <si>
    <t>C132195110000</t>
  </si>
  <si>
    <t>C132209110000</t>
  </si>
  <si>
    <t>C132217110000</t>
  </si>
  <si>
    <t>C132225110000</t>
  </si>
  <si>
    <t>C132233110000</t>
  </si>
  <si>
    <t>C132241110000</t>
  </si>
  <si>
    <t>C132250110000</t>
  </si>
  <si>
    <t>C132276110000</t>
  </si>
  <si>
    <t>C132284110000</t>
  </si>
  <si>
    <t>C132292110000</t>
  </si>
  <si>
    <t>C133035110000</t>
  </si>
  <si>
    <t>C133051110000</t>
  </si>
  <si>
    <t>C133078110000</t>
  </si>
  <si>
    <t>C133086110000</t>
  </si>
  <si>
    <t>C133612110000</t>
  </si>
  <si>
    <t>C133621110000</t>
  </si>
  <si>
    <t>C133639110000</t>
  </si>
  <si>
    <t>C133647110000</t>
  </si>
  <si>
    <t>C133817110000</t>
  </si>
  <si>
    <t>C133825110000</t>
  </si>
  <si>
    <t>C134015110000</t>
  </si>
  <si>
    <t>C134023110000</t>
  </si>
  <si>
    <t>C134210110000</t>
  </si>
  <si>
    <t>C141003110000</t>
  </si>
  <si>
    <t>神奈川県</t>
    <rPh sb="0" eb="4">
      <t>カナガワケン</t>
    </rPh>
    <phoneticPr fontId="14"/>
  </si>
  <si>
    <t>C141305110000</t>
  </si>
  <si>
    <t>C141500110000</t>
  </si>
  <si>
    <t>C142018110000</t>
  </si>
  <si>
    <t>C142034110000</t>
  </si>
  <si>
    <t>C142042110000</t>
  </si>
  <si>
    <t>C142051110000</t>
  </si>
  <si>
    <t>C142069110000</t>
  </si>
  <si>
    <t>C142077110000</t>
  </si>
  <si>
    <t>C142085110000</t>
  </si>
  <si>
    <t>C142107110000</t>
  </si>
  <si>
    <t>C142115110000</t>
  </si>
  <si>
    <t>C142123110000</t>
  </si>
  <si>
    <t>C142131110000</t>
  </si>
  <si>
    <t>C142140110000</t>
  </si>
  <si>
    <t>C142158110000</t>
  </si>
  <si>
    <t>C142166110000</t>
  </si>
  <si>
    <t>C142174110000</t>
  </si>
  <si>
    <t>C142182110000</t>
  </si>
  <si>
    <t>C143014110000</t>
  </si>
  <si>
    <t>C143219110000</t>
  </si>
  <si>
    <t>C143413110000</t>
  </si>
  <si>
    <t>C143421110000</t>
  </si>
  <si>
    <t>C143618110000</t>
  </si>
  <si>
    <t>C143626110000</t>
  </si>
  <si>
    <t>C143634110000</t>
  </si>
  <si>
    <t>C143642110000</t>
  </si>
  <si>
    <t>C143669110000</t>
  </si>
  <si>
    <t>C143821110000</t>
  </si>
  <si>
    <t>C143839110000</t>
  </si>
  <si>
    <t>C143847110000</t>
  </si>
  <si>
    <t>C144011110000</t>
  </si>
  <si>
    <t>C144029110000</t>
  </si>
  <si>
    <t>C151009110000</t>
  </si>
  <si>
    <t>新潟県</t>
    <rPh sb="0" eb="3">
      <t>ニイガタケン</t>
    </rPh>
    <phoneticPr fontId="14"/>
  </si>
  <si>
    <t>C152021110000</t>
  </si>
  <si>
    <t>C152048110000</t>
  </si>
  <si>
    <t>C152056110000</t>
  </si>
  <si>
    <t>C152064110000</t>
  </si>
  <si>
    <t>C152081110000</t>
  </si>
  <si>
    <t>C152099110000</t>
  </si>
  <si>
    <t>C152102110000</t>
  </si>
  <si>
    <t>C152111110000</t>
  </si>
  <si>
    <t>C152129110000</t>
  </si>
  <si>
    <t>C152137110000</t>
  </si>
  <si>
    <t>C152161110000</t>
  </si>
  <si>
    <t>C152170110000</t>
  </si>
  <si>
    <t>C152188110000</t>
  </si>
  <si>
    <t>C152226110000</t>
  </si>
  <si>
    <t>C152234110000</t>
  </si>
  <si>
    <t>C152242110000</t>
  </si>
  <si>
    <t>C152251110000</t>
  </si>
  <si>
    <t>C152269110000</t>
  </si>
  <si>
    <t>C152277110000</t>
  </si>
  <si>
    <t>C153079110000</t>
  </si>
  <si>
    <t>C153427110000</t>
  </si>
  <si>
    <t>C153613110000</t>
  </si>
  <si>
    <t>C153851110000</t>
  </si>
  <si>
    <t>C154059110000</t>
  </si>
  <si>
    <t>C154610110000</t>
  </si>
  <si>
    <t>C154822110000</t>
  </si>
  <si>
    <t>C155047110000</t>
  </si>
  <si>
    <t>C155811110000</t>
  </si>
  <si>
    <t>C155861110000</t>
  </si>
  <si>
    <t>C162019110000</t>
  </si>
  <si>
    <t>富山県</t>
    <rPh sb="0" eb="3">
      <t>トヤマケン</t>
    </rPh>
    <phoneticPr fontId="14"/>
  </si>
  <si>
    <t>C162027110000</t>
  </si>
  <si>
    <t>C162043110000</t>
  </si>
  <si>
    <t>C162051110000</t>
  </si>
  <si>
    <t>C162060110000</t>
  </si>
  <si>
    <t>C162078110000</t>
  </si>
  <si>
    <t>C162086110000</t>
  </si>
  <si>
    <t>C162094110000</t>
  </si>
  <si>
    <t>C162108110000</t>
  </si>
  <si>
    <t>C162116110000</t>
  </si>
  <si>
    <t>C163210110000</t>
  </si>
  <si>
    <t>C163228110000</t>
  </si>
  <si>
    <t>C163236110000</t>
  </si>
  <si>
    <t>C163422110000</t>
  </si>
  <si>
    <t>C163431110000</t>
  </si>
  <si>
    <t>C172014110000</t>
  </si>
  <si>
    <t>C172022110000</t>
  </si>
  <si>
    <t>C172031110000</t>
  </si>
  <si>
    <t>C172049110000</t>
  </si>
  <si>
    <t>C172057110000</t>
  </si>
  <si>
    <t>C172065110000</t>
  </si>
  <si>
    <t>C172073110000</t>
  </si>
  <si>
    <t>C172090110000</t>
  </si>
  <si>
    <t>C172103110000</t>
  </si>
  <si>
    <t>C172111110000</t>
  </si>
  <si>
    <t>C172120110000</t>
  </si>
  <si>
    <t>C173240110000</t>
  </si>
  <si>
    <t>C173614110000</t>
  </si>
  <si>
    <t>C173657110000</t>
  </si>
  <si>
    <t>C173843110000</t>
  </si>
  <si>
    <t>C173860110000</t>
  </si>
  <si>
    <t>C174076110000</t>
  </si>
  <si>
    <t>C174611110000</t>
  </si>
  <si>
    <t>C174637110000</t>
  </si>
  <si>
    <t>C182010110000</t>
  </si>
  <si>
    <t>福井県</t>
    <rPh sb="0" eb="3">
      <t>フクイケン</t>
    </rPh>
    <phoneticPr fontId="14"/>
  </si>
  <si>
    <t>C182028110000</t>
  </si>
  <si>
    <t>C182044110000</t>
  </si>
  <si>
    <t>C182052110000</t>
  </si>
  <si>
    <t>C182061110000</t>
  </si>
  <si>
    <t>C182079110000</t>
  </si>
  <si>
    <t>C182087110000</t>
  </si>
  <si>
    <t>C182095110000</t>
  </si>
  <si>
    <t>C182109110000</t>
  </si>
  <si>
    <t>C183229110000</t>
  </si>
  <si>
    <t>C183822110000</t>
  </si>
  <si>
    <t>C184047110000</t>
  </si>
  <si>
    <t>C184233110000</t>
  </si>
  <si>
    <t>C184420110000</t>
  </si>
  <si>
    <t>C184811110000</t>
  </si>
  <si>
    <t>C184837110000</t>
  </si>
  <si>
    <t>C185019110000</t>
  </si>
  <si>
    <t>C192015110000</t>
  </si>
  <si>
    <t>山梨県</t>
    <rPh sb="0" eb="3">
      <t>ヤマナシケン</t>
    </rPh>
    <phoneticPr fontId="14"/>
  </si>
  <si>
    <t>C192023110000</t>
  </si>
  <si>
    <t>C192040110000</t>
  </si>
  <si>
    <t>C192058110000</t>
  </si>
  <si>
    <t>C192066110000</t>
  </si>
  <si>
    <t>C192074110000</t>
  </si>
  <si>
    <t>C192082110000</t>
  </si>
  <si>
    <t>C192091110000</t>
  </si>
  <si>
    <t>C192104110000</t>
  </si>
  <si>
    <t>C192112110000</t>
  </si>
  <si>
    <t>C192121110000</t>
  </si>
  <si>
    <t>C192139110000</t>
  </si>
  <si>
    <t>C192147110000</t>
  </si>
  <si>
    <t>C193461110000</t>
  </si>
  <si>
    <t>C193640110000</t>
  </si>
  <si>
    <t>C193658110000</t>
  </si>
  <si>
    <t>C193666110000</t>
  </si>
  <si>
    <t>C193682110000</t>
  </si>
  <si>
    <t>C193844110000</t>
  </si>
  <si>
    <t>C194221110000</t>
  </si>
  <si>
    <t>C194239110000</t>
  </si>
  <si>
    <t>C194247110000</t>
  </si>
  <si>
    <t>C194255110000</t>
  </si>
  <si>
    <t>C194298110000</t>
  </si>
  <si>
    <t>C194301110000</t>
  </si>
  <si>
    <t>C194425110000</t>
  </si>
  <si>
    <t>C194433110000</t>
  </si>
  <si>
    <t>C202011110000</t>
  </si>
  <si>
    <t>長野県</t>
    <rPh sb="0" eb="3">
      <t>ナガノケン</t>
    </rPh>
    <phoneticPr fontId="14"/>
  </si>
  <si>
    <t>C202029110000</t>
  </si>
  <si>
    <t>C202037110000</t>
  </si>
  <si>
    <t>C202045110000</t>
  </si>
  <si>
    <t>C202053110000</t>
  </si>
  <si>
    <t>C202061110000</t>
  </si>
  <si>
    <t>C202070110000</t>
  </si>
  <si>
    <t>C202088110000</t>
  </si>
  <si>
    <t>C202096110000</t>
  </si>
  <si>
    <t>C202100110000</t>
  </si>
  <si>
    <t>C202118110000</t>
  </si>
  <si>
    <t>C202126110000</t>
  </si>
  <si>
    <t>C202134110000</t>
  </si>
  <si>
    <t>C202142110000</t>
  </si>
  <si>
    <t>C202151110000</t>
  </si>
  <si>
    <t>C202177110000</t>
  </si>
  <si>
    <t>C202185110000</t>
  </si>
  <si>
    <t>C202193110000</t>
  </si>
  <si>
    <t>C202207110000</t>
  </si>
  <si>
    <t>C203033110000</t>
  </si>
  <si>
    <t>C203041110000</t>
  </si>
  <si>
    <t>C203050110000</t>
  </si>
  <si>
    <t>C203068110000</t>
  </si>
  <si>
    <t>C203076110000</t>
  </si>
  <si>
    <t>C203092110000</t>
  </si>
  <si>
    <t>C203211110000</t>
  </si>
  <si>
    <t>C203238110000</t>
  </si>
  <si>
    <t>C203246110000</t>
  </si>
  <si>
    <t>C203491110000</t>
  </si>
  <si>
    <t>C203505110000</t>
  </si>
  <si>
    <t>C203611110000</t>
  </si>
  <si>
    <t>C203629110000</t>
  </si>
  <si>
    <t>C203637110000</t>
  </si>
  <si>
    <t>C203823110000</t>
  </si>
  <si>
    <t>C203831110000</t>
  </si>
  <si>
    <t>C203840110000</t>
  </si>
  <si>
    <t>C203858110000</t>
  </si>
  <si>
    <t>C203866110000</t>
  </si>
  <si>
    <t>C203882110000</t>
  </si>
  <si>
    <t>C204021110000</t>
  </si>
  <si>
    <t>C204030110000</t>
  </si>
  <si>
    <t>C204048110000</t>
  </si>
  <si>
    <t>C204072110000</t>
  </si>
  <si>
    <t>C204099110000</t>
  </si>
  <si>
    <t>C204102110000</t>
  </si>
  <si>
    <t>C204111110000</t>
  </si>
  <si>
    <t>C204129110000</t>
  </si>
  <si>
    <t>C204137110000</t>
  </si>
  <si>
    <t>C204145110000</t>
  </si>
  <si>
    <t>C204153110000</t>
  </si>
  <si>
    <t>C204161110000</t>
  </si>
  <si>
    <t>C204170110000</t>
  </si>
  <si>
    <t>C204226110000</t>
  </si>
  <si>
    <t>C204234110000</t>
  </si>
  <si>
    <t>C204251110000</t>
  </si>
  <si>
    <t>C204293110000</t>
  </si>
  <si>
    <t>C204307110000</t>
  </si>
  <si>
    <t>C204323110000</t>
  </si>
  <si>
    <t>C204463110000</t>
  </si>
  <si>
    <t>C204480110000</t>
  </si>
  <si>
    <t>C204501110000</t>
  </si>
  <si>
    <t>C204510110000</t>
  </si>
  <si>
    <t>C204528110000</t>
  </si>
  <si>
    <t>C204811110000</t>
  </si>
  <si>
    <t>C204820110000</t>
  </si>
  <si>
    <t>C204854110000</t>
  </si>
  <si>
    <t>C204862110000</t>
  </si>
  <si>
    <t>C205214110000</t>
  </si>
  <si>
    <t>C205419110000</t>
  </si>
  <si>
    <t>C205435110000</t>
  </si>
  <si>
    <t>C205613110000</t>
  </si>
  <si>
    <t>C205621110000</t>
  </si>
  <si>
    <t>C205630110000</t>
  </si>
  <si>
    <t>C205834110000</t>
  </si>
  <si>
    <t>C205885110000</t>
  </si>
  <si>
    <t>C205907110000</t>
  </si>
  <si>
    <t>C206024110000</t>
  </si>
  <si>
    <t>C212016110000</t>
  </si>
  <si>
    <t>岐阜県</t>
    <rPh sb="0" eb="3">
      <t>ギフケン</t>
    </rPh>
    <phoneticPr fontId="14"/>
  </si>
  <si>
    <t>C212024110000</t>
  </si>
  <si>
    <t>C212032110000</t>
  </si>
  <si>
    <t>C212041110000</t>
  </si>
  <si>
    <t>C212059110000</t>
  </si>
  <si>
    <t>C212067110000</t>
  </si>
  <si>
    <t>C212075110000</t>
  </si>
  <si>
    <t>C212083110000</t>
  </si>
  <si>
    <t>C212091110000</t>
  </si>
  <si>
    <t>C212105110000</t>
  </si>
  <si>
    <t>C212113110000</t>
  </si>
  <si>
    <t>C212121110000</t>
  </si>
  <si>
    <t>C212130110000</t>
  </si>
  <si>
    <t>C212148110000</t>
  </si>
  <si>
    <t>C212156110000</t>
  </si>
  <si>
    <t>C212164110000</t>
  </si>
  <si>
    <t>C212172110000</t>
  </si>
  <si>
    <t>C212181110000</t>
  </si>
  <si>
    <t>C212199110000</t>
  </si>
  <si>
    <t>C212202110000</t>
  </si>
  <si>
    <t>C212211110000</t>
  </si>
  <si>
    <t>C213021110000</t>
  </si>
  <si>
    <t>C213039110000</t>
  </si>
  <si>
    <t>C213411110000</t>
  </si>
  <si>
    <t>C213616110000</t>
  </si>
  <si>
    <t>C213624110000</t>
  </si>
  <si>
    <t>C213811110000</t>
  </si>
  <si>
    <t>C213829110000</t>
  </si>
  <si>
    <t>C213837110000</t>
  </si>
  <si>
    <t>C214019110000</t>
  </si>
  <si>
    <t>C214035110000</t>
  </si>
  <si>
    <t>C214043110000</t>
  </si>
  <si>
    <t>C214213110000</t>
  </si>
  <si>
    <t>C215015110000</t>
  </si>
  <si>
    <t>C215023110000</t>
  </si>
  <si>
    <t>C215031110000</t>
  </si>
  <si>
    <t>C215040110000</t>
  </si>
  <si>
    <t>C215058110000</t>
  </si>
  <si>
    <t>C215066110000</t>
  </si>
  <si>
    <t>C215074110000</t>
  </si>
  <si>
    <t>C215210110000</t>
  </si>
  <si>
    <t>C216046110000</t>
  </si>
  <si>
    <t>C221007110000</t>
  </si>
  <si>
    <t>静岡県</t>
    <rPh sb="0" eb="3">
      <t>シズオカケン</t>
    </rPh>
    <phoneticPr fontId="14"/>
  </si>
  <si>
    <t>C221309110000</t>
  </si>
  <si>
    <t>C222038110000</t>
  </si>
  <si>
    <t>C222054110000</t>
  </si>
  <si>
    <t>C222062110000</t>
  </si>
  <si>
    <t>C222071110000</t>
  </si>
  <si>
    <t>C222089110000</t>
  </si>
  <si>
    <t>C222097110000</t>
  </si>
  <si>
    <t>C222101110000</t>
  </si>
  <si>
    <t>C222119110000</t>
  </si>
  <si>
    <t>C222127110000</t>
  </si>
  <si>
    <t>C222135110000</t>
  </si>
  <si>
    <t>C222143110000</t>
  </si>
  <si>
    <t>C222151110000</t>
  </si>
  <si>
    <t>C222160110000</t>
  </si>
  <si>
    <t>C222194110000</t>
  </si>
  <si>
    <t>C222208110000</t>
  </si>
  <si>
    <t>C222216110000</t>
  </si>
  <si>
    <t>C222224110000</t>
  </si>
  <si>
    <t>C222232110000</t>
  </si>
  <si>
    <t>C222241110000</t>
  </si>
  <si>
    <t>C222259110000</t>
  </si>
  <si>
    <t>C222267110000</t>
  </si>
  <si>
    <t>C223018110000</t>
  </si>
  <si>
    <t>C223026110000</t>
  </si>
  <si>
    <t>C223042110000</t>
  </si>
  <si>
    <t>C223051110000</t>
  </si>
  <si>
    <t>C223069110000</t>
  </si>
  <si>
    <t>C223255110000</t>
  </si>
  <si>
    <t>C223417110000</t>
  </si>
  <si>
    <t>C223425110000</t>
  </si>
  <si>
    <t>C223441110000</t>
  </si>
  <si>
    <t>C224243110000</t>
  </si>
  <si>
    <t>C224294110000</t>
  </si>
  <si>
    <t>C224618110000</t>
  </si>
  <si>
    <t>C231002110000</t>
  </si>
  <si>
    <t>愛知県</t>
    <rPh sb="0" eb="3">
      <t>アイチケン</t>
    </rPh>
    <phoneticPr fontId="14"/>
  </si>
  <si>
    <t>C232017110000</t>
  </si>
  <si>
    <t>C232025110000</t>
  </si>
  <si>
    <t>C232033110000</t>
  </si>
  <si>
    <t>C232041110000</t>
  </si>
  <si>
    <t>C232050110000</t>
  </si>
  <si>
    <t>C232068110000</t>
  </si>
  <si>
    <t>C232076110000</t>
  </si>
  <si>
    <t>C232084110000</t>
  </si>
  <si>
    <t>C232092110000</t>
  </si>
  <si>
    <t>C232106110000</t>
  </si>
  <si>
    <t>C232114110000</t>
  </si>
  <si>
    <t>C232122110000</t>
  </si>
  <si>
    <t>C232131110000</t>
  </si>
  <si>
    <t>C232149110000</t>
  </si>
  <si>
    <t>C232157110000</t>
  </si>
  <si>
    <t>C232165110000</t>
  </si>
  <si>
    <t>C232173110000</t>
  </si>
  <si>
    <t>C232190110000</t>
  </si>
  <si>
    <t>C232203110000</t>
  </si>
  <si>
    <t>C232211110000</t>
  </si>
  <si>
    <t>C232220110000</t>
  </si>
  <si>
    <t>C232238110000</t>
  </si>
  <si>
    <t>C232246110000</t>
  </si>
  <si>
    <t>C232254110000</t>
  </si>
  <si>
    <t>C232262110000</t>
  </si>
  <si>
    <t>C232271110000</t>
  </si>
  <si>
    <t>C232289110000</t>
  </si>
  <si>
    <t>C232297110000</t>
  </si>
  <si>
    <t>C232301110000</t>
  </si>
  <si>
    <t>C232319110000</t>
  </si>
  <si>
    <t>C232327110000</t>
  </si>
  <si>
    <t>C232335110000</t>
  </si>
  <si>
    <t>C232343110000</t>
  </si>
  <si>
    <t>C232351110000</t>
  </si>
  <si>
    <t>C232360110000</t>
  </si>
  <si>
    <t>C232378110000</t>
  </si>
  <si>
    <t>C232386110000</t>
  </si>
  <si>
    <t>C233021110000</t>
  </si>
  <si>
    <t>C233421110000</t>
  </si>
  <si>
    <t>C233617110000</t>
  </si>
  <si>
    <t>C233625110000</t>
  </si>
  <si>
    <t>C234249110000</t>
  </si>
  <si>
    <t>C234257110000</t>
  </si>
  <si>
    <t>C234273110000</t>
  </si>
  <si>
    <t>C234419110000</t>
  </si>
  <si>
    <t>C234427110000</t>
  </si>
  <si>
    <t>C234451110000</t>
  </si>
  <si>
    <t>C234460110000</t>
  </si>
  <si>
    <t>C234478110000</t>
  </si>
  <si>
    <t>C235016110000</t>
  </si>
  <si>
    <t>C235610110000</t>
  </si>
  <si>
    <t>C235628110000</t>
  </si>
  <si>
    <t>C235636110000</t>
  </si>
  <si>
    <t>C242012110000</t>
  </si>
  <si>
    <t>三重県</t>
    <rPh sb="0" eb="3">
      <t>ミエケン</t>
    </rPh>
    <phoneticPr fontId="14"/>
  </si>
  <si>
    <t>C242021110000</t>
  </si>
  <si>
    <t>C242039110000</t>
  </si>
  <si>
    <t>C242047110000</t>
  </si>
  <si>
    <t>C242055110000</t>
  </si>
  <si>
    <t>C242071110000</t>
  </si>
  <si>
    <t>C242080110000</t>
  </si>
  <si>
    <t>C242098110000</t>
  </si>
  <si>
    <t>C242101110000</t>
  </si>
  <si>
    <t>C242110110000</t>
  </si>
  <si>
    <t>C242128110000</t>
  </si>
  <si>
    <t>C242144110000</t>
  </si>
  <si>
    <t>C242152110000</t>
  </si>
  <si>
    <t>C242161110000</t>
  </si>
  <si>
    <t>C243035110000</t>
  </si>
  <si>
    <t>C243248110000</t>
  </si>
  <si>
    <t>C243418110000</t>
  </si>
  <si>
    <t>C243434110000</t>
  </si>
  <si>
    <t>C243442110000</t>
  </si>
  <si>
    <t>C244414110000</t>
  </si>
  <si>
    <t>C244422110000</t>
  </si>
  <si>
    <t>C244431110000</t>
  </si>
  <si>
    <t>C244619110000</t>
  </si>
  <si>
    <t>C244708110000</t>
  </si>
  <si>
    <t>C244716110000</t>
  </si>
  <si>
    <t>C244724110000</t>
  </si>
  <si>
    <t>C245437110000</t>
  </si>
  <si>
    <t>C245615110000</t>
  </si>
  <si>
    <t>C245623110000</t>
  </si>
  <si>
    <t>C252018110000</t>
  </si>
  <si>
    <t>滋賀県</t>
    <rPh sb="0" eb="3">
      <t>シガケン</t>
    </rPh>
    <phoneticPr fontId="14"/>
  </si>
  <si>
    <t>C252026110000</t>
  </si>
  <si>
    <t>C252034110000</t>
  </si>
  <si>
    <t>C252042110000</t>
  </si>
  <si>
    <t>C252069110000</t>
  </si>
  <si>
    <t>C252077110000</t>
  </si>
  <si>
    <t>C252085110000</t>
  </si>
  <si>
    <t>C252093110000</t>
  </si>
  <si>
    <t>C252107110000</t>
  </si>
  <si>
    <t>C252115110000</t>
  </si>
  <si>
    <t>C252123110000</t>
  </si>
  <si>
    <t>C252131110000</t>
  </si>
  <si>
    <t>C252140110000</t>
  </si>
  <si>
    <t>C253839110000</t>
  </si>
  <si>
    <t>C253847110000</t>
  </si>
  <si>
    <t>C254258110000</t>
  </si>
  <si>
    <t>C254410110000</t>
  </si>
  <si>
    <t>C254428110000</t>
  </si>
  <si>
    <t>C254436110000</t>
  </si>
  <si>
    <t>C261009110000</t>
  </si>
  <si>
    <t>京都府</t>
    <rPh sb="0" eb="3">
      <t>キョウトフ</t>
    </rPh>
    <phoneticPr fontId="14"/>
  </si>
  <si>
    <t>C262013110000</t>
  </si>
  <si>
    <t>C262021110000</t>
  </si>
  <si>
    <t>C262030110000</t>
  </si>
  <si>
    <t>C262048110000</t>
  </si>
  <si>
    <t>C262056110000</t>
  </si>
  <si>
    <t>C262064110000</t>
  </si>
  <si>
    <t>C262072110000</t>
  </si>
  <si>
    <t>C262081110000</t>
  </si>
  <si>
    <t>C262099110000</t>
  </si>
  <si>
    <t>C262102110000</t>
  </si>
  <si>
    <t>C262111110000</t>
  </si>
  <si>
    <t>C262129110000</t>
  </si>
  <si>
    <t>C262137110000</t>
  </si>
  <si>
    <t>C262145110000</t>
  </si>
  <si>
    <t>C263036110000</t>
  </si>
  <si>
    <t>C263222110000</t>
  </si>
  <si>
    <t>C263435110000</t>
  </si>
  <si>
    <t>C263443110000</t>
  </si>
  <si>
    <t>C263648110000</t>
  </si>
  <si>
    <t>C263656110000</t>
  </si>
  <si>
    <t>C263664110000</t>
  </si>
  <si>
    <t>C263672110000</t>
  </si>
  <si>
    <t>C264075110000</t>
  </si>
  <si>
    <t>C264636110000</t>
  </si>
  <si>
    <t>C264652110000</t>
  </si>
  <si>
    <t>C271004110000</t>
  </si>
  <si>
    <t>C271403110000</t>
  </si>
  <si>
    <t>C272027110000</t>
  </si>
  <si>
    <t>C272035110000</t>
  </si>
  <si>
    <t>C272043110000</t>
  </si>
  <si>
    <t>C272051110000</t>
  </si>
  <si>
    <t>C272060110000</t>
  </si>
  <si>
    <t>C272078110000</t>
  </si>
  <si>
    <t>C272086110000</t>
  </si>
  <si>
    <t>C272094110000</t>
  </si>
  <si>
    <t>C272108110000</t>
  </si>
  <si>
    <t>C272116110000</t>
  </si>
  <si>
    <t>C272124110000</t>
  </si>
  <si>
    <t>C272132110000</t>
  </si>
  <si>
    <t>C272141110000</t>
  </si>
  <si>
    <t>C272159110000</t>
  </si>
  <si>
    <t>C272167110000</t>
  </si>
  <si>
    <t>C272175110000</t>
  </si>
  <si>
    <t>C272183110000</t>
  </si>
  <si>
    <t>C272191110000</t>
  </si>
  <si>
    <t>C272205110000</t>
  </si>
  <si>
    <t>C272213110000</t>
  </si>
  <si>
    <t>C272221110000</t>
  </si>
  <si>
    <t>C272230110000</t>
  </si>
  <si>
    <t>C272248110000</t>
  </si>
  <si>
    <t>C272256110000</t>
  </si>
  <si>
    <t>C272264110000</t>
  </si>
  <si>
    <t>C272272110000</t>
  </si>
  <si>
    <t>C272281110000</t>
  </si>
  <si>
    <t>C272299110000</t>
  </si>
  <si>
    <t>C272302110000</t>
  </si>
  <si>
    <t>C272311110000</t>
  </si>
  <si>
    <t>C272329110000</t>
  </si>
  <si>
    <t>C273015110000</t>
  </si>
  <si>
    <t>C273210110000</t>
  </si>
  <si>
    <t>C273228110000</t>
  </si>
  <si>
    <t>C273414110000</t>
  </si>
  <si>
    <t>C273619110000</t>
  </si>
  <si>
    <t>C273627110000</t>
  </si>
  <si>
    <t>C273660110000</t>
  </si>
  <si>
    <t>C273813110000</t>
  </si>
  <si>
    <t>C273821110000</t>
  </si>
  <si>
    <t>C273830110000</t>
  </si>
  <si>
    <t>C281000110000</t>
  </si>
  <si>
    <t>兵庫県</t>
    <rPh sb="0" eb="3">
      <t>ヒョウゴケン</t>
    </rPh>
    <phoneticPr fontId="14"/>
  </si>
  <si>
    <t>C282014110000</t>
  </si>
  <si>
    <t>C282022110000</t>
  </si>
  <si>
    <t>C282031110000</t>
  </si>
  <si>
    <t>C282049110000</t>
  </si>
  <si>
    <t>C282057110000</t>
  </si>
  <si>
    <t>C282065110000</t>
  </si>
  <si>
    <t>C282073110000</t>
  </si>
  <si>
    <t>C282081110000</t>
  </si>
  <si>
    <t>C282090110000</t>
  </si>
  <si>
    <t>C282103110000</t>
  </si>
  <si>
    <t>C282120110000</t>
  </si>
  <si>
    <t>C282138110000</t>
  </si>
  <si>
    <t>C282146110000</t>
  </si>
  <si>
    <t>C282154110000</t>
  </si>
  <si>
    <t>C282162110000</t>
  </si>
  <si>
    <t>C282171110000</t>
  </si>
  <si>
    <t>C282189110000</t>
  </si>
  <si>
    <t>C282197110000</t>
  </si>
  <si>
    <t>C282201110000</t>
  </si>
  <si>
    <t>C282219110000</t>
  </si>
  <si>
    <t>C282227110000</t>
  </si>
  <si>
    <t>C282235110000</t>
  </si>
  <si>
    <t>C282243110000</t>
  </si>
  <si>
    <t>C282251110000</t>
  </si>
  <si>
    <t>C282260110000</t>
  </si>
  <si>
    <t>C282278110000</t>
  </si>
  <si>
    <t>C282286110000</t>
  </si>
  <si>
    <t>C282294110000</t>
  </si>
  <si>
    <t>C283011110000</t>
  </si>
  <si>
    <t>C283657110000</t>
  </si>
  <si>
    <t>C283819110000</t>
  </si>
  <si>
    <t>C283827110000</t>
  </si>
  <si>
    <t>C284424110000</t>
  </si>
  <si>
    <t>C284432110000</t>
  </si>
  <si>
    <t>C284467110000</t>
  </si>
  <si>
    <t>C284645110000</t>
  </si>
  <si>
    <t>C284815110000</t>
  </si>
  <si>
    <t>C285013110000</t>
  </si>
  <si>
    <t>C285854110000</t>
  </si>
  <si>
    <t>C285862110000</t>
  </si>
  <si>
    <t>C292010110000</t>
  </si>
  <si>
    <t>奈良県</t>
    <rPh sb="0" eb="3">
      <t>ナラケン</t>
    </rPh>
    <phoneticPr fontId="14"/>
  </si>
  <si>
    <t>C292028110000</t>
  </si>
  <si>
    <t>C292036110000</t>
  </si>
  <si>
    <t>C292044110000</t>
  </si>
  <si>
    <t>C292052110000</t>
  </si>
  <si>
    <t>C292061110000</t>
  </si>
  <si>
    <t>C292079110000</t>
  </si>
  <si>
    <t>C292087110000</t>
  </si>
  <si>
    <t>C292095110000</t>
  </si>
  <si>
    <t>C292109110000</t>
  </si>
  <si>
    <t>C292117110000</t>
  </si>
  <si>
    <t>C292125110000</t>
  </si>
  <si>
    <t>C293229110000</t>
  </si>
  <si>
    <t>C293423110000</t>
  </si>
  <si>
    <t>C293431110000</t>
  </si>
  <si>
    <t>C293440110000</t>
  </si>
  <si>
    <t>C293458110000</t>
  </si>
  <si>
    <t>C293610110000</t>
  </si>
  <si>
    <t>C293628110000</t>
  </si>
  <si>
    <t>C293636110000</t>
  </si>
  <si>
    <t>C293857110000</t>
  </si>
  <si>
    <t>C293865110000</t>
  </si>
  <si>
    <t>C294012110000</t>
  </si>
  <si>
    <t>C294021110000</t>
  </si>
  <si>
    <t>C294241110000</t>
  </si>
  <si>
    <t>C294250110000</t>
  </si>
  <si>
    <t>C294268110000</t>
  </si>
  <si>
    <t>C294276110000</t>
  </si>
  <si>
    <t>C294411110000</t>
  </si>
  <si>
    <t>C294420110000</t>
  </si>
  <si>
    <t>C294438110000</t>
  </si>
  <si>
    <t>C294446110000</t>
  </si>
  <si>
    <t>C294462110000</t>
  </si>
  <si>
    <t>C294471110000</t>
  </si>
  <si>
    <t>C294497110000</t>
  </si>
  <si>
    <t>C294501110000</t>
  </si>
  <si>
    <t>C294519110000</t>
  </si>
  <si>
    <t>C294527110000</t>
  </si>
  <si>
    <t>C294535110000</t>
  </si>
  <si>
    <t>C302015110000</t>
  </si>
  <si>
    <t>和歌山県</t>
    <rPh sb="0" eb="4">
      <t>ワカヤマケン</t>
    </rPh>
    <phoneticPr fontId="14"/>
  </si>
  <si>
    <t>C302023110000</t>
  </si>
  <si>
    <t>C302031110000</t>
  </si>
  <si>
    <t>C302040110000</t>
  </si>
  <si>
    <t>C302058110000</t>
  </si>
  <si>
    <t>C302066110000</t>
  </si>
  <si>
    <t>C302074110000</t>
  </si>
  <si>
    <t>C302082110000</t>
  </si>
  <si>
    <t>C302091110000</t>
  </si>
  <si>
    <t>C303046110000</t>
  </si>
  <si>
    <t>C303411110000</t>
  </si>
  <si>
    <t>C303437110000</t>
  </si>
  <si>
    <t>C303445110000</t>
  </si>
  <si>
    <t>C303615110000</t>
  </si>
  <si>
    <t>C303623110000</t>
  </si>
  <si>
    <t>C303666110000</t>
  </si>
  <si>
    <t>C303810110000</t>
  </si>
  <si>
    <t>C303828110000</t>
  </si>
  <si>
    <t>C303836110000</t>
  </si>
  <si>
    <t>C303909110000</t>
  </si>
  <si>
    <t>C303917110000</t>
  </si>
  <si>
    <t>C303925110000</t>
  </si>
  <si>
    <t>C304018110000</t>
  </si>
  <si>
    <t>C304042110000</t>
  </si>
  <si>
    <t>C304069110000</t>
  </si>
  <si>
    <t>C304212110000</t>
  </si>
  <si>
    <t>C304221110000</t>
  </si>
  <si>
    <t>C304247110000</t>
  </si>
  <si>
    <t>C304271110000</t>
  </si>
  <si>
    <t>C304280110000</t>
  </si>
  <si>
    <t>C312011110000</t>
  </si>
  <si>
    <t>鳥取県</t>
    <rPh sb="0" eb="3">
      <t>トットリケン</t>
    </rPh>
    <phoneticPr fontId="14"/>
  </si>
  <si>
    <t>C312029110000</t>
  </si>
  <si>
    <t>C312037110000</t>
  </si>
  <si>
    <t>C312045110000</t>
  </si>
  <si>
    <t>C313025110000</t>
  </si>
  <si>
    <t>C313254110000</t>
  </si>
  <si>
    <t>C313289110000</t>
  </si>
  <si>
    <t>C313297110000</t>
  </si>
  <si>
    <t>C313645110000</t>
  </si>
  <si>
    <t>C313700110000</t>
  </si>
  <si>
    <t>C313718110000</t>
  </si>
  <si>
    <t>C313726110000</t>
  </si>
  <si>
    <t>C313840110000</t>
  </si>
  <si>
    <t>C313866110000</t>
  </si>
  <si>
    <t>C313891110000</t>
  </si>
  <si>
    <t>C313904110000</t>
  </si>
  <si>
    <t>C314013110000</t>
  </si>
  <si>
    <t>C314021110000</t>
  </si>
  <si>
    <t>C314030110000</t>
  </si>
  <si>
    <t>C322016110000</t>
  </si>
  <si>
    <t>島根県</t>
    <rPh sb="0" eb="3">
      <t>シマネケン</t>
    </rPh>
    <phoneticPr fontId="14"/>
  </si>
  <si>
    <t>C322024110000</t>
  </si>
  <si>
    <t>C322032110000</t>
  </si>
  <si>
    <t>C322041110000</t>
  </si>
  <si>
    <t>C322059110000</t>
  </si>
  <si>
    <t>C322067110000</t>
  </si>
  <si>
    <t>C322075110000</t>
  </si>
  <si>
    <t>C322091110000</t>
  </si>
  <si>
    <t>C323438110000</t>
  </si>
  <si>
    <t>C323861110000</t>
  </si>
  <si>
    <t>C324418110000</t>
  </si>
  <si>
    <t>C324485110000</t>
  </si>
  <si>
    <t>C324493110000</t>
  </si>
  <si>
    <t>C325015110000</t>
  </si>
  <si>
    <t>C325058110000</t>
  </si>
  <si>
    <t>C325252110000</t>
  </si>
  <si>
    <t>C325261110000</t>
  </si>
  <si>
    <t>C325279110000</t>
  </si>
  <si>
    <t>C325287110000</t>
  </si>
  <si>
    <t>C331007110000</t>
  </si>
  <si>
    <t>岡山県</t>
    <rPh sb="0" eb="3">
      <t>オカヤマケン</t>
    </rPh>
    <phoneticPr fontId="14"/>
  </si>
  <si>
    <t>C332020110000</t>
  </si>
  <si>
    <t>C332038110000</t>
  </si>
  <si>
    <t>C332046110000</t>
  </si>
  <si>
    <t>C332054110000</t>
  </si>
  <si>
    <t>C332071110000</t>
  </si>
  <si>
    <t>C332089110000</t>
  </si>
  <si>
    <t>C332097110000</t>
  </si>
  <si>
    <t>C332101110000</t>
  </si>
  <si>
    <t>C332119110000</t>
  </si>
  <si>
    <t>C332127110000</t>
  </si>
  <si>
    <t>C332135110000</t>
  </si>
  <si>
    <t>C332143110000</t>
  </si>
  <si>
    <t>C332151110000</t>
  </si>
  <si>
    <t>C332160110000</t>
  </si>
  <si>
    <t>C333468110000</t>
  </si>
  <si>
    <t>C334235110000</t>
  </si>
  <si>
    <t>C334456110000</t>
  </si>
  <si>
    <t>C334618110000</t>
  </si>
  <si>
    <t>C335860110000</t>
  </si>
  <si>
    <t>C336068110000</t>
  </si>
  <si>
    <t>C336220110000</t>
  </si>
  <si>
    <t>C336238110000</t>
  </si>
  <si>
    <t>C336432110000</t>
  </si>
  <si>
    <t>C336637110000</t>
  </si>
  <si>
    <t>C336661110000</t>
  </si>
  <si>
    <t>C336815110000</t>
  </si>
  <si>
    <t>C341002110000</t>
  </si>
  <si>
    <t>広島県</t>
    <rPh sb="0" eb="3">
      <t>ヒロシマケン</t>
    </rPh>
    <phoneticPr fontId="14"/>
  </si>
  <si>
    <t>C342025110000</t>
  </si>
  <si>
    <t>C342033110000</t>
  </si>
  <si>
    <t>C342041110000</t>
  </si>
  <si>
    <t>C342050110000</t>
  </si>
  <si>
    <t>C342076110000</t>
  </si>
  <si>
    <t>C342084110000</t>
  </si>
  <si>
    <t>C342092110000</t>
  </si>
  <si>
    <t>C342106110000</t>
  </si>
  <si>
    <t>C342114110000</t>
  </si>
  <si>
    <t>C342122110000</t>
  </si>
  <si>
    <t>C342131110000</t>
  </si>
  <si>
    <t>C342149110000</t>
  </si>
  <si>
    <t>C342157110000</t>
  </si>
  <si>
    <t>C343021110000</t>
  </si>
  <si>
    <t>C343048110000</t>
  </si>
  <si>
    <t>C343072110000</t>
  </si>
  <si>
    <t>C343099110000</t>
  </si>
  <si>
    <t>C343684110000</t>
  </si>
  <si>
    <t>C343692110000</t>
  </si>
  <si>
    <t>C344311110000</t>
  </si>
  <si>
    <t>C344621110000</t>
  </si>
  <si>
    <t>C345458110000</t>
  </si>
  <si>
    <t>C352012110000</t>
  </si>
  <si>
    <t>山口県</t>
    <rPh sb="0" eb="3">
      <t>ヤマグチケン</t>
    </rPh>
    <phoneticPr fontId="14"/>
  </si>
  <si>
    <t>C352021110000</t>
  </si>
  <si>
    <t>C352039110000</t>
  </si>
  <si>
    <t>C352047110000</t>
  </si>
  <si>
    <t>C352063110000</t>
  </si>
  <si>
    <t>C352071110000</t>
  </si>
  <si>
    <t>C352080110000</t>
  </si>
  <si>
    <t>C352101110000</t>
  </si>
  <si>
    <t>C352110110000</t>
  </si>
  <si>
    <t>C352128110000</t>
  </si>
  <si>
    <t>C352136110000</t>
  </si>
  <si>
    <t>C352152110000</t>
  </si>
  <si>
    <t>C352161110000</t>
  </si>
  <si>
    <t>C353051110000</t>
  </si>
  <si>
    <t>C353213110000</t>
  </si>
  <si>
    <t>C353418110000</t>
  </si>
  <si>
    <t>C353434110000</t>
  </si>
  <si>
    <t>C353442110000</t>
  </si>
  <si>
    <t>C355020110000</t>
  </si>
  <si>
    <t>C362018110000</t>
  </si>
  <si>
    <t>徳島県</t>
    <rPh sb="0" eb="3">
      <t>トクシマケン</t>
    </rPh>
    <phoneticPr fontId="14"/>
  </si>
  <si>
    <t>C362026110000</t>
  </si>
  <si>
    <t>C362034110000</t>
  </si>
  <si>
    <t>C362042110000</t>
  </si>
  <si>
    <t>C362051110000</t>
  </si>
  <si>
    <t>C362069110000</t>
  </si>
  <si>
    <t>C362077110000</t>
  </si>
  <si>
    <t>C362085110000</t>
  </si>
  <si>
    <t>C363014110000</t>
  </si>
  <si>
    <t>C363022110000</t>
  </si>
  <si>
    <t>C363219110000</t>
  </si>
  <si>
    <t>C363413110000</t>
  </si>
  <si>
    <t>C363421110000</t>
  </si>
  <si>
    <t>C363685110000</t>
  </si>
  <si>
    <t>C363839110000</t>
  </si>
  <si>
    <t>C363871110000</t>
  </si>
  <si>
    <t>C363880110000</t>
  </si>
  <si>
    <t>C364011110000</t>
  </si>
  <si>
    <t>C364029110000</t>
  </si>
  <si>
    <t>C364037110000</t>
  </si>
  <si>
    <t>C364045110000</t>
  </si>
  <si>
    <t>C364053110000</t>
  </si>
  <si>
    <t>C364681110000</t>
  </si>
  <si>
    <t>C364894110000</t>
  </si>
  <si>
    <t>C372013110000</t>
  </si>
  <si>
    <t>香川県</t>
    <rPh sb="0" eb="3">
      <t>カガワケン</t>
    </rPh>
    <phoneticPr fontId="14"/>
  </si>
  <si>
    <t>C372021110000</t>
  </si>
  <si>
    <t>C372030110000</t>
  </si>
  <si>
    <t>C372048110000</t>
  </si>
  <si>
    <t>C372056110000</t>
  </si>
  <si>
    <t>C372064110000</t>
  </si>
  <si>
    <t>C372072110000</t>
  </si>
  <si>
    <t>C372081110000</t>
  </si>
  <si>
    <t>C373222110000</t>
  </si>
  <si>
    <t>C373249110000</t>
  </si>
  <si>
    <t>C373419110000</t>
  </si>
  <si>
    <t>C373648110000</t>
  </si>
  <si>
    <t>C373869110000</t>
  </si>
  <si>
    <t>C373877110000</t>
  </si>
  <si>
    <t>C374032110000</t>
  </si>
  <si>
    <t>C374041110000</t>
  </si>
  <si>
    <t>C374067110000</t>
  </si>
  <si>
    <t>C382019110000</t>
  </si>
  <si>
    <t>愛媛県</t>
    <rPh sb="0" eb="3">
      <t>エヒメケン</t>
    </rPh>
    <phoneticPr fontId="14"/>
  </si>
  <si>
    <t>C382027110000</t>
  </si>
  <si>
    <t>C382035110000</t>
  </si>
  <si>
    <t>C382043110000</t>
  </si>
  <si>
    <t>C382051110000</t>
  </si>
  <si>
    <t>C382060110000</t>
  </si>
  <si>
    <t>C382078110000</t>
  </si>
  <si>
    <t>C382108110000</t>
  </si>
  <si>
    <t>C382132110000</t>
  </si>
  <si>
    <t>C382141110000</t>
  </si>
  <si>
    <t>C382159110000</t>
  </si>
  <si>
    <t>C383562110000</t>
  </si>
  <si>
    <t>C383864110000</t>
  </si>
  <si>
    <t>C384011110000</t>
  </si>
  <si>
    <t>C384020110000</t>
  </si>
  <si>
    <t>C384224110000</t>
  </si>
  <si>
    <t>C384429110000</t>
  </si>
  <si>
    <t>C384844110000</t>
  </si>
  <si>
    <t>C384887110000</t>
  </si>
  <si>
    <t>C385069110000</t>
  </si>
  <si>
    <t>C392014110000</t>
  </si>
  <si>
    <t>高知県</t>
    <rPh sb="0" eb="3">
      <t>コウチケン</t>
    </rPh>
    <phoneticPr fontId="14"/>
  </si>
  <si>
    <t>C392022110000</t>
  </si>
  <si>
    <t>C392031110000</t>
  </si>
  <si>
    <t>C392049110000</t>
  </si>
  <si>
    <t>C392057110000</t>
  </si>
  <si>
    <t>C392065110000</t>
  </si>
  <si>
    <t>C392081110000</t>
  </si>
  <si>
    <t>C392090110000</t>
  </si>
  <si>
    <t>C392103110000</t>
  </si>
  <si>
    <t>C392111110000</t>
  </si>
  <si>
    <t>C392120110000</t>
  </si>
  <si>
    <t>C393011110000</t>
  </si>
  <si>
    <t>C393029110000</t>
  </si>
  <si>
    <t>C393037110000</t>
  </si>
  <si>
    <t>C393045110000</t>
  </si>
  <si>
    <t>C393053110000</t>
  </si>
  <si>
    <t>C393061110000</t>
  </si>
  <si>
    <t>C393070110000</t>
  </si>
  <si>
    <t>C393410110000</t>
  </si>
  <si>
    <t>C393444110000</t>
  </si>
  <si>
    <t>C393631110000</t>
  </si>
  <si>
    <t>C393649110000</t>
  </si>
  <si>
    <t>C393860110000</t>
  </si>
  <si>
    <t>C393878110000</t>
  </si>
  <si>
    <t>C394017110000</t>
  </si>
  <si>
    <t>C394025110000</t>
  </si>
  <si>
    <t>C394033110000</t>
  </si>
  <si>
    <t>C394050110000</t>
  </si>
  <si>
    <t>C394106110000</t>
  </si>
  <si>
    <t>C394114110000</t>
  </si>
  <si>
    <t>C394122110000</t>
  </si>
  <si>
    <t>C394246110000</t>
  </si>
  <si>
    <t>C394271110000</t>
  </si>
  <si>
    <t>C394289110000</t>
  </si>
  <si>
    <t>C401005110000</t>
  </si>
  <si>
    <t>福岡県</t>
    <rPh sb="0" eb="3">
      <t>フクオカケン</t>
    </rPh>
    <phoneticPr fontId="14"/>
  </si>
  <si>
    <t>C401307110000</t>
  </si>
  <si>
    <t>C402028110000</t>
  </si>
  <si>
    <t>C402036110000</t>
  </si>
  <si>
    <t>C402044110000</t>
  </si>
  <si>
    <t>C402052110000</t>
  </si>
  <si>
    <t>C402061110000</t>
  </si>
  <si>
    <t>C402079110000</t>
  </si>
  <si>
    <t>C402109110000</t>
  </si>
  <si>
    <t>C402117110000</t>
  </si>
  <si>
    <t>C402125110000</t>
  </si>
  <si>
    <t>C402133110000</t>
  </si>
  <si>
    <t>C402141110000</t>
  </si>
  <si>
    <t>C402150110000</t>
  </si>
  <si>
    <t>C402168110000</t>
  </si>
  <si>
    <t>C402176110000</t>
  </si>
  <si>
    <t>C402184110000</t>
  </si>
  <si>
    <t>C402192110000</t>
  </si>
  <si>
    <t>C402206110000</t>
  </si>
  <si>
    <t>C402214110000</t>
  </si>
  <si>
    <t>C402231110000</t>
  </si>
  <si>
    <t>C402249110000</t>
  </si>
  <si>
    <t>C402257110000</t>
  </si>
  <si>
    <t>C402265110000</t>
  </si>
  <si>
    <t>C402273110000</t>
  </si>
  <si>
    <t>C402281110000</t>
  </si>
  <si>
    <t>C402290110000</t>
  </si>
  <si>
    <t>C402303110000</t>
  </si>
  <si>
    <t>C403415110000</t>
  </si>
  <si>
    <t>C403423110000</t>
  </si>
  <si>
    <t>C403431110000</t>
  </si>
  <si>
    <t>C403440110000</t>
  </si>
  <si>
    <t>C403458110000</t>
  </si>
  <si>
    <t>C403482110000</t>
  </si>
  <si>
    <t>C403491110000</t>
  </si>
  <si>
    <t>C403814110000</t>
  </si>
  <si>
    <t>C403822110000</t>
  </si>
  <si>
    <t>C403831110000</t>
  </si>
  <si>
    <t>C403849110000</t>
  </si>
  <si>
    <t>C404012110000</t>
  </si>
  <si>
    <t>C404021110000</t>
  </si>
  <si>
    <t>C404217110000</t>
  </si>
  <si>
    <t>C404471110000</t>
  </si>
  <si>
    <t>C404489110000</t>
  </si>
  <si>
    <t>C405035110000</t>
  </si>
  <si>
    <t>C405221110000</t>
  </si>
  <si>
    <t>C405442110000</t>
  </si>
  <si>
    <t>C406015110000</t>
  </si>
  <si>
    <t>C406023110000</t>
  </si>
  <si>
    <t>C406040110000</t>
  </si>
  <si>
    <t>C406058110000</t>
  </si>
  <si>
    <t>C406082110000</t>
  </si>
  <si>
    <t>C406091110000</t>
  </si>
  <si>
    <t>C406104110000</t>
  </si>
  <si>
    <t>C406210110000</t>
  </si>
  <si>
    <t>C406252110000</t>
  </si>
  <si>
    <t>C406422110000</t>
  </si>
  <si>
    <t>C406465110000</t>
  </si>
  <si>
    <t>C406473110000</t>
  </si>
  <si>
    <t>C412015110000</t>
  </si>
  <si>
    <t>佐賀県</t>
    <rPh sb="0" eb="3">
      <t>サガケン</t>
    </rPh>
    <phoneticPr fontId="14"/>
  </si>
  <si>
    <t>C412023110000</t>
  </si>
  <si>
    <t>C412031110000</t>
  </si>
  <si>
    <t>C412040110000</t>
  </si>
  <si>
    <t>C412058110000</t>
  </si>
  <si>
    <t>C412066110000</t>
  </si>
  <si>
    <t>C412074110000</t>
  </si>
  <si>
    <t>C412082110000</t>
  </si>
  <si>
    <t>C412091110000</t>
  </si>
  <si>
    <t>C412104110000</t>
  </si>
  <si>
    <t>C413275110000</t>
  </si>
  <si>
    <t>C413411110000</t>
  </si>
  <si>
    <t>C413453110000</t>
  </si>
  <si>
    <t>C413461110000</t>
  </si>
  <si>
    <t>C413879110000</t>
  </si>
  <si>
    <t>C414018110000</t>
  </si>
  <si>
    <t>C414239110000</t>
  </si>
  <si>
    <t>C414247110000</t>
  </si>
  <si>
    <t>C414255110000</t>
  </si>
  <si>
    <t>C414417110000</t>
  </si>
  <si>
    <t>C422011110000</t>
  </si>
  <si>
    <t>長崎県</t>
    <rPh sb="0" eb="3">
      <t>ナガサキケン</t>
    </rPh>
    <phoneticPr fontId="14"/>
  </si>
  <si>
    <t>C422029110000</t>
  </si>
  <si>
    <t>C422037110000</t>
  </si>
  <si>
    <t>C422045110000</t>
  </si>
  <si>
    <t>C422053110000</t>
  </si>
  <si>
    <t>C422070110000</t>
  </si>
  <si>
    <t>C422088110000</t>
  </si>
  <si>
    <t>C422096110000</t>
  </si>
  <si>
    <t>C422100110000</t>
  </si>
  <si>
    <t>C422118110000</t>
  </si>
  <si>
    <t>C422126110000</t>
  </si>
  <si>
    <t>C422134110000</t>
  </si>
  <si>
    <t>C422142110000</t>
  </si>
  <si>
    <t>C423076110000</t>
  </si>
  <si>
    <t>C423084110000</t>
  </si>
  <si>
    <t>C423211110000</t>
  </si>
  <si>
    <t>C423220110000</t>
  </si>
  <si>
    <t>C423238110000</t>
  </si>
  <si>
    <t>C423831110000</t>
  </si>
  <si>
    <t>C423912110000</t>
  </si>
  <si>
    <t>C424111110000</t>
  </si>
  <si>
    <t>C431001110000</t>
  </si>
  <si>
    <t>熊本県</t>
    <rPh sb="0" eb="3">
      <t>クマモトケン</t>
    </rPh>
    <phoneticPr fontId="14"/>
  </si>
  <si>
    <t>C432024110000</t>
  </si>
  <si>
    <t>C432032110000</t>
  </si>
  <si>
    <t>C432041110000</t>
  </si>
  <si>
    <t>C432059110000</t>
  </si>
  <si>
    <t>C432067110000</t>
  </si>
  <si>
    <t>C432083110000</t>
  </si>
  <si>
    <t>C432105110000</t>
  </si>
  <si>
    <t>C432113110000</t>
  </si>
  <si>
    <t>C432121110000</t>
  </si>
  <si>
    <t>C432130110000</t>
  </si>
  <si>
    <t>C432148110000</t>
  </si>
  <si>
    <t>C432156110000</t>
  </si>
  <si>
    <t>C432164110000</t>
  </si>
  <si>
    <t>C433489110000</t>
  </si>
  <si>
    <t>C433641110000</t>
  </si>
  <si>
    <t>C433675110000</t>
  </si>
  <si>
    <t>C433683110000</t>
  </si>
  <si>
    <t>C433691110000</t>
  </si>
  <si>
    <t>C434035110000</t>
  </si>
  <si>
    <t>C434043110000</t>
  </si>
  <si>
    <t>C434230110000</t>
  </si>
  <si>
    <t>C434248110000</t>
  </si>
  <si>
    <t>C434256110000</t>
  </si>
  <si>
    <t>C434281110000</t>
  </si>
  <si>
    <t>C434329110000</t>
  </si>
  <si>
    <t>C434337110000</t>
  </si>
  <si>
    <t>C434418110000</t>
  </si>
  <si>
    <t>C434426110000</t>
  </si>
  <si>
    <t>C434434110000</t>
  </si>
  <si>
    <t>C434442110000</t>
  </si>
  <si>
    <t>C434477110000</t>
  </si>
  <si>
    <t>C434680110000</t>
  </si>
  <si>
    <t>C434825110000</t>
  </si>
  <si>
    <t>C434841110000</t>
  </si>
  <si>
    <t>C435015110000</t>
  </si>
  <si>
    <t>C435058110000</t>
  </si>
  <si>
    <t>C435066110000</t>
  </si>
  <si>
    <t>C435074110000</t>
  </si>
  <si>
    <t>C435104110000</t>
  </si>
  <si>
    <t>C435112110000</t>
  </si>
  <si>
    <t>C435121110000</t>
  </si>
  <si>
    <t>C435139110000</t>
  </si>
  <si>
    <t>C435147110000</t>
  </si>
  <si>
    <t>C435317110000</t>
  </si>
  <si>
    <t>C442011110000</t>
  </si>
  <si>
    <t>大分県</t>
    <rPh sb="0" eb="3">
      <t>オオイタケン</t>
    </rPh>
    <phoneticPr fontId="14"/>
  </si>
  <si>
    <t>C442020110000</t>
  </si>
  <si>
    <t>C442038110000</t>
  </si>
  <si>
    <t>C442046110000</t>
  </si>
  <si>
    <t>C442054110000</t>
  </si>
  <si>
    <t>C442062110000</t>
  </si>
  <si>
    <t>C442071110000</t>
  </si>
  <si>
    <t>C442089110000</t>
  </si>
  <si>
    <t>C442097110000</t>
  </si>
  <si>
    <t>C442101110000</t>
  </si>
  <si>
    <t>C442119110000</t>
  </si>
  <si>
    <t>C442127110000</t>
  </si>
  <si>
    <t>C442135110000</t>
  </si>
  <si>
    <t>C442143110000</t>
  </si>
  <si>
    <t>C443221110000</t>
  </si>
  <si>
    <t>C443417110000</t>
  </si>
  <si>
    <t>C444618110000</t>
  </si>
  <si>
    <t>C444626110000</t>
  </si>
  <si>
    <t>C452017110000</t>
  </si>
  <si>
    <t>宮崎県</t>
    <rPh sb="0" eb="3">
      <t>ミヤザキケン</t>
    </rPh>
    <phoneticPr fontId="14"/>
  </si>
  <si>
    <t>C452025110000</t>
  </si>
  <si>
    <t>C452033110000</t>
  </si>
  <si>
    <t>C452041110000</t>
  </si>
  <si>
    <t>C452050110000</t>
  </si>
  <si>
    <t>C452068110000</t>
  </si>
  <si>
    <t>C452076110000</t>
  </si>
  <si>
    <t>C452084110000</t>
  </si>
  <si>
    <t>C452092110000</t>
  </si>
  <si>
    <t>C453412110000</t>
  </si>
  <si>
    <t>C453617110000</t>
  </si>
  <si>
    <t>C453820110000</t>
  </si>
  <si>
    <t>C453838110000</t>
  </si>
  <si>
    <t>C454010110000</t>
  </si>
  <si>
    <t>C454028110000</t>
  </si>
  <si>
    <t>C454036110000</t>
  </si>
  <si>
    <t>C454044110000</t>
  </si>
  <si>
    <t>C454052110000</t>
  </si>
  <si>
    <t>C454061110000</t>
  </si>
  <si>
    <t>C454214110000</t>
  </si>
  <si>
    <t>C454290110000</t>
  </si>
  <si>
    <t>C454303110000</t>
  </si>
  <si>
    <t>C454311110000</t>
  </si>
  <si>
    <t>C454419110000</t>
  </si>
  <si>
    <t>C454427110000</t>
  </si>
  <si>
    <t>C454435110000</t>
  </si>
  <si>
    <t>C462012110000</t>
  </si>
  <si>
    <t>鹿児島県</t>
    <rPh sb="0" eb="4">
      <t>カゴシマケン</t>
    </rPh>
    <phoneticPr fontId="14"/>
  </si>
  <si>
    <t>C462039110000</t>
  </si>
  <si>
    <t>C462047110000</t>
  </si>
  <si>
    <t>C462063110000</t>
  </si>
  <si>
    <t>C462080110000</t>
  </si>
  <si>
    <t>C462101110000</t>
  </si>
  <si>
    <t>C462136110000</t>
  </si>
  <si>
    <t>C462144110000</t>
  </si>
  <si>
    <t>C462152110000</t>
  </si>
  <si>
    <t>C462161110000</t>
  </si>
  <si>
    <t>C462179110000</t>
  </si>
  <si>
    <t>C462187110000</t>
  </si>
  <si>
    <t>C462195110000</t>
  </si>
  <si>
    <t>C462209110000</t>
  </si>
  <si>
    <t>C462217110000</t>
  </si>
  <si>
    <t>C462225110000</t>
  </si>
  <si>
    <t>C462233110000</t>
  </si>
  <si>
    <t>C462241110000</t>
  </si>
  <si>
    <t>C462250110000</t>
  </si>
  <si>
    <t>C463035110000</t>
  </si>
  <si>
    <t>C463043110000</t>
  </si>
  <si>
    <t>C463922110000</t>
  </si>
  <si>
    <t>C464040110000</t>
  </si>
  <si>
    <t>C464520110000</t>
  </si>
  <si>
    <t>C464686110000</t>
  </si>
  <si>
    <t>C464821110000</t>
  </si>
  <si>
    <t>C464902110000</t>
  </si>
  <si>
    <t>C464911110000</t>
  </si>
  <si>
    <t>C464929110000</t>
  </si>
  <si>
    <t>C465011110000</t>
  </si>
  <si>
    <t>C465020110000</t>
  </si>
  <si>
    <t>C465054110000</t>
  </si>
  <si>
    <t>C465232110000</t>
  </si>
  <si>
    <t>C465241110000</t>
  </si>
  <si>
    <t>C465259110000</t>
  </si>
  <si>
    <t>C465275110000</t>
  </si>
  <si>
    <t>C465291110000</t>
  </si>
  <si>
    <t>C465305110000</t>
  </si>
  <si>
    <t>C465313110000</t>
  </si>
  <si>
    <t>C465321110000</t>
  </si>
  <si>
    <t>C465330110000</t>
  </si>
  <si>
    <t>C465348110000</t>
  </si>
  <si>
    <t>C465356110000</t>
  </si>
  <si>
    <t>C472018110000</t>
  </si>
  <si>
    <t>沖縄県</t>
    <rPh sb="0" eb="3">
      <t>オキナワケン</t>
    </rPh>
    <phoneticPr fontId="14"/>
  </si>
  <si>
    <t>C472051110000</t>
  </si>
  <si>
    <t>C472077110000</t>
  </si>
  <si>
    <t>C472085110000</t>
  </si>
  <si>
    <t>C472093110000</t>
  </si>
  <si>
    <t>C472107110000</t>
  </si>
  <si>
    <t>C472115110000</t>
  </si>
  <si>
    <t>C472123110000</t>
  </si>
  <si>
    <t>C472131110000</t>
  </si>
  <si>
    <t>C472140110000</t>
  </si>
  <si>
    <t>C472158110000</t>
  </si>
  <si>
    <t>C473014110000</t>
  </si>
  <si>
    <t>C473022110000</t>
  </si>
  <si>
    <t>C473031110000</t>
  </si>
  <si>
    <t>C473065110000</t>
  </si>
  <si>
    <t>C473081110000</t>
  </si>
  <si>
    <t>C473111110000</t>
  </si>
  <si>
    <t>C473138110000</t>
  </si>
  <si>
    <t>C473146110000</t>
  </si>
  <si>
    <t>C473154110000</t>
  </si>
  <si>
    <t>C473243110000</t>
  </si>
  <si>
    <t>C473251110000</t>
  </si>
  <si>
    <t>C473260110000</t>
  </si>
  <si>
    <t>C473278110000</t>
  </si>
  <si>
    <t>C473286110000</t>
  </si>
  <si>
    <t>C473294110000</t>
  </si>
  <si>
    <t>C473481110000</t>
  </si>
  <si>
    <t>C473502110000</t>
  </si>
  <si>
    <t>C473537110000</t>
  </si>
  <si>
    <t>C473545110000</t>
  </si>
  <si>
    <t>C473553110000</t>
  </si>
  <si>
    <t>C473561110000</t>
  </si>
  <si>
    <t>C473570110000</t>
  </si>
  <si>
    <t>C473588110000</t>
  </si>
  <si>
    <t>C473596110000</t>
  </si>
  <si>
    <t>C473600110000</t>
  </si>
  <si>
    <t>C473618110000</t>
  </si>
  <si>
    <t>C473626110000</t>
  </si>
  <si>
    <t>C473758110000</t>
  </si>
  <si>
    <t>C473812110000</t>
  </si>
  <si>
    <t>C473821110000</t>
  </si>
  <si>
    <t>団体
区分</t>
    <rPh sb="0" eb="2">
      <t>ダンタイ</t>
    </rPh>
    <rPh sb="3" eb="5">
      <t>クブン</t>
    </rPh>
    <phoneticPr fontId="14"/>
  </si>
  <si>
    <t>不足
超過
の別</t>
    <rPh sb="3" eb="5">
      <t>チョウカ</t>
    </rPh>
    <rPh sb="7" eb="8">
      <t>ベツ</t>
    </rPh>
    <phoneticPr fontId="14"/>
  </si>
  <si>
    <t>不足</t>
  </si>
  <si>
    <t>超過</t>
  </si>
  <si>
    <t>石川県</t>
    <rPh sb="0" eb="2">
      <t>イシカワ</t>
    </rPh>
    <rPh sb="2" eb="3">
      <t>ケン</t>
    </rPh>
    <phoneticPr fontId="14"/>
  </si>
  <si>
    <t>大阪府</t>
    <rPh sb="0" eb="3">
      <t>オオサカフ</t>
    </rPh>
    <phoneticPr fontId="14"/>
  </si>
  <si>
    <t>C042161110000</t>
  </si>
  <si>
    <t>富谷市</t>
  </si>
  <si>
    <t>C402311110000</t>
  </si>
  <si>
    <t>那珂川市</t>
  </si>
  <si>
    <t>地域社会再生事業費</t>
    <rPh sb="0" eb="9">
      <t>チイキシャカイサイセイジギョウヒ</t>
    </rPh>
    <phoneticPr fontId="1"/>
  </si>
  <si>
    <t>国土強靭化</t>
  </si>
  <si>
    <t>施策債</t>
    <phoneticPr fontId="14"/>
  </si>
  <si>
    <t>丹波篠山市</t>
  </si>
  <si>
    <t>地域デジタル社会推進費</t>
    <rPh sb="0" eb="2">
      <t>チイキ</t>
    </rPh>
    <rPh sb="6" eb="8">
      <t>シャカイ</t>
    </rPh>
    <rPh sb="8" eb="10">
      <t>スイシン</t>
    </rPh>
    <rPh sb="10" eb="11">
      <t>ヒ</t>
    </rPh>
    <phoneticPr fontId="1"/>
  </si>
  <si>
    <t>こども子育て費</t>
    <rPh sb="3" eb="5">
      <t>コソダ</t>
    </rPh>
    <rPh sb="6" eb="7">
      <t>ヒ</t>
    </rPh>
    <phoneticPr fontId="1"/>
  </si>
  <si>
    <t>18歳以下人口</t>
    <rPh sb="4" eb="5">
      <t>シタ</t>
    </rPh>
    <phoneticPr fontId="1"/>
  </si>
  <si>
    <t>臨時経済対策費</t>
    <rPh sb="0" eb="2">
      <t>リンジ</t>
    </rPh>
    <rPh sb="2" eb="4">
      <t>ケイザイ</t>
    </rPh>
    <rPh sb="4" eb="7">
      <t>タイサクヒ</t>
    </rPh>
    <phoneticPr fontId="1"/>
  </si>
  <si>
    <t>臨時財政対策債償還基金費</t>
    <rPh sb="0" eb="2">
      <t>リンジ</t>
    </rPh>
    <rPh sb="2" eb="4">
      <t>ザイセイ</t>
    </rPh>
    <rPh sb="4" eb="6">
      <t>タイサク</t>
    </rPh>
    <rPh sb="6" eb="7">
      <t>サイ</t>
    </rPh>
    <rPh sb="7" eb="9">
      <t>ショウカン</t>
    </rPh>
    <rPh sb="9" eb="11">
      <t>キキン</t>
    </rPh>
    <rPh sb="11" eb="12">
      <t>ヒ</t>
    </rPh>
    <phoneticPr fontId="1"/>
  </si>
  <si>
    <t>臨時財政対策債発行可能額</t>
    <rPh sb="0" eb="12">
      <t>リンジザイセイタイサクサイハッコウカノウガク</t>
    </rPh>
    <phoneticPr fontId="1"/>
  </si>
  <si>
    <t>給与改定費</t>
    <rPh sb="0" eb="5">
      <t>キュウヨカイテイヒ</t>
    </rPh>
    <phoneticPr fontId="1"/>
  </si>
  <si>
    <t>令和７年度 市町村別（費目別）基準財政需要額＜再算定＞　一本算定ベース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シチョウ</t>
    </rPh>
    <rPh sb="8" eb="9">
      <t>ソン</t>
    </rPh>
    <rPh sb="9" eb="10">
      <t>ベツ</t>
    </rPh>
    <rPh sb="11" eb="13">
      <t>ヒモク</t>
    </rPh>
    <rPh sb="13" eb="14">
      <t>ベツ</t>
    </rPh>
    <rPh sb="15" eb="17">
      <t>キジュン</t>
    </rPh>
    <rPh sb="17" eb="19">
      <t>ザイセイ</t>
    </rPh>
    <rPh sb="19" eb="21">
      <t>ジュヨウ</t>
    </rPh>
    <rPh sb="21" eb="22">
      <t>ガク</t>
    </rPh>
    <rPh sb="23" eb="24">
      <t>サイ</t>
    </rPh>
    <rPh sb="24" eb="26">
      <t>サンテイ</t>
    </rPh>
    <rPh sb="28" eb="30">
      <t>イッポン</t>
    </rPh>
    <rPh sb="30" eb="32">
      <t>サンテイ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</si>
</sst>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_ * #,##0_ ;_ * \-#,##0_ ;_ * &quot;-&quot;_ ;@"/>
  </numFmts>
  <fonts count="27" x14ac:knownFonts="1">
    <font>
      <sz val="14"/>
      <name val="ＭＳ ゴシック"/>
      <family val="3"/>
    </font>
    <font>
      <sz val="7"/>
      <name val="ＭＳ Ｐゴシック"/>
      <family val="3"/>
      <charset val="128"/>
    </font>
    <font>
      <sz val="14"/>
      <name val="HGｺﾞｼｯｸE"/>
      <family val="3"/>
      <charset val="128"/>
    </font>
    <font>
      <sz val="12"/>
      <name val="ＭＳ Ｐゴシック"/>
      <family val="3"/>
    </font>
    <font>
      <b/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8"/>
      <name val="HGPｺﾞｼｯｸM"/>
      <family val="3"/>
      <charset val="128"/>
    </font>
    <font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</font>
    <font>
      <sz val="12"/>
      <name val="ＭＳ ゴシック"/>
      <family val="3"/>
    </font>
    <font>
      <sz val="13"/>
      <name val="HGPｺﾞｼｯｸM"/>
      <family val="3"/>
      <charset val="128"/>
    </font>
    <font>
      <sz val="9"/>
      <name val="HGｺﾞｼｯｸM"/>
      <family val="3"/>
      <charset val="128"/>
    </font>
    <font>
      <sz val="14"/>
      <name val="HGSｺﾞｼｯｸM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232">
    <xf numFmtId="0" fontId="0" fillId="0" borderId="0" xfId="0"/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shrinkToFit="1"/>
    </xf>
    <xf numFmtId="3" fontId="9" fillId="0" borderId="1" xfId="0" quotePrefix="1" applyNumberFormat="1" applyFont="1" applyBorder="1" applyAlignment="1">
      <alignment horizontal="center" vertical="center"/>
    </xf>
    <xf numFmtId="3" fontId="8" fillId="0" borderId="2" xfId="0" applyNumberFormat="1" applyFont="1" applyBorder="1"/>
    <xf numFmtId="3" fontId="8" fillId="0" borderId="3" xfId="0" applyNumberFormat="1" applyFont="1" applyBorder="1" applyAlignment="1">
      <alignment horizontal="distributed" justifyLastLine="1"/>
    </xf>
    <xf numFmtId="3" fontId="8" fillId="0" borderId="2" xfId="0" applyNumberFormat="1" applyFont="1" applyBorder="1" applyAlignment="1">
      <alignment horizontal="distributed" justifyLastLine="1"/>
    </xf>
    <xf numFmtId="3" fontId="8" fillId="0" borderId="4" xfId="0" applyNumberFormat="1" applyFont="1" applyBorder="1" applyAlignment="1">
      <alignment horizontal="distributed" justifyLastLine="1"/>
    </xf>
    <xf numFmtId="3" fontId="9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shrinkToFit="1"/>
    </xf>
    <xf numFmtId="3" fontId="9" fillId="0" borderId="6" xfId="0" applyNumberFormat="1" applyFont="1" applyBorder="1" applyAlignment="1">
      <alignment horizontal="centerContinuous" vertical="center"/>
    </xf>
    <xf numFmtId="3" fontId="8" fillId="0" borderId="7" xfId="0" applyNumberFormat="1" applyFont="1" applyBorder="1" applyAlignment="1">
      <alignment horizontal="centerContinuous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shrinkToFit="1"/>
    </xf>
    <xf numFmtId="3" fontId="12" fillId="0" borderId="3" xfId="0" applyNumberFormat="1" applyFont="1" applyBorder="1" applyAlignment="1">
      <alignment shrinkToFit="1"/>
    </xf>
    <xf numFmtId="3" fontId="12" fillId="0" borderId="11" xfId="0" applyNumberFormat="1" applyFont="1" applyBorder="1" applyAlignment="1">
      <alignment shrinkToFit="1"/>
    </xf>
    <xf numFmtId="3" fontId="12" fillId="0" borderId="3" xfId="0" applyNumberFormat="1" applyFont="1" applyBorder="1" applyAlignment="1">
      <alignment horizontal="right" shrinkToFit="1"/>
    </xf>
    <xf numFmtId="3" fontId="12" fillId="0" borderId="12" xfId="0" applyNumberFormat="1" applyFont="1" applyBorder="1" applyAlignment="1">
      <alignment shrinkToFit="1"/>
    </xf>
    <xf numFmtId="3" fontId="12" fillId="0" borderId="2" xfId="0" applyNumberFormat="1" applyFont="1" applyBorder="1" applyAlignment="1">
      <alignment shrinkToFit="1"/>
    </xf>
    <xf numFmtId="3" fontId="12" fillId="0" borderId="13" xfId="0" applyNumberFormat="1" applyFont="1" applyBorder="1" applyAlignment="1">
      <alignment shrinkToFit="1"/>
    </xf>
    <xf numFmtId="3" fontId="12" fillId="0" borderId="2" xfId="0" applyNumberFormat="1" applyFont="1" applyBorder="1" applyAlignment="1">
      <alignment horizontal="right" shrinkToFit="1"/>
    </xf>
    <xf numFmtId="3" fontId="9" fillId="0" borderId="14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shrinkToFit="1"/>
    </xf>
    <xf numFmtId="3" fontId="12" fillId="0" borderId="16" xfId="0" applyNumberFormat="1" applyFont="1" applyBorder="1" applyAlignment="1">
      <alignment shrinkToFit="1"/>
    </xf>
    <xf numFmtId="3" fontId="9" fillId="0" borderId="17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shrinkToFit="1"/>
    </xf>
    <xf numFmtId="3" fontId="12" fillId="0" borderId="22" xfId="0" applyNumberFormat="1" applyFont="1" applyBorder="1" applyAlignment="1">
      <alignment shrinkToFit="1"/>
    </xf>
    <xf numFmtId="3" fontId="8" fillId="0" borderId="23" xfId="0" applyNumberFormat="1" applyFont="1" applyBorder="1" applyAlignment="1">
      <alignment horizontal="centerContinuous" vertical="center"/>
    </xf>
    <xf numFmtId="3" fontId="9" fillId="0" borderId="9" xfId="0" applyNumberFormat="1" applyFont="1" applyBorder="1" applyAlignment="1">
      <alignment horizontal="center" vertical="center" shrinkToFit="1"/>
    </xf>
    <xf numFmtId="3" fontId="8" fillId="0" borderId="8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 wrapText="1"/>
    </xf>
    <xf numFmtId="3" fontId="16" fillId="0" borderId="0" xfId="2" applyNumberFormat="1" applyFont="1" applyAlignment="1">
      <alignment horizontal="center"/>
    </xf>
    <xf numFmtId="3" fontId="16" fillId="0" borderId="0" xfId="0" applyNumberFormat="1" applyFont="1" applyAlignment="1">
      <alignment horizontal="right" vertical="top"/>
    </xf>
    <xf numFmtId="3" fontId="15" fillId="0" borderId="0" xfId="2" applyNumberFormat="1" applyFont="1"/>
    <xf numFmtId="0" fontId="12" fillId="0" borderId="0" xfId="2" applyFont="1"/>
    <xf numFmtId="3" fontId="15" fillId="0" borderId="26" xfId="2" applyNumberFormat="1" applyFont="1" applyBorder="1"/>
    <xf numFmtId="3" fontId="9" fillId="0" borderId="2" xfId="2" applyNumberFormat="1" applyFont="1" applyBorder="1" applyAlignment="1">
      <alignment horizontal="distributed" vertical="center"/>
    </xf>
    <xf numFmtId="3" fontId="10" fillId="0" borderId="0" xfId="0" quotePrefix="1" applyNumberFormat="1" applyFont="1" applyAlignment="1">
      <alignment horizontal="right" vertical="top"/>
    </xf>
    <xf numFmtId="3" fontId="10" fillId="0" borderId="0" xfId="0" quotePrefix="1" applyNumberFormat="1" applyFont="1" applyAlignment="1" applyProtection="1">
      <alignment horizontal="left" vertical="top"/>
      <protection locked="0"/>
    </xf>
    <xf numFmtId="3" fontId="12" fillId="0" borderId="2" xfId="2" applyNumberFormat="1" applyFont="1" applyBorder="1"/>
    <xf numFmtId="3" fontId="9" fillId="0" borderId="16" xfId="2" applyNumberFormat="1" applyFont="1" applyBorder="1" applyAlignment="1">
      <alignment horizontal="center"/>
    </xf>
    <xf numFmtId="3" fontId="9" fillId="0" borderId="27" xfId="2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shrinkToFit="1"/>
    </xf>
    <xf numFmtId="3" fontId="12" fillId="0" borderId="24" xfId="0" applyNumberFormat="1" applyFont="1" applyBorder="1" applyAlignment="1">
      <alignment shrinkToFit="1"/>
    </xf>
    <xf numFmtId="3" fontId="8" fillId="0" borderId="31" xfId="0" applyNumberFormat="1" applyFont="1" applyBorder="1" applyAlignment="1">
      <alignment horizontal="centerContinuous"/>
    </xf>
    <xf numFmtId="3" fontId="8" fillId="0" borderId="32" xfId="0" applyNumberFormat="1" applyFont="1" applyBorder="1" applyAlignment="1">
      <alignment horizontal="centerContinuous"/>
    </xf>
    <xf numFmtId="3" fontId="8" fillId="0" borderId="31" xfId="0" applyNumberFormat="1" applyFont="1" applyBorder="1" applyAlignment="1" applyProtection="1">
      <alignment horizontal="centerContinuous"/>
      <protection locked="0"/>
    </xf>
    <xf numFmtId="3" fontId="8" fillId="0" borderId="33" xfId="0" applyNumberFormat="1" applyFont="1" applyBorder="1" applyAlignment="1">
      <alignment horizontal="centerContinuous"/>
    </xf>
    <xf numFmtId="3" fontId="18" fillId="0" borderId="10" xfId="0" applyNumberFormat="1" applyFont="1" applyBorder="1" applyAlignment="1">
      <alignment shrinkToFit="1"/>
    </xf>
    <xf numFmtId="3" fontId="18" fillId="0" borderId="12" xfId="0" applyNumberFormat="1" applyFont="1" applyBorder="1" applyAlignment="1">
      <alignment shrinkToFit="1"/>
    </xf>
    <xf numFmtId="3" fontId="18" fillId="0" borderId="2" xfId="0" applyNumberFormat="1" applyFont="1" applyBorder="1" applyAlignment="1">
      <alignment shrinkToFit="1"/>
    </xf>
    <xf numFmtId="3" fontId="18" fillId="0" borderId="11" xfId="0" applyNumberFormat="1" applyFont="1" applyBorder="1" applyAlignment="1">
      <alignment shrinkToFit="1"/>
    </xf>
    <xf numFmtId="3" fontId="18" fillId="0" borderId="21" xfId="0" applyNumberFormat="1" applyFont="1" applyBorder="1" applyAlignment="1">
      <alignment shrinkToFit="1"/>
    </xf>
    <xf numFmtId="3" fontId="18" fillId="0" borderId="15" xfId="0" applyNumberFormat="1" applyFont="1" applyBorder="1" applyAlignment="1">
      <alignment shrinkToFit="1"/>
    </xf>
    <xf numFmtId="3" fontId="18" fillId="0" borderId="3" xfId="0" applyNumberFormat="1" applyFont="1" applyBorder="1" applyAlignment="1">
      <alignment shrinkToFit="1"/>
    </xf>
    <xf numFmtId="3" fontId="18" fillId="0" borderId="13" xfId="0" applyNumberFormat="1" applyFont="1" applyBorder="1" applyAlignment="1">
      <alignment shrinkToFit="1"/>
    </xf>
    <xf numFmtId="3" fontId="18" fillId="0" borderId="22" xfId="0" applyNumberFormat="1" applyFont="1" applyBorder="1" applyAlignment="1">
      <alignment shrinkToFit="1"/>
    </xf>
    <xf numFmtId="3" fontId="18" fillId="0" borderId="16" xfId="0" applyNumberFormat="1" applyFont="1" applyBorder="1" applyAlignment="1">
      <alignment shrinkToFit="1"/>
    </xf>
    <xf numFmtId="3" fontId="18" fillId="0" borderId="34" xfId="0" applyNumberFormat="1" applyFont="1" applyBorder="1" applyAlignment="1">
      <alignment shrinkToFit="1"/>
    </xf>
    <xf numFmtId="3" fontId="18" fillId="0" borderId="4" xfId="0" applyNumberFormat="1" applyFont="1" applyBorder="1" applyAlignment="1">
      <alignment shrinkToFit="1"/>
    </xf>
    <xf numFmtId="3" fontId="18" fillId="0" borderId="35" xfId="0" applyNumberFormat="1" applyFont="1" applyBorder="1" applyAlignment="1">
      <alignment shrinkToFit="1"/>
    </xf>
    <xf numFmtId="3" fontId="0" fillId="2" borderId="26" xfId="0" applyNumberFormat="1" applyFill="1" applyBorder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vertical="top"/>
    </xf>
    <xf numFmtId="3" fontId="7" fillId="0" borderId="0" xfId="0" applyNumberFormat="1" applyFont="1" applyAlignment="1" applyProtection="1">
      <alignment vertical="top"/>
      <protection locked="0"/>
    </xf>
    <xf numFmtId="3" fontId="6" fillId="0" borderId="0" xfId="0" applyNumberFormat="1" applyFont="1" applyAlignment="1">
      <alignment vertical="top"/>
    </xf>
    <xf numFmtId="3" fontId="5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3" fontId="5" fillId="0" borderId="0" xfId="0" applyNumberFormat="1" applyFont="1" applyAlignment="1" applyProtection="1">
      <alignment horizontal="center" vertical="top"/>
      <protection locked="0"/>
    </xf>
    <xf numFmtId="3" fontId="7" fillId="0" borderId="0" xfId="0" applyNumberFormat="1" applyFont="1" applyAlignment="1">
      <alignment vertical="top"/>
    </xf>
    <xf numFmtId="3" fontId="5" fillId="0" borderId="0" xfId="0" applyNumberFormat="1" applyFont="1" applyAlignment="1">
      <alignment horizontal="right" vertical="top"/>
    </xf>
    <xf numFmtId="3" fontId="11" fillId="0" borderId="0" xfId="0" applyNumberFormat="1" applyFont="1" applyAlignment="1">
      <alignment vertical="top"/>
    </xf>
    <xf numFmtId="49" fontId="10" fillId="0" borderId="0" xfId="0" applyNumberFormat="1" applyFont="1" applyAlignment="1" applyProtection="1">
      <alignment horizontal="left" vertical="top"/>
      <protection locked="0"/>
    </xf>
    <xf numFmtId="3" fontId="11" fillId="0" borderId="0" xfId="0" quotePrefix="1" applyNumberFormat="1" applyFont="1" applyAlignment="1">
      <alignment horizontal="right" vertical="top"/>
    </xf>
    <xf numFmtId="49" fontId="10" fillId="0" borderId="0" xfId="0" applyNumberFormat="1" applyFont="1" applyAlignment="1" applyProtection="1">
      <alignment horizontal="center" vertical="top"/>
      <protection locked="0"/>
    </xf>
    <xf numFmtId="49" fontId="19" fillId="0" borderId="0" xfId="0" applyNumberFormat="1" applyFont="1" applyAlignment="1" applyProtection="1">
      <alignment horizontal="center" vertical="top"/>
      <protection locked="0"/>
    </xf>
    <xf numFmtId="3" fontId="10" fillId="0" borderId="0" xfId="0" quotePrefix="1" applyNumberFormat="1" applyFont="1" applyAlignment="1" applyProtection="1">
      <alignment horizontal="center" vertical="top"/>
      <protection locked="0"/>
    </xf>
    <xf numFmtId="3" fontId="9" fillId="0" borderId="0" xfId="0" applyNumberFormat="1" applyFont="1"/>
    <xf numFmtId="0" fontId="9" fillId="0" borderId="0" xfId="0" applyFont="1"/>
    <xf numFmtId="3" fontId="3" fillId="0" borderId="2" xfId="0" applyNumberFormat="1" applyFont="1" applyBorder="1"/>
    <xf numFmtId="3" fontId="0" fillId="0" borderId="26" xfId="0" applyNumberFormat="1" applyBorder="1"/>
    <xf numFmtId="3" fontId="0" fillId="0" borderId="0" xfId="0" applyNumberFormat="1"/>
    <xf numFmtId="3" fontId="0" fillId="0" borderId="26" xfId="0" applyNumberFormat="1" applyBorder="1" applyAlignment="1">
      <alignment shrinkToFit="1"/>
    </xf>
    <xf numFmtId="4" fontId="3" fillId="0" borderId="0" xfId="0" applyNumberFormat="1" applyFont="1"/>
    <xf numFmtId="3" fontId="12" fillId="0" borderId="36" xfId="0" applyNumberFormat="1" applyFont="1" applyBorder="1" applyAlignment="1">
      <alignment shrinkToFit="1"/>
    </xf>
    <xf numFmtId="3" fontId="18" fillId="0" borderId="37" xfId="0" applyNumberFormat="1" applyFont="1" applyBorder="1" applyAlignment="1">
      <alignment shrinkToFit="1"/>
    </xf>
    <xf numFmtId="3" fontId="18" fillId="0" borderId="38" xfId="0" applyNumberFormat="1" applyFont="1" applyBorder="1" applyAlignment="1">
      <alignment shrinkToFit="1"/>
    </xf>
    <xf numFmtId="3" fontId="12" fillId="0" borderId="39" xfId="0" applyNumberFormat="1" applyFont="1" applyBorder="1" applyAlignment="1">
      <alignment shrinkToFit="1"/>
    </xf>
    <xf numFmtId="3" fontId="9" fillId="0" borderId="8" xfId="2" applyNumberFormat="1" applyFont="1" applyBorder="1" applyAlignment="1">
      <alignment horizontal="center"/>
    </xf>
    <xf numFmtId="3" fontId="12" fillId="0" borderId="16" xfId="2" applyNumberFormat="1" applyFont="1" applyBorder="1"/>
    <xf numFmtId="3" fontId="9" fillId="0" borderId="22" xfId="2" applyNumberFormat="1" applyFont="1" applyBorder="1" applyAlignment="1">
      <alignment horizontal="distributed" vertical="center"/>
    </xf>
    <xf numFmtId="3" fontId="20" fillId="0" borderId="9" xfId="0" applyNumberFormat="1" applyFont="1" applyBorder="1" applyAlignment="1">
      <alignment horizontal="center" vertical="center" wrapText="1"/>
    </xf>
    <xf numFmtId="3" fontId="12" fillId="0" borderId="3" xfId="2" applyNumberFormat="1" applyFont="1" applyBorder="1" applyAlignment="1">
      <alignment shrinkToFit="1"/>
    </xf>
    <xf numFmtId="3" fontId="12" fillId="0" borderId="8" xfId="2" applyNumberFormat="1" applyFont="1" applyBorder="1"/>
    <xf numFmtId="3" fontId="12" fillId="0" borderId="2" xfId="2" applyNumberFormat="1" applyFont="1" applyBorder="1" applyAlignment="1">
      <alignment shrinkToFit="1"/>
    </xf>
    <xf numFmtId="3" fontId="12" fillId="0" borderId="27" xfId="2" applyNumberFormat="1" applyFont="1" applyBorder="1"/>
    <xf numFmtId="3" fontId="12" fillId="0" borderId="4" xfId="2" applyNumberFormat="1" applyFont="1" applyBorder="1" applyAlignment="1">
      <alignment shrinkToFit="1"/>
    </xf>
    <xf numFmtId="3" fontId="12" fillId="0" borderId="40" xfId="2" applyNumberFormat="1" applyFont="1" applyBorder="1" applyAlignment="1">
      <alignment shrinkToFit="1"/>
    </xf>
    <xf numFmtId="176" fontId="17" fillId="0" borderId="0" xfId="1" applyNumberFormat="1" applyFont="1"/>
    <xf numFmtId="176" fontId="8" fillId="0" borderId="16" xfId="1" applyNumberFormat="1" applyFont="1" applyBorder="1"/>
    <xf numFmtId="176" fontId="8" fillId="0" borderId="16" xfId="1" applyNumberFormat="1" applyFont="1" applyBorder="1" applyAlignment="1">
      <alignment horizontal="left"/>
    </xf>
    <xf numFmtId="176" fontId="17" fillId="0" borderId="31" xfId="1" applyNumberFormat="1" applyFont="1" applyBorder="1"/>
    <xf numFmtId="176" fontId="17" fillId="0" borderId="32" xfId="1" applyNumberFormat="1" applyFont="1" applyBorder="1"/>
    <xf numFmtId="176" fontId="17" fillId="0" borderId="41" xfId="1" applyNumberFormat="1" applyFont="1" applyBorder="1"/>
    <xf numFmtId="176" fontId="17" fillId="0" borderId="42" xfId="1" applyNumberFormat="1" applyFont="1" applyBorder="1"/>
    <xf numFmtId="176" fontId="17" fillId="0" borderId="43" xfId="1" applyNumberFormat="1" applyFont="1" applyBorder="1"/>
    <xf numFmtId="176" fontId="17" fillId="0" borderId="44" xfId="1" applyNumberFormat="1" applyFont="1" applyBorder="1"/>
    <xf numFmtId="176" fontId="8" fillId="0" borderId="32" xfId="1" applyNumberFormat="1" applyFont="1" applyBorder="1"/>
    <xf numFmtId="176" fontId="8" fillId="0" borderId="45" xfId="1" applyNumberFormat="1" applyFont="1" applyBorder="1"/>
    <xf numFmtId="176" fontId="8" fillId="0" borderId="46" xfId="1" applyNumberFormat="1" applyFont="1" applyBorder="1"/>
    <xf numFmtId="176" fontId="9" fillId="0" borderId="16" xfId="1" applyNumberFormat="1" applyFont="1" applyBorder="1"/>
    <xf numFmtId="176" fontId="9" fillId="0" borderId="16" xfId="1" applyNumberFormat="1" applyFont="1" applyBorder="1" applyAlignment="1">
      <alignment horizontal="left"/>
    </xf>
    <xf numFmtId="176" fontId="9" fillId="0" borderId="47" xfId="1" applyNumberFormat="1" applyFont="1" applyBorder="1"/>
    <xf numFmtId="176" fontId="9" fillId="0" borderId="47" xfId="1" applyNumberFormat="1" applyFont="1" applyBorder="1" applyAlignment="1">
      <alignment horizontal="center" vertical="center"/>
    </xf>
    <xf numFmtId="176" fontId="9" fillId="0" borderId="48" xfId="1" applyNumberFormat="1" applyFont="1" applyBorder="1"/>
    <xf numFmtId="176" fontId="9" fillId="0" borderId="48" xfId="1" applyNumberFormat="1" applyFont="1" applyBorder="1" applyAlignment="1">
      <alignment horizontal="center" vertical="center"/>
    </xf>
    <xf numFmtId="176" fontId="9" fillId="0" borderId="27" xfId="1" applyNumberFormat="1" applyFont="1" applyBorder="1"/>
    <xf numFmtId="176" fontId="9" fillId="0" borderId="27" xfId="1" applyNumberFormat="1" applyFont="1" applyBorder="1" applyAlignment="1">
      <alignment horizontal="left"/>
    </xf>
    <xf numFmtId="3" fontId="9" fillId="0" borderId="49" xfId="0" applyNumberFormat="1" applyFont="1" applyBorder="1" applyAlignment="1">
      <alignment horizontal="center" vertical="center"/>
    </xf>
    <xf numFmtId="176" fontId="9" fillId="0" borderId="50" xfId="1" applyNumberFormat="1" applyFont="1" applyBorder="1" applyAlignment="1">
      <alignment horizontal="left"/>
    </xf>
    <xf numFmtId="3" fontId="9" fillId="0" borderId="51" xfId="0" applyNumberFormat="1" applyFont="1" applyBorder="1"/>
    <xf numFmtId="3" fontId="9" fillId="0" borderId="13" xfId="0" applyNumberFormat="1" applyFont="1" applyBorder="1"/>
    <xf numFmtId="3" fontId="8" fillId="0" borderId="30" xfId="0" applyNumberFormat="1" applyFont="1" applyBorder="1" applyAlignment="1">
      <alignment horizontal="distributed" justifyLastLine="1"/>
    </xf>
    <xf numFmtId="3" fontId="8" fillId="0" borderId="24" xfId="0" applyNumberFormat="1" applyFont="1" applyBorder="1" applyAlignment="1">
      <alignment horizontal="distributed" justifyLastLine="1"/>
    </xf>
    <xf numFmtId="3" fontId="8" fillId="0" borderId="52" xfId="0" applyNumberFormat="1" applyFont="1" applyBorder="1" applyAlignment="1">
      <alignment horizontal="distributed" justifyLastLine="1"/>
    </xf>
    <xf numFmtId="176" fontId="8" fillId="0" borderId="33" xfId="1" applyNumberFormat="1" applyFont="1" applyBorder="1"/>
    <xf numFmtId="176" fontId="8" fillId="0" borderId="53" xfId="1" applyNumberFormat="1" applyFont="1" applyBorder="1"/>
    <xf numFmtId="176" fontId="8" fillId="0" borderId="54" xfId="1" applyNumberFormat="1" applyFont="1" applyBorder="1"/>
    <xf numFmtId="0" fontId="9" fillId="0" borderId="50" xfId="2" applyFont="1" applyBorder="1"/>
    <xf numFmtId="176" fontId="9" fillId="0" borderId="13" xfId="1" applyNumberFormat="1" applyFont="1" applyBorder="1"/>
    <xf numFmtId="3" fontId="9" fillId="0" borderId="55" xfId="2" applyNumberFormat="1" applyFont="1" applyBorder="1" applyAlignment="1">
      <alignment horizontal="distributed" vertical="center"/>
    </xf>
    <xf numFmtId="3" fontId="9" fillId="0" borderId="36" xfId="2" applyNumberFormat="1" applyFont="1" applyBorder="1" applyAlignment="1">
      <alignment horizontal="distributed" vertical="center"/>
    </xf>
    <xf numFmtId="3" fontId="12" fillId="0" borderId="36" xfId="2" applyNumberFormat="1" applyFont="1" applyBorder="1"/>
    <xf numFmtId="3" fontId="12" fillId="0" borderId="39" xfId="2" applyNumberFormat="1" applyFont="1" applyBorder="1" applyAlignment="1">
      <alignment shrinkToFit="1"/>
    </xf>
    <xf numFmtId="3" fontId="12" fillId="0" borderId="36" xfId="2" applyNumberFormat="1" applyFont="1" applyBorder="1" applyAlignment="1">
      <alignment shrinkToFit="1"/>
    </xf>
    <xf numFmtId="3" fontId="12" fillId="0" borderId="37" xfId="2" applyNumberFormat="1" applyFont="1" applyBorder="1" applyAlignment="1">
      <alignment shrinkToFit="1"/>
    </xf>
    <xf numFmtId="3" fontId="9" fillId="0" borderId="56" xfId="2" applyNumberFormat="1" applyFont="1" applyBorder="1" applyAlignment="1">
      <alignment horizontal="distributed" vertical="center" wrapText="1"/>
    </xf>
    <xf numFmtId="3" fontId="9" fillId="0" borderId="12" xfId="2" applyNumberFormat="1" applyFont="1" applyBorder="1" applyAlignment="1">
      <alignment horizontal="distributed" vertical="center"/>
    </xf>
    <xf numFmtId="3" fontId="12" fillId="0" borderId="12" xfId="2" applyNumberFormat="1" applyFont="1" applyBorder="1"/>
    <xf numFmtId="3" fontId="12" fillId="0" borderId="10" xfId="2" applyNumberFormat="1" applyFont="1" applyBorder="1" applyAlignment="1">
      <alignment shrinkToFit="1"/>
    </xf>
    <xf numFmtId="3" fontId="12" fillId="0" borderId="12" xfId="2" applyNumberFormat="1" applyFont="1" applyBorder="1" applyAlignment="1">
      <alignment shrinkToFit="1"/>
    </xf>
    <xf numFmtId="3" fontId="12" fillId="0" borderId="34" xfId="2" applyNumberFormat="1" applyFont="1" applyBorder="1" applyAlignment="1">
      <alignment shrinkToFit="1"/>
    </xf>
    <xf numFmtId="176" fontId="0" fillId="0" borderId="0" xfId="1" applyNumberFormat="1" applyFont="1"/>
    <xf numFmtId="177" fontId="22" fillId="0" borderId="0" xfId="0" applyNumberFormat="1" applyFont="1" applyAlignment="1">
      <alignment vertical="center"/>
    </xf>
    <xf numFmtId="3" fontId="23" fillId="0" borderId="0" xfId="0" applyNumberFormat="1" applyFont="1"/>
    <xf numFmtId="4" fontId="23" fillId="0" borderId="0" xfId="0" applyNumberFormat="1" applyFont="1"/>
    <xf numFmtId="0" fontId="23" fillId="0" borderId="0" xfId="0" applyFont="1"/>
    <xf numFmtId="177" fontId="24" fillId="0" borderId="0" xfId="0" applyNumberFormat="1" applyFont="1" applyAlignment="1">
      <alignment vertical="center"/>
    </xf>
    <xf numFmtId="176" fontId="0" fillId="0" borderId="0" xfId="1" applyNumberFormat="1" applyFont="1" applyAlignment="1">
      <alignment horizontal="right"/>
    </xf>
    <xf numFmtId="3" fontId="18" fillId="0" borderId="32" xfId="0" applyNumberFormat="1" applyFont="1" applyBorder="1" applyAlignment="1">
      <alignment shrinkToFit="1"/>
    </xf>
    <xf numFmtId="3" fontId="18" fillId="0" borderId="48" xfId="0" applyNumberFormat="1" applyFont="1" applyBorder="1" applyAlignment="1">
      <alignment shrinkToFit="1"/>
    </xf>
    <xf numFmtId="3" fontId="12" fillId="0" borderId="8" xfId="0" applyNumberFormat="1" applyFont="1" applyBorder="1" applyAlignment="1">
      <alignment shrinkToFit="1"/>
    </xf>
    <xf numFmtId="3" fontId="12" fillId="0" borderId="27" xfId="0" applyNumberFormat="1" applyFont="1" applyBorder="1" applyAlignment="1">
      <alignment shrinkToFit="1"/>
    </xf>
    <xf numFmtId="3" fontId="9" fillId="0" borderId="68" xfId="2" applyNumberFormat="1" applyFont="1" applyBorder="1" applyAlignment="1">
      <alignment horizontal="distributed" vertical="center"/>
    </xf>
    <xf numFmtId="3" fontId="9" fillId="0" borderId="69" xfId="2" applyNumberFormat="1" applyFont="1" applyBorder="1" applyAlignment="1">
      <alignment horizontal="distributed" vertical="center"/>
    </xf>
    <xf numFmtId="3" fontId="9" fillId="0" borderId="70" xfId="2" applyNumberFormat="1" applyFont="1" applyBorder="1" applyAlignment="1">
      <alignment horizontal="distributed" vertical="center"/>
    </xf>
    <xf numFmtId="3" fontId="9" fillId="0" borderId="71" xfId="2" applyNumberFormat="1" applyFont="1" applyBorder="1" applyAlignment="1">
      <alignment horizontal="distributed" vertical="center"/>
    </xf>
    <xf numFmtId="3" fontId="25" fillId="0" borderId="28" xfId="0" applyNumberFormat="1" applyFont="1" applyBorder="1" applyAlignment="1">
      <alignment horizontal="center" vertical="center"/>
    </xf>
    <xf numFmtId="3" fontId="26" fillId="0" borderId="2" xfId="0" applyNumberFormat="1" applyFont="1" applyBorder="1" applyAlignment="1">
      <alignment shrinkToFit="1"/>
    </xf>
    <xf numFmtId="3" fontId="9" fillId="0" borderId="60" xfId="0" applyNumberFormat="1" applyFont="1" applyBorder="1" applyAlignment="1">
      <alignment horizontal="center" vertical="center"/>
    </xf>
    <xf numFmtId="3" fontId="9" fillId="0" borderId="61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top"/>
    </xf>
    <xf numFmtId="3" fontId="5" fillId="0" borderId="0" xfId="0" applyNumberFormat="1" applyFont="1" applyAlignment="1" applyProtection="1">
      <alignment horizontal="center" vertical="top"/>
      <protection locked="0"/>
    </xf>
    <xf numFmtId="3" fontId="9" fillId="0" borderId="27" xfId="0" applyNumberFormat="1" applyFont="1" applyBorder="1" applyAlignment="1">
      <alignment horizontal="center" vertical="center"/>
    </xf>
    <xf numFmtId="3" fontId="8" fillId="0" borderId="43" xfId="0" applyNumberFormat="1" applyFont="1" applyBorder="1" applyAlignment="1">
      <alignment horizontal="center"/>
    </xf>
    <xf numFmtId="3" fontId="8" fillId="0" borderId="59" xfId="0" applyNumberFormat="1" applyFont="1" applyBorder="1" applyAlignment="1">
      <alignment horizontal="center"/>
    </xf>
    <xf numFmtId="3" fontId="8" fillId="0" borderId="44" xfId="0" applyNumberFormat="1" applyFont="1" applyBorder="1" applyAlignment="1">
      <alignment horizontal="center"/>
    </xf>
    <xf numFmtId="3" fontId="9" fillId="0" borderId="57" xfId="0" applyNumberFormat="1" applyFont="1" applyBorder="1" applyAlignment="1">
      <alignment horizontal="center" vertical="center"/>
    </xf>
    <xf numFmtId="3" fontId="9" fillId="0" borderId="58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 applyProtection="1">
      <alignment horizontal="center" vertical="center" wrapText="1"/>
      <protection locked="0"/>
    </xf>
    <xf numFmtId="3" fontId="9" fillId="0" borderId="24" xfId="0" applyNumberFormat="1" applyFont="1" applyBorder="1" applyAlignment="1" applyProtection="1">
      <alignment horizontal="center" vertical="center" wrapText="1"/>
      <protection locked="0"/>
    </xf>
    <xf numFmtId="3" fontId="9" fillId="0" borderId="25" xfId="0" applyNumberFormat="1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/>
    </xf>
    <xf numFmtId="176" fontId="9" fillId="0" borderId="16" xfId="1" applyNumberFormat="1" applyFont="1" applyBorder="1" applyAlignment="1">
      <alignment horizontal="center" vertical="center"/>
    </xf>
    <xf numFmtId="176" fontId="9" fillId="0" borderId="27" xfId="1" applyNumberFormat="1" applyFont="1" applyBorder="1" applyAlignment="1">
      <alignment horizontal="center" vertical="center"/>
    </xf>
    <xf numFmtId="176" fontId="9" fillId="0" borderId="31" xfId="1" applyNumberFormat="1" applyFont="1" applyBorder="1" applyAlignment="1">
      <alignment horizontal="center" vertical="center" wrapText="1"/>
    </xf>
    <xf numFmtId="176" fontId="9" fillId="0" borderId="24" xfId="1" applyNumberFormat="1" applyFont="1" applyBorder="1" applyAlignment="1">
      <alignment horizontal="center" vertical="center" wrapText="1"/>
    </xf>
    <xf numFmtId="176" fontId="9" fillId="0" borderId="25" xfId="1" applyNumberFormat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 wrapText="1"/>
    </xf>
    <xf numFmtId="176" fontId="9" fillId="0" borderId="16" xfId="1" applyNumberFormat="1" applyFont="1" applyBorder="1" applyAlignment="1">
      <alignment horizontal="center" vertical="center" wrapText="1"/>
    </xf>
    <xf numFmtId="176" fontId="9" fillId="0" borderId="40" xfId="1" applyNumberFormat="1" applyFont="1" applyBorder="1" applyAlignment="1">
      <alignment horizontal="center" vertical="center" wrapText="1"/>
    </xf>
    <xf numFmtId="3" fontId="8" fillId="0" borderId="43" xfId="0" applyNumberFormat="1" applyFont="1" applyBorder="1" applyAlignment="1" applyProtection="1">
      <alignment horizontal="center"/>
      <protection locked="0"/>
    </xf>
    <xf numFmtId="3" fontId="8" fillId="0" borderId="59" xfId="0" applyNumberFormat="1" applyFont="1" applyBorder="1" applyAlignment="1" applyProtection="1">
      <alignment horizontal="center"/>
      <protection locked="0"/>
    </xf>
    <xf numFmtId="3" fontId="8" fillId="0" borderId="44" xfId="0" applyNumberFormat="1" applyFont="1" applyBorder="1" applyAlignment="1" applyProtection="1">
      <alignment horizontal="center"/>
      <protection locked="0"/>
    </xf>
    <xf numFmtId="3" fontId="9" fillId="0" borderId="57" xfId="0" applyNumberFormat="1" applyFont="1" applyBorder="1" applyAlignment="1">
      <alignment horizontal="center" vertical="center" shrinkToFit="1"/>
    </xf>
    <xf numFmtId="3" fontId="9" fillId="0" borderId="58" xfId="0" applyNumberFormat="1" applyFont="1" applyBorder="1" applyAlignment="1">
      <alignment horizontal="center" vertical="center" shrinkToFit="1"/>
    </xf>
    <xf numFmtId="3" fontId="9" fillId="0" borderId="31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63" xfId="0" applyNumberFormat="1" applyFont="1" applyBorder="1" applyAlignment="1">
      <alignment horizontal="center" vertical="center"/>
    </xf>
    <xf numFmtId="176" fontId="9" fillId="0" borderId="66" xfId="1" applyNumberFormat="1" applyFont="1" applyBorder="1" applyAlignment="1">
      <alignment horizontal="center" vertical="center"/>
    </xf>
    <xf numFmtId="3" fontId="9" fillId="0" borderId="64" xfId="0" applyNumberFormat="1" applyFont="1" applyBorder="1" applyAlignment="1">
      <alignment horizontal="center" vertical="center" shrinkToFit="1"/>
    </xf>
    <xf numFmtId="3" fontId="9" fillId="0" borderId="65" xfId="0" applyNumberFormat="1" applyFont="1" applyBorder="1" applyAlignment="1">
      <alignment horizontal="center" vertical="center" shrinkToFit="1"/>
    </xf>
    <xf numFmtId="3" fontId="9" fillId="0" borderId="23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3" fontId="9" fillId="0" borderId="16" xfId="0" applyNumberFormat="1" applyFont="1" applyBorder="1" applyAlignment="1">
      <alignment horizontal="center" vertical="center" wrapText="1"/>
    </xf>
    <xf numFmtId="3" fontId="15" fillId="0" borderId="31" xfId="0" applyNumberFormat="1" applyFont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locked="0"/>
    </xf>
    <xf numFmtId="3" fontId="15" fillId="0" borderId="32" xfId="0" applyNumberFormat="1" applyFont="1" applyBorder="1" applyAlignment="1" applyProtection="1">
      <alignment horizontal="center" vertical="center"/>
      <protection locked="0"/>
    </xf>
    <xf numFmtId="3" fontId="15" fillId="0" borderId="41" xfId="0" applyNumberFormat="1" applyFont="1" applyBorder="1" applyAlignment="1" applyProtection="1">
      <alignment horizontal="center" vertical="center"/>
      <protection locked="0"/>
    </xf>
    <xf numFmtId="3" fontId="15" fillId="0" borderId="67" xfId="0" applyNumberFormat="1" applyFont="1" applyBorder="1" applyAlignment="1" applyProtection="1">
      <alignment horizontal="center" vertical="center"/>
      <protection locked="0"/>
    </xf>
    <xf numFmtId="3" fontId="15" fillId="0" borderId="42" xfId="0" applyNumberFormat="1" applyFont="1" applyBorder="1" applyAlignment="1" applyProtection="1">
      <alignment horizontal="center" vertical="center"/>
      <protection locked="0"/>
    </xf>
    <xf numFmtId="176" fontId="8" fillId="0" borderId="8" xfId="1" applyNumberFormat="1" applyFont="1" applyBorder="1" applyAlignment="1">
      <alignment horizontal="center" vertical="center" wrapText="1"/>
    </xf>
    <xf numFmtId="176" fontId="8" fillId="0" borderId="16" xfId="1" applyNumberFormat="1" applyFont="1" applyBorder="1" applyAlignment="1">
      <alignment horizontal="center" vertical="center" wrapText="1"/>
    </xf>
    <xf numFmtId="176" fontId="8" fillId="0" borderId="27" xfId="1" applyNumberFormat="1" applyFont="1" applyBorder="1" applyAlignment="1">
      <alignment horizontal="center" vertical="center" wrapText="1"/>
    </xf>
    <xf numFmtId="176" fontId="8" fillId="0" borderId="66" xfId="1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3" fontId="21" fillId="0" borderId="27" xfId="0" applyNumberFormat="1" applyFont="1" applyBorder="1" applyAlignment="1">
      <alignment horizontal="center" vertical="center"/>
    </xf>
    <xf numFmtId="176" fontId="8" fillId="0" borderId="31" xfId="1" applyNumberFormat="1" applyFont="1" applyBorder="1" applyAlignment="1">
      <alignment horizontal="center" vertical="center" wrapText="1"/>
    </xf>
    <xf numFmtId="176" fontId="8" fillId="0" borderId="24" xfId="1" applyNumberFormat="1" applyFont="1" applyBorder="1" applyAlignment="1">
      <alignment horizontal="center" vertical="center" wrapText="1"/>
    </xf>
    <xf numFmtId="176" fontId="8" fillId="0" borderId="41" xfId="1" applyNumberFormat="1" applyFont="1" applyBorder="1" applyAlignment="1">
      <alignment horizontal="center" vertical="center" wrapText="1"/>
    </xf>
  </cellXfs>
  <cellStyles count="3">
    <cellStyle name="標準" xfId="0" builtinId="0"/>
    <cellStyle name="標準_0822⑲税目別基収・県分（提出用）" xfId="1" xr:uid="{00000000-0005-0000-0000-000001000000}"/>
    <cellStyle name="標準_⑯公債費前年比較(道府県分完成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/>
  <dimension ref="A1:BQ1819"/>
  <sheetViews>
    <sheetView showGridLines="0" showZeros="0" tabSelected="1" showOutlineSymbols="0" view="pageBreakPreview" zoomScale="70" zoomScaleNormal="70" zoomScaleSheetLayoutView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A1713" sqref="BA1713"/>
    </sheetView>
  </sheetViews>
  <sheetFormatPr defaultColWidth="8.7109375" defaultRowHeight="16.5" x14ac:dyDescent="0.25"/>
  <cols>
    <col min="1" max="1" width="14.78515625" style="110" customWidth="1"/>
    <col min="2" max="2" width="8.5" style="110" bestFit="1" customWidth="1"/>
    <col min="3" max="3" width="14.0703125" style="74" bestFit="1" customWidth="1"/>
    <col min="4" max="5" width="5.0703125" style="110" bestFit="1" customWidth="1"/>
    <col min="6" max="20" width="13.78515625" style="74" customWidth="1"/>
    <col min="21" max="25" width="13.2109375" style="74" customWidth="1"/>
    <col min="26" max="26" width="13.42578125" style="74" customWidth="1"/>
    <col min="27" max="27" width="13.42578125" style="74" hidden="1" customWidth="1"/>
    <col min="28" max="37" width="13.2109375" style="74" customWidth="1"/>
    <col min="38" max="44" width="11.5" style="74" customWidth="1"/>
    <col min="45" max="50" width="12.2109375" style="74" customWidth="1"/>
    <col min="51" max="52" width="11.5" style="74" customWidth="1"/>
    <col min="53" max="53" width="12.0703125" style="74" customWidth="1"/>
    <col min="54" max="54" width="1.42578125" style="74" customWidth="1"/>
    <col min="55" max="57" width="11.5" style="74" customWidth="1"/>
    <col min="58" max="58" width="14.5" style="74" customWidth="1"/>
    <col min="59" max="59" width="1.42578125" style="74" customWidth="1"/>
    <col min="60" max="60" width="12.7109375" style="74" customWidth="1"/>
    <col min="61" max="61" width="13.5" style="74" customWidth="1"/>
    <col min="62" max="62" width="1.28515625" style="74" customWidth="1"/>
    <col min="63" max="63" width="12.2109375" style="74" bestFit="1" customWidth="1"/>
    <col min="64" max="64" width="10" style="74" bestFit="1" customWidth="1"/>
    <col min="65" max="65" width="19.35546875" style="74" customWidth="1"/>
    <col min="66" max="66" width="12.2109375" style="74" bestFit="1" customWidth="1"/>
    <col min="67" max="67" width="8.7109375" style="74"/>
    <col min="68" max="68" width="13.0703125" style="74" bestFit="1" customWidth="1"/>
    <col min="69" max="16384" width="8.7109375" style="74"/>
  </cols>
  <sheetData>
    <row r="1" spans="1:69" ht="21" x14ac:dyDescent="0.25">
      <c r="A1" s="76" t="s">
        <v>3580</v>
      </c>
      <c r="C1" s="75"/>
      <c r="F1" s="76"/>
      <c r="G1" s="77"/>
      <c r="H1" s="78"/>
      <c r="I1" s="77"/>
      <c r="J1" s="79"/>
      <c r="K1" s="79"/>
      <c r="L1" s="79"/>
      <c r="M1" s="79"/>
      <c r="N1" s="77"/>
      <c r="O1" s="78"/>
      <c r="P1" s="78"/>
      <c r="Q1" s="178"/>
      <c r="R1" s="178"/>
      <c r="S1" s="178"/>
      <c r="T1" s="178"/>
      <c r="U1" s="178"/>
      <c r="V1" s="80"/>
      <c r="W1" s="80"/>
      <c r="X1" s="77"/>
      <c r="Y1" s="81"/>
      <c r="Z1" s="177"/>
      <c r="AA1" s="177"/>
      <c r="AB1" s="78"/>
      <c r="AC1" s="78"/>
      <c r="AD1" s="79"/>
      <c r="AE1" s="79"/>
      <c r="AF1" s="79"/>
      <c r="AG1" s="79"/>
      <c r="AH1" s="178"/>
      <c r="AI1" s="178"/>
      <c r="AJ1" s="178"/>
      <c r="AK1" s="77"/>
      <c r="AL1" s="81"/>
      <c r="AM1" s="77"/>
      <c r="AN1" s="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73"/>
      <c r="BC1" s="77"/>
      <c r="BD1" s="78"/>
      <c r="BH1" s="77"/>
      <c r="BI1" s="78"/>
    </row>
    <row r="2" spans="1:69" ht="19" x14ac:dyDescent="0.25">
      <c r="C2" s="83"/>
      <c r="F2" s="84" t="s">
        <v>53</v>
      </c>
      <c r="G2" s="77"/>
      <c r="H2" s="78"/>
      <c r="I2" s="77"/>
      <c r="J2" s="79"/>
      <c r="K2" s="79"/>
      <c r="L2" s="79"/>
      <c r="M2" s="80"/>
      <c r="N2" s="77"/>
      <c r="O2" s="78"/>
      <c r="P2" s="80"/>
      <c r="S2" s="80"/>
      <c r="T2" s="85" t="s">
        <v>17</v>
      </c>
      <c r="U2" s="86" t="s">
        <v>53</v>
      </c>
      <c r="V2" s="80"/>
      <c r="W2" s="80"/>
      <c r="X2" s="77"/>
      <c r="Y2" s="85"/>
      <c r="Z2" s="86"/>
      <c r="AB2" s="86"/>
      <c r="AC2" s="78"/>
      <c r="AD2" s="79"/>
      <c r="AE2" s="79"/>
      <c r="AF2" s="79"/>
      <c r="AG2" s="79"/>
      <c r="AJ2" s="85"/>
      <c r="AK2" s="85" t="s">
        <v>17</v>
      </c>
      <c r="AL2" s="87" t="s">
        <v>53</v>
      </c>
      <c r="AN2" s="86"/>
      <c r="AO2" s="82"/>
      <c r="AP2" s="82"/>
      <c r="AQ2" s="85"/>
      <c r="AR2" s="82"/>
      <c r="AS2" s="82"/>
      <c r="AT2" s="82"/>
      <c r="AU2" s="82"/>
      <c r="AV2" s="82"/>
      <c r="AW2" s="82"/>
      <c r="AX2" s="82"/>
      <c r="AY2" s="82"/>
      <c r="AZ2" s="88"/>
      <c r="BA2" s="85" t="s">
        <v>17</v>
      </c>
      <c r="BB2" s="73"/>
      <c r="BC2" s="88" t="s">
        <v>48</v>
      </c>
      <c r="BD2" s="78"/>
      <c r="BE2" s="85"/>
      <c r="BF2" s="85" t="s">
        <v>17</v>
      </c>
      <c r="BH2" s="88"/>
      <c r="BI2" s="85" t="s">
        <v>17</v>
      </c>
    </row>
    <row r="3" spans="1:69" ht="22.5" customHeight="1" x14ac:dyDescent="0.25">
      <c r="A3" s="189" t="s">
        <v>1795</v>
      </c>
      <c r="B3" s="208" t="s">
        <v>1796</v>
      </c>
      <c r="C3" s="203" t="s">
        <v>1791</v>
      </c>
      <c r="D3" s="195" t="s">
        <v>3559</v>
      </c>
      <c r="E3" s="192" t="s">
        <v>3560</v>
      </c>
      <c r="F3" s="13" t="s">
        <v>63</v>
      </c>
      <c r="G3" s="198" t="s">
        <v>16</v>
      </c>
      <c r="H3" s="199"/>
      <c r="I3" s="199"/>
      <c r="J3" s="199"/>
      <c r="K3" s="199"/>
      <c r="L3" s="199"/>
      <c r="M3" s="199"/>
      <c r="N3" s="199"/>
      <c r="O3" s="199"/>
      <c r="P3" s="199"/>
      <c r="Q3" s="200"/>
      <c r="R3" s="180" t="s">
        <v>15</v>
      </c>
      <c r="S3" s="181"/>
      <c r="T3" s="182"/>
      <c r="U3" s="180" t="s">
        <v>96</v>
      </c>
      <c r="V3" s="181"/>
      <c r="W3" s="181"/>
      <c r="X3" s="181"/>
      <c r="Y3" s="181"/>
      <c r="Z3" s="181"/>
      <c r="AA3" s="182"/>
      <c r="AB3" s="212" t="s">
        <v>77</v>
      </c>
      <c r="AC3" s="213"/>
      <c r="AD3" s="213"/>
      <c r="AE3" s="213"/>
      <c r="AF3" s="213"/>
      <c r="AG3" s="213"/>
      <c r="AH3" s="214"/>
      <c r="AI3" s="180" t="s">
        <v>102</v>
      </c>
      <c r="AJ3" s="181"/>
      <c r="AK3" s="182"/>
      <c r="AL3" s="180" t="s">
        <v>45</v>
      </c>
      <c r="AM3" s="181"/>
      <c r="AN3" s="181"/>
      <c r="AO3" s="181"/>
      <c r="AP3" s="182"/>
      <c r="AQ3" s="55"/>
      <c r="AR3" s="174" t="s">
        <v>59</v>
      </c>
      <c r="AS3" s="174" t="s">
        <v>104</v>
      </c>
      <c r="AT3" s="174" t="s">
        <v>3569</v>
      </c>
      <c r="AU3" s="174" t="s">
        <v>3573</v>
      </c>
      <c r="AV3" s="174" t="s">
        <v>3576</v>
      </c>
      <c r="AW3" s="174" t="s">
        <v>3579</v>
      </c>
      <c r="AX3" s="174" t="s">
        <v>3577</v>
      </c>
      <c r="AY3" s="56"/>
      <c r="AZ3" s="35"/>
      <c r="BA3" s="174" t="s">
        <v>100</v>
      </c>
      <c r="BB3" s="89"/>
      <c r="BC3" s="57" t="s">
        <v>49</v>
      </c>
      <c r="BD3" s="58"/>
      <c r="BE3" s="174" t="s">
        <v>101</v>
      </c>
      <c r="BF3" s="174" t="s">
        <v>99</v>
      </c>
      <c r="BG3" s="90"/>
      <c r="BH3" s="185" t="s">
        <v>97</v>
      </c>
      <c r="BI3" s="174" t="s">
        <v>98</v>
      </c>
    </row>
    <row r="4" spans="1:69" ht="24.75" customHeight="1" x14ac:dyDescent="0.2">
      <c r="A4" s="190"/>
      <c r="B4" s="208"/>
      <c r="C4" s="204"/>
      <c r="D4" s="196"/>
      <c r="E4" s="193"/>
      <c r="F4" s="8"/>
      <c r="G4" s="201" t="s">
        <v>0</v>
      </c>
      <c r="H4" s="202"/>
      <c r="I4" s="205" t="s">
        <v>9</v>
      </c>
      <c r="J4" s="206"/>
      <c r="K4" s="206"/>
      <c r="L4" s="207"/>
      <c r="M4" s="10" t="s">
        <v>65</v>
      </c>
      <c r="N4" s="201" t="s">
        <v>67</v>
      </c>
      <c r="O4" s="202"/>
      <c r="P4" s="10" t="s">
        <v>69</v>
      </c>
      <c r="Q4" s="10" t="s">
        <v>70</v>
      </c>
      <c r="R4" s="171" t="s">
        <v>1</v>
      </c>
      <c r="S4" s="172"/>
      <c r="T4" s="173"/>
      <c r="U4" s="183" t="s">
        <v>2</v>
      </c>
      <c r="V4" s="172"/>
      <c r="W4" s="184"/>
      <c r="X4" s="205" t="s">
        <v>7</v>
      </c>
      <c r="Y4" s="211"/>
      <c r="Z4" s="11" t="s">
        <v>18</v>
      </c>
      <c r="AA4" s="33"/>
      <c r="AB4" s="29" t="s">
        <v>3</v>
      </c>
      <c r="AC4" s="9" t="s">
        <v>23</v>
      </c>
      <c r="AD4" s="9" t="s">
        <v>75</v>
      </c>
      <c r="AE4" s="9" t="s">
        <v>3574</v>
      </c>
      <c r="AF4" s="11" t="s">
        <v>22</v>
      </c>
      <c r="AG4" s="12"/>
      <c r="AH4" s="9" t="s">
        <v>76</v>
      </c>
      <c r="AI4" s="9" t="s">
        <v>8</v>
      </c>
      <c r="AJ4" s="26" t="s">
        <v>78</v>
      </c>
      <c r="AK4" s="28" t="s">
        <v>79</v>
      </c>
      <c r="AL4" s="8" t="s">
        <v>80</v>
      </c>
      <c r="AM4" s="183" t="s">
        <v>82</v>
      </c>
      <c r="AN4" s="184"/>
      <c r="AO4" s="171" t="s">
        <v>46</v>
      </c>
      <c r="AP4" s="173"/>
      <c r="AQ4" s="36" t="s">
        <v>54</v>
      </c>
      <c r="AR4" s="188"/>
      <c r="AS4" s="188"/>
      <c r="AT4" s="188"/>
      <c r="AU4" s="188"/>
      <c r="AV4" s="188"/>
      <c r="AW4" s="188"/>
      <c r="AX4" s="215"/>
      <c r="AY4" s="50" t="s">
        <v>54</v>
      </c>
      <c r="AZ4" s="27" t="s">
        <v>47</v>
      </c>
      <c r="BA4" s="175"/>
      <c r="BB4" s="89"/>
      <c r="BC4" s="209"/>
      <c r="BD4" s="210"/>
      <c r="BE4" s="175"/>
      <c r="BF4" s="175"/>
      <c r="BG4" s="90"/>
      <c r="BH4" s="186"/>
      <c r="BI4" s="175"/>
    </row>
    <row r="5" spans="1:69" ht="17.25" customHeight="1" x14ac:dyDescent="0.2">
      <c r="A5" s="191"/>
      <c r="B5" s="208"/>
      <c r="C5" s="179"/>
      <c r="D5" s="197"/>
      <c r="E5" s="194"/>
      <c r="F5" s="130" t="s">
        <v>64</v>
      </c>
      <c r="G5" s="1" t="s">
        <v>19</v>
      </c>
      <c r="H5" s="1" t="s">
        <v>41</v>
      </c>
      <c r="I5" s="1" t="s">
        <v>20</v>
      </c>
      <c r="J5" s="1" t="s">
        <v>42</v>
      </c>
      <c r="K5" s="1" t="s">
        <v>43</v>
      </c>
      <c r="L5" s="1" t="s">
        <v>24</v>
      </c>
      <c r="M5" s="1" t="s">
        <v>66</v>
      </c>
      <c r="N5" s="1" t="s">
        <v>64</v>
      </c>
      <c r="O5" s="1" t="s">
        <v>68</v>
      </c>
      <c r="P5" s="1" t="s">
        <v>64</v>
      </c>
      <c r="Q5" s="1" t="s">
        <v>64</v>
      </c>
      <c r="R5" s="1" t="s">
        <v>71</v>
      </c>
      <c r="S5" s="1" t="s">
        <v>72</v>
      </c>
      <c r="T5" s="14" t="s">
        <v>73</v>
      </c>
      <c r="U5" s="52" t="s">
        <v>11</v>
      </c>
      <c r="V5" s="1" t="s">
        <v>72</v>
      </c>
      <c r="W5" s="1" t="s">
        <v>73</v>
      </c>
      <c r="X5" s="1" t="s">
        <v>4</v>
      </c>
      <c r="Y5" s="14" t="s">
        <v>11</v>
      </c>
      <c r="Z5" s="1" t="s">
        <v>10</v>
      </c>
      <c r="AA5" s="34" t="s">
        <v>106</v>
      </c>
      <c r="AB5" s="30" t="s">
        <v>74</v>
      </c>
      <c r="AC5" s="1" t="s">
        <v>10</v>
      </c>
      <c r="AD5" s="1" t="s">
        <v>10</v>
      </c>
      <c r="AE5" s="3" t="s">
        <v>3575</v>
      </c>
      <c r="AF5" s="3" t="s">
        <v>21</v>
      </c>
      <c r="AG5" s="3" t="s">
        <v>44</v>
      </c>
      <c r="AH5" s="1" t="s">
        <v>10</v>
      </c>
      <c r="AI5" s="1" t="s">
        <v>5</v>
      </c>
      <c r="AJ5" s="103" t="s">
        <v>1793</v>
      </c>
      <c r="AK5" s="38" t="s">
        <v>64</v>
      </c>
      <c r="AL5" s="23" t="s">
        <v>81</v>
      </c>
      <c r="AM5" s="23" t="s">
        <v>83</v>
      </c>
      <c r="AN5" s="1" t="s">
        <v>6</v>
      </c>
      <c r="AO5" s="2" t="s">
        <v>64</v>
      </c>
      <c r="AP5" s="1" t="s">
        <v>84</v>
      </c>
      <c r="AQ5" s="37"/>
      <c r="AR5" s="51" t="s">
        <v>103</v>
      </c>
      <c r="AS5" s="51" t="s">
        <v>105</v>
      </c>
      <c r="AT5" s="51" t="s">
        <v>10</v>
      </c>
      <c r="AU5" s="51" t="s">
        <v>10</v>
      </c>
      <c r="AV5" s="51" t="s">
        <v>10</v>
      </c>
      <c r="AW5" s="51" t="s">
        <v>10</v>
      </c>
      <c r="AX5" s="169" t="s">
        <v>3578</v>
      </c>
      <c r="AY5" s="50"/>
      <c r="AZ5" s="27"/>
      <c r="BA5" s="179"/>
      <c r="BB5" s="89"/>
      <c r="BC5" s="1" t="s">
        <v>50</v>
      </c>
      <c r="BD5" s="1" t="s">
        <v>51</v>
      </c>
      <c r="BE5" s="179"/>
      <c r="BF5" s="179"/>
      <c r="BG5" s="90"/>
      <c r="BH5" s="187"/>
      <c r="BI5" s="176"/>
    </row>
    <row r="6" spans="1:69" ht="22.5" customHeight="1" x14ac:dyDescent="0.2">
      <c r="A6" s="122" t="s">
        <v>1797</v>
      </c>
      <c r="B6" s="131" t="s">
        <v>1798</v>
      </c>
      <c r="C6" s="132" t="s">
        <v>107</v>
      </c>
      <c r="D6" s="124">
        <v>2</v>
      </c>
      <c r="E6" s="125" t="s">
        <v>3561</v>
      </c>
      <c r="F6" s="15">
        <v>22525125</v>
      </c>
      <c r="G6" s="16">
        <v>22525125</v>
      </c>
      <c r="H6" s="16">
        <v>21278052</v>
      </c>
      <c r="I6" s="16">
        <v>5032918</v>
      </c>
      <c r="J6" s="16">
        <v>0</v>
      </c>
      <c r="K6" s="16">
        <v>0</v>
      </c>
      <c r="L6" s="16">
        <v>0</v>
      </c>
      <c r="M6" s="16">
        <v>0</v>
      </c>
      <c r="N6" s="16">
        <v>4287398</v>
      </c>
      <c r="O6" s="16">
        <v>1522346</v>
      </c>
      <c r="P6" s="16">
        <v>764240</v>
      </c>
      <c r="Q6" s="16">
        <v>5501387</v>
      </c>
      <c r="R6" s="16">
        <v>2745742</v>
      </c>
      <c r="S6" s="16">
        <v>4693258</v>
      </c>
      <c r="T6" s="17">
        <v>7852417</v>
      </c>
      <c r="U6" s="53">
        <v>2535570</v>
      </c>
      <c r="V6" s="16">
        <v>2287392</v>
      </c>
      <c r="W6" s="16">
        <v>4168827</v>
      </c>
      <c r="X6" s="16">
        <v>1109989</v>
      </c>
      <c r="Y6" s="17">
        <v>3960920</v>
      </c>
      <c r="Z6" s="16">
        <v>893090</v>
      </c>
      <c r="AA6" s="17">
        <v>70053668</v>
      </c>
      <c r="AB6" s="31">
        <v>42101786</v>
      </c>
      <c r="AC6" s="16">
        <v>22323830</v>
      </c>
      <c r="AD6" s="16">
        <v>28533493</v>
      </c>
      <c r="AE6" s="16">
        <v>48993780</v>
      </c>
      <c r="AF6" s="16">
        <v>35983128</v>
      </c>
      <c r="AG6" s="16">
        <v>24162138</v>
      </c>
      <c r="AH6" s="16">
        <v>16503050</v>
      </c>
      <c r="AI6" s="16">
        <v>91681</v>
      </c>
      <c r="AJ6" s="17">
        <v>717907</v>
      </c>
      <c r="AK6" s="24">
        <v>3288880</v>
      </c>
      <c r="AL6" s="24">
        <v>2583345</v>
      </c>
      <c r="AM6" s="24">
        <v>755272</v>
      </c>
      <c r="AN6" s="18">
        <v>1391560</v>
      </c>
      <c r="AO6" s="16">
        <v>27310918</v>
      </c>
      <c r="AP6" s="16">
        <v>1423100</v>
      </c>
      <c r="AQ6" s="53">
        <v>417376207</v>
      </c>
      <c r="AR6" s="24">
        <v>1472845</v>
      </c>
      <c r="AS6" s="24">
        <v>2341631</v>
      </c>
      <c r="AT6" s="53">
        <v>734990</v>
      </c>
      <c r="AU6" s="54">
        <v>641906</v>
      </c>
      <c r="AV6" s="54">
        <v>5019311</v>
      </c>
      <c r="AW6" s="54">
        <v>3068176</v>
      </c>
      <c r="AX6" s="54">
        <v>2051647</v>
      </c>
      <c r="AY6" s="163">
        <f>SUM(AR6:AX6)</f>
        <v>15330506</v>
      </c>
      <c r="AZ6" s="161">
        <v>38842407</v>
      </c>
      <c r="BA6" s="96">
        <f>AQ6+AY6+AZ6</f>
        <v>471549120</v>
      </c>
      <c r="BB6" s="73"/>
      <c r="BC6" s="16">
        <v>25694983</v>
      </c>
      <c r="BD6" s="16">
        <v>812665</v>
      </c>
      <c r="BE6" s="19">
        <v>26507648</v>
      </c>
      <c r="BF6" s="19">
        <v>498056768</v>
      </c>
      <c r="BH6" s="16"/>
      <c r="BI6" s="17">
        <v>498056768</v>
      </c>
      <c r="BK6" s="73"/>
      <c r="BL6" s="73"/>
      <c r="BM6" s="73"/>
      <c r="BN6" s="73"/>
      <c r="BO6" s="73"/>
      <c r="BP6" s="73"/>
      <c r="BQ6" s="73"/>
    </row>
    <row r="7" spans="1:69" ht="22.5" customHeight="1" x14ac:dyDescent="0.2">
      <c r="A7" s="122" t="s">
        <v>1799</v>
      </c>
      <c r="B7" s="123" t="s">
        <v>1798</v>
      </c>
      <c r="C7" s="133" t="s">
        <v>108</v>
      </c>
      <c r="D7" s="126">
        <v>3</v>
      </c>
      <c r="E7" s="127" t="s">
        <v>3561</v>
      </c>
      <c r="F7" s="19">
        <v>2899946</v>
      </c>
      <c r="G7" s="20">
        <v>2899946</v>
      </c>
      <c r="H7" s="20">
        <v>1384590</v>
      </c>
      <c r="I7" s="20">
        <v>477598</v>
      </c>
      <c r="J7" s="20">
        <v>262016</v>
      </c>
      <c r="K7" s="20">
        <v>149661</v>
      </c>
      <c r="L7" s="20">
        <v>0</v>
      </c>
      <c r="M7" s="20">
        <v>22012</v>
      </c>
      <c r="N7" s="20">
        <v>269099</v>
      </c>
      <c r="O7" s="20">
        <v>155511</v>
      </c>
      <c r="P7" s="20">
        <v>204120</v>
      </c>
      <c r="Q7" s="20">
        <v>2553370</v>
      </c>
      <c r="R7" s="20">
        <v>445031</v>
      </c>
      <c r="S7" s="20">
        <v>486796</v>
      </c>
      <c r="T7" s="21">
        <v>603838</v>
      </c>
      <c r="U7" s="54">
        <v>522755</v>
      </c>
      <c r="V7" s="20">
        <v>246000</v>
      </c>
      <c r="W7" s="20">
        <v>353808</v>
      </c>
      <c r="X7" s="20">
        <v>224240</v>
      </c>
      <c r="Y7" s="21">
        <v>353283</v>
      </c>
      <c r="Z7" s="20">
        <v>92159</v>
      </c>
      <c r="AA7" s="21">
        <v>3100159</v>
      </c>
      <c r="AB7" s="32">
        <v>6078556</v>
      </c>
      <c r="AC7" s="20">
        <v>2547715</v>
      </c>
      <c r="AD7" s="20">
        <v>4603498</v>
      </c>
      <c r="AE7" s="20">
        <v>4918980</v>
      </c>
      <c r="AF7" s="20">
        <v>7001760</v>
      </c>
      <c r="AG7" s="20">
        <v>3975200</v>
      </c>
      <c r="AH7" s="20">
        <v>1609948</v>
      </c>
      <c r="AI7" s="20">
        <v>48379</v>
      </c>
      <c r="AJ7" s="21">
        <v>389520</v>
      </c>
      <c r="AK7" s="25">
        <v>355987</v>
      </c>
      <c r="AL7" s="25">
        <v>379385</v>
      </c>
      <c r="AM7" s="25">
        <v>137667</v>
      </c>
      <c r="AN7" s="22">
        <v>223982</v>
      </c>
      <c r="AO7" s="20">
        <v>3376467</v>
      </c>
      <c r="AP7" s="20">
        <v>286196</v>
      </c>
      <c r="AQ7" s="54">
        <v>50739232</v>
      </c>
      <c r="AR7" s="25">
        <v>621902</v>
      </c>
      <c r="AS7" s="25">
        <v>635997</v>
      </c>
      <c r="AT7" s="54">
        <v>392180</v>
      </c>
      <c r="AU7" s="54">
        <v>254177</v>
      </c>
      <c r="AV7" s="54">
        <v>1011941</v>
      </c>
      <c r="AW7" s="54">
        <v>328265</v>
      </c>
      <c r="AX7" s="54">
        <v>233216</v>
      </c>
      <c r="AY7" s="25">
        <f t="shared" ref="AY7:AY70" si="0">SUM(AR7:AX7)</f>
        <v>3477678</v>
      </c>
      <c r="AZ7" s="162">
        <v>6350688</v>
      </c>
      <c r="BA7" s="96">
        <f t="shared" ref="BA7:BA70" si="1">AQ7+AY7+AZ7</f>
        <v>60567598</v>
      </c>
      <c r="BB7" s="73"/>
      <c r="BC7" s="20">
        <v>4334556</v>
      </c>
      <c r="BD7" s="20">
        <v>456703</v>
      </c>
      <c r="BE7" s="19">
        <v>4791259</v>
      </c>
      <c r="BF7" s="19">
        <v>65358857</v>
      </c>
      <c r="BH7" s="20"/>
      <c r="BI7" s="21">
        <v>65358857</v>
      </c>
      <c r="BK7" s="73"/>
      <c r="BL7" s="73"/>
      <c r="BM7" s="73"/>
      <c r="BN7" s="73"/>
      <c r="BO7" s="73"/>
      <c r="BP7" s="73"/>
      <c r="BQ7" s="73"/>
    </row>
    <row r="8" spans="1:69" ht="22.5" customHeight="1" x14ac:dyDescent="0.2">
      <c r="A8" s="122" t="s">
        <v>1800</v>
      </c>
      <c r="B8" s="123" t="s">
        <v>1798</v>
      </c>
      <c r="C8" s="133" t="s">
        <v>109</v>
      </c>
      <c r="D8" s="126">
        <v>5</v>
      </c>
      <c r="E8" s="127" t="s">
        <v>3561</v>
      </c>
      <c r="F8" s="19">
        <v>1393615</v>
      </c>
      <c r="G8" s="20">
        <v>1393615</v>
      </c>
      <c r="H8" s="20">
        <v>1001063</v>
      </c>
      <c r="I8" s="20">
        <v>162690</v>
      </c>
      <c r="J8" s="20">
        <v>356475</v>
      </c>
      <c r="K8" s="20">
        <v>78629</v>
      </c>
      <c r="L8" s="20">
        <v>0</v>
      </c>
      <c r="M8" s="20">
        <v>1691</v>
      </c>
      <c r="N8" s="20">
        <v>115909</v>
      </c>
      <c r="O8" s="20">
        <v>65918</v>
      </c>
      <c r="P8" s="20">
        <v>49064</v>
      </c>
      <c r="Q8" s="20">
        <v>803476</v>
      </c>
      <c r="R8" s="20">
        <v>246832</v>
      </c>
      <c r="S8" s="20">
        <v>229984</v>
      </c>
      <c r="T8" s="21">
        <v>358266</v>
      </c>
      <c r="U8" s="54">
        <v>216172</v>
      </c>
      <c r="V8" s="20">
        <v>107712</v>
      </c>
      <c r="W8" s="20">
        <v>255879</v>
      </c>
      <c r="X8" s="20">
        <v>133212</v>
      </c>
      <c r="Y8" s="21">
        <v>0</v>
      </c>
      <c r="Z8" s="20">
        <v>0</v>
      </c>
      <c r="AA8" s="21">
        <v>537939</v>
      </c>
      <c r="AB8" s="32">
        <v>1941926</v>
      </c>
      <c r="AC8" s="20">
        <v>1289579</v>
      </c>
      <c r="AD8" s="20">
        <v>1866963</v>
      </c>
      <c r="AE8" s="20">
        <v>2292840</v>
      </c>
      <c r="AF8" s="20">
        <v>3632613</v>
      </c>
      <c r="AG8" s="20">
        <v>2089316</v>
      </c>
      <c r="AH8" s="20">
        <v>600936</v>
      </c>
      <c r="AI8" s="20">
        <v>22417</v>
      </c>
      <c r="AJ8" s="21">
        <v>60592</v>
      </c>
      <c r="AK8" s="25">
        <v>175900</v>
      </c>
      <c r="AL8" s="25">
        <v>215060</v>
      </c>
      <c r="AM8" s="25">
        <v>70340</v>
      </c>
      <c r="AN8" s="22">
        <v>110974</v>
      </c>
      <c r="AO8" s="20">
        <v>1005435</v>
      </c>
      <c r="AP8" s="20">
        <v>73377</v>
      </c>
      <c r="AQ8" s="54">
        <v>21562794</v>
      </c>
      <c r="AR8" s="25">
        <v>365780</v>
      </c>
      <c r="AS8" s="25">
        <v>449558</v>
      </c>
      <c r="AT8" s="54">
        <v>254145</v>
      </c>
      <c r="AU8" s="54">
        <v>139908</v>
      </c>
      <c r="AV8" s="54">
        <v>484421</v>
      </c>
      <c r="AW8" s="54">
        <v>154541</v>
      </c>
      <c r="AX8" s="54">
        <v>96855</v>
      </c>
      <c r="AY8" s="25">
        <f t="shared" si="0"/>
        <v>1945208</v>
      </c>
      <c r="AZ8" s="162">
        <v>3376381</v>
      </c>
      <c r="BA8" s="96">
        <f t="shared" si="1"/>
        <v>26884383</v>
      </c>
      <c r="BB8" s="73"/>
      <c r="BC8" s="20">
        <v>2258684</v>
      </c>
      <c r="BD8" s="20">
        <v>163703</v>
      </c>
      <c r="BE8" s="19">
        <v>2422387</v>
      </c>
      <c r="BF8" s="19">
        <v>29306770</v>
      </c>
      <c r="BH8" s="20"/>
      <c r="BI8" s="21">
        <v>29306770</v>
      </c>
      <c r="BK8" s="73"/>
      <c r="BL8" s="73"/>
      <c r="BM8" s="73"/>
      <c r="BN8" s="73"/>
      <c r="BO8" s="73"/>
      <c r="BP8" s="73"/>
      <c r="BQ8" s="73"/>
    </row>
    <row r="9" spans="1:69" ht="22.5" customHeight="1" x14ac:dyDescent="0.2">
      <c r="A9" s="122" t="s">
        <v>1801</v>
      </c>
      <c r="B9" s="123" t="s">
        <v>1798</v>
      </c>
      <c r="C9" s="133" t="s">
        <v>110</v>
      </c>
      <c r="D9" s="126">
        <v>3</v>
      </c>
      <c r="E9" s="127" t="s">
        <v>3561</v>
      </c>
      <c r="F9" s="19">
        <v>3544159</v>
      </c>
      <c r="G9" s="20">
        <v>3544159</v>
      </c>
      <c r="H9" s="20">
        <v>5203529</v>
      </c>
      <c r="I9" s="20">
        <v>861135</v>
      </c>
      <c r="J9" s="20">
        <v>0</v>
      </c>
      <c r="K9" s="20">
        <v>0</v>
      </c>
      <c r="L9" s="20">
        <v>0</v>
      </c>
      <c r="M9" s="20">
        <v>0</v>
      </c>
      <c r="N9" s="20">
        <v>371442</v>
      </c>
      <c r="O9" s="20">
        <v>208148</v>
      </c>
      <c r="P9" s="20">
        <v>272576</v>
      </c>
      <c r="Q9" s="20">
        <v>2127006</v>
      </c>
      <c r="R9" s="20">
        <v>517808</v>
      </c>
      <c r="S9" s="20">
        <v>693462</v>
      </c>
      <c r="T9" s="21">
        <v>1867020</v>
      </c>
      <c r="U9" s="54">
        <v>659960</v>
      </c>
      <c r="V9" s="20">
        <v>353376</v>
      </c>
      <c r="W9" s="20">
        <v>947700</v>
      </c>
      <c r="X9" s="20">
        <v>288626</v>
      </c>
      <c r="Y9" s="21">
        <v>0</v>
      </c>
      <c r="Z9" s="20">
        <v>0</v>
      </c>
      <c r="AA9" s="21">
        <v>2418425</v>
      </c>
      <c r="AB9" s="32">
        <v>6610520</v>
      </c>
      <c r="AC9" s="20">
        <v>3609530</v>
      </c>
      <c r="AD9" s="20">
        <v>4439458</v>
      </c>
      <c r="AE9" s="20">
        <v>6943365</v>
      </c>
      <c r="AF9" s="20">
        <v>7505998</v>
      </c>
      <c r="AG9" s="20">
        <v>5078759</v>
      </c>
      <c r="AH9" s="20">
        <v>2116772</v>
      </c>
      <c r="AI9" s="20">
        <v>195145</v>
      </c>
      <c r="AJ9" s="21">
        <v>364093</v>
      </c>
      <c r="AK9" s="25">
        <v>454989</v>
      </c>
      <c r="AL9" s="25">
        <v>453878</v>
      </c>
      <c r="AM9" s="25">
        <v>154866</v>
      </c>
      <c r="AN9" s="22">
        <v>271855</v>
      </c>
      <c r="AO9" s="20">
        <v>3605426</v>
      </c>
      <c r="AP9" s="20">
        <v>576223</v>
      </c>
      <c r="AQ9" s="54">
        <v>62715249</v>
      </c>
      <c r="AR9" s="25">
        <v>688178</v>
      </c>
      <c r="AS9" s="25">
        <v>583331</v>
      </c>
      <c r="AT9" s="54">
        <v>338411</v>
      </c>
      <c r="AU9" s="54">
        <v>245017</v>
      </c>
      <c r="AV9" s="54">
        <v>1200133</v>
      </c>
      <c r="AW9" s="54">
        <v>402501</v>
      </c>
      <c r="AX9" s="54">
        <v>275742</v>
      </c>
      <c r="AY9" s="25">
        <f t="shared" si="0"/>
        <v>3733313</v>
      </c>
      <c r="AZ9" s="162">
        <v>5467353</v>
      </c>
      <c r="BA9" s="96">
        <f t="shared" si="1"/>
        <v>71915915</v>
      </c>
      <c r="BB9" s="73"/>
      <c r="BC9" s="20">
        <v>5540402</v>
      </c>
      <c r="BD9" s="20">
        <v>674476</v>
      </c>
      <c r="BE9" s="19">
        <v>6214878</v>
      </c>
      <c r="BF9" s="19">
        <v>78130793</v>
      </c>
      <c r="BH9" s="20"/>
      <c r="BI9" s="21">
        <v>78130793</v>
      </c>
      <c r="BK9" s="73"/>
      <c r="BL9" s="73"/>
      <c r="BM9" s="73"/>
      <c r="BN9" s="73"/>
      <c r="BO9" s="73"/>
      <c r="BP9" s="73"/>
      <c r="BQ9" s="73"/>
    </row>
    <row r="10" spans="1:69" ht="22.5" customHeight="1" x14ac:dyDescent="0.2">
      <c r="A10" s="122" t="s">
        <v>1802</v>
      </c>
      <c r="B10" s="123" t="s">
        <v>1798</v>
      </c>
      <c r="C10" s="133" t="s">
        <v>111</v>
      </c>
      <c r="D10" s="126">
        <v>5</v>
      </c>
      <c r="E10" s="127" t="s">
        <v>3561</v>
      </c>
      <c r="F10" s="19">
        <v>1173420</v>
      </c>
      <c r="G10" s="20">
        <v>1173420</v>
      </c>
      <c r="H10" s="20">
        <v>569130</v>
      </c>
      <c r="I10" s="20">
        <v>101167</v>
      </c>
      <c r="J10" s="20">
        <v>408884</v>
      </c>
      <c r="K10" s="20">
        <v>78624</v>
      </c>
      <c r="L10" s="20">
        <v>0</v>
      </c>
      <c r="M10" s="20">
        <v>3239</v>
      </c>
      <c r="N10" s="20">
        <v>85123</v>
      </c>
      <c r="O10" s="20">
        <v>47654</v>
      </c>
      <c r="P10" s="20">
        <v>148592</v>
      </c>
      <c r="Q10" s="20">
        <v>569748</v>
      </c>
      <c r="R10" s="20">
        <v>163821</v>
      </c>
      <c r="S10" s="20">
        <v>268340</v>
      </c>
      <c r="T10" s="21">
        <v>284258</v>
      </c>
      <c r="U10" s="54">
        <v>118259</v>
      </c>
      <c r="V10" s="20">
        <v>160368</v>
      </c>
      <c r="W10" s="20">
        <v>155844</v>
      </c>
      <c r="X10" s="20">
        <v>77707</v>
      </c>
      <c r="Y10" s="21">
        <v>0</v>
      </c>
      <c r="Z10" s="20">
        <v>0</v>
      </c>
      <c r="AA10" s="21">
        <v>418599</v>
      </c>
      <c r="AB10" s="32">
        <v>1286347</v>
      </c>
      <c r="AC10" s="20">
        <v>821812</v>
      </c>
      <c r="AD10" s="20">
        <v>1673343</v>
      </c>
      <c r="AE10" s="20">
        <v>1534005</v>
      </c>
      <c r="AF10" s="20">
        <v>2207698</v>
      </c>
      <c r="AG10" s="20">
        <v>1418531</v>
      </c>
      <c r="AH10" s="20">
        <v>450955</v>
      </c>
      <c r="AI10" s="20">
        <v>5556</v>
      </c>
      <c r="AJ10" s="21">
        <v>28132</v>
      </c>
      <c r="AK10" s="25">
        <v>135811</v>
      </c>
      <c r="AL10" s="25">
        <v>186976</v>
      </c>
      <c r="AM10" s="25">
        <v>52342</v>
      </c>
      <c r="AN10" s="22">
        <v>94866</v>
      </c>
      <c r="AO10" s="20">
        <v>483444</v>
      </c>
      <c r="AP10" s="20">
        <v>30251</v>
      </c>
      <c r="AQ10" s="54">
        <v>15242846</v>
      </c>
      <c r="AR10" s="25">
        <v>292635</v>
      </c>
      <c r="AS10" s="25">
        <v>313993</v>
      </c>
      <c r="AT10" s="54">
        <v>173981</v>
      </c>
      <c r="AU10" s="54">
        <v>99426</v>
      </c>
      <c r="AV10" s="54">
        <v>335527</v>
      </c>
      <c r="AW10" s="54">
        <v>113952</v>
      </c>
      <c r="AX10" s="54">
        <v>85000</v>
      </c>
      <c r="AY10" s="25">
        <f t="shared" si="0"/>
        <v>1414514</v>
      </c>
      <c r="AZ10" s="162">
        <v>1804329</v>
      </c>
      <c r="BA10" s="96">
        <f t="shared" si="1"/>
        <v>18461689</v>
      </c>
      <c r="BB10" s="73"/>
      <c r="BC10" s="20">
        <v>1776897</v>
      </c>
      <c r="BD10" s="20">
        <v>81950</v>
      </c>
      <c r="BE10" s="19">
        <v>1858847</v>
      </c>
      <c r="BF10" s="19">
        <v>20320536</v>
      </c>
      <c r="BH10" s="20"/>
      <c r="BI10" s="21">
        <v>20320536</v>
      </c>
      <c r="BK10" s="73"/>
      <c r="BL10" s="73"/>
      <c r="BM10" s="73"/>
      <c r="BN10" s="73"/>
      <c r="BO10" s="73"/>
      <c r="BP10" s="73"/>
      <c r="BQ10" s="73"/>
    </row>
    <row r="11" spans="1:69" ht="22.5" customHeight="1" x14ac:dyDescent="0.2">
      <c r="A11" s="122" t="s">
        <v>1803</v>
      </c>
      <c r="B11" s="123" t="s">
        <v>1798</v>
      </c>
      <c r="C11" s="133" t="s">
        <v>112</v>
      </c>
      <c r="D11" s="126">
        <v>5</v>
      </c>
      <c r="E11" s="127" t="s">
        <v>3561</v>
      </c>
      <c r="F11" s="19">
        <v>2058872</v>
      </c>
      <c r="G11" s="20">
        <v>2058872</v>
      </c>
      <c r="H11" s="20">
        <v>1666275</v>
      </c>
      <c r="I11" s="20">
        <v>348007</v>
      </c>
      <c r="J11" s="20">
        <v>514022</v>
      </c>
      <c r="K11" s="20">
        <v>121363</v>
      </c>
      <c r="L11" s="20">
        <v>0</v>
      </c>
      <c r="M11" s="20">
        <v>3148</v>
      </c>
      <c r="N11" s="20">
        <v>165273</v>
      </c>
      <c r="O11" s="20">
        <v>97221</v>
      </c>
      <c r="P11" s="20">
        <v>193347</v>
      </c>
      <c r="Q11" s="20">
        <v>1220795</v>
      </c>
      <c r="R11" s="20">
        <v>303435</v>
      </c>
      <c r="S11" s="20">
        <v>353071</v>
      </c>
      <c r="T11" s="21">
        <v>553378</v>
      </c>
      <c r="U11" s="54">
        <v>330616</v>
      </c>
      <c r="V11" s="20">
        <v>196800</v>
      </c>
      <c r="W11" s="20">
        <v>294840</v>
      </c>
      <c r="X11" s="20">
        <v>166515</v>
      </c>
      <c r="Y11" s="21">
        <v>367152</v>
      </c>
      <c r="Z11" s="20">
        <v>103278</v>
      </c>
      <c r="AA11" s="21">
        <v>1394933</v>
      </c>
      <c r="AB11" s="32">
        <v>3513989</v>
      </c>
      <c r="AC11" s="20">
        <v>2165922</v>
      </c>
      <c r="AD11" s="20">
        <v>2534036</v>
      </c>
      <c r="AE11" s="20">
        <v>3693690</v>
      </c>
      <c r="AF11" s="20">
        <v>4012223</v>
      </c>
      <c r="AG11" s="20">
        <v>2447359</v>
      </c>
      <c r="AH11" s="20">
        <v>1039995</v>
      </c>
      <c r="AI11" s="20">
        <v>43685</v>
      </c>
      <c r="AJ11" s="21">
        <v>339748</v>
      </c>
      <c r="AK11" s="25">
        <v>240013</v>
      </c>
      <c r="AL11" s="25">
        <v>343251</v>
      </c>
      <c r="AM11" s="25">
        <v>99523</v>
      </c>
      <c r="AN11" s="22">
        <v>172063</v>
      </c>
      <c r="AO11" s="20">
        <v>2107612</v>
      </c>
      <c r="AP11" s="20">
        <v>182083</v>
      </c>
      <c r="AQ11" s="54">
        <v>33387533</v>
      </c>
      <c r="AR11" s="25">
        <v>471939</v>
      </c>
      <c r="AS11" s="25">
        <v>482123</v>
      </c>
      <c r="AT11" s="54">
        <v>241747</v>
      </c>
      <c r="AU11" s="54">
        <v>190195</v>
      </c>
      <c r="AV11" s="54">
        <v>865456</v>
      </c>
      <c r="AW11" s="54">
        <v>239093</v>
      </c>
      <c r="AX11" s="54">
        <v>147706</v>
      </c>
      <c r="AY11" s="25">
        <f t="shared" si="0"/>
        <v>2638259</v>
      </c>
      <c r="AZ11" s="162">
        <v>6458810</v>
      </c>
      <c r="BA11" s="96">
        <f t="shared" si="1"/>
        <v>42484602</v>
      </c>
      <c r="BB11" s="73"/>
      <c r="BC11" s="20">
        <v>3056792</v>
      </c>
      <c r="BD11" s="20">
        <v>846851</v>
      </c>
      <c r="BE11" s="19">
        <v>3903643</v>
      </c>
      <c r="BF11" s="19">
        <v>46388245</v>
      </c>
      <c r="BH11" s="20"/>
      <c r="BI11" s="21">
        <v>46388245</v>
      </c>
      <c r="BK11" s="73"/>
      <c r="BL11" s="73"/>
      <c r="BM11" s="73"/>
      <c r="BN11" s="73"/>
      <c r="BO11" s="73"/>
      <c r="BP11" s="73"/>
      <c r="BQ11" s="73"/>
    </row>
    <row r="12" spans="1:69" ht="22.5" customHeight="1" x14ac:dyDescent="0.2">
      <c r="A12" s="122" t="s">
        <v>1804</v>
      </c>
      <c r="B12" s="123" t="s">
        <v>1798</v>
      </c>
      <c r="C12" s="133" t="s">
        <v>113</v>
      </c>
      <c r="D12" s="126">
        <v>5</v>
      </c>
      <c r="E12" s="127" t="s">
        <v>3561</v>
      </c>
      <c r="F12" s="19">
        <v>1929587</v>
      </c>
      <c r="G12" s="20">
        <v>1929587</v>
      </c>
      <c r="H12" s="20">
        <v>2060446</v>
      </c>
      <c r="I12" s="20">
        <v>425612</v>
      </c>
      <c r="J12" s="20">
        <v>0</v>
      </c>
      <c r="K12" s="20">
        <v>0</v>
      </c>
      <c r="L12" s="20">
        <v>0</v>
      </c>
      <c r="M12" s="20">
        <v>0</v>
      </c>
      <c r="N12" s="20">
        <v>171362</v>
      </c>
      <c r="O12" s="20">
        <v>100659</v>
      </c>
      <c r="P12" s="20">
        <v>279077</v>
      </c>
      <c r="Q12" s="20">
        <v>1096371</v>
      </c>
      <c r="R12" s="20">
        <v>281802</v>
      </c>
      <c r="S12" s="20">
        <v>451478</v>
      </c>
      <c r="T12" s="21">
        <v>711486</v>
      </c>
      <c r="U12" s="54">
        <v>330616</v>
      </c>
      <c r="V12" s="20">
        <v>218784</v>
      </c>
      <c r="W12" s="20">
        <v>371709</v>
      </c>
      <c r="X12" s="20">
        <v>155414</v>
      </c>
      <c r="Y12" s="21">
        <v>333197</v>
      </c>
      <c r="Z12" s="20">
        <v>67964</v>
      </c>
      <c r="AA12" s="21">
        <v>902757</v>
      </c>
      <c r="AB12" s="32">
        <v>2396764</v>
      </c>
      <c r="AC12" s="20">
        <v>1816840</v>
      </c>
      <c r="AD12" s="20">
        <v>1639234</v>
      </c>
      <c r="AE12" s="20">
        <v>4058340</v>
      </c>
      <c r="AF12" s="20">
        <v>3737230</v>
      </c>
      <c r="AG12" s="20">
        <v>2170139</v>
      </c>
      <c r="AH12" s="20">
        <v>1064278</v>
      </c>
      <c r="AI12" s="20">
        <v>173111</v>
      </c>
      <c r="AJ12" s="21">
        <v>219105</v>
      </c>
      <c r="AK12" s="25">
        <v>246069</v>
      </c>
      <c r="AL12" s="25">
        <v>303263</v>
      </c>
      <c r="AM12" s="25">
        <v>83692</v>
      </c>
      <c r="AN12" s="22">
        <v>161634</v>
      </c>
      <c r="AO12" s="20">
        <v>1549797</v>
      </c>
      <c r="AP12" s="20">
        <v>119408</v>
      </c>
      <c r="AQ12" s="54">
        <v>29627225</v>
      </c>
      <c r="AR12" s="25">
        <v>554477</v>
      </c>
      <c r="AS12" s="25">
        <v>386165</v>
      </c>
      <c r="AT12" s="54">
        <v>144836</v>
      </c>
      <c r="AU12" s="54">
        <v>118973</v>
      </c>
      <c r="AV12" s="54">
        <v>688875</v>
      </c>
      <c r="AW12" s="54">
        <v>223264</v>
      </c>
      <c r="AX12" s="54">
        <v>133919</v>
      </c>
      <c r="AY12" s="25">
        <f t="shared" si="0"/>
        <v>2250509</v>
      </c>
      <c r="AZ12" s="162">
        <v>2772589</v>
      </c>
      <c r="BA12" s="96">
        <f t="shared" si="1"/>
        <v>34650323</v>
      </c>
      <c r="BB12" s="73"/>
      <c r="BC12" s="20">
        <v>3076856</v>
      </c>
      <c r="BD12" s="20">
        <v>688229</v>
      </c>
      <c r="BE12" s="19">
        <v>3765085</v>
      </c>
      <c r="BF12" s="19">
        <v>38415408</v>
      </c>
      <c r="BH12" s="20"/>
      <c r="BI12" s="21">
        <v>38415408</v>
      </c>
      <c r="BK12" s="73"/>
      <c r="BL12" s="73"/>
      <c r="BM12" s="73"/>
      <c r="BN12" s="73"/>
      <c r="BO12" s="73"/>
      <c r="BP12" s="73"/>
      <c r="BQ12" s="73"/>
    </row>
    <row r="13" spans="1:69" ht="22.5" customHeight="1" x14ac:dyDescent="0.2">
      <c r="A13" s="122" t="s">
        <v>1805</v>
      </c>
      <c r="B13" s="123" t="s">
        <v>1798</v>
      </c>
      <c r="C13" s="133" t="s">
        <v>114</v>
      </c>
      <c r="D13" s="126">
        <v>5</v>
      </c>
      <c r="E13" s="127" t="s">
        <v>3561</v>
      </c>
      <c r="F13" s="19">
        <v>1626368</v>
      </c>
      <c r="G13" s="20">
        <v>1626368</v>
      </c>
      <c r="H13" s="20">
        <v>2442369</v>
      </c>
      <c r="I13" s="20">
        <v>433840</v>
      </c>
      <c r="J13" s="20">
        <v>0</v>
      </c>
      <c r="K13" s="20">
        <v>0</v>
      </c>
      <c r="L13" s="20">
        <v>0</v>
      </c>
      <c r="M13" s="20">
        <v>5295</v>
      </c>
      <c r="N13" s="20">
        <v>108509</v>
      </c>
      <c r="O13" s="20">
        <v>63860</v>
      </c>
      <c r="P13" s="20">
        <v>108032</v>
      </c>
      <c r="Q13" s="20">
        <v>1199481</v>
      </c>
      <c r="R13" s="20">
        <v>209909</v>
      </c>
      <c r="S13" s="20">
        <v>282593</v>
      </c>
      <c r="T13" s="21">
        <v>544968</v>
      </c>
      <c r="U13" s="54">
        <v>300098</v>
      </c>
      <c r="V13" s="20">
        <v>155856</v>
      </c>
      <c r="W13" s="20">
        <v>299052</v>
      </c>
      <c r="X13" s="20">
        <v>155414</v>
      </c>
      <c r="Y13" s="21">
        <v>0</v>
      </c>
      <c r="Z13" s="20">
        <v>0</v>
      </c>
      <c r="AA13" s="21">
        <v>743135</v>
      </c>
      <c r="AB13" s="32">
        <v>1116070</v>
      </c>
      <c r="AC13" s="20">
        <v>1301406</v>
      </c>
      <c r="AD13" s="20">
        <v>1266209</v>
      </c>
      <c r="AE13" s="20">
        <v>2920500</v>
      </c>
      <c r="AF13" s="20">
        <v>3156723</v>
      </c>
      <c r="AG13" s="20">
        <v>1739252</v>
      </c>
      <c r="AH13" s="20">
        <v>846937</v>
      </c>
      <c r="AI13" s="20">
        <v>200414</v>
      </c>
      <c r="AJ13" s="21">
        <v>404668</v>
      </c>
      <c r="AK13" s="25">
        <v>155060</v>
      </c>
      <c r="AL13" s="25">
        <v>287581</v>
      </c>
      <c r="AM13" s="25">
        <v>68335</v>
      </c>
      <c r="AN13" s="22">
        <v>129801</v>
      </c>
      <c r="AO13" s="20">
        <v>1749841</v>
      </c>
      <c r="AP13" s="20">
        <v>185884</v>
      </c>
      <c r="AQ13" s="54">
        <v>24207460</v>
      </c>
      <c r="AR13" s="25">
        <v>311739</v>
      </c>
      <c r="AS13" s="25">
        <v>371039</v>
      </c>
      <c r="AT13" s="54">
        <v>228563</v>
      </c>
      <c r="AU13" s="54">
        <v>143407</v>
      </c>
      <c r="AV13" s="54">
        <v>575590</v>
      </c>
      <c r="AW13" s="54">
        <v>177087</v>
      </c>
      <c r="AX13" s="54">
        <v>106847</v>
      </c>
      <c r="AY13" s="25">
        <f>SUM(AR13:AX13)</f>
        <v>1914272</v>
      </c>
      <c r="AZ13" s="162">
        <v>5218896</v>
      </c>
      <c r="BA13" s="96">
        <f t="shared" si="1"/>
        <v>31340628</v>
      </c>
      <c r="BB13" s="73"/>
      <c r="BC13" s="20">
        <v>2319398</v>
      </c>
      <c r="BD13" s="20">
        <v>1071260</v>
      </c>
      <c r="BE13" s="19">
        <v>3390658</v>
      </c>
      <c r="BF13" s="19">
        <v>34731286</v>
      </c>
      <c r="BH13" s="20"/>
      <c r="BI13" s="21">
        <v>34731286</v>
      </c>
      <c r="BK13" s="73"/>
      <c r="BL13" s="73"/>
      <c r="BM13" s="73"/>
      <c r="BN13" s="73"/>
      <c r="BO13" s="73"/>
      <c r="BP13" s="73"/>
      <c r="BQ13" s="73"/>
    </row>
    <row r="14" spans="1:69" ht="22.5" customHeight="1" x14ac:dyDescent="0.2">
      <c r="A14" s="122" t="s">
        <v>1806</v>
      </c>
      <c r="B14" s="123" t="s">
        <v>1798</v>
      </c>
      <c r="C14" s="133" t="s">
        <v>115</v>
      </c>
      <c r="D14" s="126">
        <v>5</v>
      </c>
      <c r="E14" s="127" t="s">
        <v>3561</v>
      </c>
      <c r="F14" s="19">
        <v>272248</v>
      </c>
      <c r="G14" s="20">
        <v>272248</v>
      </c>
      <c r="H14" s="20">
        <v>228323</v>
      </c>
      <c r="I14" s="20">
        <v>40392</v>
      </c>
      <c r="J14" s="20">
        <v>0</v>
      </c>
      <c r="K14" s="20">
        <v>0</v>
      </c>
      <c r="L14" s="20">
        <v>0</v>
      </c>
      <c r="M14" s="20">
        <v>0</v>
      </c>
      <c r="N14" s="20">
        <v>7233</v>
      </c>
      <c r="O14" s="20">
        <v>4056</v>
      </c>
      <c r="P14" s="20">
        <v>33264</v>
      </c>
      <c r="Q14" s="20">
        <v>53104</v>
      </c>
      <c r="R14" s="20">
        <v>21212</v>
      </c>
      <c r="S14" s="20">
        <v>18654</v>
      </c>
      <c r="T14" s="21">
        <v>21866</v>
      </c>
      <c r="U14" s="54">
        <v>12716</v>
      </c>
      <c r="V14" s="20">
        <v>3744</v>
      </c>
      <c r="W14" s="20">
        <v>14742</v>
      </c>
      <c r="X14" s="20">
        <v>11101</v>
      </c>
      <c r="Y14" s="21">
        <v>0</v>
      </c>
      <c r="Z14" s="20">
        <v>0</v>
      </c>
      <c r="AA14" s="21">
        <v>164510</v>
      </c>
      <c r="AB14" s="32">
        <v>136088</v>
      </c>
      <c r="AC14" s="20">
        <v>193708</v>
      </c>
      <c r="AD14" s="20">
        <v>202434</v>
      </c>
      <c r="AE14" s="20">
        <v>145365</v>
      </c>
      <c r="AF14" s="20">
        <v>474875</v>
      </c>
      <c r="AG14" s="20">
        <v>195023</v>
      </c>
      <c r="AH14" s="20">
        <v>74194</v>
      </c>
      <c r="AI14" s="20">
        <v>28932</v>
      </c>
      <c r="AJ14" s="21">
        <v>49231</v>
      </c>
      <c r="AK14" s="25">
        <v>26627</v>
      </c>
      <c r="AL14" s="25">
        <v>54602</v>
      </c>
      <c r="AM14" s="25">
        <v>11604</v>
      </c>
      <c r="AN14" s="22">
        <v>23332</v>
      </c>
      <c r="AO14" s="20">
        <v>273018</v>
      </c>
      <c r="AP14" s="20">
        <v>38821</v>
      </c>
      <c r="AQ14" s="54">
        <v>2835019</v>
      </c>
      <c r="AR14" s="25">
        <v>59245</v>
      </c>
      <c r="AS14" s="25">
        <v>194075</v>
      </c>
      <c r="AT14" s="54">
        <v>103641</v>
      </c>
      <c r="AU14" s="54">
        <v>46118</v>
      </c>
      <c r="AV14" s="54">
        <v>104784</v>
      </c>
      <c r="AW14" s="54">
        <v>28014</v>
      </c>
      <c r="AX14" s="54">
        <v>12457</v>
      </c>
      <c r="AY14" s="25">
        <f t="shared" si="0"/>
        <v>548334</v>
      </c>
      <c r="AZ14" s="162">
        <v>663176</v>
      </c>
      <c r="BA14" s="96">
        <f t="shared" si="1"/>
        <v>4046529</v>
      </c>
      <c r="BB14" s="73"/>
      <c r="BC14" s="20">
        <v>405878</v>
      </c>
      <c r="BD14" s="20">
        <v>351626</v>
      </c>
      <c r="BE14" s="19">
        <v>757504</v>
      </c>
      <c r="BF14" s="19">
        <v>4804033</v>
      </c>
      <c r="BH14" s="20"/>
      <c r="BI14" s="21">
        <v>4804033</v>
      </c>
      <c r="BK14" s="73"/>
      <c r="BL14" s="73"/>
      <c r="BM14" s="73"/>
      <c r="BN14" s="73"/>
      <c r="BO14" s="73"/>
      <c r="BP14" s="73"/>
      <c r="BQ14" s="73"/>
    </row>
    <row r="15" spans="1:69" ht="22.5" customHeight="1" x14ac:dyDescent="0.2">
      <c r="A15" s="122" t="s">
        <v>1807</v>
      </c>
      <c r="B15" s="123" t="s">
        <v>1798</v>
      </c>
      <c r="C15" s="133" t="s">
        <v>116</v>
      </c>
      <c r="D15" s="126">
        <v>5</v>
      </c>
      <c r="E15" s="127" t="s">
        <v>3561</v>
      </c>
      <c r="F15" s="19">
        <v>1132510</v>
      </c>
      <c r="G15" s="20">
        <v>1132510</v>
      </c>
      <c r="H15" s="20">
        <v>2078889</v>
      </c>
      <c r="I15" s="20">
        <v>260865</v>
      </c>
      <c r="J15" s="20">
        <v>0</v>
      </c>
      <c r="K15" s="20">
        <v>0</v>
      </c>
      <c r="L15" s="20">
        <v>0</v>
      </c>
      <c r="M15" s="20">
        <v>0</v>
      </c>
      <c r="N15" s="20">
        <v>75643</v>
      </c>
      <c r="O15" s="20">
        <v>43856</v>
      </c>
      <c r="P15" s="20">
        <v>133396</v>
      </c>
      <c r="Q15" s="20">
        <v>433036</v>
      </c>
      <c r="R15" s="20">
        <v>156080</v>
      </c>
      <c r="S15" s="20">
        <v>224220</v>
      </c>
      <c r="T15" s="21">
        <v>386860</v>
      </c>
      <c r="U15" s="54">
        <v>178024</v>
      </c>
      <c r="V15" s="20">
        <v>120576</v>
      </c>
      <c r="W15" s="20">
        <v>214812</v>
      </c>
      <c r="X15" s="20">
        <v>99909</v>
      </c>
      <c r="Y15" s="21">
        <v>374120</v>
      </c>
      <c r="Z15" s="20">
        <v>70470</v>
      </c>
      <c r="AA15" s="21">
        <v>513988</v>
      </c>
      <c r="AB15" s="32">
        <v>889153</v>
      </c>
      <c r="AC15" s="20">
        <v>982773</v>
      </c>
      <c r="AD15" s="20">
        <v>1536144</v>
      </c>
      <c r="AE15" s="20">
        <v>1672440</v>
      </c>
      <c r="AF15" s="20">
        <v>1980700</v>
      </c>
      <c r="AG15" s="20">
        <v>1308364</v>
      </c>
      <c r="AH15" s="20">
        <v>483991</v>
      </c>
      <c r="AI15" s="20">
        <v>234902</v>
      </c>
      <c r="AJ15" s="21">
        <v>99003</v>
      </c>
      <c r="AK15" s="25">
        <v>115416</v>
      </c>
      <c r="AL15" s="25">
        <v>193028</v>
      </c>
      <c r="AM15" s="25">
        <v>48610</v>
      </c>
      <c r="AN15" s="22">
        <v>93258</v>
      </c>
      <c r="AO15" s="20">
        <v>883519</v>
      </c>
      <c r="AP15" s="20">
        <v>99529</v>
      </c>
      <c r="AQ15" s="54">
        <v>17118084</v>
      </c>
      <c r="AR15" s="25">
        <v>213486</v>
      </c>
      <c r="AS15" s="25">
        <v>322490</v>
      </c>
      <c r="AT15" s="54">
        <v>206608</v>
      </c>
      <c r="AU15" s="54">
        <v>107285</v>
      </c>
      <c r="AV15" s="54">
        <v>425326</v>
      </c>
      <c r="AW15" s="54">
        <v>127522</v>
      </c>
      <c r="AX15" s="54">
        <v>70243</v>
      </c>
      <c r="AY15" s="25">
        <f t="shared" si="0"/>
        <v>1472960</v>
      </c>
      <c r="AZ15" s="162">
        <v>3037532</v>
      </c>
      <c r="BA15" s="96">
        <f t="shared" si="1"/>
        <v>21628576</v>
      </c>
      <c r="BB15" s="73"/>
      <c r="BC15" s="20">
        <v>1722139</v>
      </c>
      <c r="BD15" s="20">
        <v>562786</v>
      </c>
      <c r="BE15" s="19">
        <v>2284925</v>
      </c>
      <c r="BF15" s="19">
        <v>23913501</v>
      </c>
      <c r="BH15" s="20"/>
      <c r="BI15" s="21">
        <v>23913501</v>
      </c>
      <c r="BK15" s="73"/>
      <c r="BL15" s="73"/>
      <c r="BM15" s="73"/>
      <c r="BN15" s="73"/>
      <c r="BO15" s="73"/>
      <c r="BP15" s="73"/>
      <c r="BQ15" s="73"/>
    </row>
    <row r="16" spans="1:69" ht="22.5" customHeight="1" x14ac:dyDescent="0.2">
      <c r="A16" s="122" t="s">
        <v>1808</v>
      </c>
      <c r="B16" s="123" t="s">
        <v>1798</v>
      </c>
      <c r="C16" s="133" t="s">
        <v>117</v>
      </c>
      <c r="D16" s="126">
        <v>5</v>
      </c>
      <c r="E16" s="127" t="s">
        <v>3561</v>
      </c>
      <c r="F16" s="19">
        <v>602134</v>
      </c>
      <c r="G16" s="20">
        <v>602134</v>
      </c>
      <c r="H16" s="20">
        <v>876768</v>
      </c>
      <c r="I16" s="20">
        <v>111078</v>
      </c>
      <c r="J16" s="20">
        <v>150884</v>
      </c>
      <c r="K16" s="20">
        <v>86658</v>
      </c>
      <c r="L16" s="20">
        <v>0</v>
      </c>
      <c r="M16" s="20">
        <v>8190</v>
      </c>
      <c r="N16" s="20">
        <v>33283</v>
      </c>
      <c r="O16" s="20">
        <v>19775</v>
      </c>
      <c r="P16" s="20">
        <v>32924</v>
      </c>
      <c r="Q16" s="20">
        <v>329192</v>
      </c>
      <c r="R16" s="20">
        <v>77843</v>
      </c>
      <c r="S16" s="20">
        <v>114337</v>
      </c>
      <c r="T16" s="21">
        <v>189225</v>
      </c>
      <c r="U16" s="54">
        <v>114444</v>
      </c>
      <c r="V16" s="20">
        <v>60240</v>
      </c>
      <c r="W16" s="20">
        <v>102141</v>
      </c>
      <c r="X16" s="20">
        <v>66606</v>
      </c>
      <c r="Y16" s="21">
        <v>0</v>
      </c>
      <c r="Z16" s="20">
        <v>0</v>
      </c>
      <c r="AA16" s="21">
        <v>332697</v>
      </c>
      <c r="AB16" s="32">
        <v>304960</v>
      </c>
      <c r="AC16" s="20">
        <v>358243</v>
      </c>
      <c r="AD16" s="20">
        <v>380775</v>
      </c>
      <c r="AE16" s="20">
        <v>800415</v>
      </c>
      <c r="AF16" s="20">
        <v>897115</v>
      </c>
      <c r="AG16" s="20">
        <v>483397</v>
      </c>
      <c r="AH16" s="20">
        <v>294850</v>
      </c>
      <c r="AI16" s="20">
        <v>102123</v>
      </c>
      <c r="AJ16" s="21">
        <v>104413</v>
      </c>
      <c r="AK16" s="25">
        <v>65760</v>
      </c>
      <c r="AL16" s="25">
        <v>117929</v>
      </c>
      <c r="AM16" s="25">
        <v>23324</v>
      </c>
      <c r="AN16" s="22">
        <v>61602</v>
      </c>
      <c r="AO16" s="20">
        <v>351350</v>
      </c>
      <c r="AP16" s="20">
        <v>87447</v>
      </c>
      <c r="AQ16" s="54">
        <v>7742122</v>
      </c>
      <c r="AR16" s="25">
        <v>131995</v>
      </c>
      <c r="AS16" s="25">
        <v>200974</v>
      </c>
      <c r="AT16" s="54">
        <v>111080</v>
      </c>
      <c r="AU16" s="54">
        <v>69247</v>
      </c>
      <c r="AV16" s="54">
        <v>211527</v>
      </c>
      <c r="AW16" s="54">
        <v>71292</v>
      </c>
      <c r="AX16" s="54">
        <v>33989</v>
      </c>
      <c r="AY16" s="25">
        <f t="shared" si="0"/>
        <v>830104</v>
      </c>
      <c r="AZ16" s="162">
        <v>1240776</v>
      </c>
      <c r="BA16" s="96">
        <f t="shared" si="1"/>
        <v>9813002</v>
      </c>
      <c r="BB16" s="73"/>
      <c r="BC16" s="20">
        <v>948400</v>
      </c>
      <c r="BD16" s="20">
        <v>446037</v>
      </c>
      <c r="BE16" s="19">
        <v>1394437</v>
      </c>
      <c r="BF16" s="19">
        <v>11207439</v>
      </c>
      <c r="BH16" s="20"/>
      <c r="BI16" s="21">
        <v>11207439</v>
      </c>
      <c r="BK16" s="73"/>
      <c r="BL16" s="73"/>
      <c r="BM16" s="73"/>
      <c r="BN16" s="73"/>
      <c r="BO16" s="73"/>
      <c r="BP16" s="73"/>
      <c r="BQ16" s="73"/>
    </row>
    <row r="17" spans="1:69" ht="22.5" customHeight="1" x14ac:dyDescent="0.2">
      <c r="A17" s="122" t="s">
        <v>1809</v>
      </c>
      <c r="B17" s="123" t="s">
        <v>1798</v>
      </c>
      <c r="C17" s="133" t="s">
        <v>118</v>
      </c>
      <c r="D17" s="126">
        <v>5</v>
      </c>
      <c r="E17" s="127" t="s">
        <v>3561</v>
      </c>
      <c r="F17" s="19">
        <v>382481</v>
      </c>
      <c r="G17" s="20">
        <v>382481</v>
      </c>
      <c r="H17" s="20">
        <v>346640</v>
      </c>
      <c r="I17" s="20">
        <v>41140</v>
      </c>
      <c r="J17" s="20">
        <v>124635</v>
      </c>
      <c r="K17" s="20">
        <v>54408</v>
      </c>
      <c r="L17" s="20">
        <v>0</v>
      </c>
      <c r="M17" s="20">
        <v>1370</v>
      </c>
      <c r="N17" s="20">
        <v>20274</v>
      </c>
      <c r="O17" s="20">
        <v>11123</v>
      </c>
      <c r="P17" s="20">
        <v>33151</v>
      </c>
      <c r="Q17" s="20">
        <v>227735</v>
      </c>
      <c r="R17" s="20">
        <v>50804</v>
      </c>
      <c r="S17" s="20">
        <v>43597</v>
      </c>
      <c r="T17" s="21">
        <v>100920</v>
      </c>
      <c r="U17" s="54">
        <v>63580</v>
      </c>
      <c r="V17" s="20">
        <v>22560</v>
      </c>
      <c r="W17" s="20">
        <v>66339</v>
      </c>
      <c r="X17" s="20">
        <v>22202</v>
      </c>
      <c r="Y17" s="21">
        <v>0</v>
      </c>
      <c r="Z17" s="20">
        <v>0</v>
      </c>
      <c r="AA17" s="21">
        <v>233025</v>
      </c>
      <c r="AB17" s="32">
        <v>271421</v>
      </c>
      <c r="AC17" s="20">
        <v>236849</v>
      </c>
      <c r="AD17" s="20">
        <v>630398</v>
      </c>
      <c r="AE17" s="20">
        <v>394515</v>
      </c>
      <c r="AF17" s="20">
        <v>567893</v>
      </c>
      <c r="AG17" s="20">
        <v>342428</v>
      </c>
      <c r="AH17" s="20">
        <v>169174</v>
      </c>
      <c r="AI17" s="20">
        <v>23663</v>
      </c>
      <c r="AJ17" s="21">
        <v>100626</v>
      </c>
      <c r="AK17" s="25">
        <v>49180</v>
      </c>
      <c r="AL17" s="25">
        <v>80549</v>
      </c>
      <c r="AM17" s="25">
        <v>15604</v>
      </c>
      <c r="AN17" s="22">
        <v>42459</v>
      </c>
      <c r="AO17" s="20">
        <v>306952</v>
      </c>
      <c r="AP17" s="20">
        <v>33259</v>
      </c>
      <c r="AQ17" s="54">
        <v>5110954</v>
      </c>
      <c r="AR17" s="25">
        <v>101117</v>
      </c>
      <c r="AS17" s="25">
        <v>193674</v>
      </c>
      <c r="AT17" s="54">
        <v>81935</v>
      </c>
      <c r="AU17" s="54">
        <v>54253</v>
      </c>
      <c r="AV17" s="54">
        <v>148388</v>
      </c>
      <c r="AW17" s="54">
        <v>44836</v>
      </c>
      <c r="AX17" s="54">
        <v>20755</v>
      </c>
      <c r="AY17" s="25">
        <f t="shared" si="0"/>
        <v>644958</v>
      </c>
      <c r="AZ17" s="162">
        <v>958684</v>
      </c>
      <c r="BA17" s="96">
        <f t="shared" si="1"/>
        <v>6714596</v>
      </c>
      <c r="BB17" s="73"/>
      <c r="BC17" s="20">
        <v>631410</v>
      </c>
      <c r="BD17" s="20">
        <v>162498</v>
      </c>
      <c r="BE17" s="19">
        <v>793908</v>
      </c>
      <c r="BF17" s="19">
        <v>7508504</v>
      </c>
      <c r="BH17" s="20"/>
      <c r="BI17" s="21">
        <v>7508504</v>
      </c>
      <c r="BK17" s="73"/>
      <c r="BL17" s="73"/>
      <c r="BM17" s="73"/>
      <c r="BN17" s="73"/>
      <c r="BO17" s="73"/>
      <c r="BP17" s="73"/>
      <c r="BQ17" s="73"/>
    </row>
    <row r="18" spans="1:69" ht="22.5" customHeight="1" x14ac:dyDescent="0.2">
      <c r="A18" s="122" t="s">
        <v>1810</v>
      </c>
      <c r="B18" s="123" t="s">
        <v>1798</v>
      </c>
      <c r="C18" s="133" t="s">
        <v>119</v>
      </c>
      <c r="D18" s="126">
        <v>5</v>
      </c>
      <c r="E18" s="127" t="s">
        <v>3561</v>
      </c>
      <c r="F18" s="19">
        <v>2014974</v>
      </c>
      <c r="G18" s="20">
        <v>2014974</v>
      </c>
      <c r="H18" s="20">
        <v>1250308</v>
      </c>
      <c r="I18" s="20">
        <v>288167</v>
      </c>
      <c r="J18" s="20">
        <v>209316</v>
      </c>
      <c r="K18" s="20">
        <v>88254</v>
      </c>
      <c r="L18" s="20">
        <v>0</v>
      </c>
      <c r="M18" s="20">
        <v>0</v>
      </c>
      <c r="N18" s="20">
        <v>177159</v>
      </c>
      <c r="O18" s="20">
        <v>100564</v>
      </c>
      <c r="P18" s="20">
        <v>404762</v>
      </c>
      <c r="Q18" s="20">
        <v>1261751</v>
      </c>
      <c r="R18" s="20">
        <v>280155</v>
      </c>
      <c r="S18" s="20">
        <v>433610</v>
      </c>
      <c r="T18" s="21">
        <v>568516</v>
      </c>
      <c r="U18" s="54">
        <v>292468</v>
      </c>
      <c r="V18" s="20">
        <v>221328</v>
      </c>
      <c r="W18" s="20">
        <v>346437</v>
      </c>
      <c r="X18" s="20">
        <v>176506</v>
      </c>
      <c r="Y18" s="21">
        <v>0</v>
      </c>
      <c r="Z18" s="20">
        <v>0</v>
      </c>
      <c r="AA18" s="21">
        <v>878420</v>
      </c>
      <c r="AB18" s="32">
        <v>2643192</v>
      </c>
      <c r="AC18" s="20">
        <v>1591989</v>
      </c>
      <c r="AD18" s="20">
        <v>2029140</v>
      </c>
      <c r="AE18" s="20">
        <v>3661845</v>
      </c>
      <c r="AF18" s="20">
        <v>3376325</v>
      </c>
      <c r="AG18" s="20">
        <v>2159672</v>
      </c>
      <c r="AH18" s="20">
        <v>1095299</v>
      </c>
      <c r="AI18" s="20">
        <v>17244</v>
      </c>
      <c r="AJ18" s="21">
        <v>167169</v>
      </c>
      <c r="AK18" s="25">
        <v>246861</v>
      </c>
      <c r="AL18" s="25">
        <v>298457</v>
      </c>
      <c r="AM18" s="25">
        <v>83059</v>
      </c>
      <c r="AN18" s="22">
        <v>159927</v>
      </c>
      <c r="AO18" s="20">
        <v>1020937</v>
      </c>
      <c r="AP18" s="20">
        <v>231791</v>
      </c>
      <c r="AQ18" s="54">
        <v>27775602</v>
      </c>
      <c r="AR18" s="25">
        <v>492791</v>
      </c>
      <c r="AS18" s="25">
        <v>326788</v>
      </c>
      <c r="AT18" s="54">
        <v>165528</v>
      </c>
      <c r="AU18" s="54">
        <v>103299</v>
      </c>
      <c r="AV18" s="54">
        <v>697047</v>
      </c>
      <c r="AW18" s="54">
        <v>219010</v>
      </c>
      <c r="AX18" s="54">
        <v>149942</v>
      </c>
      <c r="AY18" s="25">
        <f t="shared" si="0"/>
        <v>2154405</v>
      </c>
      <c r="AZ18" s="162">
        <v>3118812</v>
      </c>
      <c r="BA18" s="96">
        <f t="shared" si="1"/>
        <v>33048819</v>
      </c>
      <c r="BB18" s="73"/>
      <c r="BC18" s="20">
        <v>3128709</v>
      </c>
      <c r="BD18" s="20">
        <v>355634</v>
      </c>
      <c r="BE18" s="19">
        <v>3484343</v>
      </c>
      <c r="BF18" s="19">
        <v>36533162</v>
      </c>
      <c r="BH18" s="20"/>
      <c r="BI18" s="21">
        <v>36533162</v>
      </c>
      <c r="BK18" s="73"/>
      <c r="BL18" s="73"/>
      <c r="BM18" s="73"/>
      <c r="BN18" s="73"/>
      <c r="BO18" s="73"/>
      <c r="BP18" s="73"/>
      <c r="BQ18" s="73"/>
    </row>
    <row r="19" spans="1:69" ht="22.5" customHeight="1" x14ac:dyDescent="0.2">
      <c r="A19" s="122" t="s">
        <v>1811</v>
      </c>
      <c r="B19" s="123" t="s">
        <v>1798</v>
      </c>
      <c r="C19" s="133" t="s">
        <v>120</v>
      </c>
      <c r="D19" s="126">
        <v>5</v>
      </c>
      <c r="E19" s="127" t="s">
        <v>3561</v>
      </c>
      <c r="F19" s="19">
        <v>606021</v>
      </c>
      <c r="G19" s="20">
        <v>606021</v>
      </c>
      <c r="H19" s="20">
        <v>786956</v>
      </c>
      <c r="I19" s="20">
        <v>135575</v>
      </c>
      <c r="J19" s="20">
        <v>306772</v>
      </c>
      <c r="K19" s="20">
        <v>136578</v>
      </c>
      <c r="L19" s="20">
        <v>0</v>
      </c>
      <c r="M19" s="20">
        <v>12258</v>
      </c>
      <c r="N19" s="20">
        <v>32055</v>
      </c>
      <c r="O19" s="20">
        <v>18560</v>
      </c>
      <c r="P19" s="20">
        <v>37951</v>
      </c>
      <c r="Q19" s="20">
        <v>261568</v>
      </c>
      <c r="R19" s="20">
        <v>75463</v>
      </c>
      <c r="S19" s="20">
        <v>81220</v>
      </c>
      <c r="T19" s="21">
        <v>141288</v>
      </c>
      <c r="U19" s="54">
        <v>139876</v>
      </c>
      <c r="V19" s="20">
        <v>63072</v>
      </c>
      <c r="W19" s="20">
        <v>82134</v>
      </c>
      <c r="X19" s="20">
        <v>77707</v>
      </c>
      <c r="Y19" s="21">
        <v>0</v>
      </c>
      <c r="Z19" s="20">
        <v>0</v>
      </c>
      <c r="AA19" s="21">
        <v>350938</v>
      </c>
      <c r="AB19" s="32">
        <v>392648</v>
      </c>
      <c r="AC19" s="20">
        <v>355227</v>
      </c>
      <c r="AD19" s="20">
        <v>672315</v>
      </c>
      <c r="AE19" s="20">
        <v>755700</v>
      </c>
      <c r="AF19" s="20">
        <v>895230</v>
      </c>
      <c r="AG19" s="20">
        <v>471557</v>
      </c>
      <c r="AH19" s="20">
        <v>295708</v>
      </c>
      <c r="AI19" s="20">
        <v>41098</v>
      </c>
      <c r="AJ19" s="21">
        <v>185022</v>
      </c>
      <c r="AK19" s="25">
        <v>63260</v>
      </c>
      <c r="AL19" s="25">
        <v>115989</v>
      </c>
      <c r="AM19" s="25">
        <v>24029</v>
      </c>
      <c r="AN19" s="22">
        <v>60220</v>
      </c>
      <c r="AO19" s="20">
        <v>412725</v>
      </c>
      <c r="AP19" s="20">
        <v>83224</v>
      </c>
      <c r="AQ19" s="54">
        <v>8169944</v>
      </c>
      <c r="AR19" s="25">
        <v>134758</v>
      </c>
      <c r="AS19" s="25">
        <v>201753</v>
      </c>
      <c r="AT19" s="54">
        <v>104586</v>
      </c>
      <c r="AU19" s="54">
        <v>82263</v>
      </c>
      <c r="AV19" s="54">
        <v>199665</v>
      </c>
      <c r="AW19" s="54">
        <v>72449</v>
      </c>
      <c r="AX19" s="54">
        <v>35060</v>
      </c>
      <c r="AY19" s="25">
        <f t="shared" si="0"/>
        <v>830534</v>
      </c>
      <c r="AZ19" s="162">
        <v>1517807</v>
      </c>
      <c r="BA19" s="96">
        <f t="shared" si="1"/>
        <v>10518285</v>
      </c>
      <c r="BB19" s="73"/>
      <c r="BC19" s="20">
        <v>909798</v>
      </c>
      <c r="BD19" s="20">
        <v>536791</v>
      </c>
      <c r="BE19" s="19">
        <v>1446589</v>
      </c>
      <c r="BF19" s="19">
        <v>11964874</v>
      </c>
      <c r="BH19" s="20"/>
      <c r="BI19" s="21">
        <v>11964874</v>
      </c>
      <c r="BK19" s="73"/>
      <c r="BL19" s="73"/>
      <c r="BM19" s="73"/>
      <c r="BN19" s="73"/>
      <c r="BO19" s="73"/>
      <c r="BP19" s="73"/>
      <c r="BQ19" s="73"/>
    </row>
    <row r="20" spans="1:69" ht="22.5" customHeight="1" x14ac:dyDescent="0.2">
      <c r="A20" s="122" t="s">
        <v>1812</v>
      </c>
      <c r="B20" s="123" t="s">
        <v>1798</v>
      </c>
      <c r="C20" s="133" t="s">
        <v>121</v>
      </c>
      <c r="D20" s="126">
        <v>5</v>
      </c>
      <c r="E20" s="127" t="s">
        <v>3561</v>
      </c>
      <c r="F20" s="19">
        <v>384154</v>
      </c>
      <c r="G20" s="20">
        <v>384154</v>
      </c>
      <c r="H20" s="20">
        <v>832955</v>
      </c>
      <c r="I20" s="20">
        <v>87329</v>
      </c>
      <c r="J20" s="20">
        <v>0</v>
      </c>
      <c r="K20" s="20">
        <v>0</v>
      </c>
      <c r="L20" s="20">
        <v>0</v>
      </c>
      <c r="M20" s="20">
        <v>0</v>
      </c>
      <c r="N20" s="20">
        <v>19644</v>
      </c>
      <c r="O20" s="20">
        <v>11288</v>
      </c>
      <c r="P20" s="20">
        <v>18522</v>
      </c>
      <c r="Q20" s="20">
        <v>457747</v>
      </c>
      <c r="R20" s="20">
        <v>45181</v>
      </c>
      <c r="S20" s="20">
        <v>96102</v>
      </c>
      <c r="T20" s="21">
        <v>65598</v>
      </c>
      <c r="U20" s="54">
        <v>29247</v>
      </c>
      <c r="V20" s="20">
        <v>27072</v>
      </c>
      <c r="W20" s="20">
        <v>50544</v>
      </c>
      <c r="X20" s="20">
        <v>25532</v>
      </c>
      <c r="Y20" s="21">
        <v>0</v>
      </c>
      <c r="Z20" s="20">
        <v>0</v>
      </c>
      <c r="AA20" s="21">
        <v>231616</v>
      </c>
      <c r="AB20" s="32">
        <v>230422</v>
      </c>
      <c r="AC20" s="20">
        <v>372272</v>
      </c>
      <c r="AD20" s="20">
        <v>373671</v>
      </c>
      <c r="AE20" s="20">
        <v>462495</v>
      </c>
      <c r="AF20" s="20">
        <v>730583</v>
      </c>
      <c r="AG20" s="20">
        <v>412269</v>
      </c>
      <c r="AH20" s="20">
        <v>142311</v>
      </c>
      <c r="AI20" s="20">
        <v>146191</v>
      </c>
      <c r="AJ20" s="21">
        <v>25427</v>
      </c>
      <c r="AK20" s="25">
        <v>49484</v>
      </c>
      <c r="AL20" s="25">
        <v>78169</v>
      </c>
      <c r="AM20" s="25">
        <v>18059</v>
      </c>
      <c r="AN20" s="22">
        <v>41102</v>
      </c>
      <c r="AO20" s="20">
        <v>327277</v>
      </c>
      <c r="AP20" s="20">
        <v>56609</v>
      </c>
      <c r="AQ20" s="54">
        <v>5848872</v>
      </c>
      <c r="AR20" s="25">
        <v>87796</v>
      </c>
      <c r="AS20" s="25">
        <v>205714</v>
      </c>
      <c r="AT20" s="54">
        <v>111495</v>
      </c>
      <c r="AU20" s="54">
        <v>70309</v>
      </c>
      <c r="AV20" s="54">
        <v>161036</v>
      </c>
      <c r="AW20" s="54">
        <v>44579</v>
      </c>
      <c r="AX20" s="54">
        <v>21907</v>
      </c>
      <c r="AY20" s="25">
        <f t="shared" si="0"/>
        <v>702836</v>
      </c>
      <c r="AZ20" s="162">
        <v>943557</v>
      </c>
      <c r="BA20" s="96">
        <f t="shared" si="1"/>
        <v>7495265</v>
      </c>
      <c r="BB20" s="73"/>
      <c r="BC20" s="20">
        <v>638244</v>
      </c>
      <c r="BD20" s="20">
        <v>294314</v>
      </c>
      <c r="BE20" s="19">
        <v>932558</v>
      </c>
      <c r="BF20" s="19">
        <v>8427823</v>
      </c>
      <c r="BH20" s="20"/>
      <c r="BI20" s="21">
        <v>8427823</v>
      </c>
      <c r="BK20" s="73"/>
      <c r="BL20" s="73"/>
      <c r="BM20" s="73"/>
      <c r="BN20" s="73"/>
      <c r="BO20" s="73"/>
      <c r="BP20" s="73"/>
      <c r="BQ20" s="73"/>
    </row>
    <row r="21" spans="1:69" ht="22.5" customHeight="1" x14ac:dyDescent="0.2">
      <c r="A21" s="122" t="s">
        <v>1813</v>
      </c>
      <c r="B21" s="123" t="s">
        <v>1798</v>
      </c>
      <c r="C21" s="133" t="s">
        <v>122</v>
      </c>
      <c r="D21" s="126">
        <v>5</v>
      </c>
      <c r="E21" s="127" t="s">
        <v>3561</v>
      </c>
      <c r="F21" s="19">
        <v>362124</v>
      </c>
      <c r="G21" s="20">
        <v>362124</v>
      </c>
      <c r="H21" s="20">
        <v>425007</v>
      </c>
      <c r="I21" s="20">
        <v>67133</v>
      </c>
      <c r="J21" s="20">
        <v>0</v>
      </c>
      <c r="K21" s="20">
        <v>0</v>
      </c>
      <c r="L21" s="20">
        <v>0</v>
      </c>
      <c r="M21" s="20">
        <v>0</v>
      </c>
      <c r="N21" s="20">
        <v>11980</v>
      </c>
      <c r="O21" s="20">
        <v>6943</v>
      </c>
      <c r="P21" s="20">
        <v>24154</v>
      </c>
      <c r="Q21" s="20">
        <v>166511</v>
      </c>
      <c r="R21" s="20">
        <v>33635</v>
      </c>
      <c r="S21" s="20">
        <v>33169</v>
      </c>
      <c r="T21" s="21">
        <v>42050</v>
      </c>
      <c r="U21" s="54">
        <v>25432</v>
      </c>
      <c r="V21" s="20">
        <v>26400</v>
      </c>
      <c r="W21" s="20">
        <v>25272</v>
      </c>
      <c r="X21" s="20">
        <v>22202</v>
      </c>
      <c r="Y21" s="21">
        <v>0</v>
      </c>
      <c r="Z21" s="20">
        <v>0</v>
      </c>
      <c r="AA21" s="21">
        <v>219563</v>
      </c>
      <c r="AB21" s="32">
        <v>151196</v>
      </c>
      <c r="AC21" s="20">
        <v>216915</v>
      </c>
      <c r="AD21" s="20">
        <v>323349</v>
      </c>
      <c r="AE21" s="20">
        <v>285450</v>
      </c>
      <c r="AF21" s="20">
        <v>463348</v>
      </c>
      <c r="AG21" s="20">
        <v>296525</v>
      </c>
      <c r="AH21" s="20">
        <v>111488</v>
      </c>
      <c r="AI21" s="20">
        <v>62653</v>
      </c>
      <c r="AJ21" s="21">
        <v>90347</v>
      </c>
      <c r="AK21" s="25">
        <v>36020</v>
      </c>
      <c r="AL21" s="25">
        <v>65424</v>
      </c>
      <c r="AM21" s="25">
        <v>13612</v>
      </c>
      <c r="AN21" s="22">
        <v>31508</v>
      </c>
      <c r="AO21" s="20">
        <v>288183</v>
      </c>
      <c r="AP21" s="20">
        <v>49739</v>
      </c>
      <c r="AQ21" s="54">
        <v>3977332</v>
      </c>
      <c r="AR21" s="25">
        <v>53522</v>
      </c>
      <c r="AS21" s="25">
        <v>181461</v>
      </c>
      <c r="AT21" s="54">
        <v>91416</v>
      </c>
      <c r="AU21" s="54">
        <v>60085</v>
      </c>
      <c r="AV21" s="54">
        <v>128001</v>
      </c>
      <c r="AW21" s="54">
        <v>38690</v>
      </c>
      <c r="AX21" s="54">
        <v>16761</v>
      </c>
      <c r="AY21" s="25">
        <f t="shared" si="0"/>
        <v>569936</v>
      </c>
      <c r="AZ21" s="162">
        <v>607217</v>
      </c>
      <c r="BA21" s="96">
        <f t="shared" si="1"/>
        <v>5154485</v>
      </c>
      <c r="BB21" s="73"/>
      <c r="BC21" s="20">
        <v>509312</v>
      </c>
      <c r="BD21" s="20">
        <v>440803</v>
      </c>
      <c r="BE21" s="19">
        <v>950115</v>
      </c>
      <c r="BF21" s="19">
        <v>6104600</v>
      </c>
      <c r="BH21" s="20"/>
      <c r="BI21" s="21">
        <v>6104600</v>
      </c>
      <c r="BK21" s="73"/>
      <c r="BL21" s="73"/>
      <c r="BM21" s="73"/>
      <c r="BN21" s="73"/>
      <c r="BO21" s="73"/>
      <c r="BP21" s="73"/>
      <c r="BQ21" s="73"/>
    </row>
    <row r="22" spans="1:69" ht="22.5" customHeight="1" x14ac:dyDescent="0.2">
      <c r="A22" s="122" t="s">
        <v>1814</v>
      </c>
      <c r="B22" s="123" t="s">
        <v>1798</v>
      </c>
      <c r="C22" s="133" t="s">
        <v>123</v>
      </c>
      <c r="D22" s="126">
        <v>5</v>
      </c>
      <c r="E22" s="127" t="s">
        <v>3561</v>
      </c>
      <c r="F22" s="19">
        <v>1474094</v>
      </c>
      <c r="G22" s="20">
        <v>1474094</v>
      </c>
      <c r="H22" s="20">
        <v>1744934</v>
      </c>
      <c r="I22" s="20">
        <v>212619</v>
      </c>
      <c r="J22" s="20">
        <v>0</v>
      </c>
      <c r="K22" s="20">
        <v>0</v>
      </c>
      <c r="L22" s="20">
        <v>0</v>
      </c>
      <c r="M22" s="20">
        <v>0</v>
      </c>
      <c r="N22" s="20">
        <v>125947</v>
      </c>
      <c r="O22" s="20">
        <v>71496</v>
      </c>
      <c r="P22" s="20">
        <v>51748</v>
      </c>
      <c r="Q22" s="20">
        <v>515464</v>
      </c>
      <c r="R22" s="20">
        <v>213681</v>
      </c>
      <c r="S22" s="20">
        <v>301038</v>
      </c>
      <c r="T22" s="21">
        <v>611407</v>
      </c>
      <c r="U22" s="54">
        <v>216172</v>
      </c>
      <c r="V22" s="20">
        <v>152448</v>
      </c>
      <c r="W22" s="20">
        <v>310635</v>
      </c>
      <c r="X22" s="20">
        <v>88808</v>
      </c>
      <c r="Y22" s="21">
        <v>0</v>
      </c>
      <c r="Z22" s="20">
        <v>0</v>
      </c>
      <c r="AA22" s="21">
        <v>563982</v>
      </c>
      <c r="AB22" s="32">
        <v>858975</v>
      </c>
      <c r="AC22" s="20">
        <v>1305108</v>
      </c>
      <c r="AD22" s="20">
        <v>1681597</v>
      </c>
      <c r="AE22" s="20">
        <v>3224760</v>
      </c>
      <c r="AF22" s="20">
        <v>2517418</v>
      </c>
      <c r="AG22" s="20">
        <v>1623937</v>
      </c>
      <c r="AH22" s="20">
        <v>646518</v>
      </c>
      <c r="AI22" s="20">
        <v>85837</v>
      </c>
      <c r="AJ22" s="21">
        <v>48690</v>
      </c>
      <c r="AK22" s="25">
        <v>169613</v>
      </c>
      <c r="AL22" s="25">
        <v>217618</v>
      </c>
      <c r="AM22" s="25">
        <v>52641</v>
      </c>
      <c r="AN22" s="22">
        <v>112688</v>
      </c>
      <c r="AO22" s="20">
        <v>711809</v>
      </c>
      <c r="AP22" s="20">
        <v>91804</v>
      </c>
      <c r="AQ22" s="54">
        <v>20003486</v>
      </c>
      <c r="AR22" s="25">
        <v>397541</v>
      </c>
      <c r="AS22" s="25">
        <v>415708</v>
      </c>
      <c r="AT22" s="54">
        <v>123458</v>
      </c>
      <c r="AU22" s="54">
        <v>90163</v>
      </c>
      <c r="AV22" s="54">
        <v>453609</v>
      </c>
      <c r="AW22" s="54">
        <v>157785</v>
      </c>
      <c r="AX22" s="54">
        <v>83629</v>
      </c>
      <c r="AY22" s="25">
        <f t="shared" si="0"/>
        <v>1721893</v>
      </c>
      <c r="AZ22" s="162">
        <v>1767649</v>
      </c>
      <c r="BA22" s="96">
        <f t="shared" si="1"/>
        <v>23493028</v>
      </c>
      <c r="BB22" s="73"/>
      <c r="BC22" s="20">
        <v>2403563</v>
      </c>
      <c r="BD22" s="20">
        <v>240856</v>
      </c>
      <c r="BE22" s="19">
        <v>2644419</v>
      </c>
      <c r="BF22" s="19">
        <v>26137447</v>
      </c>
      <c r="BH22" s="20"/>
      <c r="BI22" s="21">
        <v>26137447</v>
      </c>
      <c r="BK22" s="73"/>
      <c r="BL22" s="73"/>
      <c r="BM22" s="73"/>
      <c r="BN22" s="73"/>
      <c r="BO22" s="73"/>
      <c r="BP22" s="73"/>
      <c r="BQ22" s="73"/>
    </row>
    <row r="23" spans="1:69" ht="22.5" customHeight="1" x14ac:dyDescent="0.2">
      <c r="A23" s="122" t="s">
        <v>1815</v>
      </c>
      <c r="B23" s="123" t="s">
        <v>1798</v>
      </c>
      <c r="C23" s="133" t="s">
        <v>124</v>
      </c>
      <c r="D23" s="126">
        <v>5</v>
      </c>
      <c r="E23" s="127" t="s">
        <v>3561</v>
      </c>
      <c r="F23" s="19">
        <v>253724</v>
      </c>
      <c r="G23" s="20">
        <v>253724</v>
      </c>
      <c r="H23" s="20">
        <v>275999</v>
      </c>
      <c r="I23" s="20">
        <v>31603</v>
      </c>
      <c r="J23" s="20">
        <v>0</v>
      </c>
      <c r="K23" s="20">
        <v>0</v>
      </c>
      <c r="L23" s="20">
        <v>0</v>
      </c>
      <c r="M23" s="20">
        <v>0</v>
      </c>
      <c r="N23" s="20">
        <v>9892</v>
      </c>
      <c r="O23" s="20">
        <v>5363</v>
      </c>
      <c r="P23" s="20">
        <v>15763</v>
      </c>
      <c r="Q23" s="20">
        <v>93061</v>
      </c>
      <c r="R23" s="20">
        <v>26265</v>
      </c>
      <c r="S23" s="20">
        <v>29711</v>
      </c>
      <c r="T23" s="21">
        <v>30276</v>
      </c>
      <c r="U23" s="54">
        <v>27975</v>
      </c>
      <c r="V23" s="20">
        <v>6336</v>
      </c>
      <c r="W23" s="20">
        <v>25272</v>
      </c>
      <c r="X23" s="20">
        <v>11101</v>
      </c>
      <c r="Y23" s="21">
        <v>0</v>
      </c>
      <c r="Z23" s="20">
        <v>0</v>
      </c>
      <c r="AA23" s="21">
        <v>129222</v>
      </c>
      <c r="AB23" s="32">
        <v>184305</v>
      </c>
      <c r="AC23" s="20">
        <v>196896</v>
      </c>
      <c r="AD23" s="20">
        <v>307157</v>
      </c>
      <c r="AE23" s="20">
        <v>307560</v>
      </c>
      <c r="AF23" s="20">
        <v>404478</v>
      </c>
      <c r="AG23" s="20">
        <v>226512</v>
      </c>
      <c r="AH23" s="20">
        <v>69780</v>
      </c>
      <c r="AI23" s="20">
        <v>21747</v>
      </c>
      <c r="AJ23" s="21">
        <v>33001</v>
      </c>
      <c r="AK23" s="25">
        <v>30964</v>
      </c>
      <c r="AL23" s="25">
        <v>53218</v>
      </c>
      <c r="AM23" s="25">
        <v>9904</v>
      </c>
      <c r="AN23" s="22">
        <v>24331</v>
      </c>
      <c r="AO23" s="20">
        <v>250982</v>
      </c>
      <c r="AP23" s="20">
        <v>24864</v>
      </c>
      <c r="AQ23" s="54">
        <v>3117262</v>
      </c>
      <c r="AR23" s="25">
        <v>64285</v>
      </c>
      <c r="AS23" s="25">
        <v>176307</v>
      </c>
      <c r="AT23" s="54">
        <v>95860</v>
      </c>
      <c r="AU23" s="54">
        <v>45977</v>
      </c>
      <c r="AV23" s="54">
        <v>108246</v>
      </c>
      <c r="AW23" s="54">
        <v>27538</v>
      </c>
      <c r="AX23" s="54">
        <v>11752</v>
      </c>
      <c r="AY23" s="25">
        <f t="shared" si="0"/>
        <v>529965</v>
      </c>
      <c r="AZ23" s="162">
        <v>965294</v>
      </c>
      <c r="BA23" s="96">
        <f t="shared" si="1"/>
        <v>4612521</v>
      </c>
      <c r="BB23" s="73"/>
      <c r="BC23" s="20">
        <v>458065</v>
      </c>
      <c r="BD23" s="20">
        <v>86943</v>
      </c>
      <c r="BE23" s="19">
        <v>545008</v>
      </c>
      <c r="BF23" s="19">
        <v>5157529</v>
      </c>
      <c r="BH23" s="20"/>
      <c r="BI23" s="21">
        <v>5157529</v>
      </c>
      <c r="BK23" s="73"/>
      <c r="BL23" s="73"/>
      <c r="BM23" s="73"/>
      <c r="BN23" s="73"/>
      <c r="BO23" s="73"/>
      <c r="BP23" s="73"/>
      <c r="BQ23" s="73"/>
    </row>
    <row r="24" spans="1:69" ht="22.5" customHeight="1" x14ac:dyDescent="0.2">
      <c r="A24" s="122" t="s">
        <v>1816</v>
      </c>
      <c r="B24" s="123" t="s">
        <v>1798</v>
      </c>
      <c r="C24" s="133" t="s">
        <v>125</v>
      </c>
      <c r="D24" s="126">
        <v>5</v>
      </c>
      <c r="E24" s="127" t="s">
        <v>3561</v>
      </c>
      <c r="F24" s="19">
        <v>439688</v>
      </c>
      <c r="G24" s="20">
        <v>439688</v>
      </c>
      <c r="H24" s="20">
        <v>631022</v>
      </c>
      <c r="I24" s="20">
        <v>113135</v>
      </c>
      <c r="J24" s="20">
        <v>136508</v>
      </c>
      <c r="K24" s="20">
        <v>63482</v>
      </c>
      <c r="L24" s="20">
        <v>0</v>
      </c>
      <c r="M24" s="20">
        <v>0</v>
      </c>
      <c r="N24" s="20">
        <v>20344</v>
      </c>
      <c r="O24" s="20">
        <v>11732</v>
      </c>
      <c r="P24" s="20">
        <v>21659</v>
      </c>
      <c r="Q24" s="20">
        <v>240142</v>
      </c>
      <c r="R24" s="20">
        <v>48133</v>
      </c>
      <c r="S24" s="20">
        <v>61465</v>
      </c>
      <c r="T24" s="21">
        <v>91669</v>
      </c>
      <c r="U24" s="54">
        <v>76296</v>
      </c>
      <c r="V24" s="20">
        <v>37872</v>
      </c>
      <c r="W24" s="20">
        <v>46332</v>
      </c>
      <c r="X24" s="20">
        <v>33303</v>
      </c>
      <c r="Y24" s="21">
        <v>0</v>
      </c>
      <c r="Z24" s="20">
        <v>0</v>
      </c>
      <c r="AA24" s="21">
        <v>284731</v>
      </c>
      <c r="AB24" s="32">
        <v>294789</v>
      </c>
      <c r="AC24" s="20">
        <v>271995</v>
      </c>
      <c r="AD24" s="20">
        <v>449979</v>
      </c>
      <c r="AE24" s="20">
        <v>478500</v>
      </c>
      <c r="AF24" s="20">
        <v>785683</v>
      </c>
      <c r="AG24" s="20">
        <v>353067</v>
      </c>
      <c r="AH24" s="20">
        <v>210887</v>
      </c>
      <c r="AI24" s="20">
        <v>30943</v>
      </c>
      <c r="AJ24" s="21">
        <v>301337</v>
      </c>
      <c r="AK24" s="25">
        <v>50308</v>
      </c>
      <c r="AL24" s="25">
        <v>91323</v>
      </c>
      <c r="AM24" s="25">
        <v>16626</v>
      </c>
      <c r="AN24" s="22">
        <v>48306</v>
      </c>
      <c r="AO24" s="20">
        <v>333359</v>
      </c>
      <c r="AP24" s="20">
        <v>97150</v>
      </c>
      <c r="AQ24" s="54">
        <v>6171765</v>
      </c>
      <c r="AR24" s="25">
        <v>93177</v>
      </c>
      <c r="AS24" s="25">
        <v>168354</v>
      </c>
      <c r="AT24" s="54">
        <v>80381</v>
      </c>
      <c r="AU24" s="54">
        <v>69589</v>
      </c>
      <c r="AV24" s="54">
        <v>149977</v>
      </c>
      <c r="AW24" s="54">
        <v>51861</v>
      </c>
      <c r="AX24" s="54">
        <v>24428</v>
      </c>
      <c r="AY24" s="25">
        <f t="shared" si="0"/>
        <v>637767</v>
      </c>
      <c r="AZ24" s="162">
        <v>1682713</v>
      </c>
      <c r="BA24" s="96">
        <f t="shared" si="1"/>
        <v>8492245</v>
      </c>
      <c r="BB24" s="73"/>
      <c r="BC24" s="20">
        <v>655340</v>
      </c>
      <c r="BD24" s="20">
        <v>529454</v>
      </c>
      <c r="BE24" s="19">
        <v>1184794</v>
      </c>
      <c r="BF24" s="19">
        <v>9677039</v>
      </c>
      <c r="BH24" s="20"/>
      <c r="BI24" s="21">
        <v>9677039</v>
      </c>
      <c r="BK24" s="73"/>
      <c r="BL24" s="73"/>
      <c r="BM24" s="73"/>
      <c r="BN24" s="73"/>
      <c r="BO24" s="73"/>
      <c r="BP24" s="73"/>
      <c r="BQ24" s="73"/>
    </row>
    <row r="25" spans="1:69" ht="22.5" customHeight="1" x14ac:dyDescent="0.2">
      <c r="A25" s="122" t="s">
        <v>1817</v>
      </c>
      <c r="B25" s="123" t="s">
        <v>1798</v>
      </c>
      <c r="C25" s="133" t="s">
        <v>126</v>
      </c>
      <c r="D25" s="126">
        <v>5</v>
      </c>
      <c r="E25" s="127" t="s">
        <v>3561</v>
      </c>
      <c r="F25" s="19">
        <v>441287</v>
      </c>
      <c r="G25" s="20">
        <v>441287</v>
      </c>
      <c r="H25" s="20">
        <v>930641</v>
      </c>
      <c r="I25" s="20">
        <v>177089</v>
      </c>
      <c r="J25" s="20">
        <v>0</v>
      </c>
      <c r="K25" s="20">
        <v>0</v>
      </c>
      <c r="L25" s="20">
        <v>0</v>
      </c>
      <c r="M25" s="20">
        <v>0</v>
      </c>
      <c r="N25" s="20">
        <v>14213</v>
      </c>
      <c r="O25" s="20">
        <v>9875</v>
      </c>
      <c r="P25" s="20">
        <v>48838</v>
      </c>
      <c r="Q25" s="20">
        <v>232165</v>
      </c>
      <c r="R25" s="20">
        <v>41690</v>
      </c>
      <c r="S25" s="20">
        <v>71421</v>
      </c>
      <c r="T25" s="21">
        <v>94192</v>
      </c>
      <c r="U25" s="54">
        <v>76296</v>
      </c>
      <c r="V25" s="20">
        <v>27072</v>
      </c>
      <c r="W25" s="20">
        <v>65286</v>
      </c>
      <c r="X25" s="20">
        <v>44404</v>
      </c>
      <c r="Y25" s="21">
        <v>13049</v>
      </c>
      <c r="Z25" s="20">
        <v>3758</v>
      </c>
      <c r="AA25" s="21">
        <v>282299</v>
      </c>
      <c r="AB25" s="32">
        <v>120063</v>
      </c>
      <c r="AC25" s="20">
        <v>239052</v>
      </c>
      <c r="AD25" s="20">
        <v>455688</v>
      </c>
      <c r="AE25" s="20">
        <v>570735</v>
      </c>
      <c r="AF25" s="20">
        <v>880295</v>
      </c>
      <c r="AG25" s="20">
        <v>358987</v>
      </c>
      <c r="AH25" s="20">
        <v>161904</v>
      </c>
      <c r="AI25" s="20">
        <v>151843</v>
      </c>
      <c r="AJ25" s="21">
        <v>130381</v>
      </c>
      <c r="AK25" s="25">
        <v>45327</v>
      </c>
      <c r="AL25" s="25">
        <v>76700</v>
      </c>
      <c r="AM25" s="25">
        <v>15566</v>
      </c>
      <c r="AN25" s="22">
        <v>38790</v>
      </c>
      <c r="AO25" s="20">
        <v>430100</v>
      </c>
      <c r="AP25" s="20">
        <v>103309</v>
      </c>
      <c r="AQ25" s="54">
        <v>6352315</v>
      </c>
      <c r="AR25" s="25">
        <v>96823</v>
      </c>
      <c r="AS25" s="25">
        <v>157927</v>
      </c>
      <c r="AT25" s="54">
        <v>93779</v>
      </c>
      <c r="AU25" s="54">
        <v>79125</v>
      </c>
      <c r="AV25" s="54">
        <v>145747</v>
      </c>
      <c r="AW25" s="54">
        <v>48215</v>
      </c>
      <c r="AX25" s="54">
        <v>25712</v>
      </c>
      <c r="AY25" s="25">
        <f t="shared" si="0"/>
        <v>647328</v>
      </c>
      <c r="AZ25" s="162">
        <v>1614141</v>
      </c>
      <c r="BA25" s="96">
        <f t="shared" si="1"/>
        <v>8613784</v>
      </c>
      <c r="BB25" s="73"/>
      <c r="BC25" s="20">
        <v>594563</v>
      </c>
      <c r="BD25" s="20">
        <v>765077</v>
      </c>
      <c r="BE25" s="19">
        <v>1359640</v>
      </c>
      <c r="BF25" s="19">
        <v>9973424</v>
      </c>
      <c r="BH25" s="20"/>
      <c r="BI25" s="21">
        <v>9973424</v>
      </c>
      <c r="BK25" s="73"/>
      <c r="BL25" s="73"/>
      <c r="BM25" s="73"/>
      <c r="BN25" s="73"/>
      <c r="BO25" s="73"/>
      <c r="BP25" s="73"/>
      <c r="BQ25" s="73"/>
    </row>
    <row r="26" spans="1:69" ht="22.5" customHeight="1" x14ac:dyDescent="0.2">
      <c r="A26" s="122" t="s">
        <v>1818</v>
      </c>
      <c r="B26" s="123" t="s">
        <v>1798</v>
      </c>
      <c r="C26" s="133" t="s">
        <v>127</v>
      </c>
      <c r="D26" s="126">
        <v>5</v>
      </c>
      <c r="E26" s="127" t="s">
        <v>3561</v>
      </c>
      <c r="F26" s="19">
        <v>554361</v>
      </c>
      <c r="G26" s="20">
        <v>554361</v>
      </c>
      <c r="H26" s="20">
        <v>939171</v>
      </c>
      <c r="I26" s="20">
        <v>142120</v>
      </c>
      <c r="J26" s="20">
        <v>0</v>
      </c>
      <c r="K26" s="20">
        <v>0</v>
      </c>
      <c r="L26" s="20">
        <v>0</v>
      </c>
      <c r="M26" s="20">
        <v>0</v>
      </c>
      <c r="N26" s="20">
        <v>25859</v>
      </c>
      <c r="O26" s="20">
        <v>15087</v>
      </c>
      <c r="P26" s="20">
        <v>31109</v>
      </c>
      <c r="Q26" s="20">
        <v>236421</v>
      </c>
      <c r="R26" s="20">
        <v>60186</v>
      </c>
      <c r="S26" s="20">
        <v>92067</v>
      </c>
      <c r="T26" s="21">
        <v>142970</v>
      </c>
      <c r="U26" s="54">
        <v>89012</v>
      </c>
      <c r="V26" s="20">
        <v>25440</v>
      </c>
      <c r="W26" s="20">
        <v>78975</v>
      </c>
      <c r="X26" s="20">
        <v>44404</v>
      </c>
      <c r="Y26" s="21">
        <v>0</v>
      </c>
      <c r="Z26" s="20">
        <v>0</v>
      </c>
      <c r="AA26" s="21">
        <v>1678384</v>
      </c>
      <c r="AB26" s="32">
        <v>175605</v>
      </c>
      <c r="AC26" s="20">
        <v>370815</v>
      </c>
      <c r="AD26" s="20">
        <v>777376</v>
      </c>
      <c r="AE26" s="20">
        <v>759660</v>
      </c>
      <c r="AF26" s="20">
        <v>643655</v>
      </c>
      <c r="AG26" s="20">
        <v>412784</v>
      </c>
      <c r="AH26" s="20">
        <v>188746</v>
      </c>
      <c r="AI26" s="20">
        <v>141209</v>
      </c>
      <c r="AJ26" s="21">
        <v>137955</v>
      </c>
      <c r="AK26" s="25">
        <v>56466</v>
      </c>
      <c r="AL26" s="25">
        <v>98163</v>
      </c>
      <c r="AM26" s="25">
        <v>18832</v>
      </c>
      <c r="AN26" s="22">
        <v>52855</v>
      </c>
      <c r="AO26" s="20">
        <v>596167</v>
      </c>
      <c r="AP26" s="20">
        <v>84295</v>
      </c>
      <c r="AQ26" s="54">
        <v>8670149</v>
      </c>
      <c r="AR26" s="25">
        <v>120446</v>
      </c>
      <c r="AS26" s="25">
        <v>192474</v>
      </c>
      <c r="AT26" s="54">
        <v>85545</v>
      </c>
      <c r="AU26" s="54">
        <v>56998</v>
      </c>
      <c r="AV26" s="54">
        <v>170750</v>
      </c>
      <c r="AW26" s="54">
        <v>60922</v>
      </c>
      <c r="AX26" s="54">
        <v>30872</v>
      </c>
      <c r="AY26" s="25">
        <f t="shared" si="0"/>
        <v>718007</v>
      </c>
      <c r="AZ26" s="162">
        <v>1863574</v>
      </c>
      <c r="BA26" s="96">
        <f t="shared" si="1"/>
        <v>11251730</v>
      </c>
      <c r="BB26" s="73"/>
      <c r="BC26" s="20">
        <v>787428</v>
      </c>
      <c r="BD26" s="20">
        <v>450680</v>
      </c>
      <c r="BE26" s="19">
        <v>1238108</v>
      </c>
      <c r="BF26" s="19">
        <v>12489838</v>
      </c>
      <c r="BH26" s="20"/>
      <c r="BI26" s="21">
        <v>12489838</v>
      </c>
      <c r="BK26" s="73"/>
      <c r="BL26" s="73"/>
      <c r="BM26" s="73"/>
      <c r="BN26" s="73"/>
      <c r="BO26" s="73"/>
      <c r="BP26" s="73"/>
      <c r="BQ26" s="73"/>
    </row>
    <row r="27" spans="1:69" ht="22.5" customHeight="1" x14ac:dyDescent="0.2">
      <c r="A27" s="122" t="s">
        <v>1819</v>
      </c>
      <c r="B27" s="123" t="s">
        <v>1798</v>
      </c>
      <c r="C27" s="133" t="s">
        <v>128</v>
      </c>
      <c r="D27" s="126">
        <v>5</v>
      </c>
      <c r="E27" s="127" t="s">
        <v>3561</v>
      </c>
      <c r="F27" s="19">
        <v>244266</v>
      </c>
      <c r="G27" s="20">
        <v>244266</v>
      </c>
      <c r="H27" s="20">
        <v>321416</v>
      </c>
      <c r="I27" s="20">
        <v>37961</v>
      </c>
      <c r="J27" s="20">
        <v>0</v>
      </c>
      <c r="K27" s="20">
        <v>0</v>
      </c>
      <c r="L27" s="20">
        <v>0</v>
      </c>
      <c r="M27" s="20">
        <v>0</v>
      </c>
      <c r="N27" s="20">
        <v>8179</v>
      </c>
      <c r="O27" s="20">
        <v>4446</v>
      </c>
      <c r="P27" s="20">
        <v>17842</v>
      </c>
      <c r="Q27" s="20">
        <v>119208</v>
      </c>
      <c r="R27" s="20">
        <v>24404</v>
      </c>
      <c r="S27" s="20">
        <v>19231</v>
      </c>
      <c r="T27" s="21">
        <v>39527</v>
      </c>
      <c r="U27" s="54">
        <v>25432</v>
      </c>
      <c r="V27" s="20">
        <v>6384</v>
      </c>
      <c r="W27" s="20">
        <v>28431</v>
      </c>
      <c r="X27" s="20">
        <v>22202</v>
      </c>
      <c r="Y27" s="21">
        <v>90046</v>
      </c>
      <c r="Z27" s="20">
        <v>14407</v>
      </c>
      <c r="AA27" s="21">
        <v>132486</v>
      </c>
      <c r="AB27" s="32">
        <v>188116</v>
      </c>
      <c r="AC27" s="20">
        <v>148072</v>
      </c>
      <c r="AD27" s="20">
        <v>303432</v>
      </c>
      <c r="AE27" s="20">
        <v>237105</v>
      </c>
      <c r="AF27" s="20">
        <v>564848</v>
      </c>
      <c r="AG27" s="20">
        <v>195023</v>
      </c>
      <c r="AH27" s="20">
        <v>60895</v>
      </c>
      <c r="AI27" s="20">
        <v>23279</v>
      </c>
      <c r="AJ27" s="21">
        <v>51395</v>
      </c>
      <c r="AK27" s="25">
        <v>28006</v>
      </c>
      <c r="AL27" s="25">
        <v>52270</v>
      </c>
      <c r="AM27" s="25">
        <v>9903</v>
      </c>
      <c r="AN27" s="22">
        <v>22165</v>
      </c>
      <c r="AO27" s="20">
        <v>221168</v>
      </c>
      <c r="AP27" s="20">
        <v>27336</v>
      </c>
      <c r="AQ27" s="54">
        <v>3288881</v>
      </c>
      <c r="AR27" s="25">
        <v>49917</v>
      </c>
      <c r="AS27" s="25">
        <v>179925</v>
      </c>
      <c r="AT27" s="54">
        <v>90854</v>
      </c>
      <c r="AU27" s="54">
        <v>49733</v>
      </c>
      <c r="AV27" s="54">
        <v>103899</v>
      </c>
      <c r="AW27" s="54">
        <v>29043</v>
      </c>
      <c r="AX27" s="54">
        <v>11903</v>
      </c>
      <c r="AY27" s="25">
        <f t="shared" si="0"/>
        <v>515274</v>
      </c>
      <c r="AZ27" s="162">
        <v>608203</v>
      </c>
      <c r="BA27" s="96">
        <f t="shared" si="1"/>
        <v>4412358</v>
      </c>
      <c r="BB27" s="73"/>
      <c r="BC27" s="20">
        <v>427489</v>
      </c>
      <c r="BD27" s="20">
        <v>162761</v>
      </c>
      <c r="BE27" s="19">
        <v>590250</v>
      </c>
      <c r="BF27" s="19">
        <v>5002608</v>
      </c>
      <c r="BH27" s="20"/>
      <c r="BI27" s="21">
        <v>5002608</v>
      </c>
      <c r="BK27" s="73"/>
      <c r="BL27" s="73"/>
      <c r="BM27" s="73"/>
      <c r="BN27" s="73"/>
      <c r="BO27" s="73"/>
      <c r="BP27" s="73"/>
      <c r="BQ27" s="73"/>
    </row>
    <row r="28" spans="1:69" ht="22.5" customHeight="1" x14ac:dyDescent="0.2">
      <c r="A28" s="122" t="s">
        <v>1820</v>
      </c>
      <c r="B28" s="123" t="s">
        <v>1798</v>
      </c>
      <c r="C28" s="133" t="s">
        <v>129</v>
      </c>
      <c r="D28" s="126">
        <v>5</v>
      </c>
      <c r="E28" s="127" t="s">
        <v>3561</v>
      </c>
      <c r="F28" s="19">
        <v>480893</v>
      </c>
      <c r="G28" s="20">
        <v>480893</v>
      </c>
      <c r="H28" s="20">
        <v>285987</v>
      </c>
      <c r="I28" s="20">
        <v>55352</v>
      </c>
      <c r="J28" s="20">
        <v>186968</v>
      </c>
      <c r="K28" s="20">
        <v>77912</v>
      </c>
      <c r="L28" s="20">
        <v>0</v>
      </c>
      <c r="M28" s="20">
        <v>11844</v>
      </c>
      <c r="N28" s="20">
        <v>21313</v>
      </c>
      <c r="O28" s="20">
        <v>13624</v>
      </c>
      <c r="P28" s="20">
        <v>13608</v>
      </c>
      <c r="Q28" s="20">
        <v>130065</v>
      </c>
      <c r="R28" s="20">
        <v>54132</v>
      </c>
      <c r="S28" s="20">
        <v>86408</v>
      </c>
      <c r="T28" s="21">
        <v>115217</v>
      </c>
      <c r="U28" s="54">
        <v>101728</v>
      </c>
      <c r="V28" s="20">
        <v>26736</v>
      </c>
      <c r="W28" s="20">
        <v>74763</v>
      </c>
      <c r="X28" s="20">
        <v>69936</v>
      </c>
      <c r="Y28" s="21">
        <v>0</v>
      </c>
      <c r="Z28" s="20">
        <v>0</v>
      </c>
      <c r="AA28" s="21">
        <v>283942</v>
      </c>
      <c r="AB28" s="32">
        <v>289155</v>
      </c>
      <c r="AC28" s="20">
        <v>231819</v>
      </c>
      <c r="AD28" s="20">
        <v>478789</v>
      </c>
      <c r="AE28" s="20">
        <v>583440</v>
      </c>
      <c r="AF28" s="20">
        <v>764948</v>
      </c>
      <c r="AG28" s="20">
        <v>393565</v>
      </c>
      <c r="AH28" s="20">
        <v>177004</v>
      </c>
      <c r="AI28" s="20">
        <v>28069</v>
      </c>
      <c r="AJ28" s="21">
        <v>162300</v>
      </c>
      <c r="AK28" s="25">
        <v>53764</v>
      </c>
      <c r="AL28" s="25">
        <v>89783</v>
      </c>
      <c r="AM28" s="25">
        <v>19382</v>
      </c>
      <c r="AN28" s="22">
        <v>47342</v>
      </c>
      <c r="AO28" s="20">
        <v>372964</v>
      </c>
      <c r="AP28" s="20">
        <v>76828</v>
      </c>
      <c r="AQ28" s="54">
        <v>5859580</v>
      </c>
      <c r="AR28" s="25">
        <v>89317</v>
      </c>
      <c r="AS28" s="25">
        <v>179418</v>
      </c>
      <c r="AT28" s="54">
        <v>103767</v>
      </c>
      <c r="AU28" s="54">
        <v>83880</v>
      </c>
      <c r="AV28" s="54">
        <v>161036</v>
      </c>
      <c r="AW28" s="54">
        <v>55440</v>
      </c>
      <c r="AX28" s="54">
        <v>24266</v>
      </c>
      <c r="AY28" s="25">
        <f t="shared" si="0"/>
        <v>697124</v>
      </c>
      <c r="AZ28" s="162">
        <v>1056426</v>
      </c>
      <c r="BA28" s="96">
        <f t="shared" si="1"/>
        <v>7613130</v>
      </c>
      <c r="BB28" s="73"/>
      <c r="BC28" s="20">
        <v>729598</v>
      </c>
      <c r="BD28" s="20">
        <v>504576</v>
      </c>
      <c r="BE28" s="19">
        <v>1234174</v>
      </c>
      <c r="BF28" s="19">
        <v>8847304</v>
      </c>
      <c r="BH28" s="20"/>
      <c r="BI28" s="21">
        <v>8847304</v>
      </c>
      <c r="BK28" s="73"/>
      <c r="BL28" s="73"/>
      <c r="BM28" s="73"/>
      <c r="BN28" s="73"/>
      <c r="BO28" s="73"/>
      <c r="BP28" s="73"/>
      <c r="BQ28" s="73"/>
    </row>
    <row r="29" spans="1:69" ht="22.5" customHeight="1" x14ac:dyDescent="0.2">
      <c r="A29" s="122" t="s">
        <v>1821</v>
      </c>
      <c r="B29" s="123" t="s">
        <v>1798</v>
      </c>
      <c r="C29" s="133" t="s">
        <v>130</v>
      </c>
      <c r="D29" s="126">
        <v>5</v>
      </c>
      <c r="E29" s="127" t="s">
        <v>3561</v>
      </c>
      <c r="F29" s="19">
        <v>1315620</v>
      </c>
      <c r="G29" s="20">
        <v>1315620</v>
      </c>
      <c r="H29" s="20">
        <v>1121494</v>
      </c>
      <c r="I29" s="20">
        <v>185691</v>
      </c>
      <c r="J29" s="20">
        <v>0</v>
      </c>
      <c r="K29" s="20">
        <v>0</v>
      </c>
      <c r="L29" s="20">
        <v>0</v>
      </c>
      <c r="M29" s="20">
        <v>0</v>
      </c>
      <c r="N29" s="20">
        <v>101601</v>
      </c>
      <c r="O29" s="20">
        <v>57633</v>
      </c>
      <c r="P29" s="20">
        <v>159365</v>
      </c>
      <c r="Q29" s="20">
        <v>560400</v>
      </c>
      <c r="R29" s="20">
        <v>162742</v>
      </c>
      <c r="S29" s="20">
        <v>304339</v>
      </c>
      <c r="T29" s="21">
        <v>401157</v>
      </c>
      <c r="U29" s="54">
        <v>228888</v>
      </c>
      <c r="V29" s="20">
        <v>147408</v>
      </c>
      <c r="W29" s="20">
        <v>217971</v>
      </c>
      <c r="X29" s="20">
        <v>99909</v>
      </c>
      <c r="Y29" s="21">
        <v>0</v>
      </c>
      <c r="Z29" s="20">
        <v>0</v>
      </c>
      <c r="AA29" s="21">
        <v>2488032</v>
      </c>
      <c r="AB29" s="32">
        <v>808207</v>
      </c>
      <c r="AC29" s="20">
        <v>940163</v>
      </c>
      <c r="AD29" s="20">
        <v>1295839</v>
      </c>
      <c r="AE29" s="20">
        <v>2478960</v>
      </c>
      <c r="AF29" s="20">
        <v>1505173</v>
      </c>
      <c r="AG29" s="20">
        <v>1008665</v>
      </c>
      <c r="AH29" s="20">
        <v>665642</v>
      </c>
      <c r="AI29" s="20">
        <v>62941</v>
      </c>
      <c r="AJ29" s="21">
        <v>49231</v>
      </c>
      <c r="AK29" s="25">
        <v>143502</v>
      </c>
      <c r="AL29" s="25">
        <v>231600</v>
      </c>
      <c r="AM29" s="25">
        <v>46773</v>
      </c>
      <c r="AN29" s="22">
        <v>108338</v>
      </c>
      <c r="AO29" s="20">
        <v>1082586</v>
      </c>
      <c r="AP29" s="20">
        <v>59328</v>
      </c>
      <c r="AQ29" s="54">
        <v>18039198</v>
      </c>
      <c r="AR29" s="25">
        <v>357843</v>
      </c>
      <c r="AS29" s="25">
        <v>270419</v>
      </c>
      <c r="AT29" s="54">
        <v>75446</v>
      </c>
      <c r="AU29" s="54">
        <v>54938</v>
      </c>
      <c r="AV29" s="54">
        <v>466542</v>
      </c>
      <c r="AW29" s="54">
        <v>143692</v>
      </c>
      <c r="AX29" s="54">
        <v>85346</v>
      </c>
      <c r="AY29" s="25">
        <f t="shared" si="0"/>
        <v>1454226</v>
      </c>
      <c r="AZ29" s="162">
        <v>1588932</v>
      </c>
      <c r="BA29" s="96">
        <f t="shared" si="1"/>
        <v>21082356</v>
      </c>
      <c r="BB29" s="73"/>
      <c r="BC29" s="20">
        <v>2053300</v>
      </c>
      <c r="BD29" s="20">
        <v>395229</v>
      </c>
      <c r="BE29" s="19">
        <v>2448529</v>
      </c>
      <c r="BF29" s="19">
        <v>23530885</v>
      </c>
      <c r="BH29" s="20"/>
      <c r="BI29" s="21">
        <v>23530885</v>
      </c>
      <c r="BK29" s="73"/>
      <c r="BL29" s="73"/>
      <c r="BM29" s="73"/>
      <c r="BN29" s="73"/>
      <c r="BO29" s="73"/>
      <c r="BP29" s="73"/>
      <c r="BQ29" s="73"/>
    </row>
    <row r="30" spans="1:69" ht="22.5" customHeight="1" x14ac:dyDescent="0.2">
      <c r="A30" s="122" t="s">
        <v>1822</v>
      </c>
      <c r="B30" s="123" t="s">
        <v>1798</v>
      </c>
      <c r="C30" s="133" t="s">
        <v>131</v>
      </c>
      <c r="D30" s="126">
        <v>5</v>
      </c>
      <c r="E30" s="127" t="s">
        <v>3561</v>
      </c>
      <c r="F30" s="19">
        <v>594533</v>
      </c>
      <c r="G30" s="20">
        <v>594533</v>
      </c>
      <c r="H30" s="20">
        <v>1069589</v>
      </c>
      <c r="I30" s="20">
        <v>88825</v>
      </c>
      <c r="J30" s="20">
        <v>0</v>
      </c>
      <c r="K30" s="20">
        <v>0</v>
      </c>
      <c r="L30" s="20">
        <v>0</v>
      </c>
      <c r="M30" s="20">
        <v>0</v>
      </c>
      <c r="N30" s="20">
        <v>40083</v>
      </c>
      <c r="O30" s="20">
        <v>21838</v>
      </c>
      <c r="P30" s="20">
        <v>107692</v>
      </c>
      <c r="Q30" s="20">
        <v>374648</v>
      </c>
      <c r="R30" s="20">
        <v>68840</v>
      </c>
      <c r="S30" s="20">
        <v>89394</v>
      </c>
      <c r="T30" s="21">
        <v>179133</v>
      </c>
      <c r="U30" s="54">
        <v>76296</v>
      </c>
      <c r="V30" s="20">
        <v>56784</v>
      </c>
      <c r="W30" s="20">
        <v>117936</v>
      </c>
      <c r="X30" s="20">
        <v>39964</v>
      </c>
      <c r="Y30" s="21">
        <v>436428</v>
      </c>
      <c r="Z30" s="20">
        <v>78848</v>
      </c>
      <c r="AA30" s="21">
        <v>268084</v>
      </c>
      <c r="AB30" s="32">
        <v>280207</v>
      </c>
      <c r="AC30" s="20">
        <v>458906</v>
      </c>
      <c r="AD30" s="20">
        <v>844983</v>
      </c>
      <c r="AE30" s="20">
        <v>844965</v>
      </c>
      <c r="AF30" s="20">
        <v>988030</v>
      </c>
      <c r="AG30" s="20">
        <v>627799</v>
      </c>
      <c r="AH30" s="20">
        <v>242686</v>
      </c>
      <c r="AI30" s="20">
        <v>83059</v>
      </c>
      <c r="AJ30" s="21">
        <v>29214</v>
      </c>
      <c r="AK30" s="25">
        <v>70041</v>
      </c>
      <c r="AL30" s="25">
        <v>101126</v>
      </c>
      <c r="AM30" s="25">
        <v>24816</v>
      </c>
      <c r="AN30" s="22">
        <v>57852</v>
      </c>
      <c r="AO30" s="20">
        <v>293502</v>
      </c>
      <c r="AP30" s="20">
        <v>55383</v>
      </c>
      <c r="AQ30" s="54">
        <v>8711484</v>
      </c>
      <c r="AR30" s="25">
        <v>128284</v>
      </c>
      <c r="AS30" s="25">
        <v>199519</v>
      </c>
      <c r="AT30" s="54">
        <v>90096</v>
      </c>
      <c r="AU30" s="54">
        <v>52912</v>
      </c>
      <c r="AV30" s="54">
        <v>196061</v>
      </c>
      <c r="AW30" s="54">
        <v>74213</v>
      </c>
      <c r="AX30" s="54">
        <v>33037</v>
      </c>
      <c r="AY30" s="25">
        <f t="shared" si="0"/>
        <v>774122</v>
      </c>
      <c r="AZ30" s="162">
        <v>788148</v>
      </c>
      <c r="BA30" s="96">
        <f t="shared" si="1"/>
        <v>10273754</v>
      </c>
      <c r="BB30" s="73"/>
      <c r="BC30" s="20">
        <v>1015176</v>
      </c>
      <c r="BD30" s="20">
        <v>145307</v>
      </c>
      <c r="BE30" s="19">
        <v>1160483</v>
      </c>
      <c r="BF30" s="19">
        <v>11434237</v>
      </c>
      <c r="BH30" s="20"/>
      <c r="BI30" s="21">
        <v>11434237</v>
      </c>
      <c r="BK30" s="73"/>
      <c r="BL30" s="73"/>
      <c r="BM30" s="73"/>
      <c r="BN30" s="73"/>
      <c r="BO30" s="73"/>
      <c r="BP30" s="73"/>
      <c r="BQ30" s="73"/>
    </row>
    <row r="31" spans="1:69" ht="22.5" customHeight="1" x14ac:dyDescent="0.2">
      <c r="A31" s="122" t="s">
        <v>1823</v>
      </c>
      <c r="B31" s="123" t="s">
        <v>1798</v>
      </c>
      <c r="C31" s="133" t="s">
        <v>132</v>
      </c>
      <c r="D31" s="126">
        <v>5</v>
      </c>
      <c r="E31" s="127" t="s">
        <v>3561</v>
      </c>
      <c r="F31" s="19">
        <v>326270</v>
      </c>
      <c r="G31" s="20">
        <v>326270</v>
      </c>
      <c r="H31" s="20">
        <v>522839</v>
      </c>
      <c r="I31" s="20">
        <v>47124</v>
      </c>
      <c r="J31" s="20">
        <v>0</v>
      </c>
      <c r="K31" s="20">
        <v>0</v>
      </c>
      <c r="L31" s="20">
        <v>0</v>
      </c>
      <c r="M31" s="20">
        <v>0</v>
      </c>
      <c r="N31" s="20">
        <v>16371</v>
      </c>
      <c r="O31" s="20">
        <v>9117</v>
      </c>
      <c r="P31" s="20">
        <v>49631</v>
      </c>
      <c r="Q31" s="20">
        <v>183793</v>
      </c>
      <c r="R31" s="20">
        <v>40293</v>
      </c>
      <c r="S31" s="20">
        <v>25990</v>
      </c>
      <c r="T31" s="21">
        <v>95874</v>
      </c>
      <c r="U31" s="54">
        <v>63580</v>
      </c>
      <c r="V31" s="20">
        <v>32976</v>
      </c>
      <c r="W31" s="20">
        <v>44226</v>
      </c>
      <c r="X31" s="20">
        <v>21092</v>
      </c>
      <c r="Y31" s="21">
        <v>0</v>
      </c>
      <c r="Z31" s="20">
        <v>0</v>
      </c>
      <c r="AA31" s="21">
        <v>168595</v>
      </c>
      <c r="AB31" s="32">
        <v>143584</v>
      </c>
      <c r="AC31" s="20">
        <v>283838</v>
      </c>
      <c r="AD31" s="20">
        <v>801052</v>
      </c>
      <c r="AE31" s="20">
        <v>660825</v>
      </c>
      <c r="AF31" s="20">
        <v>465668</v>
      </c>
      <c r="AG31" s="20">
        <v>307421</v>
      </c>
      <c r="AH31" s="20">
        <v>104303</v>
      </c>
      <c r="AI31" s="20">
        <v>40619</v>
      </c>
      <c r="AJ31" s="21">
        <v>15148</v>
      </c>
      <c r="AK31" s="25">
        <v>42920</v>
      </c>
      <c r="AL31" s="25">
        <v>59821</v>
      </c>
      <c r="AM31" s="25">
        <v>12023</v>
      </c>
      <c r="AN31" s="22">
        <v>33380</v>
      </c>
      <c r="AO31" s="20">
        <v>217172</v>
      </c>
      <c r="AP31" s="20">
        <v>16336</v>
      </c>
      <c r="AQ31" s="54">
        <v>4851881</v>
      </c>
      <c r="AR31" s="25">
        <v>72282</v>
      </c>
      <c r="AS31" s="25">
        <v>150501</v>
      </c>
      <c r="AT31" s="54">
        <v>84999</v>
      </c>
      <c r="AU31" s="54">
        <v>40420</v>
      </c>
      <c r="AV31" s="54">
        <v>120427</v>
      </c>
      <c r="AW31" s="54">
        <v>35301</v>
      </c>
      <c r="AX31" s="54">
        <v>17569</v>
      </c>
      <c r="AY31" s="25">
        <f t="shared" si="0"/>
        <v>521499</v>
      </c>
      <c r="AZ31" s="162">
        <v>1218889</v>
      </c>
      <c r="BA31" s="96">
        <f t="shared" si="1"/>
        <v>6592269</v>
      </c>
      <c r="BB31" s="73"/>
      <c r="BC31" s="20">
        <v>572660</v>
      </c>
      <c r="BD31" s="20">
        <v>68591</v>
      </c>
      <c r="BE31" s="19">
        <v>641251</v>
      </c>
      <c r="BF31" s="19">
        <v>7233520</v>
      </c>
      <c r="BH31" s="20"/>
      <c r="BI31" s="21">
        <v>7233520</v>
      </c>
      <c r="BK31" s="73"/>
      <c r="BL31" s="73"/>
      <c r="BM31" s="73"/>
      <c r="BN31" s="73"/>
      <c r="BO31" s="73"/>
      <c r="BP31" s="73"/>
      <c r="BQ31" s="73"/>
    </row>
    <row r="32" spans="1:69" ht="22.5" customHeight="1" x14ac:dyDescent="0.2">
      <c r="A32" s="122" t="s">
        <v>1824</v>
      </c>
      <c r="B32" s="123" t="s">
        <v>1798</v>
      </c>
      <c r="C32" s="133" t="s">
        <v>133</v>
      </c>
      <c r="D32" s="126">
        <v>5</v>
      </c>
      <c r="E32" s="127" t="s">
        <v>3561</v>
      </c>
      <c r="F32" s="19">
        <v>125841</v>
      </c>
      <c r="G32" s="20">
        <v>125841</v>
      </c>
      <c r="H32" s="20">
        <v>75889</v>
      </c>
      <c r="I32" s="20">
        <v>11407</v>
      </c>
      <c r="J32" s="20">
        <v>0</v>
      </c>
      <c r="K32" s="20">
        <v>0</v>
      </c>
      <c r="L32" s="20">
        <v>0</v>
      </c>
      <c r="M32" s="20">
        <v>0</v>
      </c>
      <c r="N32" s="20">
        <v>3049</v>
      </c>
      <c r="O32" s="20">
        <v>1653</v>
      </c>
      <c r="P32" s="20">
        <v>13381</v>
      </c>
      <c r="Q32" s="20">
        <v>68988</v>
      </c>
      <c r="R32" s="20">
        <v>13904</v>
      </c>
      <c r="S32" s="20">
        <v>8017</v>
      </c>
      <c r="T32" s="21">
        <v>12615</v>
      </c>
      <c r="U32" s="54">
        <v>12716</v>
      </c>
      <c r="V32" s="20">
        <v>960</v>
      </c>
      <c r="W32" s="20">
        <v>12636</v>
      </c>
      <c r="X32" s="20">
        <v>11101</v>
      </c>
      <c r="Y32" s="21">
        <v>0</v>
      </c>
      <c r="Z32" s="20">
        <v>0</v>
      </c>
      <c r="AA32" s="21">
        <v>53864</v>
      </c>
      <c r="AB32" s="32">
        <v>57233</v>
      </c>
      <c r="AC32" s="20">
        <v>99001</v>
      </c>
      <c r="AD32" s="20">
        <v>126688</v>
      </c>
      <c r="AE32" s="20">
        <v>113355</v>
      </c>
      <c r="AF32" s="20">
        <v>213295</v>
      </c>
      <c r="AG32" s="20">
        <v>76534</v>
      </c>
      <c r="AH32" s="20">
        <v>23990</v>
      </c>
      <c r="AI32" s="20">
        <v>287</v>
      </c>
      <c r="AJ32" s="21">
        <v>7574</v>
      </c>
      <c r="AK32" s="25">
        <v>14977</v>
      </c>
      <c r="AL32" s="25">
        <v>31057</v>
      </c>
      <c r="AM32" s="25">
        <v>4757</v>
      </c>
      <c r="AN32" s="22">
        <v>11621</v>
      </c>
      <c r="AO32" s="20">
        <v>190751</v>
      </c>
      <c r="AP32" s="20">
        <v>7972</v>
      </c>
      <c r="AQ32" s="54">
        <v>1405113</v>
      </c>
      <c r="AR32" s="25">
        <v>47286</v>
      </c>
      <c r="AS32" s="25">
        <v>183464</v>
      </c>
      <c r="AT32" s="54">
        <v>56287</v>
      </c>
      <c r="AU32" s="54">
        <v>30299</v>
      </c>
      <c r="AV32" s="54">
        <v>61332</v>
      </c>
      <c r="AW32" s="54">
        <v>16323</v>
      </c>
      <c r="AX32" s="54">
        <v>5738</v>
      </c>
      <c r="AY32" s="25">
        <f t="shared" si="0"/>
        <v>400729</v>
      </c>
      <c r="AZ32" s="162">
        <v>238405</v>
      </c>
      <c r="BA32" s="96">
        <f t="shared" si="1"/>
        <v>2044247</v>
      </c>
      <c r="BB32" s="73"/>
      <c r="BC32" s="20">
        <v>247059</v>
      </c>
      <c r="BD32" s="20">
        <v>31470</v>
      </c>
      <c r="BE32" s="19">
        <v>278529</v>
      </c>
      <c r="BF32" s="19">
        <v>2322776</v>
      </c>
      <c r="BH32" s="20"/>
      <c r="BI32" s="21">
        <v>2322776</v>
      </c>
      <c r="BK32" s="73"/>
      <c r="BL32" s="73"/>
      <c r="BM32" s="73"/>
      <c r="BN32" s="73"/>
      <c r="BO32" s="73"/>
      <c r="BP32" s="73"/>
      <c r="BQ32" s="73"/>
    </row>
    <row r="33" spans="1:69" ht="22.5" customHeight="1" x14ac:dyDescent="0.2">
      <c r="A33" s="122" t="s">
        <v>1825</v>
      </c>
      <c r="B33" s="123" t="s">
        <v>1798</v>
      </c>
      <c r="C33" s="133" t="s">
        <v>134</v>
      </c>
      <c r="D33" s="126">
        <v>5</v>
      </c>
      <c r="E33" s="127" t="s">
        <v>3561</v>
      </c>
      <c r="F33" s="19">
        <v>406687</v>
      </c>
      <c r="G33" s="20">
        <v>406687</v>
      </c>
      <c r="H33" s="20">
        <v>1037877</v>
      </c>
      <c r="I33" s="20">
        <v>141185</v>
      </c>
      <c r="J33" s="20">
        <v>0</v>
      </c>
      <c r="K33" s="20">
        <v>0</v>
      </c>
      <c r="L33" s="20">
        <v>0</v>
      </c>
      <c r="M33" s="20">
        <v>0</v>
      </c>
      <c r="N33" s="20">
        <v>16570</v>
      </c>
      <c r="O33" s="20">
        <v>11082</v>
      </c>
      <c r="P33" s="20">
        <v>31336</v>
      </c>
      <c r="Q33" s="20">
        <v>210605</v>
      </c>
      <c r="R33" s="20">
        <v>49034</v>
      </c>
      <c r="S33" s="20">
        <v>50985</v>
      </c>
      <c r="T33" s="21">
        <v>112694</v>
      </c>
      <c r="U33" s="54">
        <v>76296</v>
      </c>
      <c r="V33" s="20">
        <v>40512</v>
      </c>
      <c r="W33" s="20">
        <v>70551</v>
      </c>
      <c r="X33" s="20">
        <v>22202</v>
      </c>
      <c r="Y33" s="21">
        <v>0</v>
      </c>
      <c r="Z33" s="20">
        <v>0</v>
      </c>
      <c r="AA33" s="21">
        <v>259014</v>
      </c>
      <c r="AB33" s="32">
        <v>179893</v>
      </c>
      <c r="AC33" s="20">
        <v>227551</v>
      </c>
      <c r="AD33" s="20">
        <v>705849</v>
      </c>
      <c r="AE33" s="20">
        <v>456720</v>
      </c>
      <c r="AF33" s="20">
        <v>657213</v>
      </c>
      <c r="AG33" s="20">
        <v>423080</v>
      </c>
      <c r="AH33" s="20">
        <v>150706</v>
      </c>
      <c r="AI33" s="20">
        <v>175985</v>
      </c>
      <c r="AJ33" s="21">
        <v>100626</v>
      </c>
      <c r="AK33" s="25">
        <v>49107</v>
      </c>
      <c r="AL33" s="25">
        <v>79940</v>
      </c>
      <c r="AM33" s="25">
        <v>16222</v>
      </c>
      <c r="AN33" s="22">
        <v>41021</v>
      </c>
      <c r="AO33" s="20">
        <v>304274</v>
      </c>
      <c r="AP33" s="20">
        <v>74469</v>
      </c>
      <c r="AQ33" s="54">
        <v>6179286</v>
      </c>
      <c r="AR33" s="25">
        <v>79090</v>
      </c>
      <c r="AS33" s="25">
        <v>191247</v>
      </c>
      <c r="AT33" s="54">
        <v>102496</v>
      </c>
      <c r="AU33" s="54">
        <v>80199</v>
      </c>
      <c r="AV33" s="54">
        <v>147977</v>
      </c>
      <c r="AW33" s="54">
        <v>47654</v>
      </c>
      <c r="AX33" s="54">
        <v>22597</v>
      </c>
      <c r="AY33" s="25">
        <f t="shared" si="0"/>
        <v>671260</v>
      </c>
      <c r="AZ33" s="162">
        <v>1330836</v>
      </c>
      <c r="BA33" s="96">
        <f t="shared" si="1"/>
        <v>8181382</v>
      </c>
      <c r="BB33" s="73"/>
      <c r="BC33" s="20">
        <v>629905</v>
      </c>
      <c r="BD33" s="20">
        <v>447592</v>
      </c>
      <c r="BE33" s="19">
        <v>1077497</v>
      </c>
      <c r="BF33" s="19">
        <v>9258879</v>
      </c>
      <c r="BH33" s="20"/>
      <c r="BI33" s="21">
        <v>9258879</v>
      </c>
      <c r="BK33" s="73"/>
      <c r="BL33" s="73"/>
      <c r="BM33" s="73"/>
      <c r="BN33" s="73"/>
      <c r="BO33" s="73"/>
      <c r="BP33" s="73"/>
      <c r="BQ33" s="73"/>
    </row>
    <row r="34" spans="1:69" ht="22.5" customHeight="1" x14ac:dyDescent="0.2">
      <c r="A34" s="122" t="s">
        <v>1826</v>
      </c>
      <c r="B34" s="123" t="s">
        <v>1798</v>
      </c>
      <c r="C34" s="133" t="s">
        <v>135</v>
      </c>
      <c r="D34" s="126">
        <v>5</v>
      </c>
      <c r="E34" s="127" t="s">
        <v>3561</v>
      </c>
      <c r="F34" s="19">
        <v>428335</v>
      </c>
      <c r="G34" s="20">
        <v>428335</v>
      </c>
      <c r="H34" s="20">
        <v>750943</v>
      </c>
      <c r="I34" s="20">
        <v>135575</v>
      </c>
      <c r="J34" s="20">
        <v>0</v>
      </c>
      <c r="K34" s="20">
        <v>0</v>
      </c>
      <c r="L34" s="20">
        <v>0</v>
      </c>
      <c r="M34" s="20">
        <v>0</v>
      </c>
      <c r="N34" s="20">
        <v>16952</v>
      </c>
      <c r="O34" s="20">
        <v>11685</v>
      </c>
      <c r="P34" s="20">
        <v>17199</v>
      </c>
      <c r="Q34" s="20">
        <v>112126</v>
      </c>
      <c r="R34" s="20">
        <v>48560</v>
      </c>
      <c r="S34" s="20">
        <v>64504</v>
      </c>
      <c r="T34" s="21">
        <v>120263</v>
      </c>
      <c r="U34" s="54">
        <v>113172</v>
      </c>
      <c r="V34" s="20">
        <v>23088</v>
      </c>
      <c r="W34" s="20">
        <v>71604</v>
      </c>
      <c r="X34" s="20">
        <v>55505</v>
      </c>
      <c r="Y34" s="21">
        <v>0</v>
      </c>
      <c r="Z34" s="20">
        <v>0</v>
      </c>
      <c r="AA34" s="21">
        <v>270122</v>
      </c>
      <c r="AB34" s="32">
        <v>175968</v>
      </c>
      <c r="AC34" s="20">
        <v>300978</v>
      </c>
      <c r="AD34" s="20">
        <v>295962</v>
      </c>
      <c r="AE34" s="20">
        <v>573540</v>
      </c>
      <c r="AF34" s="20">
        <v>774808</v>
      </c>
      <c r="AG34" s="20">
        <v>340454</v>
      </c>
      <c r="AH34" s="20">
        <v>158919</v>
      </c>
      <c r="AI34" s="20">
        <v>130959</v>
      </c>
      <c r="AJ34" s="21">
        <v>71412</v>
      </c>
      <c r="AK34" s="25">
        <v>50226</v>
      </c>
      <c r="AL34" s="25">
        <v>81916</v>
      </c>
      <c r="AM34" s="25">
        <v>15554</v>
      </c>
      <c r="AN34" s="22">
        <v>42260</v>
      </c>
      <c r="AO34" s="20">
        <v>273434</v>
      </c>
      <c r="AP34" s="20">
        <v>59204</v>
      </c>
      <c r="AQ34" s="54">
        <v>5585227</v>
      </c>
      <c r="AR34" s="25">
        <v>91793</v>
      </c>
      <c r="AS34" s="25">
        <v>162513</v>
      </c>
      <c r="AT34" s="54">
        <v>86120</v>
      </c>
      <c r="AU34" s="54">
        <v>73440</v>
      </c>
      <c r="AV34" s="54">
        <v>154732</v>
      </c>
      <c r="AW34" s="54">
        <v>49689</v>
      </c>
      <c r="AX34" s="54">
        <v>21557</v>
      </c>
      <c r="AY34" s="25">
        <f t="shared" si="0"/>
        <v>639844</v>
      </c>
      <c r="AZ34" s="162">
        <v>789927</v>
      </c>
      <c r="BA34" s="96">
        <f t="shared" si="1"/>
        <v>7014998</v>
      </c>
      <c r="BB34" s="73"/>
      <c r="BC34" s="20">
        <v>653627</v>
      </c>
      <c r="BD34" s="20">
        <v>445161</v>
      </c>
      <c r="BE34" s="19">
        <v>1098788</v>
      </c>
      <c r="BF34" s="19">
        <v>8113786</v>
      </c>
      <c r="BH34" s="20"/>
      <c r="BI34" s="21">
        <v>8113786</v>
      </c>
      <c r="BK34" s="73"/>
      <c r="BL34" s="73"/>
      <c r="BM34" s="73"/>
      <c r="BN34" s="73"/>
      <c r="BO34" s="73"/>
      <c r="BP34" s="73"/>
      <c r="BQ34" s="73"/>
    </row>
    <row r="35" spans="1:69" ht="22.5" customHeight="1" x14ac:dyDescent="0.2">
      <c r="A35" s="122" t="s">
        <v>1827</v>
      </c>
      <c r="B35" s="123" t="s">
        <v>1798</v>
      </c>
      <c r="C35" s="133" t="s">
        <v>136</v>
      </c>
      <c r="D35" s="126">
        <v>5</v>
      </c>
      <c r="E35" s="127" t="s">
        <v>3561</v>
      </c>
      <c r="F35" s="19">
        <v>672749</v>
      </c>
      <c r="G35" s="20">
        <v>672749</v>
      </c>
      <c r="H35" s="20">
        <v>305014</v>
      </c>
      <c r="I35" s="20">
        <v>58157</v>
      </c>
      <c r="J35" s="20">
        <v>0</v>
      </c>
      <c r="K35" s="20">
        <v>0</v>
      </c>
      <c r="L35" s="20">
        <v>0</v>
      </c>
      <c r="M35" s="20">
        <v>2936</v>
      </c>
      <c r="N35" s="20">
        <v>47303</v>
      </c>
      <c r="O35" s="20">
        <v>25654</v>
      </c>
      <c r="P35" s="20">
        <v>22642</v>
      </c>
      <c r="Q35" s="20">
        <v>456559</v>
      </c>
      <c r="R35" s="20">
        <v>90015</v>
      </c>
      <c r="S35" s="20">
        <v>94792</v>
      </c>
      <c r="T35" s="21">
        <v>142970</v>
      </c>
      <c r="U35" s="54">
        <v>101728</v>
      </c>
      <c r="V35" s="20">
        <v>41952</v>
      </c>
      <c r="W35" s="20">
        <v>74763</v>
      </c>
      <c r="X35" s="20">
        <v>55505</v>
      </c>
      <c r="Y35" s="21">
        <v>0</v>
      </c>
      <c r="Z35" s="20">
        <v>0</v>
      </c>
      <c r="AA35" s="21">
        <v>330902</v>
      </c>
      <c r="AB35" s="32">
        <v>543156</v>
      </c>
      <c r="AC35" s="20">
        <v>475498</v>
      </c>
      <c r="AD35" s="20">
        <v>443292</v>
      </c>
      <c r="AE35" s="20">
        <v>1114410</v>
      </c>
      <c r="AF35" s="20">
        <v>1166815</v>
      </c>
      <c r="AG35" s="20">
        <v>781810</v>
      </c>
      <c r="AH35" s="20">
        <v>360756</v>
      </c>
      <c r="AI35" s="20">
        <v>13125</v>
      </c>
      <c r="AJ35" s="21">
        <v>24886</v>
      </c>
      <c r="AK35" s="25">
        <v>77896</v>
      </c>
      <c r="AL35" s="25">
        <v>118366</v>
      </c>
      <c r="AM35" s="25">
        <v>26767</v>
      </c>
      <c r="AN35" s="22">
        <v>65020</v>
      </c>
      <c r="AO35" s="20">
        <v>260776</v>
      </c>
      <c r="AP35" s="20">
        <v>32764</v>
      </c>
      <c r="AQ35" s="54">
        <v>8028978</v>
      </c>
      <c r="AR35" s="25">
        <v>164200</v>
      </c>
      <c r="AS35" s="25">
        <v>226025</v>
      </c>
      <c r="AT35" s="54">
        <v>109188</v>
      </c>
      <c r="AU35" s="54">
        <v>46539</v>
      </c>
      <c r="AV35" s="54">
        <v>260870</v>
      </c>
      <c r="AW35" s="54">
        <v>77125</v>
      </c>
      <c r="AX35" s="54">
        <v>36558</v>
      </c>
      <c r="AY35" s="25">
        <f t="shared" si="0"/>
        <v>920505</v>
      </c>
      <c r="AZ35" s="162">
        <v>739545</v>
      </c>
      <c r="BA35" s="96">
        <f t="shared" si="1"/>
        <v>9689028</v>
      </c>
      <c r="BB35" s="73"/>
      <c r="BC35" s="20">
        <v>1137315</v>
      </c>
      <c r="BD35" s="20">
        <v>124042</v>
      </c>
      <c r="BE35" s="19">
        <v>1261357</v>
      </c>
      <c r="BF35" s="19">
        <v>10950385</v>
      </c>
      <c r="BH35" s="20"/>
      <c r="BI35" s="21">
        <v>10950385</v>
      </c>
      <c r="BK35" s="73"/>
      <c r="BL35" s="73"/>
      <c r="BM35" s="73"/>
      <c r="BN35" s="73"/>
      <c r="BO35" s="73"/>
      <c r="BP35" s="73"/>
      <c r="BQ35" s="73"/>
    </row>
    <row r="36" spans="1:69" ht="22.5" customHeight="1" x14ac:dyDescent="0.2">
      <c r="A36" s="122" t="s">
        <v>1828</v>
      </c>
      <c r="B36" s="123" t="s">
        <v>1798</v>
      </c>
      <c r="C36" s="133" t="s">
        <v>137</v>
      </c>
      <c r="D36" s="126">
        <v>5</v>
      </c>
      <c r="E36" s="127" t="s">
        <v>3561</v>
      </c>
      <c r="F36" s="19">
        <v>948121</v>
      </c>
      <c r="G36" s="20">
        <v>948121</v>
      </c>
      <c r="H36" s="20">
        <v>715368</v>
      </c>
      <c r="I36" s="20">
        <v>122298</v>
      </c>
      <c r="J36" s="20">
        <v>0</v>
      </c>
      <c r="K36" s="20">
        <v>0</v>
      </c>
      <c r="L36" s="20">
        <v>0</v>
      </c>
      <c r="M36" s="20">
        <v>0</v>
      </c>
      <c r="N36" s="20">
        <v>72168</v>
      </c>
      <c r="O36" s="20">
        <v>39827</v>
      </c>
      <c r="P36" s="20">
        <v>69174</v>
      </c>
      <c r="Q36" s="20">
        <v>588856</v>
      </c>
      <c r="R36" s="20">
        <v>124247</v>
      </c>
      <c r="S36" s="20">
        <v>227940</v>
      </c>
      <c r="T36" s="21">
        <v>251459</v>
      </c>
      <c r="U36" s="54">
        <v>101728</v>
      </c>
      <c r="V36" s="20">
        <v>88272</v>
      </c>
      <c r="W36" s="20">
        <v>147420</v>
      </c>
      <c r="X36" s="20">
        <v>55505</v>
      </c>
      <c r="Y36" s="21">
        <v>0</v>
      </c>
      <c r="Z36" s="20">
        <v>0</v>
      </c>
      <c r="AA36" s="21">
        <v>452592</v>
      </c>
      <c r="AB36" s="32">
        <v>579647</v>
      </c>
      <c r="AC36" s="20">
        <v>670243</v>
      </c>
      <c r="AD36" s="20">
        <v>624006</v>
      </c>
      <c r="AE36" s="20">
        <v>1806585</v>
      </c>
      <c r="AF36" s="20">
        <v>1238010</v>
      </c>
      <c r="AG36" s="20">
        <v>874045</v>
      </c>
      <c r="AH36" s="20">
        <v>490323</v>
      </c>
      <c r="AI36" s="20">
        <v>60641</v>
      </c>
      <c r="AJ36" s="21">
        <v>37329</v>
      </c>
      <c r="AK36" s="25">
        <v>107047</v>
      </c>
      <c r="AL36" s="25">
        <v>158576</v>
      </c>
      <c r="AM36" s="25">
        <v>34975</v>
      </c>
      <c r="AN36" s="22">
        <v>80907</v>
      </c>
      <c r="AO36" s="20">
        <v>425540</v>
      </c>
      <c r="AP36" s="20">
        <v>35906</v>
      </c>
      <c r="AQ36" s="54">
        <v>11228755</v>
      </c>
      <c r="AR36" s="25">
        <v>243062</v>
      </c>
      <c r="AS36" s="25">
        <v>227168</v>
      </c>
      <c r="AT36" s="54">
        <v>61441</v>
      </c>
      <c r="AU36" s="54">
        <v>42654</v>
      </c>
      <c r="AV36" s="54">
        <v>318683</v>
      </c>
      <c r="AW36" s="54">
        <v>105420</v>
      </c>
      <c r="AX36" s="54">
        <v>52835</v>
      </c>
      <c r="AY36" s="25">
        <f t="shared" si="0"/>
        <v>1051263</v>
      </c>
      <c r="AZ36" s="162">
        <v>1027703</v>
      </c>
      <c r="BA36" s="96">
        <f t="shared" si="1"/>
        <v>13307721</v>
      </c>
      <c r="BB36" s="73"/>
      <c r="BC36" s="20">
        <v>1562526</v>
      </c>
      <c r="BD36" s="20">
        <v>218255</v>
      </c>
      <c r="BE36" s="19">
        <v>1780781</v>
      </c>
      <c r="BF36" s="19">
        <v>15088502</v>
      </c>
      <c r="BH36" s="20"/>
      <c r="BI36" s="21">
        <v>15088502</v>
      </c>
      <c r="BK36" s="73"/>
      <c r="BL36" s="73"/>
      <c r="BM36" s="73"/>
      <c r="BN36" s="73"/>
      <c r="BO36" s="73"/>
      <c r="BP36" s="73"/>
      <c r="BQ36" s="73"/>
    </row>
    <row r="37" spans="1:69" ht="22.5" customHeight="1" x14ac:dyDescent="0.2">
      <c r="A37" s="122" t="s">
        <v>1829</v>
      </c>
      <c r="B37" s="123" t="s">
        <v>1798</v>
      </c>
      <c r="C37" s="133" t="s">
        <v>138</v>
      </c>
      <c r="D37" s="126">
        <v>5</v>
      </c>
      <c r="E37" s="127" t="s">
        <v>3561</v>
      </c>
      <c r="F37" s="19">
        <v>580609</v>
      </c>
      <c r="G37" s="20">
        <v>580609</v>
      </c>
      <c r="H37" s="20">
        <v>657704</v>
      </c>
      <c r="I37" s="20">
        <v>103598</v>
      </c>
      <c r="J37" s="20">
        <v>0</v>
      </c>
      <c r="K37" s="20">
        <v>0</v>
      </c>
      <c r="L37" s="20">
        <v>0</v>
      </c>
      <c r="M37" s="20">
        <v>5242</v>
      </c>
      <c r="N37" s="20">
        <v>32352</v>
      </c>
      <c r="O37" s="20">
        <v>18153</v>
      </c>
      <c r="P37" s="20">
        <v>14251</v>
      </c>
      <c r="Q37" s="20">
        <v>318046</v>
      </c>
      <c r="R37" s="20">
        <v>69541</v>
      </c>
      <c r="S37" s="20">
        <v>92381</v>
      </c>
      <c r="T37" s="21">
        <v>126150</v>
      </c>
      <c r="U37" s="54">
        <v>108086</v>
      </c>
      <c r="V37" s="20">
        <v>49968</v>
      </c>
      <c r="W37" s="20">
        <v>72657</v>
      </c>
      <c r="X37" s="20">
        <v>44404</v>
      </c>
      <c r="Y37" s="21">
        <v>0</v>
      </c>
      <c r="Z37" s="20">
        <v>0</v>
      </c>
      <c r="AA37" s="21">
        <v>314755</v>
      </c>
      <c r="AB37" s="32">
        <v>233545</v>
      </c>
      <c r="AC37" s="20">
        <v>490898</v>
      </c>
      <c r="AD37" s="20">
        <v>414446</v>
      </c>
      <c r="AE37" s="20">
        <v>919050</v>
      </c>
      <c r="AF37" s="20">
        <v>1057920</v>
      </c>
      <c r="AG37" s="20">
        <v>585242</v>
      </c>
      <c r="AH37" s="20">
        <v>223076</v>
      </c>
      <c r="AI37" s="20">
        <v>72712</v>
      </c>
      <c r="AJ37" s="21">
        <v>75740</v>
      </c>
      <c r="AK37" s="25">
        <v>62419</v>
      </c>
      <c r="AL37" s="25">
        <v>105625</v>
      </c>
      <c r="AM37" s="25">
        <v>22055</v>
      </c>
      <c r="AN37" s="22">
        <v>57124</v>
      </c>
      <c r="AO37" s="20">
        <v>507634</v>
      </c>
      <c r="AP37" s="20">
        <v>62088</v>
      </c>
      <c r="AQ37" s="54">
        <v>7497471</v>
      </c>
      <c r="AR37" s="25">
        <v>128395</v>
      </c>
      <c r="AS37" s="25">
        <v>185939</v>
      </c>
      <c r="AT37" s="54">
        <v>102096</v>
      </c>
      <c r="AU37" s="54">
        <v>58503</v>
      </c>
      <c r="AV37" s="54">
        <v>213234</v>
      </c>
      <c r="AW37" s="54">
        <v>66842</v>
      </c>
      <c r="AX37" s="54">
        <v>30967</v>
      </c>
      <c r="AY37" s="25">
        <f t="shared" si="0"/>
        <v>785976</v>
      </c>
      <c r="AZ37" s="162">
        <v>1069641</v>
      </c>
      <c r="BA37" s="96">
        <f t="shared" si="1"/>
        <v>9353088</v>
      </c>
      <c r="BB37" s="73"/>
      <c r="BC37" s="20">
        <v>896694</v>
      </c>
      <c r="BD37" s="20">
        <v>291182</v>
      </c>
      <c r="BE37" s="19">
        <v>1187876</v>
      </c>
      <c r="BF37" s="19">
        <v>10540964</v>
      </c>
      <c r="BH37" s="20"/>
      <c r="BI37" s="21">
        <v>10540964</v>
      </c>
      <c r="BK37" s="73"/>
      <c r="BL37" s="73"/>
      <c r="BM37" s="73"/>
      <c r="BN37" s="73"/>
      <c r="BO37" s="73"/>
      <c r="BP37" s="73"/>
      <c r="BQ37" s="73"/>
    </row>
    <row r="38" spans="1:69" ht="22.5" customHeight="1" x14ac:dyDescent="0.2">
      <c r="A38" s="122" t="s">
        <v>1830</v>
      </c>
      <c r="B38" s="123" t="s">
        <v>1798</v>
      </c>
      <c r="C38" s="133" t="s">
        <v>139</v>
      </c>
      <c r="D38" s="126">
        <v>5</v>
      </c>
      <c r="E38" s="127" t="s">
        <v>3561</v>
      </c>
      <c r="F38" s="19">
        <v>804223</v>
      </c>
      <c r="G38" s="20">
        <v>804223</v>
      </c>
      <c r="H38" s="20">
        <v>817719</v>
      </c>
      <c r="I38" s="20">
        <v>136697</v>
      </c>
      <c r="J38" s="20">
        <v>0</v>
      </c>
      <c r="K38" s="20">
        <v>0</v>
      </c>
      <c r="L38" s="20">
        <v>0</v>
      </c>
      <c r="M38" s="20">
        <v>0</v>
      </c>
      <c r="N38" s="20">
        <v>59809</v>
      </c>
      <c r="O38" s="20">
        <v>33166</v>
      </c>
      <c r="P38" s="20">
        <v>110830</v>
      </c>
      <c r="Q38" s="20">
        <v>363872</v>
      </c>
      <c r="R38" s="20">
        <v>106672</v>
      </c>
      <c r="S38" s="20">
        <v>134092</v>
      </c>
      <c r="T38" s="21">
        <v>219501</v>
      </c>
      <c r="U38" s="54">
        <v>114444</v>
      </c>
      <c r="V38" s="20">
        <v>66048</v>
      </c>
      <c r="W38" s="20">
        <v>140049</v>
      </c>
      <c r="X38" s="20">
        <v>77707</v>
      </c>
      <c r="Y38" s="21">
        <v>0</v>
      </c>
      <c r="Z38" s="20">
        <v>0</v>
      </c>
      <c r="AA38" s="21">
        <v>312928</v>
      </c>
      <c r="AB38" s="32">
        <v>365545</v>
      </c>
      <c r="AC38" s="20">
        <v>664535</v>
      </c>
      <c r="AD38" s="20">
        <v>603953</v>
      </c>
      <c r="AE38" s="20">
        <v>1438305</v>
      </c>
      <c r="AF38" s="20">
        <v>1282815</v>
      </c>
      <c r="AG38" s="20">
        <v>875246</v>
      </c>
      <c r="AH38" s="20">
        <v>381362</v>
      </c>
      <c r="AI38" s="20">
        <v>31422</v>
      </c>
      <c r="AJ38" s="21">
        <v>28132</v>
      </c>
      <c r="AK38" s="25">
        <v>93472</v>
      </c>
      <c r="AL38" s="25">
        <v>119078</v>
      </c>
      <c r="AM38" s="25">
        <v>26513</v>
      </c>
      <c r="AN38" s="22">
        <v>66454</v>
      </c>
      <c r="AO38" s="20">
        <v>330187</v>
      </c>
      <c r="AP38" s="20">
        <v>41931</v>
      </c>
      <c r="AQ38" s="54">
        <v>9846707</v>
      </c>
      <c r="AR38" s="25">
        <v>162332</v>
      </c>
      <c r="AS38" s="25">
        <v>219735</v>
      </c>
      <c r="AT38" s="54">
        <v>82126</v>
      </c>
      <c r="AU38" s="54">
        <v>43149</v>
      </c>
      <c r="AV38" s="54">
        <v>225797</v>
      </c>
      <c r="AW38" s="54">
        <v>85955</v>
      </c>
      <c r="AX38" s="54">
        <v>48740</v>
      </c>
      <c r="AY38" s="25">
        <f t="shared" si="0"/>
        <v>867834</v>
      </c>
      <c r="AZ38" s="162">
        <v>1094054</v>
      </c>
      <c r="BA38" s="96">
        <f t="shared" si="1"/>
        <v>11808595</v>
      </c>
      <c r="BB38" s="73"/>
      <c r="BC38" s="20">
        <v>1347068</v>
      </c>
      <c r="BD38" s="20">
        <v>106850</v>
      </c>
      <c r="BE38" s="19">
        <v>1453918</v>
      </c>
      <c r="BF38" s="19">
        <v>13262513</v>
      </c>
      <c r="BH38" s="20"/>
      <c r="BI38" s="21">
        <v>13262513</v>
      </c>
      <c r="BK38" s="73"/>
      <c r="BL38" s="73"/>
      <c r="BM38" s="73"/>
      <c r="BN38" s="73"/>
      <c r="BO38" s="73"/>
      <c r="BP38" s="73"/>
      <c r="BQ38" s="73"/>
    </row>
    <row r="39" spans="1:69" ht="22.5" customHeight="1" x14ac:dyDescent="0.2">
      <c r="A39" s="122" t="s">
        <v>1831</v>
      </c>
      <c r="B39" s="123" t="s">
        <v>1798</v>
      </c>
      <c r="C39" s="133" t="s">
        <v>140</v>
      </c>
      <c r="D39" s="126">
        <v>5</v>
      </c>
      <c r="E39" s="127" t="s">
        <v>3561</v>
      </c>
      <c r="F39" s="19">
        <v>955501</v>
      </c>
      <c r="G39" s="20">
        <v>955501</v>
      </c>
      <c r="H39" s="20">
        <v>1440650</v>
      </c>
      <c r="I39" s="20">
        <v>159698</v>
      </c>
      <c r="J39" s="20">
        <v>21330</v>
      </c>
      <c r="K39" s="20">
        <v>21554</v>
      </c>
      <c r="L39" s="20">
        <v>0</v>
      </c>
      <c r="M39" s="20">
        <v>4633</v>
      </c>
      <c r="N39" s="20">
        <v>54575</v>
      </c>
      <c r="O39" s="20">
        <v>31920</v>
      </c>
      <c r="P39" s="20">
        <v>46418</v>
      </c>
      <c r="Q39" s="20">
        <v>268305</v>
      </c>
      <c r="R39" s="20">
        <v>117237</v>
      </c>
      <c r="S39" s="20">
        <v>202893</v>
      </c>
      <c r="T39" s="21">
        <v>267438</v>
      </c>
      <c r="U39" s="54">
        <v>127160</v>
      </c>
      <c r="V39" s="20">
        <v>77424</v>
      </c>
      <c r="W39" s="20">
        <v>160056</v>
      </c>
      <c r="X39" s="20">
        <v>77707</v>
      </c>
      <c r="Y39" s="21">
        <v>0</v>
      </c>
      <c r="Z39" s="20">
        <v>0</v>
      </c>
      <c r="AA39" s="21">
        <v>451840</v>
      </c>
      <c r="AB39" s="32">
        <v>441535</v>
      </c>
      <c r="AC39" s="20">
        <v>621394</v>
      </c>
      <c r="AD39" s="20">
        <v>913454</v>
      </c>
      <c r="AE39" s="20">
        <v>1523610</v>
      </c>
      <c r="AF39" s="20">
        <v>1246275</v>
      </c>
      <c r="AG39" s="20">
        <v>850106</v>
      </c>
      <c r="AH39" s="20">
        <v>381314</v>
      </c>
      <c r="AI39" s="20">
        <v>73000</v>
      </c>
      <c r="AJ39" s="21">
        <v>69789</v>
      </c>
      <c r="AK39" s="25">
        <v>90905</v>
      </c>
      <c r="AL39" s="25">
        <v>148038</v>
      </c>
      <c r="AM39" s="25">
        <v>31799</v>
      </c>
      <c r="AN39" s="22">
        <v>72551</v>
      </c>
      <c r="AO39" s="20">
        <v>964157</v>
      </c>
      <c r="AP39" s="20">
        <v>73480</v>
      </c>
      <c r="AQ39" s="54">
        <v>11987746</v>
      </c>
      <c r="AR39" s="25">
        <v>206322</v>
      </c>
      <c r="AS39" s="25">
        <v>247299</v>
      </c>
      <c r="AT39" s="54">
        <v>99805</v>
      </c>
      <c r="AU39" s="54">
        <v>69715</v>
      </c>
      <c r="AV39" s="54">
        <v>303082</v>
      </c>
      <c r="AW39" s="54">
        <v>99008</v>
      </c>
      <c r="AX39" s="54">
        <v>55893</v>
      </c>
      <c r="AY39" s="25">
        <f t="shared" si="0"/>
        <v>1081124</v>
      </c>
      <c r="AZ39" s="162">
        <v>1831653</v>
      </c>
      <c r="BA39" s="96">
        <f t="shared" si="1"/>
        <v>14900523</v>
      </c>
      <c r="BB39" s="73"/>
      <c r="BC39" s="20">
        <v>1324057</v>
      </c>
      <c r="BD39" s="20">
        <v>432459</v>
      </c>
      <c r="BE39" s="19">
        <v>1756516</v>
      </c>
      <c r="BF39" s="19">
        <v>16657039</v>
      </c>
      <c r="BH39" s="20"/>
      <c r="BI39" s="21">
        <v>16657039</v>
      </c>
      <c r="BK39" s="73"/>
      <c r="BL39" s="73"/>
      <c r="BM39" s="73"/>
      <c r="BN39" s="73"/>
      <c r="BO39" s="73"/>
      <c r="BP39" s="73"/>
      <c r="BQ39" s="73"/>
    </row>
    <row r="40" spans="1:69" ht="22.5" customHeight="1" x14ac:dyDescent="0.2">
      <c r="A40" s="122" t="s">
        <v>1832</v>
      </c>
      <c r="B40" s="123" t="s">
        <v>1798</v>
      </c>
      <c r="C40" s="133" t="s">
        <v>141</v>
      </c>
      <c r="D40" s="126">
        <v>5</v>
      </c>
      <c r="E40" s="127" t="s">
        <v>3561</v>
      </c>
      <c r="F40" s="19">
        <v>796118</v>
      </c>
      <c r="G40" s="20">
        <v>796118</v>
      </c>
      <c r="H40" s="20">
        <v>587501</v>
      </c>
      <c r="I40" s="20">
        <v>101541</v>
      </c>
      <c r="J40" s="20">
        <v>0</v>
      </c>
      <c r="K40" s="20">
        <v>0</v>
      </c>
      <c r="L40" s="20">
        <v>0</v>
      </c>
      <c r="M40" s="20">
        <v>6346</v>
      </c>
      <c r="N40" s="20">
        <v>43316</v>
      </c>
      <c r="O40" s="20">
        <v>24499</v>
      </c>
      <c r="P40" s="20">
        <v>30845</v>
      </c>
      <c r="Q40" s="20">
        <v>347821</v>
      </c>
      <c r="R40" s="20">
        <v>82727</v>
      </c>
      <c r="S40" s="20">
        <v>94530</v>
      </c>
      <c r="T40" s="21">
        <v>191748</v>
      </c>
      <c r="U40" s="54">
        <v>139876</v>
      </c>
      <c r="V40" s="20">
        <v>51984</v>
      </c>
      <c r="W40" s="20">
        <v>114777</v>
      </c>
      <c r="X40" s="20">
        <v>55505</v>
      </c>
      <c r="Y40" s="21">
        <v>0</v>
      </c>
      <c r="Z40" s="20">
        <v>0</v>
      </c>
      <c r="AA40" s="21">
        <v>356464</v>
      </c>
      <c r="AB40" s="32">
        <v>438737</v>
      </c>
      <c r="AC40" s="20">
        <v>563803</v>
      </c>
      <c r="AD40" s="20">
        <v>505831</v>
      </c>
      <c r="AE40" s="20">
        <v>976635</v>
      </c>
      <c r="AF40" s="20">
        <v>999413</v>
      </c>
      <c r="AG40" s="20">
        <v>572801</v>
      </c>
      <c r="AH40" s="20">
        <v>303426</v>
      </c>
      <c r="AI40" s="20">
        <v>103847</v>
      </c>
      <c r="AJ40" s="21">
        <v>149857</v>
      </c>
      <c r="AK40" s="25">
        <v>75496</v>
      </c>
      <c r="AL40" s="25">
        <v>119216</v>
      </c>
      <c r="AM40" s="25">
        <v>29254</v>
      </c>
      <c r="AN40" s="22">
        <v>62969</v>
      </c>
      <c r="AO40" s="20">
        <v>594539</v>
      </c>
      <c r="AP40" s="20">
        <v>49770</v>
      </c>
      <c r="AQ40" s="54">
        <v>8571192</v>
      </c>
      <c r="AR40" s="25">
        <v>169809</v>
      </c>
      <c r="AS40" s="25">
        <v>203045</v>
      </c>
      <c r="AT40" s="54">
        <v>106431</v>
      </c>
      <c r="AU40" s="54">
        <v>62962</v>
      </c>
      <c r="AV40" s="54">
        <v>245124</v>
      </c>
      <c r="AW40" s="54">
        <v>79603</v>
      </c>
      <c r="AX40" s="54">
        <v>38411</v>
      </c>
      <c r="AY40" s="25">
        <f t="shared" si="0"/>
        <v>905385</v>
      </c>
      <c r="AZ40" s="162">
        <v>1056293</v>
      </c>
      <c r="BA40" s="96">
        <f t="shared" si="1"/>
        <v>10532870</v>
      </c>
      <c r="BB40" s="73"/>
      <c r="BC40" s="20">
        <v>1100908</v>
      </c>
      <c r="BD40" s="20">
        <v>265121</v>
      </c>
      <c r="BE40" s="19">
        <v>1366029</v>
      </c>
      <c r="BF40" s="19">
        <v>11898899</v>
      </c>
      <c r="BH40" s="20"/>
      <c r="BI40" s="21">
        <v>11898899</v>
      </c>
      <c r="BK40" s="73"/>
      <c r="BL40" s="73"/>
      <c r="BM40" s="73"/>
      <c r="BN40" s="73"/>
      <c r="BO40" s="73"/>
      <c r="BP40" s="73"/>
      <c r="BQ40" s="73"/>
    </row>
    <row r="41" spans="1:69" ht="22.5" customHeight="1" x14ac:dyDescent="0.2">
      <c r="A41" s="122" t="s">
        <v>1833</v>
      </c>
      <c r="B41" s="123" t="s">
        <v>1798</v>
      </c>
      <c r="C41" s="133" t="s">
        <v>142</v>
      </c>
      <c r="D41" s="126">
        <v>6</v>
      </c>
      <c r="E41" s="127" t="s">
        <v>3561</v>
      </c>
      <c r="F41" s="19">
        <v>360021</v>
      </c>
      <c r="G41" s="20">
        <v>360021</v>
      </c>
      <c r="H41" s="20">
        <v>783311</v>
      </c>
      <c r="I41" s="20">
        <v>72556</v>
      </c>
      <c r="J41" s="20">
        <v>0</v>
      </c>
      <c r="K41" s="20">
        <v>0</v>
      </c>
      <c r="L41" s="20">
        <v>0</v>
      </c>
      <c r="M41" s="20">
        <v>0</v>
      </c>
      <c r="N41" s="20">
        <v>16143</v>
      </c>
      <c r="O41" s="20">
        <v>8802</v>
      </c>
      <c r="P41" s="20">
        <v>11189</v>
      </c>
      <c r="Q41" s="20">
        <v>236693</v>
      </c>
      <c r="R41" s="20">
        <v>40827</v>
      </c>
      <c r="S41" s="20">
        <v>62775</v>
      </c>
      <c r="T41" s="21">
        <v>83259</v>
      </c>
      <c r="U41" s="54">
        <v>25432</v>
      </c>
      <c r="V41" s="20">
        <v>24720</v>
      </c>
      <c r="W41" s="20">
        <v>45279</v>
      </c>
      <c r="X41" s="20">
        <v>22202</v>
      </c>
      <c r="Y41" s="21">
        <v>0</v>
      </c>
      <c r="Z41" s="20">
        <v>0</v>
      </c>
      <c r="AA41" s="21">
        <v>214197</v>
      </c>
      <c r="AB41" s="32">
        <v>0</v>
      </c>
      <c r="AC41" s="20">
        <v>212510</v>
      </c>
      <c r="AD41" s="20">
        <v>286550</v>
      </c>
      <c r="AE41" s="20">
        <v>296670</v>
      </c>
      <c r="AF41" s="20">
        <v>458925</v>
      </c>
      <c r="AG41" s="20">
        <v>245388</v>
      </c>
      <c r="AH41" s="20">
        <v>114355</v>
      </c>
      <c r="AI41" s="20">
        <v>117163</v>
      </c>
      <c r="AJ41" s="21">
        <v>47067</v>
      </c>
      <c r="AK41" s="25">
        <v>41924</v>
      </c>
      <c r="AL41" s="25">
        <v>69918</v>
      </c>
      <c r="AM41" s="25">
        <v>10824</v>
      </c>
      <c r="AN41" s="22">
        <v>34559</v>
      </c>
      <c r="AO41" s="20">
        <v>150081</v>
      </c>
      <c r="AP41" s="20">
        <v>75530</v>
      </c>
      <c r="AQ41" s="54">
        <v>4168870</v>
      </c>
      <c r="AR41" s="25">
        <v>97810</v>
      </c>
      <c r="AS41" s="25">
        <v>210722</v>
      </c>
      <c r="AT41" s="54">
        <v>93822</v>
      </c>
      <c r="AU41" s="54">
        <v>49752</v>
      </c>
      <c r="AV41" s="54">
        <v>115475</v>
      </c>
      <c r="AW41" s="54">
        <v>40960</v>
      </c>
      <c r="AX41" s="54">
        <v>17734</v>
      </c>
      <c r="AY41" s="25">
        <f t="shared" si="0"/>
        <v>626275</v>
      </c>
      <c r="AZ41" s="162">
        <v>398262</v>
      </c>
      <c r="BA41" s="96">
        <f t="shared" si="1"/>
        <v>5193407</v>
      </c>
      <c r="BB41" s="73"/>
      <c r="BC41" s="20">
        <v>563506</v>
      </c>
      <c r="BD41" s="20">
        <v>364898</v>
      </c>
      <c r="BE41" s="19">
        <v>928404</v>
      </c>
      <c r="BF41" s="19">
        <v>6121811</v>
      </c>
      <c r="BH41" s="20"/>
      <c r="BI41" s="21">
        <v>6121811</v>
      </c>
      <c r="BK41" s="73"/>
      <c r="BL41" s="73"/>
      <c r="BM41" s="73"/>
      <c r="BN41" s="73"/>
      <c r="BO41" s="73"/>
      <c r="BP41" s="73"/>
      <c r="BQ41" s="73"/>
    </row>
    <row r="42" spans="1:69" ht="22.5" customHeight="1" x14ac:dyDescent="0.2">
      <c r="A42" s="122" t="s">
        <v>1834</v>
      </c>
      <c r="B42" s="123" t="s">
        <v>1798</v>
      </c>
      <c r="C42" s="133" t="s">
        <v>143</v>
      </c>
      <c r="D42" s="126">
        <v>6</v>
      </c>
      <c r="E42" s="127" t="s">
        <v>3561</v>
      </c>
      <c r="F42" s="19">
        <v>131942</v>
      </c>
      <c r="G42" s="20">
        <v>131942</v>
      </c>
      <c r="H42" s="20">
        <v>231530</v>
      </c>
      <c r="I42" s="20">
        <v>27489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1683</v>
      </c>
      <c r="P42" s="20">
        <v>0</v>
      </c>
      <c r="Q42" s="20">
        <v>9199</v>
      </c>
      <c r="R42" s="20">
        <v>13350</v>
      </c>
      <c r="S42" s="20">
        <v>19021</v>
      </c>
      <c r="T42" s="21">
        <v>13456</v>
      </c>
      <c r="U42" s="54">
        <v>12716</v>
      </c>
      <c r="V42" s="20">
        <v>14976</v>
      </c>
      <c r="W42" s="20">
        <v>10530</v>
      </c>
      <c r="X42" s="20">
        <v>11101</v>
      </c>
      <c r="Y42" s="21">
        <v>0</v>
      </c>
      <c r="Z42" s="20">
        <v>0</v>
      </c>
      <c r="AA42" s="21">
        <v>57398</v>
      </c>
      <c r="AB42" s="32">
        <v>0</v>
      </c>
      <c r="AC42" s="20">
        <v>57050</v>
      </c>
      <c r="AD42" s="20">
        <v>69031</v>
      </c>
      <c r="AE42" s="20">
        <v>104115</v>
      </c>
      <c r="AF42" s="20">
        <v>133328</v>
      </c>
      <c r="AG42" s="20">
        <v>58001</v>
      </c>
      <c r="AH42" s="20">
        <v>23090</v>
      </c>
      <c r="AI42" s="20">
        <v>82771</v>
      </c>
      <c r="AJ42" s="21">
        <v>0</v>
      </c>
      <c r="AK42" s="25">
        <v>15254</v>
      </c>
      <c r="AL42" s="25">
        <v>27666</v>
      </c>
      <c r="AM42" s="25">
        <v>2856</v>
      </c>
      <c r="AN42" s="22">
        <v>10064</v>
      </c>
      <c r="AO42" s="20">
        <v>63261</v>
      </c>
      <c r="AP42" s="20">
        <v>15738</v>
      </c>
      <c r="AQ42" s="54">
        <v>1216616</v>
      </c>
      <c r="AR42" s="25">
        <v>46355</v>
      </c>
      <c r="AS42" s="25">
        <v>107967</v>
      </c>
      <c r="AT42" s="54">
        <v>53933</v>
      </c>
      <c r="AU42" s="54">
        <v>35326</v>
      </c>
      <c r="AV42" s="54">
        <v>53119</v>
      </c>
      <c r="AW42" s="54">
        <v>17125</v>
      </c>
      <c r="AX42" s="54">
        <v>5266</v>
      </c>
      <c r="AY42" s="25">
        <f t="shared" si="0"/>
        <v>319091</v>
      </c>
      <c r="AZ42" s="162">
        <v>316781</v>
      </c>
      <c r="BA42" s="96">
        <f t="shared" si="1"/>
        <v>1852488</v>
      </c>
      <c r="BB42" s="73"/>
      <c r="BC42" s="20">
        <v>250027</v>
      </c>
      <c r="BD42" s="20">
        <v>116223</v>
      </c>
      <c r="BE42" s="19">
        <v>366250</v>
      </c>
      <c r="BF42" s="19">
        <v>2218738</v>
      </c>
      <c r="BH42" s="20"/>
      <c r="BI42" s="21">
        <v>2218738</v>
      </c>
      <c r="BK42" s="73"/>
      <c r="BL42" s="73"/>
      <c r="BM42" s="73"/>
      <c r="BN42" s="73"/>
      <c r="BO42" s="73"/>
      <c r="BP42" s="73"/>
      <c r="BQ42" s="73"/>
    </row>
    <row r="43" spans="1:69" ht="22.5" customHeight="1" x14ac:dyDescent="0.2">
      <c r="A43" s="122" t="s">
        <v>1835</v>
      </c>
      <c r="B43" s="123" t="s">
        <v>1798</v>
      </c>
      <c r="C43" s="133" t="s">
        <v>144</v>
      </c>
      <c r="D43" s="126">
        <v>6</v>
      </c>
      <c r="E43" s="127" t="s">
        <v>3561</v>
      </c>
      <c r="F43" s="19">
        <v>221683</v>
      </c>
      <c r="G43" s="20">
        <v>221683</v>
      </c>
      <c r="H43" s="20">
        <v>140843</v>
      </c>
      <c r="I43" s="20">
        <v>45815</v>
      </c>
      <c r="J43" s="20">
        <v>30410</v>
      </c>
      <c r="K43" s="20">
        <v>9142</v>
      </c>
      <c r="L43" s="20">
        <v>0</v>
      </c>
      <c r="M43" s="20">
        <v>12430</v>
      </c>
      <c r="N43" s="20">
        <v>0</v>
      </c>
      <c r="O43" s="20">
        <v>3462</v>
      </c>
      <c r="P43" s="20">
        <v>0</v>
      </c>
      <c r="Q43" s="20">
        <v>184</v>
      </c>
      <c r="R43" s="20">
        <v>20509</v>
      </c>
      <c r="S43" s="20">
        <v>12366</v>
      </c>
      <c r="T43" s="21">
        <v>22707</v>
      </c>
      <c r="U43" s="54">
        <v>38148</v>
      </c>
      <c r="V43" s="20">
        <v>21984</v>
      </c>
      <c r="W43" s="20">
        <v>10530</v>
      </c>
      <c r="X43" s="20">
        <v>11101</v>
      </c>
      <c r="Y43" s="21">
        <v>0</v>
      </c>
      <c r="Z43" s="20">
        <v>0</v>
      </c>
      <c r="AA43" s="21">
        <v>115709</v>
      </c>
      <c r="AB43" s="32">
        <v>0</v>
      </c>
      <c r="AC43" s="20">
        <v>104185</v>
      </c>
      <c r="AD43" s="20">
        <v>259480</v>
      </c>
      <c r="AE43" s="20">
        <v>133155</v>
      </c>
      <c r="AF43" s="20">
        <v>279415</v>
      </c>
      <c r="AG43" s="20">
        <v>157700</v>
      </c>
      <c r="AH43" s="20">
        <v>55752</v>
      </c>
      <c r="AI43" s="20">
        <v>27495</v>
      </c>
      <c r="AJ43" s="21">
        <v>80609</v>
      </c>
      <c r="AK43" s="25">
        <v>24503</v>
      </c>
      <c r="AL43" s="25">
        <v>49364</v>
      </c>
      <c r="AM43" s="25">
        <v>8938</v>
      </c>
      <c r="AN43" s="22">
        <v>19795</v>
      </c>
      <c r="AO43" s="20">
        <v>246080</v>
      </c>
      <c r="AP43" s="20">
        <v>41828</v>
      </c>
      <c r="AQ43" s="54">
        <v>2205322</v>
      </c>
      <c r="AR43" s="25">
        <v>59946</v>
      </c>
      <c r="AS43" s="25">
        <v>165271</v>
      </c>
      <c r="AT43" s="54">
        <v>93836</v>
      </c>
      <c r="AU43" s="54">
        <v>40977</v>
      </c>
      <c r="AV43" s="54">
        <v>85206</v>
      </c>
      <c r="AW43" s="54">
        <v>26909</v>
      </c>
      <c r="AX43" s="54">
        <v>9326</v>
      </c>
      <c r="AY43" s="25">
        <f t="shared" si="0"/>
        <v>481471</v>
      </c>
      <c r="AZ43" s="162">
        <v>528354</v>
      </c>
      <c r="BA43" s="96">
        <f t="shared" si="1"/>
        <v>3215147</v>
      </c>
      <c r="BB43" s="73"/>
      <c r="BC43" s="20">
        <v>372229</v>
      </c>
      <c r="BD43" s="20">
        <v>177281</v>
      </c>
      <c r="BE43" s="19">
        <v>549510</v>
      </c>
      <c r="BF43" s="19">
        <v>3764657</v>
      </c>
      <c r="BH43" s="20"/>
      <c r="BI43" s="21">
        <v>3764657</v>
      </c>
      <c r="BK43" s="73"/>
      <c r="BL43" s="73"/>
      <c r="BM43" s="73"/>
      <c r="BN43" s="73"/>
      <c r="BO43" s="73"/>
      <c r="BP43" s="73"/>
      <c r="BQ43" s="73"/>
    </row>
    <row r="44" spans="1:69" ht="22.5" customHeight="1" x14ac:dyDescent="0.2">
      <c r="A44" s="122" t="s">
        <v>1836</v>
      </c>
      <c r="B44" s="123" t="s">
        <v>1798</v>
      </c>
      <c r="C44" s="133" t="s">
        <v>145</v>
      </c>
      <c r="D44" s="126">
        <v>6</v>
      </c>
      <c r="E44" s="127" t="s">
        <v>3561</v>
      </c>
      <c r="F44" s="19">
        <v>176357</v>
      </c>
      <c r="G44" s="20">
        <v>176357</v>
      </c>
      <c r="H44" s="20">
        <v>74358</v>
      </c>
      <c r="I44" s="20">
        <v>23188</v>
      </c>
      <c r="J44" s="20">
        <v>0</v>
      </c>
      <c r="K44" s="20">
        <v>0</v>
      </c>
      <c r="L44" s="20">
        <v>0</v>
      </c>
      <c r="M44" s="20">
        <v>4811</v>
      </c>
      <c r="N44" s="20">
        <v>2127</v>
      </c>
      <c r="O44" s="20">
        <v>2098</v>
      </c>
      <c r="P44" s="20">
        <v>5368</v>
      </c>
      <c r="Q44" s="20">
        <v>3617</v>
      </c>
      <c r="R44" s="20">
        <v>17847</v>
      </c>
      <c r="S44" s="20">
        <v>5135</v>
      </c>
      <c r="T44" s="21">
        <v>16820</v>
      </c>
      <c r="U44" s="54">
        <v>25432</v>
      </c>
      <c r="V44" s="20">
        <v>8256</v>
      </c>
      <c r="W44" s="20">
        <v>11583</v>
      </c>
      <c r="X44" s="20">
        <v>11101</v>
      </c>
      <c r="Y44" s="21">
        <v>0</v>
      </c>
      <c r="Z44" s="20">
        <v>0</v>
      </c>
      <c r="AA44" s="21">
        <v>81376</v>
      </c>
      <c r="AB44" s="32">
        <v>0</v>
      </c>
      <c r="AC44" s="20">
        <v>62330</v>
      </c>
      <c r="AD44" s="20">
        <v>129657</v>
      </c>
      <c r="AE44" s="20">
        <v>128865</v>
      </c>
      <c r="AF44" s="20">
        <v>180235</v>
      </c>
      <c r="AG44" s="20">
        <v>85114</v>
      </c>
      <c r="AH44" s="20">
        <v>74476</v>
      </c>
      <c r="AI44" s="20">
        <v>9963</v>
      </c>
      <c r="AJ44" s="21">
        <v>40034</v>
      </c>
      <c r="AK44" s="25">
        <v>19011</v>
      </c>
      <c r="AL44" s="25">
        <v>36365</v>
      </c>
      <c r="AM44" s="25">
        <v>5493</v>
      </c>
      <c r="AN44" s="22">
        <v>13890</v>
      </c>
      <c r="AO44" s="20">
        <v>188813</v>
      </c>
      <c r="AP44" s="20">
        <v>25111</v>
      </c>
      <c r="AQ44" s="54">
        <v>1468831</v>
      </c>
      <c r="AR44" s="25">
        <v>47091</v>
      </c>
      <c r="AS44" s="25">
        <v>174920</v>
      </c>
      <c r="AT44" s="54">
        <v>66918</v>
      </c>
      <c r="AU44" s="54">
        <v>43436</v>
      </c>
      <c r="AV44" s="54">
        <v>65214</v>
      </c>
      <c r="AW44" s="54">
        <v>23353</v>
      </c>
      <c r="AX44" s="54">
        <v>6632</v>
      </c>
      <c r="AY44" s="25">
        <f t="shared" si="0"/>
        <v>427564</v>
      </c>
      <c r="AZ44" s="162">
        <v>406838</v>
      </c>
      <c r="BA44" s="96">
        <f t="shared" si="1"/>
        <v>2303233</v>
      </c>
      <c r="BB44" s="73"/>
      <c r="BC44" s="20">
        <v>290301</v>
      </c>
      <c r="BD44" s="20">
        <v>96272</v>
      </c>
      <c r="BE44" s="19">
        <v>386573</v>
      </c>
      <c r="BF44" s="19">
        <v>2689806</v>
      </c>
      <c r="BH44" s="20"/>
      <c r="BI44" s="21">
        <v>2689806</v>
      </c>
      <c r="BK44" s="73"/>
      <c r="BL44" s="73"/>
      <c r="BM44" s="73"/>
      <c r="BN44" s="73"/>
      <c r="BO44" s="73"/>
      <c r="BP44" s="73"/>
      <c r="BQ44" s="73"/>
    </row>
    <row r="45" spans="1:69" ht="22.5" customHeight="1" x14ac:dyDescent="0.2">
      <c r="A45" s="122" t="s">
        <v>1837</v>
      </c>
      <c r="B45" s="123" t="s">
        <v>1798</v>
      </c>
      <c r="C45" s="133" t="s">
        <v>146</v>
      </c>
      <c r="D45" s="126">
        <v>6</v>
      </c>
      <c r="E45" s="127" t="s">
        <v>3561</v>
      </c>
      <c r="F45" s="19">
        <v>235877</v>
      </c>
      <c r="G45" s="20">
        <v>235877</v>
      </c>
      <c r="H45" s="20">
        <v>116494</v>
      </c>
      <c r="I45" s="20">
        <v>17391</v>
      </c>
      <c r="J45" s="20">
        <v>0</v>
      </c>
      <c r="K45" s="20">
        <v>0</v>
      </c>
      <c r="L45" s="20">
        <v>0</v>
      </c>
      <c r="M45" s="20">
        <v>2193</v>
      </c>
      <c r="N45" s="20">
        <v>0</v>
      </c>
      <c r="O45" s="20">
        <v>2304</v>
      </c>
      <c r="P45" s="20">
        <v>0</v>
      </c>
      <c r="Q45" s="20">
        <v>44792</v>
      </c>
      <c r="R45" s="20">
        <v>17940</v>
      </c>
      <c r="S45" s="20">
        <v>6026</v>
      </c>
      <c r="T45" s="21">
        <v>17661</v>
      </c>
      <c r="U45" s="54">
        <v>36876</v>
      </c>
      <c r="V45" s="20">
        <v>15648</v>
      </c>
      <c r="W45" s="20">
        <v>10530</v>
      </c>
      <c r="X45" s="20">
        <v>11101</v>
      </c>
      <c r="Y45" s="21">
        <v>159322</v>
      </c>
      <c r="Z45" s="20">
        <v>11275</v>
      </c>
      <c r="AA45" s="21">
        <v>87045</v>
      </c>
      <c r="AB45" s="32">
        <v>0</v>
      </c>
      <c r="AC45" s="20">
        <v>62955</v>
      </c>
      <c r="AD45" s="20">
        <v>101746</v>
      </c>
      <c r="AE45" s="20">
        <v>104445</v>
      </c>
      <c r="AF45" s="20">
        <v>165953</v>
      </c>
      <c r="AG45" s="20">
        <v>74474</v>
      </c>
      <c r="AH45" s="20">
        <v>37955</v>
      </c>
      <c r="AI45" s="20">
        <v>41194</v>
      </c>
      <c r="AJ45" s="21">
        <v>76281</v>
      </c>
      <c r="AK45" s="25">
        <v>20370</v>
      </c>
      <c r="AL45" s="25">
        <v>36392</v>
      </c>
      <c r="AM45" s="25">
        <v>4764</v>
      </c>
      <c r="AN45" s="22">
        <v>13899</v>
      </c>
      <c r="AO45" s="20">
        <v>125524</v>
      </c>
      <c r="AP45" s="20">
        <v>27985</v>
      </c>
      <c r="AQ45" s="54">
        <v>1686412</v>
      </c>
      <c r="AR45" s="25">
        <v>55675</v>
      </c>
      <c r="AS45" s="25">
        <v>137357</v>
      </c>
      <c r="AT45" s="54">
        <v>75024</v>
      </c>
      <c r="AU45" s="54">
        <v>48046</v>
      </c>
      <c r="AV45" s="54">
        <v>63784</v>
      </c>
      <c r="AW45" s="54">
        <v>27821</v>
      </c>
      <c r="AX45" s="54">
        <v>7543</v>
      </c>
      <c r="AY45" s="25">
        <f t="shared" si="0"/>
        <v>415250</v>
      </c>
      <c r="AZ45" s="162">
        <v>421844</v>
      </c>
      <c r="BA45" s="96">
        <f t="shared" si="1"/>
        <v>2523506</v>
      </c>
      <c r="BB45" s="73"/>
      <c r="BC45" s="20">
        <v>306645</v>
      </c>
      <c r="BD45" s="20">
        <v>121282</v>
      </c>
      <c r="BE45" s="19">
        <v>427927</v>
      </c>
      <c r="BF45" s="19">
        <v>2951433</v>
      </c>
      <c r="BH45" s="20"/>
      <c r="BI45" s="21">
        <v>2951433</v>
      </c>
      <c r="BK45" s="73"/>
      <c r="BL45" s="73"/>
      <c r="BM45" s="73"/>
      <c r="BN45" s="73"/>
      <c r="BO45" s="73"/>
      <c r="BP45" s="73"/>
      <c r="BQ45" s="73"/>
    </row>
    <row r="46" spans="1:69" ht="22.5" customHeight="1" x14ac:dyDescent="0.2">
      <c r="A46" s="122" t="s">
        <v>1838</v>
      </c>
      <c r="B46" s="123" t="s">
        <v>1798</v>
      </c>
      <c r="C46" s="133" t="s">
        <v>147</v>
      </c>
      <c r="D46" s="126">
        <v>6</v>
      </c>
      <c r="E46" s="127" t="s">
        <v>3561</v>
      </c>
      <c r="F46" s="19">
        <v>181044</v>
      </c>
      <c r="G46" s="20">
        <v>181044</v>
      </c>
      <c r="H46" s="20">
        <v>109715</v>
      </c>
      <c r="I46" s="20">
        <v>20944</v>
      </c>
      <c r="J46" s="20">
        <v>0</v>
      </c>
      <c r="K46" s="20">
        <v>0</v>
      </c>
      <c r="L46" s="20">
        <v>0</v>
      </c>
      <c r="M46" s="20">
        <v>5167</v>
      </c>
      <c r="N46" s="20">
        <v>2706</v>
      </c>
      <c r="O46" s="20">
        <v>2119</v>
      </c>
      <c r="P46" s="20">
        <v>0</v>
      </c>
      <c r="Q46" s="20">
        <v>48535</v>
      </c>
      <c r="R46" s="20">
        <v>35336</v>
      </c>
      <c r="S46" s="20">
        <v>9956</v>
      </c>
      <c r="T46" s="21">
        <v>15979</v>
      </c>
      <c r="U46" s="54">
        <v>12716</v>
      </c>
      <c r="V46" s="20">
        <v>2640</v>
      </c>
      <c r="W46" s="20">
        <v>13689</v>
      </c>
      <c r="X46" s="20">
        <v>11101</v>
      </c>
      <c r="Y46" s="21">
        <v>0</v>
      </c>
      <c r="Z46" s="20">
        <v>0</v>
      </c>
      <c r="AA46" s="21">
        <v>85796</v>
      </c>
      <c r="AB46" s="32">
        <v>0</v>
      </c>
      <c r="AC46" s="20">
        <v>66863</v>
      </c>
      <c r="AD46" s="20">
        <v>240836</v>
      </c>
      <c r="AE46" s="20">
        <v>80850</v>
      </c>
      <c r="AF46" s="20">
        <v>200173</v>
      </c>
      <c r="AG46" s="20">
        <v>93007</v>
      </c>
      <c r="AH46" s="20">
        <v>36537</v>
      </c>
      <c r="AI46" s="20">
        <v>19831</v>
      </c>
      <c r="AJ46" s="21">
        <v>80609</v>
      </c>
      <c r="AK46" s="25">
        <v>19201</v>
      </c>
      <c r="AL46" s="25">
        <v>36699</v>
      </c>
      <c r="AM46" s="25">
        <v>5438</v>
      </c>
      <c r="AN46" s="22">
        <v>14045</v>
      </c>
      <c r="AO46" s="20">
        <v>175526</v>
      </c>
      <c r="AP46" s="20">
        <v>21939</v>
      </c>
      <c r="AQ46" s="54">
        <v>1648997</v>
      </c>
      <c r="AR46" s="25">
        <v>46828</v>
      </c>
      <c r="AS46" s="25">
        <v>162911</v>
      </c>
      <c r="AT46" s="54">
        <v>70091</v>
      </c>
      <c r="AU46" s="54">
        <v>40053</v>
      </c>
      <c r="AV46" s="54">
        <v>68626</v>
      </c>
      <c r="AW46" s="54">
        <v>23586</v>
      </c>
      <c r="AX46" s="54">
        <v>7187</v>
      </c>
      <c r="AY46" s="25">
        <f t="shared" si="0"/>
        <v>419282</v>
      </c>
      <c r="AZ46" s="162">
        <v>390173</v>
      </c>
      <c r="BA46" s="96">
        <f t="shared" si="1"/>
        <v>2458452</v>
      </c>
      <c r="BB46" s="73"/>
      <c r="BC46" s="20">
        <v>292328</v>
      </c>
      <c r="BD46" s="20">
        <v>124107</v>
      </c>
      <c r="BE46" s="19">
        <v>416435</v>
      </c>
      <c r="BF46" s="19">
        <v>2874887</v>
      </c>
      <c r="BH46" s="20"/>
      <c r="BI46" s="21">
        <v>2874887</v>
      </c>
      <c r="BK46" s="73"/>
      <c r="BL46" s="73"/>
      <c r="BM46" s="73"/>
      <c r="BN46" s="73"/>
      <c r="BO46" s="73"/>
      <c r="BP46" s="73"/>
      <c r="BQ46" s="73"/>
    </row>
    <row r="47" spans="1:69" ht="22.5" customHeight="1" x14ac:dyDescent="0.2">
      <c r="A47" s="122" t="s">
        <v>1839</v>
      </c>
      <c r="B47" s="123" t="s">
        <v>1798</v>
      </c>
      <c r="C47" s="133" t="s">
        <v>148</v>
      </c>
      <c r="D47" s="126">
        <v>6</v>
      </c>
      <c r="E47" s="127" t="s">
        <v>3561</v>
      </c>
      <c r="F47" s="19">
        <v>475395</v>
      </c>
      <c r="G47" s="20">
        <v>475395</v>
      </c>
      <c r="H47" s="20">
        <v>285476</v>
      </c>
      <c r="I47" s="20">
        <v>57596</v>
      </c>
      <c r="J47" s="20">
        <v>0</v>
      </c>
      <c r="K47" s="20">
        <v>0</v>
      </c>
      <c r="L47" s="20">
        <v>0</v>
      </c>
      <c r="M47" s="20">
        <v>0</v>
      </c>
      <c r="N47" s="20">
        <v>23865</v>
      </c>
      <c r="O47" s="20">
        <v>15310</v>
      </c>
      <c r="P47" s="20">
        <v>3667</v>
      </c>
      <c r="Q47" s="20">
        <v>179984</v>
      </c>
      <c r="R47" s="20">
        <v>56146</v>
      </c>
      <c r="S47" s="20">
        <v>80120</v>
      </c>
      <c r="T47" s="21">
        <v>116899</v>
      </c>
      <c r="U47" s="54">
        <v>76296</v>
      </c>
      <c r="V47" s="20">
        <v>42912</v>
      </c>
      <c r="W47" s="20">
        <v>57915</v>
      </c>
      <c r="X47" s="20">
        <v>44404</v>
      </c>
      <c r="Y47" s="21">
        <v>0</v>
      </c>
      <c r="Z47" s="20">
        <v>0</v>
      </c>
      <c r="AA47" s="21">
        <v>261910</v>
      </c>
      <c r="AB47" s="32">
        <v>0</v>
      </c>
      <c r="AC47" s="20">
        <v>303464</v>
      </c>
      <c r="AD47" s="20">
        <v>335025</v>
      </c>
      <c r="AE47" s="20">
        <v>694650</v>
      </c>
      <c r="AF47" s="20">
        <v>778578</v>
      </c>
      <c r="AG47" s="20">
        <v>424710</v>
      </c>
      <c r="AH47" s="20">
        <v>189769</v>
      </c>
      <c r="AI47" s="20">
        <v>64090</v>
      </c>
      <c r="AJ47" s="21">
        <v>54100</v>
      </c>
      <c r="AK47" s="25">
        <v>56879</v>
      </c>
      <c r="AL47" s="25">
        <v>83651</v>
      </c>
      <c r="AM47" s="25">
        <v>15789</v>
      </c>
      <c r="AN47" s="22">
        <v>47316</v>
      </c>
      <c r="AO47" s="20">
        <v>216135</v>
      </c>
      <c r="AP47" s="20">
        <v>42570</v>
      </c>
      <c r="AQ47" s="54">
        <v>5084621</v>
      </c>
      <c r="AR47" s="25">
        <v>111512</v>
      </c>
      <c r="AS47" s="25">
        <v>168497</v>
      </c>
      <c r="AT47" s="54">
        <v>75313</v>
      </c>
      <c r="AU47" s="54">
        <v>47869</v>
      </c>
      <c r="AV47" s="54">
        <v>172102</v>
      </c>
      <c r="AW47" s="54">
        <v>56117</v>
      </c>
      <c r="AX47" s="54">
        <v>21147</v>
      </c>
      <c r="AY47" s="25">
        <f t="shared" si="0"/>
        <v>652557</v>
      </c>
      <c r="AZ47" s="162">
        <v>583022</v>
      </c>
      <c r="BA47" s="96">
        <f t="shared" si="1"/>
        <v>6320200</v>
      </c>
      <c r="BB47" s="73"/>
      <c r="BC47" s="20">
        <v>796206</v>
      </c>
      <c r="BD47" s="20">
        <v>163133</v>
      </c>
      <c r="BE47" s="19">
        <v>959339</v>
      </c>
      <c r="BF47" s="19">
        <v>7279539</v>
      </c>
      <c r="BH47" s="20"/>
      <c r="BI47" s="21">
        <v>7279539</v>
      </c>
      <c r="BK47" s="73"/>
      <c r="BL47" s="73"/>
      <c r="BM47" s="73"/>
      <c r="BN47" s="73"/>
      <c r="BO47" s="73"/>
      <c r="BP47" s="73"/>
      <c r="BQ47" s="73"/>
    </row>
    <row r="48" spans="1:69" ht="22.5" customHeight="1" x14ac:dyDescent="0.2">
      <c r="A48" s="122" t="s">
        <v>1840</v>
      </c>
      <c r="B48" s="123" t="s">
        <v>1798</v>
      </c>
      <c r="C48" s="133" t="s">
        <v>149</v>
      </c>
      <c r="D48" s="126">
        <v>6</v>
      </c>
      <c r="E48" s="127" t="s">
        <v>3561</v>
      </c>
      <c r="F48" s="19">
        <v>163442</v>
      </c>
      <c r="G48" s="20">
        <v>163442</v>
      </c>
      <c r="H48" s="20">
        <v>61965</v>
      </c>
      <c r="I48" s="20">
        <v>14399</v>
      </c>
      <c r="J48" s="20">
        <v>0</v>
      </c>
      <c r="K48" s="20">
        <v>0</v>
      </c>
      <c r="L48" s="20">
        <v>0</v>
      </c>
      <c r="M48" s="20">
        <v>9257</v>
      </c>
      <c r="N48" s="20">
        <v>0</v>
      </c>
      <c r="O48" s="20">
        <v>2079</v>
      </c>
      <c r="P48" s="20">
        <v>0</v>
      </c>
      <c r="Q48" s="20">
        <v>111</v>
      </c>
      <c r="R48" s="20">
        <v>16491</v>
      </c>
      <c r="S48" s="20">
        <v>5921</v>
      </c>
      <c r="T48" s="21">
        <v>12615</v>
      </c>
      <c r="U48" s="54">
        <v>12716</v>
      </c>
      <c r="V48" s="20">
        <v>4320</v>
      </c>
      <c r="W48" s="20">
        <v>10530</v>
      </c>
      <c r="X48" s="20">
        <v>11101</v>
      </c>
      <c r="Y48" s="21">
        <v>0</v>
      </c>
      <c r="Z48" s="20">
        <v>0</v>
      </c>
      <c r="AA48" s="21">
        <v>72416</v>
      </c>
      <c r="AB48" s="32">
        <v>0</v>
      </c>
      <c r="AC48" s="20">
        <v>50272</v>
      </c>
      <c r="AD48" s="20">
        <v>113005</v>
      </c>
      <c r="AE48" s="20">
        <v>111045</v>
      </c>
      <c r="AF48" s="20">
        <v>165880</v>
      </c>
      <c r="AG48" s="20">
        <v>65551</v>
      </c>
      <c r="AH48" s="20">
        <v>39282</v>
      </c>
      <c r="AI48" s="20">
        <v>5556</v>
      </c>
      <c r="AJ48" s="21">
        <v>59510</v>
      </c>
      <c r="AK48" s="25">
        <v>18841</v>
      </c>
      <c r="AL48" s="25">
        <v>33393</v>
      </c>
      <c r="AM48" s="25">
        <v>3759</v>
      </c>
      <c r="AN48" s="22">
        <v>12584</v>
      </c>
      <c r="AO48" s="20">
        <v>98347</v>
      </c>
      <c r="AP48" s="20">
        <v>13349</v>
      </c>
      <c r="AQ48" s="54">
        <v>1187737</v>
      </c>
      <c r="AR48" s="25">
        <v>51986</v>
      </c>
      <c r="AS48" s="25">
        <v>140777</v>
      </c>
      <c r="AT48" s="54">
        <v>66633</v>
      </c>
      <c r="AU48" s="54">
        <v>30607</v>
      </c>
      <c r="AV48" s="54">
        <v>57288</v>
      </c>
      <c r="AW48" s="54">
        <v>21308</v>
      </c>
      <c r="AX48" s="54">
        <v>5705</v>
      </c>
      <c r="AY48" s="25">
        <f t="shared" si="0"/>
        <v>374304</v>
      </c>
      <c r="AZ48" s="162">
        <v>169667</v>
      </c>
      <c r="BA48" s="96">
        <f t="shared" si="1"/>
        <v>1731708</v>
      </c>
      <c r="BB48" s="73"/>
      <c r="BC48" s="20">
        <v>288483</v>
      </c>
      <c r="BD48" s="20">
        <v>58517</v>
      </c>
      <c r="BE48" s="19">
        <v>347000</v>
      </c>
      <c r="BF48" s="19">
        <v>2078708</v>
      </c>
      <c r="BH48" s="20"/>
      <c r="BI48" s="21">
        <v>2078708</v>
      </c>
      <c r="BK48" s="73"/>
      <c r="BL48" s="73"/>
      <c r="BM48" s="73"/>
      <c r="BN48" s="73"/>
      <c r="BO48" s="73"/>
      <c r="BP48" s="73"/>
      <c r="BQ48" s="73"/>
    </row>
    <row r="49" spans="1:69" ht="22.5" customHeight="1" x14ac:dyDescent="0.2">
      <c r="A49" s="122" t="s">
        <v>1841</v>
      </c>
      <c r="B49" s="123" t="s">
        <v>1798</v>
      </c>
      <c r="C49" s="133" t="s">
        <v>150</v>
      </c>
      <c r="D49" s="126">
        <v>6</v>
      </c>
      <c r="E49" s="127" t="s">
        <v>3561</v>
      </c>
      <c r="F49" s="19">
        <v>373526</v>
      </c>
      <c r="G49" s="20">
        <v>373526</v>
      </c>
      <c r="H49" s="20">
        <v>199892</v>
      </c>
      <c r="I49" s="20">
        <v>43571</v>
      </c>
      <c r="J49" s="20">
        <v>35473</v>
      </c>
      <c r="K49" s="20">
        <v>42089</v>
      </c>
      <c r="L49" s="20">
        <v>0</v>
      </c>
      <c r="M49" s="20">
        <v>7622</v>
      </c>
      <c r="N49" s="20">
        <v>9111</v>
      </c>
      <c r="O49" s="20">
        <v>7929</v>
      </c>
      <c r="P49" s="20">
        <v>9677</v>
      </c>
      <c r="Q49" s="20">
        <v>167822</v>
      </c>
      <c r="R49" s="20">
        <v>38643</v>
      </c>
      <c r="S49" s="20">
        <v>42287</v>
      </c>
      <c r="T49" s="21">
        <v>46255</v>
      </c>
      <c r="U49" s="54">
        <v>71210</v>
      </c>
      <c r="V49" s="20">
        <v>57168</v>
      </c>
      <c r="W49" s="20">
        <v>27378</v>
      </c>
      <c r="X49" s="20">
        <v>22202</v>
      </c>
      <c r="Y49" s="21">
        <v>0</v>
      </c>
      <c r="Z49" s="20">
        <v>0</v>
      </c>
      <c r="AA49" s="21">
        <v>196842</v>
      </c>
      <c r="AB49" s="32">
        <v>0</v>
      </c>
      <c r="AC49" s="20">
        <v>207420</v>
      </c>
      <c r="AD49" s="20">
        <v>307315</v>
      </c>
      <c r="AE49" s="20">
        <v>236445</v>
      </c>
      <c r="AF49" s="20">
        <v>447978</v>
      </c>
      <c r="AG49" s="20">
        <v>237237</v>
      </c>
      <c r="AH49" s="20">
        <v>112186</v>
      </c>
      <c r="AI49" s="20">
        <v>43206</v>
      </c>
      <c r="AJ49" s="21">
        <v>161759</v>
      </c>
      <c r="AK49" s="25">
        <v>39142</v>
      </c>
      <c r="AL49" s="25">
        <v>64983</v>
      </c>
      <c r="AM49" s="25">
        <v>12907</v>
      </c>
      <c r="AN49" s="22">
        <v>31351</v>
      </c>
      <c r="AO49" s="20">
        <v>417378</v>
      </c>
      <c r="AP49" s="20">
        <v>47143</v>
      </c>
      <c r="AQ49" s="54">
        <v>3765147</v>
      </c>
      <c r="AR49" s="25">
        <v>65115</v>
      </c>
      <c r="AS49" s="25">
        <v>143810</v>
      </c>
      <c r="AT49" s="54">
        <v>111501</v>
      </c>
      <c r="AU49" s="54">
        <v>61502</v>
      </c>
      <c r="AV49" s="54">
        <v>112832</v>
      </c>
      <c r="AW49" s="54">
        <v>38215</v>
      </c>
      <c r="AX49" s="54">
        <v>18017</v>
      </c>
      <c r="AY49" s="25">
        <f t="shared" si="0"/>
        <v>550992</v>
      </c>
      <c r="AZ49" s="162">
        <v>642114</v>
      </c>
      <c r="BA49" s="96">
        <f t="shared" si="1"/>
        <v>4958253</v>
      </c>
      <c r="BB49" s="73"/>
      <c r="BC49" s="20">
        <v>537903</v>
      </c>
      <c r="BD49" s="20">
        <v>230936</v>
      </c>
      <c r="BE49" s="19">
        <v>768839</v>
      </c>
      <c r="BF49" s="19">
        <v>5727092</v>
      </c>
      <c r="BH49" s="20"/>
      <c r="BI49" s="21">
        <v>5727092</v>
      </c>
      <c r="BK49" s="73"/>
      <c r="BL49" s="73"/>
      <c r="BM49" s="73"/>
      <c r="BN49" s="73"/>
      <c r="BO49" s="73"/>
      <c r="BP49" s="73"/>
      <c r="BQ49" s="73"/>
    </row>
    <row r="50" spans="1:69" ht="22.5" customHeight="1" x14ac:dyDescent="0.2">
      <c r="A50" s="122" t="s">
        <v>1842</v>
      </c>
      <c r="B50" s="123" t="s">
        <v>1798</v>
      </c>
      <c r="C50" s="133" t="s">
        <v>151</v>
      </c>
      <c r="D50" s="126">
        <v>6</v>
      </c>
      <c r="E50" s="127" t="s">
        <v>3561</v>
      </c>
      <c r="F50" s="19">
        <v>420082</v>
      </c>
      <c r="G50" s="20">
        <v>420082</v>
      </c>
      <c r="H50" s="20">
        <v>442868</v>
      </c>
      <c r="I50" s="20">
        <v>84337</v>
      </c>
      <c r="J50" s="20">
        <v>0</v>
      </c>
      <c r="K50" s="20">
        <v>0</v>
      </c>
      <c r="L50" s="20">
        <v>0</v>
      </c>
      <c r="M50" s="20">
        <v>18258</v>
      </c>
      <c r="N50" s="20">
        <v>10730</v>
      </c>
      <c r="O50" s="20">
        <v>8752</v>
      </c>
      <c r="P50" s="20">
        <v>22378</v>
      </c>
      <c r="Q50" s="20">
        <v>193379</v>
      </c>
      <c r="R50" s="20">
        <v>39950</v>
      </c>
      <c r="S50" s="20">
        <v>59107</v>
      </c>
      <c r="T50" s="21">
        <v>73167</v>
      </c>
      <c r="U50" s="54">
        <v>92827</v>
      </c>
      <c r="V50" s="20">
        <v>33456</v>
      </c>
      <c r="W50" s="20">
        <v>45279</v>
      </c>
      <c r="X50" s="20">
        <v>44404</v>
      </c>
      <c r="Y50" s="21">
        <v>0</v>
      </c>
      <c r="Z50" s="20">
        <v>0</v>
      </c>
      <c r="AA50" s="21">
        <v>252211</v>
      </c>
      <c r="AB50" s="32">
        <v>0</v>
      </c>
      <c r="AC50" s="20">
        <v>217010</v>
      </c>
      <c r="AD50" s="20">
        <v>758401</v>
      </c>
      <c r="AE50" s="20">
        <v>305580</v>
      </c>
      <c r="AF50" s="20">
        <v>410060</v>
      </c>
      <c r="AG50" s="20">
        <v>239983</v>
      </c>
      <c r="AH50" s="20">
        <v>142220</v>
      </c>
      <c r="AI50" s="20">
        <v>56714</v>
      </c>
      <c r="AJ50" s="21">
        <v>275369</v>
      </c>
      <c r="AK50" s="25">
        <v>41753</v>
      </c>
      <c r="AL50" s="25">
        <v>72940</v>
      </c>
      <c r="AM50" s="25">
        <v>13415</v>
      </c>
      <c r="AN50" s="22">
        <v>36364</v>
      </c>
      <c r="AO50" s="20">
        <v>519010</v>
      </c>
      <c r="AP50" s="20">
        <v>82956</v>
      </c>
      <c r="AQ50" s="54">
        <v>5012960</v>
      </c>
      <c r="AR50" s="25">
        <v>79439</v>
      </c>
      <c r="AS50" s="25">
        <v>163040</v>
      </c>
      <c r="AT50" s="54">
        <v>94002</v>
      </c>
      <c r="AU50" s="54">
        <v>61931</v>
      </c>
      <c r="AV50" s="54">
        <v>121264</v>
      </c>
      <c r="AW50" s="54">
        <v>44139</v>
      </c>
      <c r="AX50" s="54">
        <v>21296</v>
      </c>
      <c r="AY50" s="25">
        <f t="shared" si="0"/>
        <v>585111</v>
      </c>
      <c r="AZ50" s="162">
        <v>1252464</v>
      </c>
      <c r="BA50" s="96">
        <f t="shared" si="1"/>
        <v>6850535</v>
      </c>
      <c r="BB50" s="73"/>
      <c r="BC50" s="20">
        <v>561959</v>
      </c>
      <c r="BD50" s="20">
        <v>549405</v>
      </c>
      <c r="BE50" s="19">
        <v>1111364</v>
      </c>
      <c r="BF50" s="19">
        <v>7961899</v>
      </c>
      <c r="BH50" s="20"/>
      <c r="BI50" s="21">
        <v>7961899</v>
      </c>
      <c r="BK50" s="73"/>
      <c r="BL50" s="73"/>
      <c r="BM50" s="73"/>
      <c r="BN50" s="73"/>
      <c r="BO50" s="73"/>
      <c r="BP50" s="73"/>
      <c r="BQ50" s="73"/>
    </row>
    <row r="51" spans="1:69" ht="22.5" customHeight="1" x14ac:dyDescent="0.2">
      <c r="A51" s="122" t="s">
        <v>1843</v>
      </c>
      <c r="B51" s="123" t="s">
        <v>1798</v>
      </c>
      <c r="C51" s="133" t="s">
        <v>152</v>
      </c>
      <c r="D51" s="126">
        <v>6</v>
      </c>
      <c r="E51" s="127" t="s">
        <v>3561</v>
      </c>
      <c r="F51" s="19">
        <v>211019</v>
      </c>
      <c r="G51" s="20">
        <v>211019</v>
      </c>
      <c r="H51" s="20">
        <v>238091</v>
      </c>
      <c r="I51" s="20">
        <v>42075</v>
      </c>
      <c r="J51" s="20">
        <v>0</v>
      </c>
      <c r="K51" s="20">
        <v>0</v>
      </c>
      <c r="L51" s="20">
        <v>0</v>
      </c>
      <c r="M51" s="20">
        <v>5104</v>
      </c>
      <c r="N51" s="20">
        <v>4215</v>
      </c>
      <c r="O51" s="20">
        <v>2825</v>
      </c>
      <c r="P51" s="20">
        <v>10508</v>
      </c>
      <c r="Q51" s="20">
        <v>40245</v>
      </c>
      <c r="R51" s="20">
        <v>48126</v>
      </c>
      <c r="S51" s="20">
        <v>6812</v>
      </c>
      <c r="T51" s="21">
        <v>15138</v>
      </c>
      <c r="U51" s="54">
        <v>20346</v>
      </c>
      <c r="V51" s="20">
        <v>22752</v>
      </c>
      <c r="W51" s="20">
        <v>9477</v>
      </c>
      <c r="X51" s="20">
        <v>11101</v>
      </c>
      <c r="Y51" s="21">
        <v>0</v>
      </c>
      <c r="Z51" s="20">
        <v>0</v>
      </c>
      <c r="AA51" s="21">
        <v>107378</v>
      </c>
      <c r="AB51" s="32">
        <v>0</v>
      </c>
      <c r="AC51" s="20">
        <v>80078</v>
      </c>
      <c r="AD51" s="20">
        <v>162365</v>
      </c>
      <c r="AE51" s="20">
        <v>139260</v>
      </c>
      <c r="AF51" s="20">
        <v>206625</v>
      </c>
      <c r="AG51" s="20">
        <v>103561</v>
      </c>
      <c r="AH51" s="20">
        <v>49207</v>
      </c>
      <c r="AI51" s="20">
        <v>13316</v>
      </c>
      <c r="AJ51" s="21">
        <v>84396</v>
      </c>
      <c r="AK51" s="25">
        <v>22234</v>
      </c>
      <c r="AL51" s="25">
        <v>45475</v>
      </c>
      <c r="AM51" s="25">
        <v>5779</v>
      </c>
      <c r="AN51" s="22">
        <v>17911</v>
      </c>
      <c r="AO51" s="20">
        <v>148053</v>
      </c>
      <c r="AP51" s="20">
        <v>35906</v>
      </c>
      <c r="AQ51" s="54">
        <v>1909378</v>
      </c>
      <c r="AR51" s="25">
        <v>53292</v>
      </c>
      <c r="AS51" s="25">
        <v>156057</v>
      </c>
      <c r="AT51" s="54">
        <v>73564</v>
      </c>
      <c r="AU51" s="54">
        <v>49499</v>
      </c>
      <c r="AV51" s="54">
        <v>75354</v>
      </c>
      <c r="AW51" s="54">
        <v>25733</v>
      </c>
      <c r="AX51" s="54">
        <v>8452</v>
      </c>
      <c r="AY51" s="25">
        <f t="shared" si="0"/>
        <v>441951</v>
      </c>
      <c r="AZ51" s="162">
        <v>330489</v>
      </c>
      <c r="BA51" s="96">
        <f t="shared" si="1"/>
        <v>2681818</v>
      </c>
      <c r="BB51" s="73"/>
      <c r="BC51" s="20">
        <v>336135</v>
      </c>
      <c r="BD51" s="20">
        <v>193158</v>
      </c>
      <c r="BE51" s="19">
        <v>529293</v>
      </c>
      <c r="BF51" s="19">
        <v>3211111</v>
      </c>
      <c r="BH51" s="20"/>
      <c r="BI51" s="21">
        <v>3211111</v>
      </c>
      <c r="BK51" s="73"/>
      <c r="BL51" s="73"/>
      <c r="BM51" s="73"/>
      <c r="BN51" s="73"/>
      <c r="BO51" s="73"/>
      <c r="BP51" s="73"/>
      <c r="BQ51" s="73"/>
    </row>
    <row r="52" spans="1:69" ht="22.5" customHeight="1" x14ac:dyDescent="0.2">
      <c r="A52" s="122" t="s">
        <v>1844</v>
      </c>
      <c r="B52" s="123" t="s">
        <v>1798</v>
      </c>
      <c r="C52" s="133" t="s">
        <v>153</v>
      </c>
      <c r="D52" s="126">
        <v>6</v>
      </c>
      <c r="E52" s="127" t="s">
        <v>3561</v>
      </c>
      <c r="F52" s="19">
        <v>213061</v>
      </c>
      <c r="G52" s="20">
        <v>213061</v>
      </c>
      <c r="H52" s="20">
        <v>97030</v>
      </c>
      <c r="I52" s="20">
        <v>36839</v>
      </c>
      <c r="J52" s="20">
        <v>44290</v>
      </c>
      <c r="K52" s="20">
        <v>21648</v>
      </c>
      <c r="L52" s="20">
        <v>0</v>
      </c>
      <c r="M52" s="20">
        <v>1363</v>
      </c>
      <c r="N52" s="20">
        <v>6667</v>
      </c>
      <c r="O52" s="20">
        <v>4108</v>
      </c>
      <c r="P52" s="20">
        <v>8014</v>
      </c>
      <c r="Q52" s="20">
        <v>107674</v>
      </c>
      <c r="R52" s="20">
        <v>25508</v>
      </c>
      <c r="S52" s="20">
        <v>21903</v>
      </c>
      <c r="T52" s="21">
        <v>29435</v>
      </c>
      <c r="U52" s="54">
        <v>38148</v>
      </c>
      <c r="V52" s="20">
        <v>5376</v>
      </c>
      <c r="W52" s="20">
        <v>18954</v>
      </c>
      <c r="X52" s="20">
        <v>22202</v>
      </c>
      <c r="Y52" s="21">
        <v>0</v>
      </c>
      <c r="Z52" s="20">
        <v>0</v>
      </c>
      <c r="AA52" s="21">
        <v>106203</v>
      </c>
      <c r="AB52" s="32">
        <v>0</v>
      </c>
      <c r="AC52" s="20">
        <v>189251</v>
      </c>
      <c r="AD52" s="20">
        <v>168447</v>
      </c>
      <c r="AE52" s="20">
        <v>223905</v>
      </c>
      <c r="AF52" s="20">
        <v>378813</v>
      </c>
      <c r="AG52" s="20">
        <v>137709</v>
      </c>
      <c r="AH52" s="20">
        <v>51349</v>
      </c>
      <c r="AI52" s="20">
        <v>26345</v>
      </c>
      <c r="AJ52" s="21">
        <v>62756</v>
      </c>
      <c r="AK52" s="25">
        <v>26814</v>
      </c>
      <c r="AL52" s="25">
        <v>48817</v>
      </c>
      <c r="AM52" s="25">
        <v>7385</v>
      </c>
      <c r="AN52" s="22">
        <v>20534</v>
      </c>
      <c r="AO52" s="20">
        <v>184199</v>
      </c>
      <c r="AP52" s="20">
        <v>15718</v>
      </c>
      <c r="AQ52" s="54">
        <v>2350465</v>
      </c>
      <c r="AR52" s="25">
        <v>56379</v>
      </c>
      <c r="AS52" s="25">
        <v>118878</v>
      </c>
      <c r="AT52" s="54">
        <v>77856</v>
      </c>
      <c r="AU52" s="54">
        <v>50361</v>
      </c>
      <c r="AV52" s="54">
        <v>91270</v>
      </c>
      <c r="AW52" s="54">
        <v>24243</v>
      </c>
      <c r="AX52" s="54">
        <v>9581</v>
      </c>
      <c r="AY52" s="25">
        <f t="shared" si="0"/>
        <v>428568</v>
      </c>
      <c r="AZ52" s="162">
        <v>295450</v>
      </c>
      <c r="BA52" s="96">
        <f t="shared" si="1"/>
        <v>3074483</v>
      </c>
      <c r="BB52" s="73"/>
      <c r="BC52" s="20">
        <v>408909</v>
      </c>
      <c r="BD52" s="20">
        <v>78008</v>
      </c>
      <c r="BE52" s="19">
        <v>486917</v>
      </c>
      <c r="BF52" s="19">
        <v>3561400</v>
      </c>
      <c r="BH52" s="20"/>
      <c r="BI52" s="21">
        <v>3561400</v>
      </c>
      <c r="BK52" s="73"/>
      <c r="BL52" s="73"/>
      <c r="BM52" s="73"/>
      <c r="BN52" s="73"/>
      <c r="BO52" s="73"/>
      <c r="BP52" s="73"/>
      <c r="BQ52" s="73"/>
    </row>
    <row r="53" spans="1:69" ht="22.5" customHeight="1" x14ac:dyDescent="0.2">
      <c r="A53" s="122" t="s">
        <v>1845</v>
      </c>
      <c r="B53" s="123" t="s">
        <v>1798</v>
      </c>
      <c r="C53" s="133" t="s">
        <v>154</v>
      </c>
      <c r="D53" s="126">
        <v>6</v>
      </c>
      <c r="E53" s="127" t="s">
        <v>3561</v>
      </c>
      <c r="F53" s="19">
        <v>229124</v>
      </c>
      <c r="G53" s="20">
        <v>229124</v>
      </c>
      <c r="H53" s="20">
        <v>142884</v>
      </c>
      <c r="I53" s="20">
        <v>26367</v>
      </c>
      <c r="J53" s="20">
        <v>0</v>
      </c>
      <c r="K53" s="20">
        <v>0</v>
      </c>
      <c r="L53" s="20">
        <v>0</v>
      </c>
      <c r="M53" s="20">
        <v>3984</v>
      </c>
      <c r="N53" s="20">
        <v>0</v>
      </c>
      <c r="O53" s="20">
        <v>2381</v>
      </c>
      <c r="P53" s="20">
        <v>0</v>
      </c>
      <c r="Q53" s="20">
        <v>56252</v>
      </c>
      <c r="R53" s="20">
        <v>18238</v>
      </c>
      <c r="S53" s="20">
        <v>7441</v>
      </c>
      <c r="T53" s="21">
        <v>22707</v>
      </c>
      <c r="U53" s="54">
        <v>33062</v>
      </c>
      <c r="V53" s="20">
        <v>17040</v>
      </c>
      <c r="W53" s="20">
        <v>12636</v>
      </c>
      <c r="X53" s="20">
        <v>11101</v>
      </c>
      <c r="Y53" s="21">
        <v>0</v>
      </c>
      <c r="Z53" s="20">
        <v>0</v>
      </c>
      <c r="AA53" s="21">
        <v>123448</v>
      </c>
      <c r="AB53" s="32">
        <v>0</v>
      </c>
      <c r="AC53" s="20">
        <v>99858</v>
      </c>
      <c r="AD53" s="20">
        <v>150746</v>
      </c>
      <c r="AE53" s="20">
        <v>152460</v>
      </c>
      <c r="AF53" s="20">
        <v>190168</v>
      </c>
      <c r="AG53" s="20">
        <v>87087</v>
      </c>
      <c r="AH53" s="20">
        <v>47005</v>
      </c>
      <c r="AI53" s="20">
        <v>31997</v>
      </c>
      <c r="AJ53" s="21">
        <v>83855</v>
      </c>
      <c r="AK53" s="25">
        <v>20650</v>
      </c>
      <c r="AL53" s="25">
        <v>40379</v>
      </c>
      <c r="AM53" s="25">
        <v>6348</v>
      </c>
      <c r="AN53" s="22">
        <v>15687</v>
      </c>
      <c r="AO53" s="20">
        <v>138286</v>
      </c>
      <c r="AP53" s="20">
        <v>58978</v>
      </c>
      <c r="AQ53" s="54">
        <v>1830169</v>
      </c>
      <c r="AR53" s="25">
        <v>62347</v>
      </c>
      <c r="AS53" s="25">
        <v>130108</v>
      </c>
      <c r="AT53" s="54">
        <v>77518</v>
      </c>
      <c r="AU53" s="54">
        <v>43253</v>
      </c>
      <c r="AV53" s="54">
        <v>67772</v>
      </c>
      <c r="AW53" s="54">
        <v>24912</v>
      </c>
      <c r="AX53" s="54">
        <v>8222</v>
      </c>
      <c r="AY53" s="25">
        <f t="shared" si="0"/>
        <v>414132</v>
      </c>
      <c r="AZ53" s="162">
        <v>633714</v>
      </c>
      <c r="BA53" s="96">
        <f t="shared" si="1"/>
        <v>2878015</v>
      </c>
      <c r="BB53" s="73"/>
      <c r="BC53" s="20">
        <v>310929</v>
      </c>
      <c r="BD53" s="20">
        <v>286890</v>
      </c>
      <c r="BE53" s="19">
        <v>597819</v>
      </c>
      <c r="BF53" s="19">
        <v>3475834</v>
      </c>
      <c r="BH53" s="20"/>
      <c r="BI53" s="21">
        <v>3475834</v>
      </c>
      <c r="BK53" s="73"/>
      <c r="BL53" s="73"/>
      <c r="BM53" s="73"/>
      <c r="BN53" s="73"/>
      <c r="BO53" s="73"/>
      <c r="BP53" s="73"/>
      <c r="BQ53" s="73"/>
    </row>
    <row r="54" spans="1:69" ht="22.5" customHeight="1" x14ac:dyDescent="0.2">
      <c r="A54" s="122" t="s">
        <v>1846</v>
      </c>
      <c r="B54" s="123" t="s">
        <v>1798</v>
      </c>
      <c r="C54" s="133" t="s">
        <v>155</v>
      </c>
      <c r="D54" s="126">
        <v>6</v>
      </c>
      <c r="E54" s="127" t="s">
        <v>3561</v>
      </c>
      <c r="F54" s="19">
        <v>201031</v>
      </c>
      <c r="G54" s="20">
        <v>201031</v>
      </c>
      <c r="H54" s="20">
        <v>176199</v>
      </c>
      <c r="I54" s="20">
        <v>29920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1986</v>
      </c>
      <c r="P54" s="20">
        <v>0</v>
      </c>
      <c r="Q54" s="20">
        <v>25690</v>
      </c>
      <c r="R54" s="20">
        <v>15753</v>
      </c>
      <c r="S54" s="20">
        <v>12314</v>
      </c>
      <c r="T54" s="21">
        <v>26071</v>
      </c>
      <c r="U54" s="54">
        <v>38148</v>
      </c>
      <c r="V54" s="20">
        <v>16032</v>
      </c>
      <c r="W54" s="20">
        <v>10530</v>
      </c>
      <c r="X54" s="20">
        <v>11101</v>
      </c>
      <c r="Y54" s="21">
        <v>0</v>
      </c>
      <c r="Z54" s="20">
        <v>0</v>
      </c>
      <c r="AA54" s="21">
        <v>105685</v>
      </c>
      <c r="AB54" s="32">
        <v>0</v>
      </c>
      <c r="AC54" s="20">
        <v>79178</v>
      </c>
      <c r="AD54" s="20">
        <v>169993</v>
      </c>
      <c r="AE54" s="20">
        <v>118470</v>
      </c>
      <c r="AF54" s="20">
        <v>197853</v>
      </c>
      <c r="AG54" s="20">
        <v>72329</v>
      </c>
      <c r="AH54" s="20">
        <v>39362</v>
      </c>
      <c r="AI54" s="20">
        <v>64857</v>
      </c>
      <c r="AJ54" s="21">
        <v>119561</v>
      </c>
      <c r="AK54" s="25">
        <v>17999</v>
      </c>
      <c r="AL54" s="25">
        <v>36112</v>
      </c>
      <c r="AM54" s="25">
        <v>4611</v>
      </c>
      <c r="AN54" s="22">
        <v>13789</v>
      </c>
      <c r="AO54" s="20">
        <v>121136</v>
      </c>
      <c r="AP54" s="20">
        <v>34083</v>
      </c>
      <c r="AQ54" s="54">
        <v>1759793</v>
      </c>
      <c r="AR54" s="25">
        <v>59215</v>
      </c>
      <c r="AS54" s="25">
        <v>108865</v>
      </c>
      <c r="AT54" s="54">
        <v>71893</v>
      </c>
      <c r="AU54" s="54">
        <v>55327</v>
      </c>
      <c r="AV54" s="54">
        <v>63870</v>
      </c>
      <c r="AW54" s="54">
        <v>22110</v>
      </c>
      <c r="AX54" s="54">
        <v>7607</v>
      </c>
      <c r="AY54" s="25">
        <f t="shared" si="0"/>
        <v>388887</v>
      </c>
      <c r="AZ54" s="162">
        <v>360652</v>
      </c>
      <c r="BA54" s="96">
        <f t="shared" si="1"/>
        <v>2509332</v>
      </c>
      <c r="BB54" s="73"/>
      <c r="BC54" s="20">
        <v>279412</v>
      </c>
      <c r="BD54" s="20">
        <v>271013</v>
      </c>
      <c r="BE54" s="19">
        <v>550425</v>
      </c>
      <c r="BF54" s="19">
        <v>3059757</v>
      </c>
      <c r="BH54" s="20"/>
      <c r="BI54" s="21">
        <v>3059757</v>
      </c>
      <c r="BK54" s="73"/>
      <c r="BL54" s="73"/>
      <c r="BM54" s="73"/>
      <c r="BN54" s="73"/>
      <c r="BO54" s="73"/>
      <c r="BP54" s="73"/>
      <c r="BQ54" s="73"/>
    </row>
    <row r="55" spans="1:69" ht="22.5" customHeight="1" x14ac:dyDescent="0.2">
      <c r="A55" s="122" t="s">
        <v>1847</v>
      </c>
      <c r="B55" s="123" t="s">
        <v>1798</v>
      </c>
      <c r="C55" s="133" t="s">
        <v>156</v>
      </c>
      <c r="D55" s="126">
        <v>6</v>
      </c>
      <c r="E55" s="127" t="s">
        <v>3561</v>
      </c>
      <c r="F55" s="19">
        <v>156542</v>
      </c>
      <c r="G55" s="20">
        <v>156542</v>
      </c>
      <c r="H55" s="20">
        <v>93822</v>
      </c>
      <c r="I55" s="20">
        <v>20570</v>
      </c>
      <c r="J55" s="20">
        <v>0</v>
      </c>
      <c r="K55" s="20">
        <v>0</v>
      </c>
      <c r="L55" s="20">
        <v>0</v>
      </c>
      <c r="M55" s="20">
        <v>4097</v>
      </c>
      <c r="N55" s="20">
        <v>0</v>
      </c>
      <c r="O55" s="20">
        <v>1882</v>
      </c>
      <c r="P55" s="20">
        <v>0</v>
      </c>
      <c r="Q55" s="20">
        <v>40215</v>
      </c>
      <c r="R55" s="20">
        <v>14926</v>
      </c>
      <c r="S55" s="20">
        <v>17082</v>
      </c>
      <c r="T55" s="21">
        <v>13456</v>
      </c>
      <c r="U55" s="54">
        <v>33062</v>
      </c>
      <c r="V55" s="20">
        <v>14832</v>
      </c>
      <c r="W55" s="20">
        <v>13689</v>
      </c>
      <c r="X55" s="20">
        <v>11101</v>
      </c>
      <c r="Y55" s="21">
        <v>0</v>
      </c>
      <c r="Z55" s="20">
        <v>0</v>
      </c>
      <c r="AA55" s="21">
        <v>72118</v>
      </c>
      <c r="AB55" s="32">
        <v>0</v>
      </c>
      <c r="AC55" s="20">
        <v>59930</v>
      </c>
      <c r="AD55" s="20">
        <v>169490</v>
      </c>
      <c r="AE55" s="20">
        <v>120285</v>
      </c>
      <c r="AF55" s="20">
        <v>187485</v>
      </c>
      <c r="AG55" s="20">
        <v>74732</v>
      </c>
      <c r="AH55" s="20">
        <v>27279</v>
      </c>
      <c r="AI55" s="20">
        <v>27974</v>
      </c>
      <c r="AJ55" s="21">
        <v>36788</v>
      </c>
      <c r="AK55" s="25">
        <v>17053</v>
      </c>
      <c r="AL55" s="25">
        <v>33638</v>
      </c>
      <c r="AM55" s="25">
        <v>4570</v>
      </c>
      <c r="AN55" s="22">
        <v>12692</v>
      </c>
      <c r="AO55" s="20">
        <v>139821</v>
      </c>
      <c r="AP55" s="20">
        <v>20363</v>
      </c>
      <c r="AQ55" s="54">
        <v>1439494</v>
      </c>
      <c r="AR55" s="25">
        <v>53077</v>
      </c>
      <c r="AS55" s="25">
        <v>124137</v>
      </c>
      <c r="AT55" s="54">
        <v>64354</v>
      </c>
      <c r="AU55" s="54">
        <v>45043</v>
      </c>
      <c r="AV55" s="54">
        <v>57927</v>
      </c>
      <c r="AW55" s="54">
        <v>20946</v>
      </c>
      <c r="AX55" s="54">
        <v>6132</v>
      </c>
      <c r="AY55" s="25">
        <f t="shared" si="0"/>
        <v>371616</v>
      </c>
      <c r="AZ55" s="162">
        <v>390850</v>
      </c>
      <c r="BA55" s="96">
        <f t="shared" si="1"/>
        <v>2201960</v>
      </c>
      <c r="BB55" s="73"/>
      <c r="BC55" s="20">
        <v>269338</v>
      </c>
      <c r="BD55" s="20">
        <v>93250</v>
      </c>
      <c r="BE55" s="19">
        <v>362588</v>
      </c>
      <c r="BF55" s="19">
        <v>2564548</v>
      </c>
      <c r="BH55" s="20"/>
      <c r="BI55" s="21">
        <v>2564548</v>
      </c>
      <c r="BK55" s="73"/>
      <c r="BL55" s="73"/>
      <c r="BM55" s="73"/>
      <c r="BN55" s="73"/>
      <c r="BO55" s="73"/>
      <c r="BP55" s="73"/>
      <c r="BQ55" s="73"/>
    </row>
    <row r="56" spans="1:69" ht="22.5" customHeight="1" x14ac:dyDescent="0.2">
      <c r="A56" s="122" t="s">
        <v>1848</v>
      </c>
      <c r="B56" s="123" t="s">
        <v>1798</v>
      </c>
      <c r="C56" s="133" t="s">
        <v>157</v>
      </c>
      <c r="D56" s="126">
        <v>6</v>
      </c>
      <c r="E56" s="127" t="s">
        <v>3561</v>
      </c>
      <c r="F56" s="19">
        <v>114452</v>
      </c>
      <c r="G56" s="20">
        <v>114452</v>
      </c>
      <c r="H56" s="20">
        <v>62038</v>
      </c>
      <c r="I56" s="20">
        <v>21505</v>
      </c>
      <c r="J56" s="20">
        <v>34309</v>
      </c>
      <c r="K56" s="20">
        <v>23889</v>
      </c>
      <c r="L56" s="20">
        <v>0</v>
      </c>
      <c r="M56" s="20">
        <v>8106</v>
      </c>
      <c r="N56" s="20">
        <v>0</v>
      </c>
      <c r="O56" s="20">
        <v>1333</v>
      </c>
      <c r="P56" s="20">
        <v>0</v>
      </c>
      <c r="Q56" s="20">
        <v>26580</v>
      </c>
      <c r="R56" s="20">
        <v>10975</v>
      </c>
      <c r="S56" s="20">
        <v>9537</v>
      </c>
      <c r="T56" s="21">
        <v>15138</v>
      </c>
      <c r="U56" s="54">
        <v>25432</v>
      </c>
      <c r="V56" s="20">
        <v>13872</v>
      </c>
      <c r="W56" s="20">
        <v>9477</v>
      </c>
      <c r="X56" s="20">
        <v>11101</v>
      </c>
      <c r="Y56" s="21">
        <v>110815</v>
      </c>
      <c r="Z56" s="20">
        <v>4620</v>
      </c>
      <c r="AA56" s="21">
        <v>53960</v>
      </c>
      <c r="AB56" s="32">
        <v>0</v>
      </c>
      <c r="AC56" s="20">
        <v>32943</v>
      </c>
      <c r="AD56" s="20">
        <v>139544</v>
      </c>
      <c r="AE56" s="20">
        <v>61545</v>
      </c>
      <c r="AF56" s="20">
        <v>120423</v>
      </c>
      <c r="AG56" s="20">
        <v>47190</v>
      </c>
      <c r="AH56" s="20">
        <v>20680</v>
      </c>
      <c r="AI56" s="20">
        <v>9293</v>
      </c>
      <c r="AJ56" s="21">
        <v>25968</v>
      </c>
      <c r="AK56" s="25">
        <v>12076</v>
      </c>
      <c r="AL56" s="25">
        <v>30006</v>
      </c>
      <c r="AM56" s="25">
        <v>3181</v>
      </c>
      <c r="AN56" s="22">
        <v>11090</v>
      </c>
      <c r="AO56" s="20">
        <v>384397</v>
      </c>
      <c r="AP56" s="20">
        <v>13328</v>
      </c>
      <c r="AQ56" s="54">
        <v>1468803</v>
      </c>
      <c r="AR56" s="25">
        <v>48791</v>
      </c>
      <c r="AS56" s="25">
        <v>111636</v>
      </c>
      <c r="AT56" s="54">
        <v>54561</v>
      </c>
      <c r="AU56" s="54">
        <v>37935</v>
      </c>
      <c r="AV56" s="54">
        <v>45392</v>
      </c>
      <c r="AW56" s="54">
        <v>16956</v>
      </c>
      <c r="AX56" s="54">
        <v>5667</v>
      </c>
      <c r="AY56" s="25">
        <f t="shared" si="0"/>
        <v>320938</v>
      </c>
      <c r="AZ56" s="162">
        <v>356381</v>
      </c>
      <c r="BA56" s="96">
        <f t="shared" si="1"/>
        <v>2146122</v>
      </c>
      <c r="BB56" s="73"/>
      <c r="BC56" s="20">
        <v>215981</v>
      </c>
      <c r="BD56" s="20">
        <v>72423</v>
      </c>
      <c r="BE56" s="19">
        <v>288404</v>
      </c>
      <c r="BF56" s="19">
        <v>2434526</v>
      </c>
      <c r="BH56" s="20"/>
      <c r="BI56" s="21">
        <v>2434526</v>
      </c>
      <c r="BK56" s="73"/>
      <c r="BL56" s="73"/>
      <c r="BM56" s="73"/>
      <c r="BN56" s="73"/>
      <c r="BO56" s="73"/>
      <c r="BP56" s="73"/>
      <c r="BQ56" s="73"/>
    </row>
    <row r="57" spans="1:69" ht="22.5" customHeight="1" x14ac:dyDescent="0.2">
      <c r="A57" s="122" t="s">
        <v>1849</v>
      </c>
      <c r="B57" s="123" t="s">
        <v>1798</v>
      </c>
      <c r="C57" s="133" t="s">
        <v>158</v>
      </c>
      <c r="D57" s="126">
        <v>6</v>
      </c>
      <c r="E57" s="127" t="s">
        <v>3561</v>
      </c>
      <c r="F57" s="19">
        <v>236566</v>
      </c>
      <c r="G57" s="20">
        <v>236566</v>
      </c>
      <c r="H57" s="20">
        <v>330966</v>
      </c>
      <c r="I57" s="20">
        <v>55726</v>
      </c>
      <c r="J57" s="20">
        <v>0</v>
      </c>
      <c r="K57" s="20">
        <v>0</v>
      </c>
      <c r="L57" s="20">
        <v>0</v>
      </c>
      <c r="M57" s="20">
        <v>0</v>
      </c>
      <c r="N57" s="20">
        <v>3509</v>
      </c>
      <c r="O57" s="20">
        <v>2805</v>
      </c>
      <c r="P57" s="20">
        <v>10660</v>
      </c>
      <c r="Q57" s="20">
        <v>47259</v>
      </c>
      <c r="R57" s="20">
        <v>19475</v>
      </c>
      <c r="S57" s="20">
        <v>38828</v>
      </c>
      <c r="T57" s="21">
        <v>23548</v>
      </c>
      <c r="U57" s="54">
        <v>25432</v>
      </c>
      <c r="V57" s="20">
        <v>4848</v>
      </c>
      <c r="W57" s="20">
        <v>9477</v>
      </c>
      <c r="X57" s="20">
        <v>11101</v>
      </c>
      <c r="Y57" s="21">
        <v>0</v>
      </c>
      <c r="Z57" s="20">
        <v>0</v>
      </c>
      <c r="AA57" s="21">
        <v>131067</v>
      </c>
      <c r="AB57" s="32">
        <v>0</v>
      </c>
      <c r="AC57" s="20">
        <v>99061</v>
      </c>
      <c r="AD57" s="20">
        <v>192807</v>
      </c>
      <c r="AE57" s="20">
        <v>124575</v>
      </c>
      <c r="AF57" s="20">
        <v>203580</v>
      </c>
      <c r="AG57" s="20">
        <v>102016</v>
      </c>
      <c r="AH57" s="20">
        <v>52906</v>
      </c>
      <c r="AI57" s="20">
        <v>70221</v>
      </c>
      <c r="AJ57" s="21">
        <v>89806</v>
      </c>
      <c r="AK57" s="25">
        <v>22158</v>
      </c>
      <c r="AL57" s="25">
        <v>41465</v>
      </c>
      <c r="AM57" s="25">
        <v>5607</v>
      </c>
      <c r="AN57" s="22">
        <v>16164</v>
      </c>
      <c r="AO57" s="20">
        <v>157864</v>
      </c>
      <c r="AP57" s="20">
        <v>54466</v>
      </c>
      <c r="AQ57" s="54">
        <v>2183963</v>
      </c>
      <c r="AR57" s="25">
        <v>59926</v>
      </c>
      <c r="AS57" s="25">
        <v>115454</v>
      </c>
      <c r="AT57" s="54">
        <v>67256</v>
      </c>
      <c r="AU57" s="54">
        <v>45351</v>
      </c>
      <c r="AV57" s="54">
        <v>75356</v>
      </c>
      <c r="AW57" s="54">
        <v>25694</v>
      </c>
      <c r="AX57" s="54">
        <v>9323</v>
      </c>
      <c r="AY57" s="25">
        <f t="shared" si="0"/>
        <v>398360</v>
      </c>
      <c r="AZ57" s="162">
        <v>563239</v>
      </c>
      <c r="BA57" s="96">
        <f t="shared" si="1"/>
        <v>3145562</v>
      </c>
      <c r="BB57" s="73"/>
      <c r="BC57" s="20">
        <v>334985</v>
      </c>
      <c r="BD57" s="20">
        <v>357780</v>
      </c>
      <c r="BE57" s="19">
        <v>692765</v>
      </c>
      <c r="BF57" s="19">
        <v>3838327</v>
      </c>
      <c r="BH57" s="20"/>
      <c r="BI57" s="21">
        <v>3838327</v>
      </c>
      <c r="BK57" s="73"/>
      <c r="BL57" s="73"/>
      <c r="BM57" s="73"/>
      <c r="BN57" s="73"/>
      <c r="BO57" s="73"/>
      <c r="BP57" s="73"/>
      <c r="BQ57" s="73"/>
    </row>
    <row r="58" spans="1:69" ht="22.5" customHeight="1" x14ac:dyDescent="0.2">
      <c r="A58" s="122" t="s">
        <v>1850</v>
      </c>
      <c r="B58" s="123" t="s">
        <v>1798</v>
      </c>
      <c r="C58" s="133" t="s">
        <v>159</v>
      </c>
      <c r="D58" s="126">
        <v>6</v>
      </c>
      <c r="E58" s="127" t="s">
        <v>3561</v>
      </c>
      <c r="F58" s="19">
        <v>280723</v>
      </c>
      <c r="G58" s="20">
        <v>280723</v>
      </c>
      <c r="H58" s="20">
        <v>380611</v>
      </c>
      <c r="I58" s="20">
        <v>67320</v>
      </c>
      <c r="J58" s="20">
        <v>31079</v>
      </c>
      <c r="K58" s="20">
        <v>31439</v>
      </c>
      <c r="L58" s="20">
        <v>0</v>
      </c>
      <c r="M58" s="20">
        <v>11937</v>
      </c>
      <c r="N58" s="20">
        <v>3192</v>
      </c>
      <c r="O58" s="20">
        <v>4091</v>
      </c>
      <c r="P58" s="20">
        <v>0</v>
      </c>
      <c r="Q58" s="20">
        <v>86323</v>
      </c>
      <c r="R58" s="20">
        <v>21386</v>
      </c>
      <c r="S58" s="20">
        <v>40243</v>
      </c>
      <c r="T58" s="21">
        <v>36163</v>
      </c>
      <c r="U58" s="54">
        <v>45778</v>
      </c>
      <c r="V58" s="20">
        <v>24432</v>
      </c>
      <c r="W58" s="20">
        <v>26325</v>
      </c>
      <c r="X58" s="20">
        <v>33303</v>
      </c>
      <c r="Y58" s="21">
        <v>0</v>
      </c>
      <c r="Z58" s="20">
        <v>0</v>
      </c>
      <c r="AA58" s="21">
        <v>154674</v>
      </c>
      <c r="AB58" s="32">
        <v>0</v>
      </c>
      <c r="AC58" s="20">
        <v>119894</v>
      </c>
      <c r="AD58" s="20">
        <v>360478</v>
      </c>
      <c r="AE58" s="20">
        <v>270105</v>
      </c>
      <c r="AF58" s="20">
        <v>415788</v>
      </c>
      <c r="AG58" s="20">
        <v>172201</v>
      </c>
      <c r="AH58" s="20">
        <v>72989</v>
      </c>
      <c r="AI58" s="20">
        <v>78939</v>
      </c>
      <c r="AJ58" s="21">
        <v>90347</v>
      </c>
      <c r="AK58" s="25">
        <v>26746</v>
      </c>
      <c r="AL58" s="25">
        <v>52461</v>
      </c>
      <c r="AM58" s="25">
        <v>8584</v>
      </c>
      <c r="AN58" s="22">
        <v>21833</v>
      </c>
      <c r="AO58" s="20">
        <v>620908</v>
      </c>
      <c r="AP58" s="20">
        <v>56712</v>
      </c>
      <c r="AQ58" s="54">
        <v>3647004</v>
      </c>
      <c r="AR58" s="25">
        <v>69514</v>
      </c>
      <c r="AS58" s="25">
        <v>156553</v>
      </c>
      <c r="AT58" s="54">
        <v>96439</v>
      </c>
      <c r="AU58" s="54">
        <v>60554</v>
      </c>
      <c r="AV58" s="54">
        <v>93325</v>
      </c>
      <c r="AW58" s="54">
        <v>28082</v>
      </c>
      <c r="AX58" s="54">
        <v>15749</v>
      </c>
      <c r="AY58" s="25">
        <f t="shared" si="0"/>
        <v>520216</v>
      </c>
      <c r="AZ58" s="162">
        <v>758294</v>
      </c>
      <c r="BA58" s="96">
        <f t="shared" si="1"/>
        <v>4925514</v>
      </c>
      <c r="BB58" s="73"/>
      <c r="BC58" s="20">
        <v>407884</v>
      </c>
      <c r="BD58" s="20">
        <v>387959</v>
      </c>
      <c r="BE58" s="19">
        <v>795843</v>
      </c>
      <c r="BF58" s="19">
        <v>5721357</v>
      </c>
      <c r="BH58" s="20"/>
      <c r="BI58" s="21">
        <v>5721357</v>
      </c>
      <c r="BK58" s="73"/>
      <c r="BL58" s="73"/>
      <c r="BM58" s="73"/>
      <c r="BN58" s="73"/>
      <c r="BO58" s="73"/>
      <c r="BP58" s="73"/>
      <c r="BQ58" s="73"/>
    </row>
    <row r="59" spans="1:69" ht="22.5" customHeight="1" x14ac:dyDescent="0.2">
      <c r="A59" s="122" t="s">
        <v>1851</v>
      </c>
      <c r="B59" s="123" t="s">
        <v>1798</v>
      </c>
      <c r="C59" s="133" t="s">
        <v>160</v>
      </c>
      <c r="D59" s="126">
        <v>6</v>
      </c>
      <c r="E59" s="127" t="s">
        <v>3561</v>
      </c>
      <c r="F59" s="19">
        <v>112582</v>
      </c>
      <c r="G59" s="20">
        <v>112582</v>
      </c>
      <c r="H59" s="20">
        <v>70932</v>
      </c>
      <c r="I59" s="20">
        <v>16082</v>
      </c>
      <c r="J59" s="20">
        <v>0</v>
      </c>
      <c r="K59" s="20">
        <v>0</v>
      </c>
      <c r="L59" s="20">
        <v>0</v>
      </c>
      <c r="M59" s="20">
        <v>4396</v>
      </c>
      <c r="N59" s="20">
        <v>0</v>
      </c>
      <c r="O59" s="20">
        <v>750</v>
      </c>
      <c r="P59" s="20">
        <v>0</v>
      </c>
      <c r="Q59" s="20">
        <v>6422</v>
      </c>
      <c r="R59" s="20">
        <v>5947</v>
      </c>
      <c r="S59" s="20">
        <v>8751</v>
      </c>
      <c r="T59" s="21">
        <v>11774</v>
      </c>
      <c r="U59" s="54">
        <v>12716</v>
      </c>
      <c r="V59" s="20">
        <v>13488</v>
      </c>
      <c r="W59" s="20">
        <v>12636</v>
      </c>
      <c r="X59" s="20">
        <v>11101</v>
      </c>
      <c r="Y59" s="21">
        <v>0</v>
      </c>
      <c r="Z59" s="20">
        <v>0</v>
      </c>
      <c r="AA59" s="21">
        <v>69883</v>
      </c>
      <c r="AB59" s="32">
        <v>0</v>
      </c>
      <c r="AC59" s="20">
        <v>30749</v>
      </c>
      <c r="AD59" s="20">
        <v>52983</v>
      </c>
      <c r="AE59" s="20">
        <v>62535</v>
      </c>
      <c r="AF59" s="20">
        <v>91278</v>
      </c>
      <c r="AG59" s="20">
        <v>28657</v>
      </c>
      <c r="AH59" s="20">
        <v>25270</v>
      </c>
      <c r="AI59" s="20">
        <v>12550</v>
      </c>
      <c r="AJ59" s="21">
        <v>44903</v>
      </c>
      <c r="AK59" s="25">
        <v>6794</v>
      </c>
      <c r="AL59" s="25">
        <v>20519</v>
      </c>
      <c r="AM59" s="25">
        <v>2643</v>
      </c>
      <c r="AN59" s="22">
        <v>7685</v>
      </c>
      <c r="AO59" s="20">
        <v>79196</v>
      </c>
      <c r="AP59" s="20">
        <v>23484</v>
      </c>
      <c r="AQ59" s="54">
        <v>846706</v>
      </c>
      <c r="AR59" s="25">
        <v>46183</v>
      </c>
      <c r="AS59" s="25">
        <v>124896</v>
      </c>
      <c r="AT59" s="54">
        <v>41868</v>
      </c>
      <c r="AU59" s="54">
        <v>36611</v>
      </c>
      <c r="AV59" s="54">
        <v>34568</v>
      </c>
      <c r="AW59" s="54">
        <v>8347</v>
      </c>
      <c r="AX59" s="54">
        <v>4569</v>
      </c>
      <c r="AY59" s="25">
        <f t="shared" si="0"/>
        <v>297042</v>
      </c>
      <c r="AZ59" s="162">
        <v>290789</v>
      </c>
      <c r="BA59" s="96">
        <f t="shared" si="1"/>
        <v>1434537</v>
      </c>
      <c r="BB59" s="73"/>
      <c r="BC59" s="20">
        <v>152361</v>
      </c>
      <c r="BD59" s="20">
        <v>197691</v>
      </c>
      <c r="BE59" s="19">
        <v>350052</v>
      </c>
      <c r="BF59" s="19">
        <v>1784589</v>
      </c>
      <c r="BH59" s="20"/>
      <c r="BI59" s="21">
        <v>1784589</v>
      </c>
      <c r="BK59" s="73"/>
      <c r="BL59" s="73"/>
      <c r="BM59" s="73"/>
      <c r="BN59" s="73"/>
      <c r="BO59" s="73"/>
      <c r="BP59" s="73"/>
      <c r="BQ59" s="73"/>
    </row>
    <row r="60" spans="1:69" ht="22.5" customHeight="1" x14ac:dyDescent="0.2">
      <c r="A60" s="122" t="s">
        <v>1852</v>
      </c>
      <c r="B60" s="123" t="s">
        <v>1798</v>
      </c>
      <c r="C60" s="133" t="s">
        <v>161</v>
      </c>
      <c r="D60" s="126">
        <v>6</v>
      </c>
      <c r="E60" s="127" t="s">
        <v>3561</v>
      </c>
      <c r="F60" s="19">
        <v>125312</v>
      </c>
      <c r="G60" s="20">
        <v>125312</v>
      </c>
      <c r="H60" s="20">
        <v>107017</v>
      </c>
      <c r="I60" s="20">
        <v>14025</v>
      </c>
      <c r="J60" s="20">
        <v>0</v>
      </c>
      <c r="K60" s="20">
        <v>0</v>
      </c>
      <c r="L60" s="20">
        <v>0</v>
      </c>
      <c r="M60" s="20">
        <v>5519</v>
      </c>
      <c r="N60" s="20">
        <v>0</v>
      </c>
      <c r="O60" s="20">
        <v>1569</v>
      </c>
      <c r="P60" s="20">
        <v>0</v>
      </c>
      <c r="Q60" s="20">
        <v>51966</v>
      </c>
      <c r="R60" s="20">
        <v>12447</v>
      </c>
      <c r="S60" s="20">
        <v>16978</v>
      </c>
      <c r="T60" s="21">
        <v>25230</v>
      </c>
      <c r="U60" s="54">
        <v>25432</v>
      </c>
      <c r="V60" s="20">
        <v>15216</v>
      </c>
      <c r="W60" s="20">
        <v>12636</v>
      </c>
      <c r="X60" s="20">
        <v>11101</v>
      </c>
      <c r="Y60" s="21">
        <v>0</v>
      </c>
      <c r="Z60" s="20">
        <v>0</v>
      </c>
      <c r="AA60" s="21">
        <v>55869</v>
      </c>
      <c r="AB60" s="32">
        <v>0</v>
      </c>
      <c r="AC60" s="20">
        <v>45850</v>
      </c>
      <c r="AD60" s="20">
        <v>106354</v>
      </c>
      <c r="AE60" s="20">
        <v>113190</v>
      </c>
      <c r="AF60" s="20">
        <v>147973</v>
      </c>
      <c r="AG60" s="20">
        <v>55684</v>
      </c>
      <c r="AH60" s="20">
        <v>21069</v>
      </c>
      <c r="AI60" s="20">
        <v>12358</v>
      </c>
      <c r="AJ60" s="21">
        <v>21099</v>
      </c>
      <c r="AK60" s="25">
        <v>14221</v>
      </c>
      <c r="AL60" s="25">
        <v>30705</v>
      </c>
      <c r="AM60" s="25">
        <v>3358</v>
      </c>
      <c r="AN60" s="22">
        <v>11399</v>
      </c>
      <c r="AO60" s="20">
        <v>120950</v>
      </c>
      <c r="AP60" s="20">
        <v>11361</v>
      </c>
      <c r="AQ60" s="54">
        <v>1195888</v>
      </c>
      <c r="AR60" s="25">
        <v>49472</v>
      </c>
      <c r="AS60" s="25">
        <v>145289</v>
      </c>
      <c r="AT60" s="54">
        <v>50587</v>
      </c>
      <c r="AU60" s="54">
        <v>45314</v>
      </c>
      <c r="AV60" s="54">
        <v>50434</v>
      </c>
      <c r="AW60" s="54">
        <v>16525</v>
      </c>
      <c r="AX60" s="54">
        <v>5228</v>
      </c>
      <c r="AY60" s="25">
        <f t="shared" si="0"/>
        <v>362849</v>
      </c>
      <c r="AZ60" s="162">
        <v>444107</v>
      </c>
      <c r="BA60" s="96">
        <f t="shared" si="1"/>
        <v>2002844</v>
      </c>
      <c r="BB60" s="73"/>
      <c r="BC60" s="20">
        <v>238971</v>
      </c>
      <c r="BD60" s="20">
        <v>54925</v>
      </c>
      <c r="BE60" s="19">
        <v>293896</v>
      </c>
      <c r="BF60" s="19">
        <v>2296740</v>
      </c>
      <c r="BH60" s="20"/>
      <c r="BI60" s="21">
        <v>2296740</v>
      </c>
      <c r="BK60" s="73"/>
      <c r="BL60" s="73"/>
      <c r="BM60" s="73"/>
      <c r="BN60" s="73"/>
      <c r="BO60" s="73"/>
      <c r="BP60" s="73"/>
      <c r="BQ60" s="73"/>
    </row>
    <row r="61" spans="1:69" ht="22.5" customHeight="1" x14ac:dyDescent="0.2">
      <c r="A61" s="122" t="s">
        <v>1853</v>
      </c>
      <c r="B61" s="123" t="s">
        <v>1798</v>
      </c>
      <c r="C61" s="133" t="s">
        <v>162</v>
      </c>
      <c r="D61" s="126">
        <v>6</v>
      </c>
      <c r="E61" s="127" t="s">
        <v>3561</v>
      </c>
      <c r="F61" s="19">
        <v>162139</v>
      </c>
      <c r="G61" s="20">
        <v>162139</v>
      </c>
      <c r="H61" s="20">
        <v>196757</v>
      </c>
      <c r="I61" s="20">
        <v>37400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1543</v>
      </c>
      <c r="P61" s="20">
        <v>0</v>
      </c>
      <c r="Q61" s="20">
        <v>27458</v>
      </c>
      <c r="R61" s="20">
        <v>12241</v>
      </c>
      <c r="S61" s="20">
        <v>17921</v>
      </c>
      <c r="T61" s="21">
        <v>22707</v>
      </c>
      <c r="U61" s="54">
        <v>25432</v>
      </c>
      <c r="V61" s="20">
        <v>15408</v>
      </c>
      <c r="W61" s="20">
        <v>21060</v>
      </c>
      <c r="X61" s="20">
        <v>22202</v>
      </c>
      <c r="Y61" s="21">
        <v>0</v>
      </c>
      <c r="Z61" s="20">
        <v>0</v>
      </c>
      <c r="AA61" s="21">
        <v>82115</v>
      </c>
      <c r="AB61" s="32">
        <v>0</v>
      </c>
      <c r="AC61" s="20">
        <v>64078</v>
      </c>
      <c r="AD61" s="20">
        <v>112797</v>
      </c>
      <c r="AE61" s="20">
        <v>89760</v>
      </c>
      <c r="AF61" s="20">
        <v>227940</v>
      </c>
      <c r="AG61" s="20">
        <v>59202</v>
      </c>
      <c r="AH61" s="20">
        <v>30274</v>
      </c>
      <c r="AI61" s="20">
        <v>20022</v>
      </c>
      <c r="AJ61" s="21">
        <v>54641</v>
      </c>
      <c r="AK61" s="25">
        <v>13986</v>
      </c>
      <c r="AL61" s="25">
        <v>32307</v>
      </c>
      <c r="AM61" s="25">
        <v>2918</v>
      </c>
      <c r="AN61" s="22">
        <v>12105</v>
      </c>
      <c r="AO61" s="20">
        <v>66301</v>
      </c>
      <c r="AP61" s="20">
        <v>45382</v>
      </c>
      <c r="AQ61" s="54">
        <v>1476096</v>
      </c>
      <c r="AR61" s="25">
        <v>50438</v>
      </c>
      <c r="AS61" s="25">
        <v>95064</v>
      </c>
      <c r="AT61" s="54">
        <v>42771</v>
      </c>
      <c r="AU61" s="54">
        <v>44600</v>
      </c>
      <c r="AV61" s="54">
        <v>52942</v>
      </c>
      <c r="AW61" s="54">
        <v>17180</v>
      </c>
      <c r="AX61" s="54">
        <v>6299</v>
      </c>
      <c r="AY61" s="25">
        <f t="shared" si="0"/>
        <v>309294</v>
      </c>
      <c r="AZ61" s="162">
        <v>428480</v>
      </c>
      <c r="BA61" s="96">
        <f t="shared" si="1"/>
        <v>2213870</v>
      </c>
      <c r="BB61" s="73"/>
      <c r="BC61" s="20">
        <v>236421</v>
      </c>
      <c r="BD61" s="20">
        <v>229052</v>
      </c>
      <c r="BE61" s="19">
        <v>465473</v>
      </c>
      <c r="BF61" s="19">
        <v>2679343</v>
      </c>
      <c r="BH61" s="20"/>
      <c r="BI61" s="21">
        <v>2679343</v>
      </c>
      <c r="BK61" s="73"/>
      <c r="BL61" s="73"/>
      <c r="BM61" s="73"/>
      <c r="BN61" s="73"/>
      <c r="BO61" s="73"/>
      <c r="BP61" s="73"/>
      <c r="BQ61" s="73"/>
    </row>
    <row r="62" spans="1:69" ht="22.5" customHeight="1" x14ac:dyDescent="0.2">
      <c r="A62" s="122" t="s">
        <v>1854</v>
      </c>
      <c r="B62" s="123" t="s">
        <v>1798</v>
      </c>
      <c r="C62" s="133" t="s">
        <v>163</v>
      </c>
      <c r="D62" s="126">
        <v>6</v>
      </c>
      <c r="E62" s="127" t="s">
        <v>3561</v>
      </c>
      <c r="F62" s="19">
        <v>220699</v>
      </c>
      <c r="G62" s="20">
        <v>220699</v>
      </c>
      <c r="H62" s="20">
        <v>422018</v>
      </c>
      <c r="I62" s="20">
        <v>84337</v>
      </c>
      <c r="J62" s="20">
        <v>0</v>
      </c>
      <c r="K62" s="20">
        <v>0</v>
      </c>
      <c r="L62" s="20">
        <v>0</v>
      </c>
      <c r="M62" s="20">
        <v>758</v>
      </c>
      <c r="N62" s="20">
        <v>0</v>
      </c>
      <c r="O62" s="20">
        <v>2526</v>
      </c>
      <c r="P62" s="20">
        <v>0</v>
      </c>
      <c r="Q62" s="20">
        <v>20001</v>
      </c>
      <c r="R62" s="20">
        <v>22756</v>
      </c>
      <c r="S62" s="20">
        <v>34741</v>
      </c>
      <c r="T62" s="21">
        <v>28594</v>
      </c>
      <c r="U62" s="54">
        <v>25432</v>
      </c>
      <c r="V62" s="20">
        <v>22896</v>
      </c>
      <c r="W62" s="20">
        <v>11583</v>
      </c>
      <c r="X62" s="20">
        <v>11101</v>
      </c>
      <c r="Y62" s="21">
        <v>0</v>
      </c>
      <c r="Z62" s="20">
        <v>0</v>
      </c>
      <c r="AA62" s="21">
        <v>116806</v>
      </c>
      <c r="AB62" s="32">
        <v>0</v>
      </c>
      <c r="AC62" s="20">
        <v>73796</v>
      </c>
      <c r="AD62" s="20">
        <v>137056</v>
      </c>
      <c r="AE62" s="20">
        <v>187605</v>
      </c>
      <c r="AF62" s="20">
        <v>206915</v>
      </c>
      <c r="AG62" s="20">
        <v>86486</v>
      </c>
      <c r="AH62" s="20">
        <v>46771</v>
      </c>
      <c r="AI62" s="20">
        <v>68593</v>
      </c>
      <c r="AJ62" s="21">
        <v>124430</v>
      </c>
      <c r="AK62" s="25">
        <v>21163</v>
      </c>
      <c r="AL62" s="25">
        <v>39997</v>
      </c>
      <c r="AM62" s="25">
        <v>5067</v>
      </c>
      <c r="AN62" s="22">
        <v>15503</v>
      </c>
      <c r="AO62" s="20">
        <v>79237</v>
      </c>
      <c r="AP62" s="20">
        <v>70576</v>
      </c>
      <c r="AQ62" s="54">
        <v>2187443</v>
      </c>
      <c r="AR62" s="25">
        <v>60341</v>
      </c>
      <c r="AS62" s="25">
        <v>129016</v>
      </c>
      <c r="AT62" s="54">
        <v>75617</v>
      </c>
      <c r="AU62" s="54">
        <v>52287</v>
      </c>
      <c r="AV62" s="54">
        <v>69147</v>
      </c>
      <c r="AW62" s="54">
        <v>25177</v>
      </c>
      <c r="AX62" s="54">
        <v>8769</v>
      </c>
      <c r="AY62" s="25">
        <f t="shared" si="0"/>
        <v>420354</v>
      </c>
      <c r="AZ62" s="162">
        <v>581459</v>
      </c>
      <c r="BA62" s="96">
        <f t="shared" si="1"/>
        <v>3189256</v>
      </c>
      <c r="BB62" s="73"/>
      <c r="BC62" s="20">
        <v>319164</v>
      </c>
      <c r="BD62" s="20">
        <v>304651</v>
      </c>
      <c r="BE62" s="19">
        <v>623815</v>
      </c>
      <c r="BF62" s="19">
        <v>3813071</v>
      </c>
      <c r="BH62" s="20"/>
      <c r="BI62" s="21">
        <v>3813071</v>
      </c>
      <c r="BK62" s="73"/>
      <c r="BL62" s="73"/>
      <c r="BM62" s="73"/>
      <c r="BN62" s="73"/>
      <c r="BO62" s="73"/>
      <c r="BP62" s="73"/>
      <c r="BQ62" s="73"/>
    </row>
    <row r="63" spans="1:69" ht="22.5" customHeight="1" x14ac:dyDescent="0.2">
      <c r="A63" s="122" t="s">
        <v>1855</v>
      </c>
      <c r="B63" s="123" t="s">
        <v>1798</v>
      </c>
      <c r="C63" s="133" t="s">
        <v>164</v>
      </c>
      <c r="D63" s="126">
        <v>6</v>
      </c>
      <c r="E63" s="127" t="s">
        <v>3561</v>
      </c>
      <c r="F63" s="19">
        <v>196468</v>
      </c>
      <c r="G63" s="20">
        <v>196468</v>
      </c>
      <c r="H63" s="20">
        <v>252744</v>
      </c>
      <c r="I63" s="20">
        <v>28985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2806</v>
      </c>
      <c r="P63" s="20">
        <v>0</v>
      </c>
      <c r="Q63" s="20">
        <v>55412</v>
      </c>
      <c r="R63" s="20">
        <v>18727</v>
      </c>
      <c r="S63" s="20">
        <v>45588</v>
      </c>
      <c r="T63" s="21">
        <v>37845</v>
      </c>
      <c r="U63" s="54">
        <v>25432</v>
      </c>
      <c r="V63" s="20">
        <v>7392</v>
      </c>
      <c r="W63" s="20">
        <v>21060</v>
      </c>
      <c r="X63" s="20">
        <v>11101</v>
      </c>
      <c r="Y63" s="21">
        <v>26030</v>
      </c>
      <c r="Z63" s="20">
        <v>41264</v>
      </c>
      <c r="AA63" s="21">
        <v>94857</v>
      </c>
      <c r="AB63" s="32">
        <v>0</v>
      </c>
      <c r="AC63" s="20">
        <v>57573</v>
      </c>
      <c r="AD63" s="20">
        <v>143742</v>
      </c>
      <c r="AE63" s="20">
        <v>223740</v>
      </c>
      <c r="AF63" s="20">
        <v>147030</v>
      </c>
      <c r="AG63" s="20">
        <v>55598</v>
      </c>
      <c r="AH63" s="20">
        <v>47410</v>
      </c>
      <c r="AI63" s="20">
        <v>36404</v>
      </c>
      <c r="AJ63" s="21">
        <v>33542</v>
      </c>
      <c r="AK63" s="25">
        <v>22161</v>
      </c>
      <c r="AL63" s="25">
        <v>42631</v>
      </c>
      <c r="AM63" s="25">
        <v>3950</v>
      </c>
      <c r="AN63" s="22">
        <v>16641</v>
      </c>
      <c r="AO63" s="20">
        <v>159360</v>
      </c>
      <c r="AP63" s="20">
        <v>29705</v>
      </c>
      <c r="AQ63" s="54">
        <v>1885198</v>
      </c>
      <c r="AR63" s="25">
        <v>65393</v>
      </c>
      <c r="AS63" s="25">
        <v>112326</v>
      </c>
      <c r="AT63" s="54">
        <v>57387</v>
      </c>
      <c r="AU63" s="54">
        <v>43456</v>
      </c>
      <c r="AV63" s="54">
        <v>69513</v>
      </c>
      <c r="AW63" s="54">
        <v>24989</v>
      </c>
      <c r="AX63" s="54">
        <v>7345</v>
      </c>
      <c r="AY63" s="25">
        <f t="shared" si="0"/>
        <v>380409</v>
      </c>
      <c r="AZ63" s="162">
        <v>491750</v>
      </c>
      <c r="BA63" s="96">
        <f t="shared" si="1"/>
        <v>2757357</v>
      </c>
      <c r="BB63" s="73"/>
      <c r="BC63" s="20">
        <v>335006</v>
      </c>
      <c r="BD63" s="20">
        <v>144452</v>
      </c>
      <c r="BE63" s="19">
        <v>479458</v>
      </c>
      <c r="BF63" s="19">
        <v>3236815</v>
      </c>
      <c r="BH63" s="20"/>
      <c r="BI63" s="21">
        <v>3236815</v>
      </c>
      <c r="BK63" s="73"/>
      <c r="BL63" s="73"/>
      <c r="BM63" s="73"/>
      <c r="BN63" s="73"/>
      <c r="BO63" s="73"/>
      <c r="BP63" s="73"/>
      <c r="BQ63" s="73"/>
    </row>
    <row r="64" spans="1:69" ht="22.5" customHeight="1" x14ac:dyDescent="0.2">
      <c r="A64" s="122" t="s">
        <v>1856</v>
      </c>
      <c r="B64" s="123" t="s">
        <v>1798</v>
      </c>
      <c r="C64" s="133" t="s">
        <v>165</v>
      </c>
      <c r="D64" s="126">
        <v>6</v>
      </c>
      <c r="E64" s="127" t="s">
        <v>3561</v>
      </c>
      <c r="F64" s="19">
        <v>96334</v>
      </c>
      <c r="G64" s="20">
        <v>96334</v>
      </c>
      <c r="H64" s="20">
        <v>210171</v>
      </c>
      <c r="I64" s="20">
        <v>32538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1131</v>
      </c>
      <c r="P64" s="20">
        <v>0</v>
      </c>
      <c r="Q64" s="20">
        <v>30414</v>
      </c>
      <c r="R64" s="20">
        <v>8997</v>
      </c>
      <c r="S64" s="20">
        <v>3982</v>
      </c>
      <c r="T64" s="21">
        <v>21025</v>
      </c>
      <c r="U64" s="54">
        <v>24160</v>
      </c>
      <c r="V64" s="20">
        <v>14160</v>
      </c>
      <c r="W64" s="20">
        <v>13689</v>
      </c>
      <c r="X64" s="20">
        <v>11101</v>
      </c>
      <c r="Y64" s="21">
        <v>19540</v>
      </c>
      <c r="Z64" s="20">
        <v>28893</v>
      </c>
      <c r="AA64" s="21">
        <v>45074</v>
      </c>
      <c r="AB64" s="32">
        <v>0</v>
      </c>
      <c r="AC64" s="20">
        <v>20911</v>
      </c>
      <c r="AD64" s="20">
        <v>77300</v>
      </c>
      <c r="AE64" s="20">
        <v>127215</v>
      </c>
      <c r="AF64" s="20">
        <v>95990</v>
      </c>
      <c r="AG64" s="20">
        <v>33548</v>
      </c>
      <c r="AH64" s="20">
        <v>16885</v>
      </c>
      <c r="AI64" s="20">
        <v>42823</v>
      </c>
      <c r="AJ64" s="21">
        <v>16771</v>
      </c>
      <c r="AK64" s="25">
        <v>10247</v>
      </c>
      <c r="AL64" s="25">
        <v>25058</v>
      </c>
      <c r="AM64" s="25">
        <v>2214</v>
      </c>
      <c r="AN64" s="22">
        <v>9119</v>
      </c>
      <c r="AO64" s="20">
        <v>53032</v>
      </c>
      <c r="AP64" s="20">
        <v>19117</v>
      </c>
      <c r="AQ64" s="54">
        <v>1111439</v>
      </c>
      <c r="AR64" s="25">
        <v>58645</v>
      </c>
      <c r="AS64" s="25">
        <v>104475</v>
      </c>
      <c r="AT64" s="54">
        <v>34455</v>
      </c>
      <c r="AU64" s="54">
        <v>42933</v>
      </c>
      <c r="AV64" s="54">
        <v>37565</v>
      </c>
      <c r="AW64" s="54">
        <v>12985</v>
      </c>
      <c r="AX64" s="54">
        <v>4243</v>
      </c>
      <c r="AY64" s="25">
        <f t="shared" si="0"/>
        <v>295301</v>
      </c>
      <c r="AZ64" s="162">
        <v>198988</v>
      </c>
      <c r="BA64" s="96">
        <f t="shared" si="1"/>
        <v>1605728</v>
      </c>
      <c r="BB64" s="73"/>
      <c r="BC64" s="20">
        <v>196397</v>
      </c>
      <c r="BD64" s="20">
        <v>106675</v>
      </c>
      <c r="BE64" s="19">
        <v>303072</v>
      </c>
      <c r="BF64" s="19">
        <v>1908800</v>
      </c>
      <c r="BH64" s="20"/>
      <c r="BI64" s="21">
        <v>1908800</v>
      </c>
      <c r="BK64" s="73"/>
      <c r="BL64" s="73"/>
      <c r="BM64" s="73"/>
      <c r="BN64" s="73"/>
      <c r="BO64" s="73"/>
      <c r="BP64" s="73"/>
      <c r="BQ64" s="73"/>
    </row>
    <row r="65" spans="1:69" ht="22.5" customHeight="1" x14ac:dyDescent="0.2">
      <c r="A65" s="122" t="s">
        <v>1857</v>
      </c>
      <c r="B65" s="123" t="s">
        <v>1798</v>
      </c>
      <c r="C65" s="133" t="s">
        <v>166</v>
      </c>
      <c r="D65" s="126">
        <v>6</v>
      </c>
      <c r="E65" s="127" t="s">
        <v>3561</v>
      </c>
      <c r="F65" s="19">
        <v>91697</v>
      </c>
      <c r="G65" s="20">
        <v>91697</v>
      </c>
      <c r="H65" s="20">
        <v>174596</v>
      </c>
      <c r="I65" s="20">
        <v>22066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1057</v>
      </c>
      <c r="P65" s="20">
        <v>0</v>
      </c>
      <c r="Q65" s="20">
        <v>53570</v>
      </c>
      <c r="R65" s="20">
        <v>8443</v>
      </c>
      <c r="S65" s="20">
        <v>4611</v>
      </c>
      <c r="T65" s="21">
        <v>15138</v>
      </c>
      <c r="U65" s="54">
        <v>12716</v>
      </c>
      <c r="V65" s="20">
        <v>26496</v>
      </c>
      <c r="W65" s="20">
        <v>13689</v>
      </c>
      <c r="X65" s="20">
        <v>11101</v>
      </c>
      <c r="Y65" s="21">
        <v>26030</v>
      </c>
      <c r="Z65" s="20">
        <v>19732</v>
      </c>
      <c r="AA65" s="21">
        <v>43532</v>
      </c>
      <c r="AB65" s="32">
        <v>0</v>
      </c>
      <c r="AC65" s="20">
        <v>21142</v>
      </c>
      <c r="AD65" s="20">
        <v>61101</v>
      </c>
      <c r="AE65" s="20">
        <v>108075</v>
      </c>
      <c r="AF65" s="20">
        <v>62133</v>
      </c>
      <c r="AG65" s="20">
        <v>23080</v>
      </c>
      <c r="AH65" s="20">
        <v>21523</v>
      </c>
      <c r="AI65" s="20">
        <v>29602</v>
      </c>
      <c r="AJ65" s="21">
        <v>23804</v>
      </c>
      <c r="AK65" s="25">
        <v>9576</v>
      </c>
      <c r="AL65" s="25">
        <v>26745</v>
      </c>
      <c r="AM65" s="25">
        <v>1732</v>
      </c>
      <c r="AN65" s="22">
        <v>9742</v>
      </c>
      <c r="AO65" s="20">
        <v>61816</v>
      </c>
      <c r="AP65" s="20">
        <v>16799</v>
      </c>
      <c r="AQ65" s="54">
        <v>1001344</v>
      </c>
      <c r="AR65" s="25">
        <v>58863</v>
      </c>
      <c r="AS65" s="25">
        <v>93395</v>
      </c>
      <c r="AT65" s="54">
        <v>31641</v>
      </c>
      <c r="AU65" s="54">
        <v>33559</v>
      </c>
      <c r="AV65" s="54">
        <v>35448</v>
      </c>
      <c r="AW65" s="54">
        <v>12295</v>
      </c>
      <c r="AX65" s="54">
        <v>4425</v>
      </c>
      <c r="AY65" s="25">
        <f t="shared" si="0"/>
        <v>269626</v>
      </c>
      <c r="AZ65" s="162">
        <v>286694</v>
      </c>
      <c r="BA65" s="96">
        <f t="shared" si="1"/>
        <v>1557664</v>
      </c>
      <c r="BB65" s="73"/>
      <c r="BC65" s="20">
        <v>188205</v>
      </c>
      <c r="BD65" s="20">
        <v>98353</v>
      </c>
      <c r="BE65" s="19">
        <v>286558</v>
      </c>
      <c r="BF65" s="19">
        <v>1844222</v>
      </c>
      <c r="BH65" s="20"/>
      <c r="BI65" s="21">
        <v>1844222</v>
      </c>
      <c r="BK65" s="73"/>
      <c r="BL65" s="73"/>
      <c r="BM65" s="73"/>
      <c r="BN65" s="73"/>
      <c r="BO65" s="73"/>
      <c r="BP65" s="73"/>
      <c r="BQ65" s="73"/>
    </row>
    <row r="66" spans="1:69" ht="22.5" customHeight="1" x14ac:dyDescent="0.2">
      <c r="A66" s="122" t="s">
        <v>1858</v>
      </c>
      <c r="B66" s="123" t="s">
        <v>1798</v>
      </c>
      <c r="C66" s="133" t="s">
        <v>167</v>
      </c>
      <c r="D66" s="126">
        <v>6</v>
      </c>
      <c r="E66" s="127" t="s">
        <v>3561</v>
      </c>
      <c r="F66" s="19">
        <v>111463</v>
      </c>
      <c r="G66" s="20">
        <v>111463</v>
      </c>
      <c r="H66" s="20">
        <v>182323</v>
      </c>
      <c r="I66" s="20">
        <v>38896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1192</v>
      </c>
      <c r="P66" s="20">
        <v>0</v>
      </c>
      <c r="Q66" s="20">
        <v>30544</v>
      </c>
      <c r="R66" s="20">
        <v>9770</v>
      </c>
      <c r="S66" s="20">
        <v>9484</v>
      </c>
      <c r="T66" s="21">
        <v>21866</v>
      </c>
      <c r="U66" s="54">
        <v>25432</v>
      </c>
      <c r="V66" s="20">
        <v>1392</v>
      </c>
      <c r="W66" s="20">
        <v>10530</v>
      </c>
      <c r="X66" s="20">
        <v>11101</v>
      </c>
      <c r="Y66" s="21">
        <v>0</v>
      </c>
      <c r="Z66" s="20">
        <v>0</v>
      </c>
      <c r="AA66" s="21">
        <v>55626</v>
      </c>
      <c r="AB66" s="32">
        <v>0</v>
      </c>
      <c r="AC66" s="20">
        <v>39542</v>
      </c>
      <c r="AD66" s="20">
        <v>71864</v>
      </c>
      <c r="AE66" s="20">
        <v>91245</v>
      </c>
      <c r="AF66" s="20">
        <v>84898</v>
      </c>
      <c r="AG66" s="20">
        <v>40498</v>
      </c>
      <c r="AH66" s="20">
        <v>20638</v>
      </c>
      <c r="AI66" s="20">
        <v>24429</v>
      </c>
      <c r="AJ66" s="21">
        <v>35706</v>
      </c>
      <c r="AK66" s="25">
        <v>10803</v>
      </c>
      <c r="AL66" s="25">
        <v>29806</v>
      </c>
      <c r="AM66" s="25">
        <v>2583</v>
      </c>
      <c r="AN66" s="22">
        <v>10996</v>
      </c>
      <c r="AO66" s="20">
        <v>61742</v>
      </c>
      <c r="AP66" s="20">
        <v>21723</v>
      </c>
      <c r="AQ66" s="54">
        <v>1056092</v>
      </c>
      <c r="AR66" s="25">
        <v>54797</v>
      </c>
      <c r="AS66" s="25">
        <v>105417</v>
      </c>
      <c r="AT66" s="54">
        <v>36820</v>
      </c>
      <c r="AU66" s="54">
        <v>36397</v>
      </c>
      <c r="AV66" s="54">
        <v>43123</v>
      </c>
      <c r="AW66" s="54">
        <v>13271</v>
      </c>
      <c r="AX66" s="54">
        <v>4837</v>
      </c>
      <c r="AY66" s="25">
        <f t="shared" si="0"/>
        <v>294662</v>
      </c>
      <c r="AZ66" s="162">
        <v>233005</v>
      </c>
      <c r="BA66" s="96">
        <f t="shared" si="1"/>
        <v>1583759</v>
      </c>
      <c r="BB66" s="73"/>
      <c r="BC66" s="20">
        <v>202312</v>
      </c>
      <c r="BD66" s="20">
        <v>114909</v>
      </c>
      <c r="BE66" s="19">
        <v>317221</v>
      </c>
      <c r="BF66" s="19">
        <v>1900980</v>
      </c>
      <c r="BH66" s="20"/>
      <c r="BI66" s="21">
        <v>1900980</v>
      </c>
      <c r="BK66" s="73"/>
      <c r="BL66" s="73"/>
      <c r="BM66" s="73"/>
      <c r="BN66" s="73"/>
      <c r="BO66" s="73"/>
      <c r="BP66" s="73"/>
      <c r="BQ66" s="73"/>
    </row>
    <row r="67" spans="1:69" ht="22.5" customHeight="1" x14ac:dyDescent="0.2">
      <c r="A67" s="122" t="s">
        <v>1859</v>
      </c>
      <c r="B67" s="123" t="s">
        <v>1798</v>
      </c>
      <c r="C67" s="133" t="s">
        <v>168</v>
      </c>
      <c r="D67" s="126">
        <v>6</v>
      </c>
      <c r="E67" s="127" t="s">
        <v>3561</v>
      </c>
      <c r="F67" s="19">
        <v>146038</v>
      </c>
      <c r="G67" s="20">
        <v>146038</v>
      </c>
      <c r="H67" s="20">
        <v>196466</v>
      </c>
      <c r="I67" s="20">
        <v>49742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1626</v>
      </c>
      <c r="P67" s="20">
        <v>0</v>
      </c>
      <c r="Q67" s="20">
        <v>13873</v>
      </c>
      <c r="R67" s="20">
        <v>12899</v>
      </c>
      <c r="S67" s="20">
        <v>12000</v>
      </c>
      <c r="T67" s="21">
        <v>22707</v>
      </c>
      <c r="U67" s="54">
        <v>12716</v>
      </c>
      <c r="V67" s="20">
        <v>9264</v>
      </c>
      <c r="W67" s="20">
        <v>18954</v>
      </c>
      <c r="X67" s="20">
        <v>11101</v>
      </c>
      <c r="Y67" s="21">
        <v>0</v>
      </c>
      <c r="Z67" s="20">
        <v>0</v>
      </c>
      <c r="AA67" s="21">
        <v>71953</v>
      </c>
      <c r="AB67" s="32">
        <v>0</v>
      </c>
      <c r="AC67" s="20">
        <v>44187</v>
      </c>
      <c r="AD67" s="20">
        <v>93592</v>
      </c>
      <c r="AE67" s="20">
        <v>159060</v>
      </c>
      <c r="AF67" s="20">
        <v>156745</v>
      </c>
      <c r="AG67" s="20">
        <v>54826</v>
      </c>
      <c r="AH67" s="20">
        <v>28798</v>
      </c>
      <c r="AI67" s="20">
        <v>30464</v>
      </c>
      <c r="AJ67" s="21">
        <v>70330</v>
      </c>
      <c r="AK67" s="25">
        <v>14737</v>
      </c>
      <c r="AL67" s="25">
        <v>30950</v>
      </c>
      <c r="AM67" s="25">
        <v>3086</v>
      </c>
      <c r="AN67" s="22">
        <v>11507</v>
      </c>
      <c r="AO67" s="20">
        <v>66469</v>
      </c>
      <c r="AP67" s="20">
        <v>24947</v>
      </c>
      <c r="AQ67" s="54">
        <v>1369037</v>
      </c>
      <c r="AR67" s="25">
        <v>51184</v>
      </c>
      <c r="AS67" s="25">
        <v>113322</v>
      </c>
      <c r="AT67" s="54">
        <v>49860</v>
      </c>
      <c r="AU67" s="54">
        <v>39949</v>
      </c>
      <c r="AV67" s="54">
        <v>49988</v>
      </c>
      <c r="AW67" s="54">
        <v>18103</v>
      </c>
      <c r="AX67" s="54">
        <v>7049</v>
      </c>
      <c r="AY67" s="25">
        <f t="shared" si="0"/>
        <v>329455</v>
      </c>
      <c r="AZ67" s="162">
        <v>350210</v>
      </c>
      <c r="BA67" s="96">
        <f t="shared" si="1"/>
        <v>2048702</v>
      </c>
      <c r="BB67" s="73"/>
      <c r="BC67" s="20">
        <v>244509</v>
      </c>
      <c r="BD67" s="20">
        <v>147299</v>
      </c>
      <c r="BE67" s="19">
        <v>391808</v>
      </c>
      <c r="BF67" s="19">
        <v>2440510</v>
      </c>
      <c r="BH67" s="20"/>
      <c r="BI67" s="21">
        <v>2440510</v>
      </c>
      <c r="BK67" s="73"/>
      <c r="BL67" s="73"/>
      <c r="BM67" s="73"/>
      <c r="BN67" s="73"/>
      <c r="BO67" s="73"/>
      <c r="BP67" s="73"/>
      <c r="BQ67" s="73"/>
    </row>
    <row r="68" spans="1:69" ht="22.5" customHeight="1" x14ac:dyDescent="0.2">
      <c r="A68" s="122" t="s">
        <v>1860</v>
      </c>
      <c r="B68" s="123" t="s">
        <v>1798</v>
      </c>
      <c r="C68" s="133" t="s">
        <v>169</v>
      </c>
      <c r="D68" s="126">
        <v>6</v>
      </c>
      <c r="E68" s="127" t="s">
        <v>3561</v>
      </c>
      <c r="F68" s="19">
        <v>337930</v>
      </c>
      <c r="G68" s="20">
        <v>337930</v>
      </c>
      <c r="H68" s="20">
        <v>410792</v>
      </c>
      <c r="I68" s="20">
        <v>51799</v>
      </c>
      <c r="J68" s="20">
        <v>0</v>
      </c>
      <c r="K68" s="20">
        <v>0</v>
      </c>
      <c r="L68" s="20">
        <v>0</v>
      </c>
      <c r="M68" s="20">
        <v>0</v>
      </c>
      <c r="N68" s="20">
        <v>13057</v>
      </c>
      <c r="O68" s="20">
        <v>8366</v>
      </c>
      <c r="P68" s="20">
        <v>22869</v>
      </c>
      <c r="Q68" s="20">
        <v>130106</v>
      </c>
      <c r="R68" s="20">
        <v>41150</v>
      </c>
      <c r="S68" s="20">
        <v>67020</v>
      </c>
      <c r="T68" s="21">
        <v>95033</v>
      </c>
      <c r="U68" s="54">
        <v>63580</v>
      </c>
      <c r="V68" s="20">
        <v>30144</v>
      </c>
      <c r="W68" s="20">
        <v>45279</v>
      </c>
      <c r="X68" s="20">
        <v>11101</v>
      </c>
      <c r="Y68" s="21">
        <v>0</v>
      </c>
      <c r="Z68" s="20">
        <v>0</v>
      </c>
      <c r="AA68" s="21">
        <v>192078</v>
      </c>
      <c r="AB68" s="32">
        <v>0</v>
      </c>
      <c r="AC68" s="20">
        <v>141842</v>
      </c>
      <c r="AD68" s="20">
        <v>208201</v>
      </c>
      <c r="AE68" s="20">
        <v>429000</v>
      </c>
      <c r="AF68" s="20">
        <v>315158</v>
      </c>
      <c r="AG68" s="20">
        <v>159159</v>
      </c>
      <c r="AH68" s="20">
        <v>108700</v>
      </c>
      <c r="AI68" s="20">
        <v>54319</v>
      </c>
      <c r="AJ68" s="21">
        <v>100626</v>
      </c>
      <c r="AK68" s="25">
        <v>40545</v>
      </c>
      <c r="AL68" s="25">
        <v>70461</v>
      </c>
      <c r="AM68" s="25">
        <v>9648</v>
      </c>
      <c r="AN68" s="22">
        <v>35349</v>
      </c>
      <c r="AO68" s="20">
        <v>270166</v>
      </c>
      <c r="AP68" s="20">
        <v>36287</v>
      </c>
      <c r="AQ68" s="54">
        <v>3499765</v>
      </c>
      <c r="AR68" s="25">
        <v>84973</v>
      </c>
      <c r="AS68" s="25">
        <v>132967</v>
      </c>
      <c r="AT68" s="54">
        <v>47734</v>
      </c>
      <c r="AU68" s="54">
        <v>47568</v>
      </c>
      <c r="AV68" s="54">
        <v>111586</v>
      </c>
      <c r="AW68" s="54">
        <v>37506</v>
      </c>
      <c r="AX68" s="54">
        <v>15196</v>
      </c>
      <c r="AY68" s="25">
        <f t="shared" si="0"/>
        <v>477530</v>
      </c>
      <c r="AZ68" s="162">
        <v>323738</v>
      </c>
      <c r="BA68" s="96">
        <f t="shared" si="1"/>
        <v>4301033</v>
      </c>
      <c r="BB68" s="73"/>
      <c r="BC68" s="20">
        <v>550820</v>
      </c>
      <c r="BD68" s="20">
        <v>202641</v>
      </c>
      <c r="BE68" s="19">
        <v>753461</v>
      </c>
      <c r="BF68" s="19">
        <v>5054494</v>
      </c>
      <c r="BH68" s="20"/>
      <c r="BI68" s="21">
        <v>5054494</v>
      </c>
      <c r="BK68" s="73"/>
      <c r="BL68" s="73"/>
      <c r="BM68" s="73"/>
      <c r="BN68" s="73"/>
      <c r="BO68" s="73"/>
      <c r="BP68" s="73"/>
      <c r="BQ68" s="73"/>
    </row>
    <row r="69" spans="1:69" ht="22.5" customHeight="1" x14ac:dyDescent="0.2">
      <c r="A69" s="122" t="s">
        <v>1861</v>
      </c>
      <c r="B69" s="123" t="s">
        <v>1798</v>
      </c>
      <c r="C69" s="133" t="s">
        <v>170</v>
      </c>
      <c r="D69" s="126">
        <v>6</v>
      </c>
      <c r="E69" s="127" t="s">
        <v>3561</v>
      </c>
      <c r="F69" s="19">
        <v>217956</v>
      </c>
      <c r="G69" s="20">
        <v>217956</v>
      </c>
      <c r="H69" s="20">
        <v>434557</v>
      </c>
      <c r="I69" s="20">
        <v>58157</v>
      </c>
      <c r="J69" s="20">
        <v>0</v>
      </c>
      <c r="K69" s="20">
        <v>0</v>
      </c>
      <c r="L69" s="20">
        <v>0</v>
      </c>
      <c r="M69" s="20">
        <v>0</v>
      </c>
      <c r="N69" s="20">
        <v>1715</v>
      </c>
      <c r="O69" s="20">
        <v>3192</v>
      </c>
      <c r="P69" s="20">
        <v>76</v>
      </c>
      <c r="Q69" s="20">
        <v>69211</v>
      </c>
      <c r="R69" s="20">
        <v>21287</v>
      </c>
      <c r="S69" s="20">
        <v>36104</v>
      </c>
      <c r="T69" s="21">
        <v>47937</v>
      </c>
      <c r="U69" s="54">
        <v>38148</v>
      </c>
      <c r="V69" s="20">
        <v>30768</v>
      </c>
      <c r="W69" s="20">
        <v>16848</v>
      </c>
      <c r="X69" s="20">
        <v>11101</v>
      </c>
      <c r="Y69" s="21">
        <v>0</v>
      </c>
      <c r="Z69" s="20">
        <v>0</v>
      </c>
      <c r="AA69" s="21">
        <v>111698</v>
      </c>
      <c r="AB69" s="32">
        <v>0</v>
      </c>
      <c r="AC69" s="20">
        <v>71722</v>
      </c>
      <c r="AD69" s="20">
        <v>158324</v>
      </c>
      <c r="AE69" s="20">
        <v>222090</v>
      </c>
      <c r="AF69" s="20">
        <v>205465</v>
      </c>
      <c r="AG69" s="20">
        <v>85886</v>
      </c>
      <c r="AH69" s="20">
        <v>48268</v>
      </c>
      <c r="AI69" s="20">
        <v>79706</v>
      </c>
      <c r="AJ69" s="21">
        <v>28673</v>
      </c>
      <c r="AK69" s="25">
        <v>23540</v>
      </c>
      <c r="AL69" s="25">
        <v>45257</v>
      </c>
      <c r="AM69" s="25">
        <v>5628</v>
      </c>
      <c r="AN69" s="22">
        <v>17812</v>
      </c>
      <c r="AO69" s="20">
        <v>82845</v>
      </c>
      <c r="AP69" s="20">
        <v>35102</v>
      </c>
      <c r="AQ69" s="54">
        <v>2209073</v>
      </c>
      <c r="AR69" s="25">
        <v>60677</v>
      </c>
      <c r="AS69" s="25">
        <v>121516</v>
      </c>
      <c r="AT69" s="54">
        <v>73250</v>
      </c>
      <c r="AU69" s="54">
        <v>40564</v>
      </c>
      <c r="AV69" s="54">
        <v>71301</v>
      </c>
      <c r="AW69" s="54">
        <v>26293</v>
      </c>
      <c r="AX69" s="54">
        <v>9723</v>
      </c>
      <c r="AY69" s="25">
        <f t="shared" si="0"/>
        <v>403324</v>
      </c>
      <c r="AZ69" s="162">
        <v>566744</v>
      </c>
      <c r="BA69" s="96">
        <f t="shared" si="1"/>
        <v>3179141</v>
      </c>
      <c r="BB69" s="73"/>
      <c r="BC69" s="20">
        <v>356951</v>
      </c>
      <c r="BD69" s="20">
        <v>229227</v>
      </c>
      <c r="BE69" s="19">
        <v>586178</v>
      </c>
      <c r="BF69" s="19">
        <v>3765319</v>
      </c>
      <c r="BH69" s="20"/>
      <c r="BI69" s="21">
        <v>3765319</v>
      </c>
      <c r="BK69" s="73"/>
      <c r="BL69" s="73"/>
      <c r="BM69" s="73"/>
      <c r="BN69" s="73"/>
      <c r="BO69" s="73"/>
      <c r="BP69" s="73"/>
      <c r="BQ69" s="73"/>
    </row>
    <row r="70" spans="1:69" ht="22.5" customHeight="1" x14ac:dyDescent="0.2">
      <c r="A70" s="122" t="s">
        <v>1862</v>
      </c>
      <c r="B70" s="123" t="s">
        <v>1798</v>
      </c>
      <c r="C70" s="133" t="s">
        <v>171</v>
      </c>
      <c r="D70" s="126">
        <v>6</v>
      </c>
      <c r="E70" s="127" t="s">
        <v>3561</v>
      </c>
      <c r="F70" s="19">
        <v>276086</v>
      </c>
      <c r="G70" s="20">
        <v>276086</v>
      </c>
      <c r="H70" s="20">
        <v>188592</v>
      </c>
      <c r="I70" s="20">
        <v>18326</v>
      </c>
      <c r="J70" s="20">
        <v>62827</v>
      </c>
      <c r="K70" s="20">
        <v>37393</v>
      </c>
      <c r="L70" s="20">
        <v>0</v>
      </c>
      <c r="M70" s="20">
        <v>181</v>
      </c>
      <c r="N70" s="20">
        <v>11871</v>
      </c>
      <c r="O70" s="20">
        <v>7195</v>
      </c>
      <c r="P70" s="20">
        <v>20110</v>
      </c>
      <c r="Q70" s="20">
        <v>127572</v>
      </c>
      <c r="R70" s="20">
        <v>28469</v>
      </c>
      <c r="S70" s="20">
        <v>20122</v>
      </c>
      <c r="T70" s="21">
        <v>41209</v>
      </c>
      <c r="U70" s="54">
        <v>25432</v>
      </c>
      <c r="V70" s="20">
        <v>13152</v>
      </c>
      <c r="W70" s="20">
        <v>30537</v>
      </c>
      <c r="X70" s="20">
        <v>22202</v>
      </c>
      <c r="Y70" s="21">
        <v>0</v>
      </c>
      <c r="Z70" s="20">
        <v>0</v>
      </c>
      <c r="AA70" s="21">
        <v>134303</v>
      </c>
      <c r="AB70" s="32">
        <v>0</v>
      </c>
      <c r="AC70" s="20">
        <v>170594</v>
      </c>
      <c r="AD70" s="20">
        <v>150832</v>
      </c>
      <c r="AE70" s="20">
        <v>345510</v>
      </c>
      <c r="AF70" s="20">
        <v>335675</v>
      </c>
      <c r="AG70" s="20">
        <v>199056</v>
      </c>
      <c r="AH70" s="20">
        <v>73010</v>
      </c>
      <c r="AI70" s="20">
        <v>9005</v>
      </c>
      <c r="AJ70" s="21">
        <v>11902</v>
      </c>
      <c r="AK70" s="25">
        <v>34422</v>
      </c>
      <c r="AL70" s="25">
        <v>53863</v>
      </c>
      <c r="AM70" s="25">
        <v>10924</v>
      </c>
      <c r="AN70" s="22">
        <v>28054</v>
      </c>
      <c r="AO70" s="20">
        <v>206476</v>
      </c>
      <c r="AP70" s="20">
        <v>9352</v>
      </c>
      <c r="AQ70" s="54">
        <v>2704254</v>
      </c>
      <c r="AR70" s="25">
        <v>53193</v>
      </c>
      <c r="AS70" s="25">
        <v>160075</v>
      </c>
      <c r="AT70" s="54">
        <v>59510</v>
      </c>
      <c r="AU70" s="54">
        <v>49565</v>
      </c>
      <c r="AV70" s="54">
        <v>110630</v>
      </c>
      <c r="AW70" s="54">
        <v>29187</v>
      </c>
      <c r="AX70" s="54">
        <v>11663</v>
      </c>
      <c r="AY70" s="25">
        <f t="shared" si="0"/>
        <v>473823</v>
      </c>
      <c r="AZ70" s="162">
        <v>645798</v>
      </c>
      <c r="BA70" s="96">
        <f t="shared" si="1"/>
        <v>3823875</v>
      </c>
      <c r="BB70" s="73"/>
      <c r="BC70" s="20">
        <v>493951</v>
      </c>
      <c r="BD70" s="20">
        <v>42136</v>
      </c>
      <c r="BE70" s="19">
        <v>536087</v>
      </c>
      <c r="BF70" s="19">
        <v>4359962</v>
      </c>
      <c r="BH70" s="20"/>
      <c r="BI70" s="21">
        <v>4359962</v>
      </c>
      <c r="BK70" s="73"/>
      <c r="BL70" s="73"/>
      <c r="BM70" s="73"/>
      <c r="BN70" s="73"/>
      <c r="BO70" s="73"/>
      <c r="BP70" s="73"/>
      <c r="BQ70" s="73"/>
    </row>
    <row r="71" spans="1:69" ht="22.5" customHeight="1" x14ac:dyDescent="0.2">
      <c r="A71" s="122" t="s">
        <v>1863</v>
      </c>
      <c r="B71" s="123" t="s">
        <v>1798</v>
      </c>
      <c r="C71" s="133" t="s">
        <v>172</v>
      </c>
      <c r="D71" s="126">
        <v>6</v>
      </c>
      <c r="E71" s="127" t="s">
        <v>3562</v>
      </c>
      <c r="F71" s="19">
        <v>73935</v>
      </c>
      <c r="G71" s="20">
        <v>73935</v>
      </c>
      <c r="H71" s="20">
        <v>32878</v>
      </c>
      <c r="I71" s="20">
        <v>7480</v>
      </c>
      <c r="J71" s="20">
        <v>0</v>
      </c>
      <c r="K71" s="20">
        <v>0</v>
      </c>
      <c r="L71" s="20">
        <v>0</v>
      </c>
      <c r="M71" s="20">
        <v>2605</v>
      </c>
      <c r="N71" s="20">
        <v>0</v>
      </c>
      <c r="O71" s="20">
        <v>868</v>
      </c>
      <c r="P71" s="20">
        <v>0</v>
      </c>
      <c r="Q71" s="20">
        <v>79408</v>
      </c>
      <c r="R71" s="20">
        <v>6881</v>
      </c>
      <c r="S71" s="20">
        <v>14934</v>
      </c>
      <c r="T71" s="21">
        <v>13456</v>
      </c>
      <c r="U71" s="54">
        <v>12716</v>
      </c>
      <c r="V71" s="20">
        <v>1200</v>
      </c>
      <c r="W71" s="20">
        <v>12636</v>
      </c>
      <c r="X71" s="20">
        <v>11101</v>
      </c>
      <c r="Y71" s="21">
        <v>0</v>
      </c>
      <c r="Z71" s="20">
        <v>0</v>
      </c>
      <c r="AA71" s="21">
        <v>34095</v>
      </c>
      <c r="AB71" s="32">
        <v>0</v>
      </c>
      <c r="AC71" s="20">
        <v>32686</v>
      </c>
      <c r="AD71" s="20">
        <v>60310</v>
      </c>
      <c r="AE71" s="20">
        <v>87285</v>
      </c>
      <c r="AF71" s="20">
        <v>129993</v>
      </c>
      <c r="AG71" s="20">
        <v>33033</v>
      </c>
      <c r="AH71" s="20">
        <v>13378</v>
      </c>
      <c r="AI71" s="20">
        <v>287</v>
      </c>
      <c r="AJ71" s="21">
        <v>10820</v>
      </c>
      <c r="AK71" s="25">
        <v>7862</v>
      </c>
      <c r="AL71" s="25">
        <v>22513</v>
      </c>
      <c r="AM71" s="25">
        <v>2114</v>
      </c>
      <c r="AN71" s="22">
        <v>8189</v>
      </c>
      <c r="AO71" s="20">
        <v>56409</v>
      </c>
      <c r="AP71" s="20">
        <v>5078</v>
      </c>
      <c r="AQ71" s="54">
        <v>774150</v>
      </c>
      <c r="AR71" s="25">
        <v>48725</v>
      </c>
      <c r="AS71" s="25">
        <v>121329</v>
      </c>
      <c r="AT71" s="54">
        <v>39111</v>
      </c>
      <c r="AU71" s="54">
        <v>26973</v>
      </c>
      <c r="AV71" s="54">
        <v>37416</v>
      </c>
      <c r="AW71" s="54">
        <v>9613</v>
      </c>
      <c r="AX71" s="54">
        <v>1438</v>
      </c>
      <c r="AY71" s="25">
        <f t="shared" ref="AY71:AY134" si="2">SUM(AR71:AX71)</f>
        <v>284605</v>
      </c>
      <c r="AZ71" s="162">
        <v>28210</v>
      </c>
      <c r="BA71" s="96">
        <f t="shared" ref="BA71:BA134" si="3">AQ71+AY71+AZ71</f>
        <v>1086965</v>
      </c>
      <c r="BB71" s="73"/>
      <c r="BC71" s="20">
        <v>166134</v>
      </c>
      <c r="BD71" s="20">
        <v>39639</v>
      </c>
      <c r="BE71" s="19">
        <v>205773</v>
      </c>
      <c r="BF71" s="19">
        <v>1292738</v>
      </c>
      <c r="BH71" s="20"/>
      <c r="BI71" s="21">
        <v>1292738</v>
      </c>
      <c r="BK71" s="73"/>
      <c r="BL71" s="73"/>
      <c r="BM71" s="73"/>
      <c r="BN71" s="73"/>
      <c r="BO71" s="73"/>
      <c r="BP71" s="73"/>
      <c r="BQ71" s="73"/>
    </row>
    <row r="72" spans="1:69" ht="22.5" customHeight="1" x14ac:dyDescent="0.2">
      <c r="A72" s="122" t="s">
        <v>1864</v>
      </c>
      <c r="B72" s="123" t="s">
        <v>1798</v>
      </c>
      <c r="C72" s="133" t="s">
        <v>173</v>
      </c>
      <c r="D72" s="126">
        <v>6</v>
      </c>
      <c r="E72" s="127" t="s">
        <v>3561</v>
      </c>
      <c r="F72" s="19">
        <v>54034</v>
      </c>
      <c r="G72" s="20">
        <v>54034</v>
      </c>
      <c r="H72" s="20">
        <v>34482</v>
      </c>
      <c r="I72" s="20">
        <v>18139</v>
      </c>
      <c r="J72" s="20">
        <v>0</v>
      </c>
      <c r="K72" s="20">
        <v>0</v>
      </c>
      <c r="L72" s="20">
        <v>0</v>
      </c>
      <c r="M72" s="20">
        <v>3934</v>
      </c>
      <c r="N72" s="20">
        <v>0</v>
      </c>
      <c r="O72" s="20">
        <v>481</v>
      </c>
      <c r="P72" s="20">
        <v>0</v>
      </c>
      <c r="Q72" s="20">
        <v>26</v>
      </c>
      <c r="R72" s="20">
        <v>5110</v>
      </c>
      <c r="S72" s="20">
        <v>7336</v>
      </c>
      <c r="T72" s="21">
        <v>6728</v>
      </c>
      <c r="U72" s="54">
        <v>12716</v>
      </c>
      <c r="V72" s="20">
        <v>624</v>
      </c>
      <c r="W72" s="20">
        <v>11583</v>
      </c>
      <c r="X72" s="20">
        <v>11101</v>
      </c>
      <c r="Y72" s="21">
        <v>0</v>
      </c>
      <c r="Z72" s="20">
        <v>0</v>
      </c>
      <c r="AA72" s="21">
        <v>29436</v>
      </c>
      <c r="AB72" s="32">
        <v>0</v>
      </c>
      <c r="AC72" s="20">
        <v>9496</v>
      </c>
      <c r="AD72" s="20">
        <v>48590</v>
      </c>
      <c r="AE72" s="20">
        <v>33165</v>
      </c>
      <c r="AF72" s="20">
        <v>47125</v>
      </c>
      <c r="AG72" s="20">
        <v>23767</v>
      </c>
      <c r="AH72" s="20">
        <v>11198</v>
      </c>
      <c r="AI72" s="20">
        <v>0</v>
      </c>
      <c r="AJ72" s="21">
        <v>8115</v>
      </c>
      <c r="AK72" s="25">
        <v>4359</v>
      </c>
      <c r="AL72" s="25">
        <v>12015</v>
      </c>
      <c r="AM72" s="25">
        <v>1424</v>
      </c>
      <c r="AN72" s="22">
        <v>4428</v>
      </c>
      <c r="AO72" s="20">
        <v>47358</v>
      </c>
      <c r="AP72" s="20">
        <v>6736</v>
      </c>
      <c r="AQ72" s="54">
        <v>453506</v>
      </c>
      <c r="AR72" s="25">
        <v>33515</v>
      </c>
      <c r="AS72" s="25">
        <v>73076</v>
      </c>
      <c r="AT72" s="54">
        <v>29624</v>
      </c>
      <c r="AU72" s="54">
        <v>30801</v>
      </c>
      <c r="AV72" s="54">
        <v>29430</v>
      </c>
      <c r="AW72" s="54">
        <v>5355</v>
      </c>
      <c r="AX72" s="54">
        <v>2663</v>
      </c>
      <c r="AY72" s="25">
        <f t="shared" si="2"/>
        <v>204464</v>
      </c>
      <c r="AZ72" s="162">
        <v>172386</v>
      </c>
      <c r="BA72" s="96">
        <f t="shared" si="3"/>
        <v>830356</v>
      </c>
      <c r="BB72" s="73"/>
      <c r="BC72" s="20">
        <v>120969</v>
      </c>
      <c r="BD72" s="20">
        <v>66138</v>
      </c>
      <c r="BE72" s="19">
        <v>187107</v>
      </c>
      <c r="BF72" s="19">
        <v>1017463</v>
      </c>
      <c r="BH72" s="20"/>
      <c r="BI72" s="21">
        <v>1017463</v>
      </c>
      <c r="BK72" s="73"/>
      <c r="BL72" s="73"/>
      <c r="BM72" s="73"/>
      <c r="BN72" s="73"/>
      <c r="BO72" s="73"/>
      <c r="BP72" s="73"/>
      <c r="BQ72" s="73"/>
    </row>
    <row r="73" spans="1:69" ht="22.5" customHeight="1" x14ac:dyDescent="0.2">
      <c r="A73" s="122" t="s">
        <v>1865</v>
      </c>
      <c r="B73" s="123" t="s">
        <v>1798</v>
      </c>
      <c r="C73" s="133" t="s">
        <v>174</v>
      </c>
      <c r="D73" s="126">
        <v>6</v>
      </c>
      <c r="E73" s="127" t="s">
        <v>3561</v>
      </c>
      <c r="F73" s="19">
        <v>102791</v>
      </c>
      <c r="G73" s="20">
        <v>102791</v>
      </c>
      <c r="H73" s="20">
        <v>92364</v>
      </c>
      <c r="I73" s="20">
        <v>15521</v>
      </c>
      <c r="J73" s="20">
        <v>0</v>
      </c>
      <c r="K73" s="20">
        <v>0</v>
      </c>
      <c r="L73" s="20">
        <v>0</v>
      </c>
      <c r="M73" s="20">
        <v>5604</v>
      </c>
      <c r="N73" s="20">
        <v>0</v>
      </c>
      <c r="O73" s="20">
        <v>1013</v>
      </c>
      <c r="P73" s="20">
        <v>0</v>
      </c>
      <c r="Q73" s="20">
        <v>17690</v>
      </c>
      <c r="R73" s="20">
        <v>8766</v>
      </c>
      <c r="S73" s="20">
        <v>9275</v>
      </c>
      <c r="T73" s="21">
        <v>29435</v>
      </c>
      <c r="U73" s="54">
        <v>50864</v>
      </c>
      <c r="V73" s="20">
        <v>7536</v>
      </c>
      <c r="W73" s="20">
        <v>12636</v>
      </c>
      <c r="X73" s="20">
        <v>11101</v>
      </c>
      <c r="Y73" s="21">
        <v>0</v>
      </c>
      <c r="Z73" s="20">
        <v>0</v>
      </c>
      <c r="AA73" s="21">
        <v>53873</v>
      </c>
      <c r="AB73" s="32">
        <v>0</v>
      </c>
      <c r="AC73" s="20">
        <v>29198</v>
      </c>
      <c r="AD73" s="20">
        <v>64839</v>
      </c>
      <c r="AE73" s="20">
        <v>72765</v>
      </c>
      <c r="AF73" s="20">
        <v>105488</v>
      </c>
      <c r="AG73" s="20">
        <v>41441</v>
      </c>
      <c r="AH73" s="20">
        <v>20798</v>
      </c>
      <c r="AI73" s="20">
        <v>13508</v>
      </c>
      <c r="AJ73" s="21">
        <v>31919</v>
      </c>
      <c r="AK73" s="25">
        <v>9175</v>
      </c>
      <c r="AL73" s="25">
        <v>25712</v>
      </c>
      <c r="AM73" s="25">
        <v>3244</v>
      </c>
      <c r="AN73" s="22">
        <v>9435</v>
      </c>
      <c r="AO73" s="20">
        <v>100687</v>
      </c>
      <c r="AP73" s="20">
        <v>17119</v>
      </c>
      <c r="AQ73" s="54">
        <v>963797</v>
      </c>
      <c r="AR73" s="25">
        <v>48482</v>
      </c>
      <c r="AS73" s="25">
        <v>139349</v>
      </c>
      <c r="AT73" s="54">
        <v>43503</v>
      </c>
      <c r="AU73" s="54">
        <v>36474</v>
      </c>
      <c r="AV73" s="54">
        <v>44896</v>
      </c>
      <c r="AW73" s="54">
        <v>11270</v>
      </c>
      <c r="AX73" s="54">
        <v>4684</v>
      </c>
      <c r="AY73" s="25">
        <f t="shared" si="2"/>
        <v>328658</v>
      </c>
      <c r="AZ73" s="162">
        <v>277055</v>
      </c>
      <c r="BA73" s="96">
        <f t="shared" si="3"/>
        <v>1569510</v>
      </c>
      <c r="BB73" s="73"/>
      <c r="BC73" s="20">
        <v>183042</v>
      </c>
      <c r="BD73" s="20">
        <v>127370</v>
      </c>
      <c r="BE73" s="19">
        <v>310412</v>
      </c>
      <c r="BF73" s="19">
        <v>1879922</v>
      </c>
      <c r="BH73" s="20"/>
      <c r="BI73" s="21">
        <v>1879922</v>
      </c>
      <c r="BK73" s="73"/>
      <c r="BL73" s="73"/>
      <c r="BM73" s="73"/>
      <c r="BN73" s="73"/>
      <c r="BO73" s="73"/>
      <c r="BP73" s="73"/>
      <c r="BQ73" s="73"/>
    </row>
    <row r="74" spans="1:69" ht="22.5" customHeight="1" x14ac:dyDescent="0.2">
      <c r="A74" s="122" t="s">
        <v>1866</v>
      </c>
      <c r="B74" s="123" t="s">
        <v>1798</v>
      </c>
      <c r="C74" s="133" t="s">
        <v>175</v>
      </c>
      <c r="D74" s="126">
        <v>6</v>
      </c>
      <c r="E74" s="127" t="s">
        <v>3561</v>
      </c>
      <c r="F74" s="19">
        <v>133664</v>
      </c>
      <c r="G74" s="20">
        <v>133664</v>
      </c>
      <c r="H74" s="20">
        <v>102133</v>
      </c>
      <c r="I74" s="20">
        <v>12716</v>
      </c>
      <c r="J74" s="20">
        <v>0</v>
      </c>
      <c r="K74" s="20">
        <v>0</v>
      </c>
      <c r="L74" s="20">
        <v>0</v>
      </c>
      <c r="M74" s="20">
        <v>2421</v>
      </c>
      <c r="N74" s="20">
        <v>2568</v>
      </c>
      <c r="O74" s="20">
        <v>1518</v>
      </c>
      <c r="P74" s="20">
        <v>1701</v>
      </c>
      <c r="Q74" s="20">
        <v>85961</v>
      </c>
      <c r="R74" s="20">
        <v>12136</v>
      </c>
      <c r="S74" s="20">
        <v>17082</v>
      </c>
      <c r="T74" s="21">
        <v>17661</v>
      </c>
      <c r="U74" s="54">
        <v>12716</v>
      </c>
      <c r="V74" s="20">
        <v>2256</v>
      </c>
      <c r="W74" s="20">
        <v>12636</v>
      </c>
      <c r="X74" s="20">
        <v>11101</v>
      </c>
      <c r="Y74" s="21">
        <v>0</v>
      </c>
      <c r="Z74" s="20">
        <v>0</v>
      </c>
      <c r="AA74" s="21">
        <v>64499</v>
      </c>
      <c r="AB74" s="32">
        <v>0</v>
      </c>
      <c r="AC74" s="20">
        <v>146796</v>
      </c>
      <c r="AD74" s="20">
        <v>96015</v>
      </c>
      <c r="AE74" s="20">
        <v>82995</v>
      </c>
      <c r="AF74" s="20">
        <v>156528</v>
      </c>
      <c r="AG74" s="20">
        <v>56542</v>
      </c>
      <c r="AH74" s="20">
        <v>23804</v>
      </c>
      <c r="AI74" s="20">
        <v>4886</v>
      </c>
      <c r="AJ74" s="21">
        <v>20017</v>
      </c>
      <c r="AK74" s="25">
        <v>13755</v>
      </c>
      <c r="AL74" s="25">
        <v>30865</v>
      </c>
      <c r="AM74" s="25">
        <v>3804</v>
      </c>
      <c r="AN74" s="22">
        <v>11469</v>
      </c>
      <c r="AO74" s="20">
        <v>119101</v>
      </c>
      <c r="AP74" s="20">
        <v>10630</v>
      </c>
      <c r="AQ74" s="54">
        <v>1269976</v>
      </c>
      <c r="AR74" s="25">
        <v>48113</v>
      </c>
      <c r="AS74" s="25">
        <v>143075</v>
      </c>
      <c r="AT74" s="54">
        <v>51418</v>
      </c>
      <c r="AU74" s="54">
        <v>39214</v>
      </c>
      <c r="AV74" s="54">
        <v>54659</v>
      </c>
      <c r="AW74" s="54">
        <v>16896</v>
      </c>
      <c r="AX74" s="54">
        <v>5548</v>
      </c>
      <c r="AY74" s="25">
        <f t="shared" si="2"/>
        <v>358923</v>
      </c>
      <c r="AZ74" s="162">
        <v>315527</v>
      </c>
      <c r="BA74" s="96">
        <f t="shared" si="3"/>
        <v>1944426</v>
      </c>
      <c r="BB74" s="73"/>
      <c r="BC74" s="20">
        <v>233955</v>
      </c>
      <c r="BD74" s="20">
        <v>86658</v>
      </c>
      <c r="BE74" s="19">
        <v>320613</v>
      </c>
      <c r="BF74" s="19">
        <v>2265039</v>
      </c>
      <c r="BH74" s="20"/>
      <c r="BI74" s="21">
        <v>2265039</v>
      </c>
      <c r="BK74" s="73"/>
      <c r="BL74" s="73"/>
      <c r="BM74" s="73"/>
      <c r="BN74" s="73"/>
      <c r="BO74" s="73"/>
      <c r="BP74" s="73"/>
      <c r="BQ74" s="73"/>
    </row>
    <row r="75" spans="1:69" ht="22.5" customHeight="1" x14ac:dyDescent="0.2">
      <c r="A75" s="122" t="s">
        <v>1867</v>
      </c>
      <c r="B75" s="123" t="s">
        <v>1798</v>
      </c>
      <c r="C75" s="133" t="s">
        <v>176</v>
      </c>
      <c r="D75" s="126">
        <v>6</v>
      </c>
      <c r="E75" s="127" t="s">
        <v>3561</v>
      </c>
      <c r="F75" s="19">
        <v>150823</v>
      </c>
      <c r="G75" s="20">
        <v>150823</v>
      </c>
      <c r="H75" s="20">
        <v>161109</v>
      </c>
      <c r="I75" s="20">
        <v>19635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1759</v>
      </c>
      <c r="P75" s="20">
        <v>0</v>
      </c>
      <c r="Q75" s="20">
        <v>93</v>
      </c>
      <c r="R75" s="20">
        <v>19806</v>
      </c>
      <c r="S75" s="20">
        <v>19807</v>
      </c>
      <c r="T75" s="21">
        <v>25230</v>
      </c>
      <c r="U75" s="54">
        <v>25432</v>
      </c>
      <c r="V75" s="20">
        <v>9792</v>
      </c>
      <c r="W75" s="20">
        <v>26325</v>
      </c>
      <c r="X75" s="20">
        <v>22202</v>
      </c>
      <c r="Y75" s="21">
        <v>0</v>
      </c>
      <c r="Z75" s="20">
        <v>0</v>
      </c>
      <c r="AA75" s="21">
        <v>69098</v>
      </c>
      <c r="AB75" s="32">
        <v>0</v>
      </c>
      <c r="AC75" s="20">
        <v>78484</v>
      </c>
      <c r="AD75" s="20">
        <v>132821</v>
      </c>
      <c r="AE75" s="20">
        <v>100815</v>
      </c>
      <c r="AF75" s="20">
        <v>145363</v>
      </c>
      <c r="AG75" s="20">
        <v>58687</v>
      </c>
      <c r="AH75" s="20">
        <v>29965</v>
      </c>
      <c r="AI75" s="20">
        <v>73000</v>
      </c>
      <c r="AJ75" s="21">
        <v>12984</v>
      </c>
      <c r="AK75" s="25">
        <v>15935</v>
      </c>
      <c r="AL75" s="25">
        <v>31061</v>
      </c>
      <c r="AM75" s="25">
        <v>3372</v>
      </c>
      <c r="AN75" s="22">
        <v>11558</v>
      </c>
      <c r="AO75" s="20">
        <v>64241</v>
      </c>
      <c r="AP75" s="20">
        <v>17695</v>
      </c>
      <c r="AQ75" s="54">
        <v>1327092</v>
      </c>
      <c r="AR75" s="25">
        <v>68740</v>
      </c>
      <c r="AS75" s="25">
        <v>139961</v>
      </c>
      <c r="AT75" s="54">
        <v>59214</v>
      </c>
      <c r="AU75" s="54">
        <v>49455</v>
      </c>
      <c r="AV75" s="54">
        <v>53291</v>
      </c>
      <c r="AW75" s="54">
        <v>19485</v>
      </c>
      <c r="AX75" s="54">
        <v>5741</v>
      </c>
      <c r="AY75" s="25">
        <f t="shared" si="2"/>
        <v>395887</v>
      </c>
      <c r="AZ75" s="162">
        <v>328094</v>
      </c>
      <c r="BA75" s="96">
        <f t="shared" si="3"/>
        <v>2051073</v>
      </c>
      <c r="BB75" s="73"/>
      <c r="BC75" s="20">
        <v>257342</v>
      </c>
      <c r="BD75" s="20">
        <v>106127</v>
      </c>
      <c r="BE75" s="19">
        <v>363469</v>
      </c>
      <c r="BF75" s="19">
        <v>2414542</v>
      </c>
      <c r="BH75" s="20"/>
      <c r="BI75" s="21">
        <v>2414542</v>
      </c>
      <c r="BK75" s="73"/>
      <c r="BL75" s="73"/>
      <c r="BM75" s="73"/>
      <c r="BN75" s="73"/>
      <c r="BO75" s="73"/>
      <c r="BP75" s="73"/>
      <c r="BQ75" s="73"/>
    </row>
    <row r="76" spans="1:69" ht="22.5" customHeight="1" x14ac:dyDescent="0.2">
      <c r="A76" s="122" t="s">
        <v>1868</v>
      </c>
      <c r="B76" s="123" t="s">
        <v>1798</v>
      </c>
      <c r="C76" s="133" t="s">
        <v>177</v>
      </c>
      <c r="D76" s="126">
        <v>6</v>
      </c>
      <c r="E76" s="127" t="s">
        <v>3561</v>
      </c>
      <c r="F76" s="19">
        <v>342284</v>
      </c>
      <c r="G76" s="20">
        <v>342284</v>
      </c>
      <c r="H76" s="20">
        <v>340151</v>
      </c>
      <c r="I76" s="20">
        <v>36839</v>
      </c>
      <c r="J76" s="20">
        <v>21359</v>
      </c>
      <c r="K76" s="20">
        <v>19791</v>
      </c>
      <c r="L76" s="20">
        <v>0</v>
      </c>
      <c r="M76" s="20">
        <v>2402</v>
      </c>
      <c r="N76" s="20">
        <v>17648</v>
      </c>
      <c r="O76" s="20">
        <v>9954</v>
      </c>
      <c r="P76" s="20">
        <v>10660</v>
      </c>
      <c r="Q76" s="20">
        <v>280641</v>
      </c>
      <c r="R76" s="20">
        <v>37791</v>
      </c>
      <c r="S76" s="20">
        <v>45588</v>
      </c>
      <c r="T76" s="21">
        <v>71485</v>
      </c>
      <c r="U76" s="54">
        <v>50864</v>
      </c>
      <c r="V76" s="20">
        <v>18528</v>
      </c>
      <c r="W76" s="20">
        <v>46332</v>
      </c>
      <c r="X76" s="20">
        <v>33303</v>
      </c>
      <c r="Y76" s="21">
        <v>0</v>
      </c>
      <c r="Z76" s="20">
        <v>0</v>
      </c>
      <c r="AA76" s="21">
        <v>194653</v>
      </c>
      <c r="AB76" s="32">
        <v>0</v>
      </c>
      <c r="AC76" s="20">
        <v>256997</v>
      </c>
      <c r="AD76" s="20">
        <v>247710</v>
      </c>
      <c r="AE76" s="20">
        <v>408705</v>
      </c>
      <c r="AF76" s="20">
        <v>719490</v>
      </c>
      <c r="AG76" s="20">
        <v>331531</v>
      </c>
      <c r="AH76" s="20">
        <v>113977</v>
      </c>
      <c r="AI76" s="20">
        <v>65527</v>
      </c>
      <c r="AJ76" s="21">
        <v>33001</v>
      </c>
      <c r="AK76" s="25">
        <v>45561</v>
      </c>
      <c r="AL76" s="25">
        <v>68116</v>
      </c>
      <c r="AM76" s="25">
        <v>14111</v>
      </c>
      <c r="AN76" s="22">
        <v>36644</v>
      </c>
      <c r="AO76" s="20">
        <v>197215</v>
      </c>
      <c r="AP76" s="20">
        <v>17551</v>
      </c>
      <c r="AQ76" s="54">
        <v>4136409</v>
      </c>
      <c r="AR76" s="25">
        <v>67627</v>
      </c>
      <c r="AS76" s="25">
        <v>168790</v>
      </c>
      <c r="AT76" s="54">
        <v>85574</v>
      </c>
      <c r="AU76" s="54">
        <v>56936</v>
      </c>
      <c r="AV76" s="54">
        <v>136361</v>
      </c>
      <c r="AW76" s="54">
        <v>39142</v>
      </c>
      <c r="AX76" s="54">
        <v>16174</v>
      </c>
      <c r="AY76" s="25">
        <f t="shared" si="2"/>
        <v>570604</v>
      </c>
      <c r="AZ76" s="162">
        <v>427418</v>
      </c>
      <c r="BA76" s="96">
        <f t="shared" si="3"/>
        <v>5134431</v>
      </c>
      <c r="BB76" s="73"/>
      <c r="BC76" s="20">
        <v>597029</v>
      </c>
      <c r="BD76" s="20">
        <v>101835</v>
      </c>
      <c r="BE76" s="19">
        <v>698864</v>
      </c>
      <c r="BF76" s="19">
        <v>5833295</v>
      </c>
      <c r="BH76" s="20"/>
      <c r="BI76" s="21">
        <v>5833295</v>
      </c>
      <c r="BK76" s="73"/>
      <c r="BL76" s="73"/>
      <c r="BM76" s="73"/>
      <c r="BN76" s="73"/>
      <c r="BO76" s="73"/>
      <c r="BP76" s="73"/>
      <c r="BQ76" s="73"/>
    </row>
    <row r="77" spans="1:69" ht="22.5" customHeight="1" x14ac:dyDescent="0.2">
      <c r="A77" s="122" t="s">
        <v>1869</v>
      </c>
      <c r="B77" s="123" t="s">
        <v>1798</v>
      </c>
      <c r="C77" s="133" t="s">
        <v>178</v>
      </c>
      <c r="D77" s="126">
        <v>6</v>
      </c>
      <c r="E77" s="127" t="s">
        <v>3561</v>
      </c>
      <c r="F77" s="19">
        <v>84415</v>
      </c>
      <c r="G77" s="20">
        <v>84415</v>
      </c>
      <c r="H77" s="20">
        <v>181157</v>
      </c>
      <c r="I77" s="20">
        <v>19822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644</v>
      </c>
      <c r="P77" s="20">
        <v>0</v>
      </c>
      <c r="Q77" s="20">
        <v>15009</v>
      </c>
      <c r="R77" s="20">
        <v>5167</v>
      </c>
      <c r="S77" s="20">
        <v>2148</v>
      </c>
      <c r="T77" s="21">
        <v>19343</v>
      </c>
      <c r="U77" s="54">
        <v>25432</v>
      </c>
      <c r="V77" s="20">
        <v>7008</v>
      </c>
      <c r="W77" s="20">
        <v>10530</v>
      </c>
      <c r="X77" s="20">
        <v>11101</v>
      </c>
      <c r="Y77" s="21">
        <v>0</v>
      </c>
      <c r="Z77" s="20">
        <v>0</v>
      </c>
      <c r="AA77" s="21">
        <v>49733</v>
      </c>
      <c r="AB77" s="32">
        <v>0</v>
      </c>
      <c r="AC77" s="20">
        <v>15109</v>
      </c>
      <c r="AD77" s="20">
        <v>44154</v>
      </c>
      <c r="AE77" s="20">
        <v>56430</v>
      </c>
      <c r="AF77" s="20">
        <v>43283</v>
      </c>
      <c r="AG77" s="20">
        <v>16045</v>
      </c>
      <c r="AH77" s="20">
        <v>18751</v>
      </c>
      <c r="AI77" s="20">
        <v>23663</v>
      </c>
      <c r="AJ77" s="21">
        <v>40575</v>
      </c>
      <c r="AK77" s="25">
        <v>5838</v>
      </c>
      <c r="AL77" s="25">
        <v>19629</v>
      </c>
      <c r="AM77" s="25">
        <v>1330</v>
      </c>
      <c r="AN77" s="22">
        <v>7296</v>
      </c>
      <c r="AO77" s="20">
        <v>65936</v>
      </c>
      <c r="AP77" s="20">
        <v>21980</v>
      </c>
      <c r="AQ77" s="54">
        <v>811528</v>
      </c>
      <c r="AR77" s="25">
        <v>44460</v>
      </c>
      <c r="AS77" s="25">
        <v>86153</v>
      </c>
      <c r="AT77" s="54">
        <v>31707</v>
      </c>
      <c r="AU77" s="54">
        <v>33741</v>
      </c>
      <c r="AV77" s="54">
        <v>28256</v>
      </c>
      <c r="AW77" s="54">
        <v>7171</v>
      </c>
      <c r="AX77" s="54">
        <v>4022</v>
      </c>
      <c r="AY77" s="25">
        <f t="shared" si="2"/>
        <v>235510</v>
      </c>
      <c r="AZ77" s="162">
        <v>168881</v>
      </c>
      <c r="BA77" s="96">
        <f t="shared" si="3"/>
        <v>1215919</v>
      </c>
      <c r="BB77" s="73"/>
      <c r="BC77" s="20">
        <v>140030</v>
      </c>
      <c r="BD77" s="20">
        <v>141036</v>
      </c>
      <c r="BE77" s="19">
        <v>281066</v>
      </c>
      <c r="BF77" s="19">
        <v>1496985</v>
      </c>
      <c r="BH77" s="20"/>
      <c r="BI77" s="21">
        <v>1496985</v>
      </c>
      <c r="BK77" s="73"/>
      <c r="BL77" s="73"/>
      <c r="BM77" s="73"/>
      <c r="BN77" s="73"/>
      <c r="BO77" s="73"/>
      <c r="BP77" s="73"/>
      <c r="BQ77" s="73"/>
    </row>
    <row r="78" spans="1:69" ht="22.5" customHeight="1" x14ac:dyDescent="0.2">
      <c r="A78" s="122" t="s">
        <v>1870</v>
      </c>
      <c r="B78" s="123" t="s">
        <v>1798</v>
      </c>
      <c r="C78" s="133" t="s">
        <v>179</v>
      </c>
      <c r="D78" s="126">
        <v>6</v>
      </c>
      <c r="E78" s="127" t="s">
        <v>3561</v>
      </c>
      <c r="F78" s="19">
        <v>205976</v>
      </c>
      <c r="G78" s="20">
        <v>205976</v>
      </c>
      <c r="H78" s="20">
        <v>367999</v>
      </c>
      <c r="I78" s="20">
        <v>45441</v>
      </c>
      <c r="J78" s="20">
        <v>0</v>
      </c>
      <c r="K78" s="20">
        <v>0</v>
      </c>
      <c r="L78" s="20">
        <v>0</v>
      </c>
      <c r="M78" s="20">
        <v>0</v>
      </c>
      <c r="N78" s="20">
        <v>7465</v>
      </c>
      <c r="O78" s="20">
        <v>4047</v>
      </c>
      <c r="P78" s="20">
        <v>31865</v>
      </c>
      <c r="Q78" s="20">
        <v>46186</v>
      </c>
      <c r="R78" s="20">
        <v>21201</v>
      </c>
      <c r="S78" s="20">
        <v>32488</v>
      </c>
      <c r="T78" s="21">
        <v>37845</v>
      </c>
      <c r="U78" s="54">
        <v>12716</v>
      </c>
      <c r="V78" s="20">
        <v>12816</v>
      </c>
      <c r="W78" s="20">
        <v>20007</v>
      </c>
      <c r="X78" s="20">
        <v>11101</v>
      </c>
      <c r="Y78" s="21">
        <v>0</v>
      </c>
      <c r="Z78" s="20">
        <v>0</v>
      </c>
      <c r="AA78" s="21">
        <v>100145</v>
      </c>
      <c r="AB78" s="32">
        <v>0</v>
      </c>
      <c r="AC78" s="20">
        <v>127076</v>
      </c>
      <c r="AD78" s="20">
        <v>238701</v>
      </c>
      <c r="AE78" s="20">
        <v>230010</v>
      </c>
      <c r="AF78" s="20">
        <v>246935</v>
      </c>
      <c r="AG78" s="20">
        <v>113771</v>
      </c>
      <c r="AH78" s="20">
        <v>53092</v>
      </c>
      <c r="AI78" s="20">
        <v>85262</v>
      </c>
      <c r="AJ78" s="21">
        <v>3787</v>
      </c>
      <c r="AK78" s="25">
        <v>26593</v>
      </c>
      <c r="AL78" s="25">
        <v>44571</v>
      </c>
      <c r="AM78" s="25">
        <v>5706</v>
      </c>
      <c r="AN78" s="22">
        <v>18124</v>
      </c>
      <c r="AO78" s="20">
        <v>151042</v>
      </c>
      <c r="AP78" s="20">
        <v>31724</v>
      </c>
      <c r="AQ78" s="54">
        <v>2333692</v>
      </c>
      <c r="AR78" s="25">
        <v>65846</v>
      </c>
      <c r="AS78" s="25">
        <v>179194</v>
      </c>
      <c r="AT78" s="54">
        <v>71645</v>
      </c>
      <c r="AU78" s="54">
        <v>39271</v>
      </c>
      <c r="AV78" s="54">
        <v>89840</v>
      </c>
      <c r="AW78" s="54">
        <v>23674</v>
      </c>
      <c r="AX78" s="54">
        <v>9119</v>
      </c>
      <c r="AY78" s="25">
        <f t="shared" si="2"/>
        <v>478589</v>
      </c>
      <c r="AZ78" s="162">
        <v>297515</v>
      </c>
      <c r="BA78" s="96">
        <f t="shared" si="3"/>
        <v>3109796</v>
      </c>
      <c r="BB78" s="73"/>
      <c r="BC78" s="20">
        <v>405356</v>
      </c>
      <c r="BD78" s="20">
        <v>126122</v>
      </c>
      <c r="BE78" s="19">
        <v>531478</v>
      </c>
      <c r="BF78" s="19">
        <v>3641274</v>
      </c>
      <c r="BH78" s="20"/>
      <c r="BI78" s="21">
        <v>3641274</v>
      </c>
      <c r="BK78" s="73"/>
      <c r="BL78" s="73"/>
      <c r="BM78" s="73"/>
      <c r="BN78" s="73"/>
      <c r="BO78" s="73"/>
      <c r="BP78" s="73"/>
      <c r="BQ78" s="73"/>
    </row>
    <row r="79" spans="1:69" ht="22.5" customHeight="1" x14ac:dyDescent="0.2">
      <c r="A79" s="122" t="s">
        <v>1871</v>
      </c>
      <c r="B79" s="123" t="s">
        <v>1798</v>
      </c>
      <c r="C79" s="133" t="s">
        <v>180</v>
      </c>
      <c r="D79" s="126">
        <v>6</v>
      </c>
      <c r="E79" s="127" t="s">
        <v>3561</v>
      </c>
      <c r="F79" s="19">
        <v>183455</v>
      </c>
      <c r="G79" s="20">
        <v>183455</v>
      </c>
      <c r="H79" s="20">
        <v>263315</v>
      </c>
      <c r="I79" s="20">
        <v>23749</v>
      </c>
      <c r="J79" s="20">
        <v>0</v>
      </c>
      <c r="K79" s="20">
        <v>0</v>
      </c>
      <c r="L79" s="20">
        <v>0</v>
      </c>
      <c r="M79" s="20">
        <v>0</v>
      </c>
      <c r="N79" s="20">
        <v>5222</v>
      </c>
      <c r="O79" s="20">
        <v>2831</v>
      </c>
      <c r="P79" s="20">
        <v>6842</v>
      </c>
      <c r="Q79" s="20">
        <v>125021</v>
      </c>
      <c r="R79" s="20">
        <v>18777</v>
      </c>
      <c r="S79" s="20">
        <v>21903</v>
      </c>
      <c r="T79" s="21">
        <v>25230</v>
      </c>
      <c r="U79" s="54">
        <v>12716</v>
      </c>
      <c r="V79" s="20">
        <v>4464</v>
      </c>
      <c r="W79" s="20">
        <v>13689</v>
      </c>
      <c r="X79" s="20">
        <v>11101</v>
      </c>
      <c r="Y79" s="21">
        <v>0</v>
      </c>
      <c r="Z79" s="20">
        <v>0</v>
      </c>
      <c r="AA79" s="21">
        <v>83382</v>
      </c>
      <c r="AB79" s="32">
        <v>0</v>
      </c>
      <c r="AC79" s="20">
        <v>105222</v>
      </c>
      <c r="AD79" s="20">
        <v>209977</v>
      </c>
      <c r="AE79" s="20">
        <v>207735</v>
      </c>
      <c r="AF79" s="20">
        <v>206190</v>
      </c>
      <c r="AG79" s="20">
        <v>106907</v>
      </c>
      <c r="AH79" s="20">
        <v>36377</v>
      </c>
      <c r="AI79" s="20">
        <v>43110</v>
      </c>
      <c r="AJ79" s="21">
        <v>34624</v>
      </c>
      <c r="AK79" s="25">
        <v>22254</v>
      </c>
      <c r="AL79" s="25">
        <v>39498</v>
      </c>
      <c r="AM79" s="25">
        <v>5335</v>
      </c>
      <c r="AN79" s="22">
        <v>15422</v>
      </c>
      <c r="AO79" s="20">
        <v>107859</v>
      </c>
      <c r="AP79" s="20">
        <v>15419</v>
      </c>
      <c r="AQ79" s="54">
        <v>1957626</v>
      </c>
      <c r="AR79" s="25">
        <v>54081</v>
      </c>
      <c r="AS79" s="25">
        <v>115920</v>
      </c>
      <c r="AT79" s="54">
        <v>63708</v>
      </c>
      <c r="AU79" s="54">
        <v>34997</v>
      </c>
      <c r="AV79" s="54">
        <v>69690</v>
      </c>
      <c r="AW79" s="54">
        <v>22478</v>
      </c>
      <c r="AX79" s="54">
        <v>8162</v>
      </c>
      <c r="AY79" s="25">
        <f t="shared" si="2"/>
        <v>369036</v>
      </c>
      <c r="AZ79" s="162">
        <v>361603</v>
      </c>
      <c r="BA79" s="96">
        <f t="shared" si="3"/>
        <v>2688265</v>
      </c>
      <c r="BB79" s="73"/>
      <c r="BC79" s="20">
        <v>336532</v>
      </c>
      <c r="BD79" s="20">
        <v>78446</v>
      </c>
      <c r="BE79" s="19">
        <v>414978</v>
      </c>
      <c r="BF79" s="19">
        <v>3103243</v>
      </c>
      <c r="BH79" s="20"/>
      <c r="BI79" s="21">
        <v>3103243</v>
      </c>
      <c r="BK79" s="73"/>
      <c r="BL79" s="73"/>
      <c r="BM79" s="73"/>
      <c r="BN79" s="73"/>
      <c r="BO79" s="73"/>
      <c r="BP79" s="73"/>
      <c r="BQ79" s="73"/>
    </row>
    <row r="80" spans="1:69" ht="22.5" customHeight="1" x14ac:dyDescent="0.2">
      <c r="A80" s="122" t="s">
        <v>1872</v>
      </c>
      <c r="B80" s="123" t="s">
        <v>1798</v>
      </c>
      <c r="C80" s="133" t="s">
        <v>181</v>
      </c>
      <c r="D80" s="126">
        <v>6</v>
      </c>
      <c r="E80" s="127" t="s">
        <v>3561</v>
      </c>
      <c r="F80" s="19">
        <v>114833</v>
      </c>
      <c r="G80" s="20">
        <v>114833</v>
      </c>
      <c r="H80" s="20">
        <v>54894</v>
      </c>
      <c r="I80" s="20">
        <v>5797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1571</v>
      </c>
      <c r="P80" s="20">
        <v>0</v>
      </c>
      <c r="Q80" s="20">
        <v>49116</v>
      </c>
      <c r="R80" s="20">
        <v>14244</v>
      </c>
      <c r="S80" s="20">
        <v>4611</v>
      </c>
      <c r="T80" s="21">
        <v>16820</v>
      </c>
      <c r="U80" s="54">
        <v>12716</v>
      </c>
      <c r="V80" s="20">
        <v>2544</v>
      </c>
      <c r="W80" s="20">
        <v>13689</v>
      </c>
      <c r="X80" s="20">
        <v>11101</v>
      </c>
      <c r="Y80" s="21">
        <v>0</v>
      </c>
      <c r="Z80" s="20">
        <v>0</v>
      </c>
      <c r="AA80" s="21">
        <v>48236</v>
      </c>
      <c r="AB80" s="32">
        <v>0</v>
      </c>
      <c r="AC80" s="20">
        <v>90696</v>
      </c>
      <c r="AD80" s="20">
        <v>110956</v>
      </c>
      <c r="AE80" s="20">
        <v>109890</v>
      </c>
      <c r="AF80" s="20">
        <v>177045</v>
      </c>
      <c r="AG80" s="20">
        <v>74303</v>
      </c>
      <c r="AH80" s="20">
        <v>21789</v>
      </c>
      <c r="AI80" s="20">
        <v>0</v>
      </c>
      <c r="AJ80" s="21">
        <v>7574</v>
      </c>
      <c r="AK80" s="25">
        <v>14236</v>
      </c>
      <c r="AL80" s="25">
        <v>30834</v>
      </c>
      <c r="AM80" s="25">
        <v>4413</v>
      </c>
      <c r="AN80" s="22">
        <v>11753</v>
      </c>
      <c r="AO80" s="20">
        <v>187531</v>
      </c>
      <c r="AP80" s="20">
        <v>6510</v>
      </c>
      <c r="AQ80" s="54">
        <v>1197702</v>
      </c>
      <c r="AR80" s="25">
        <v>60988</v>
      </c>
      <c r="AS80" s="25">
        <v>138594</v>
      </c>
      <c r="AT80" s="54">
        <v>48768</v>
      </c>
      <c r="AU80" s="54">
        <v>27086</v>
      </c>
      <c r="AV80" s="54">
        <v>56882</v>
      </c>
      <c r="AW80" s="54">
        <v>14978</v>
      </c>
      <c r="AX80" s="54">
        <v>4850</v>
      </c>
      <c r="AY80" s="25">
        <f t="shared" si="2"/>
        <v>352146</v>
      </c>
      <c r="AZ80" s="162">
        <v>276164</v>
      </c>
      <c r="BA80" s="96">
        <f t="shared" si="3"/>
        <v>1826012</v>
      </c>
      <c r="BB80" s="73"/>
      <c r="BC80" s="20">
        <v>239117</v>
      </c>
      <c r="BD80" s="20">
        <v>23564</v>
      </c>
      <c r="BE80" s="19">
        <v>262681</v>
      </c>
      <c r="BF80" s="19">
        <v>2088693</v>
      </c>
      <c r="BH80" s="20"/>
      <c r="BI80" s="21">
        <v>2088693</v>
      </c>
      <c r="BK80" s="73"/>
      <c r="BL80" s="73"/>
      <c r="BM80" s="73"/>
      <c r="BN80" s="73"/>
      <c r="BO80" s="73"/>
      <c r="BP80" s="73"/>
      <c r="BQ80" s="73"/>
    </row>
    <row r="81" spans="1:69" ht="22.5" customHeight="1" x14ac:dyDescent="0.2">
      <c r="A81" s="122" t="s">
        <v>1873</v>
      </c>
      <c r="B81" s="123" t="s">
        <v>1798</v>
      </c>
      <c r="C81" s="133" t="s">
        <v>182</v>
      </c>
      <c r="D81" s="126">
        <v>6</v>
      </c>
      <c r="E81" s="127" t="s">
        <v>3561</v>
      </c>
      <c r="F81" s="19">
        <v>187304</v>
      </c>
      <c r="G81" s="20">
        <v>187304</v>
      </c>
      <c r="H81" s="20">
        <v>206307</v>
      </c>
      <c r="I81" s="20">
        <v>28611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2667</v>
      </c>
      <c r="P81" s="20">
        <v>0</v>
      </c>
      <c r="Q81" s="20">
        <v>32728</v>
      </c>
      <c r="R81" s="20">
        <v>18790</v>
      </c>
      <c r="S81" s="20">
        <v>33222</v>
      </c>
      <c r="T81" s="21">
        <v>16820</v>
      </c>
      <c r="U81" s="54">
        <v>12716</v>
      </c>
      <c r="V81" s="20">
        <v>29904</v>
      </c>
      <c r="W81" s="20">
        <v>15795</v>
      </c>
      <c r="X81" s="20">
        <v>11101</v>
      </c>
      <c r="Y81" s="21">
        <v>0</v>
      </c>
      <c r="Z81" s="20">
        <v>0</v>
      </c>
      <c r="AA81" s="21">
        <v>86494</v>
      </c>
      <c r="AB81" s="32">
        <v>0</v>
      </c>
      <c r="AC81" s="20">
        <v>83686</v>
      </c>
      <c r="AD81" s="20">
        <v>241620</v>
      </c>
      <c r="AE81" s="20">
        <v>130020</v>
      </c>
      <c r="AF81" s="20">
        <v>197128</v>
      </c>
      <c r="AG81" s="20">
        <v>98241</v>
      </c>
      <c r="AH81" s="20">
        <v>34981</v>
      </c>
      <c r="AI81" s="20">
        <v>110266</v>
      </c>
      <c r="AJ81" s="21">
        <v>7033</v>
      </c>
      <c r="AK81" s="25">
        <v>21663</v>
      </c>
      <c r="AL81" s="25">
        <v>37803</v>
      </c>
      <c r="AM81" s="25">
        <v>5134</v>
      </c>
      <c r="AN81" s="22">
        <v>14520</v>
      </c>
      <c r="AO81" s="20">
        <v>111391</v>
      </c>
      <c r="AP81" s="20">
        <v>28696</v>
      </c>
      <c r="AQ81" s="54">
        <v>1804641</v>
      </c>
      <c r="AR81" s="25">
        <v>56083</v>
      </c>
      <c r="AS81" s="25">
        <v>112516</v>
      </c>
      <c r="AT81" s="54">
        <v>78072</v>
      </c>
      <c r="AU81" s="54">
        <v>63766</v>
      </c>
      <c r="AV81" s="54">
        <v>72761</v>
      </c>
      <c r="AW81" s="54">
        <v>23665</v>
      </c>
      <c r="AX81" s="54">
        <v>8095</v>
      </c>
      <c r="AY81" s="25">
        <f t="shared" si="2"/>
        <v>414958</v>
      </c>
      <c r="AZ81" s="162">
        <v>483001</v>
      </c>
      <c r="BA81" s="96">
        <f t="shared" si="3"/>
        <v>2702600</v>
      </c>
      <c r="BB81" s="73"/>
      <c r="BC81" s="20">
        <v>327127</v>
      </c>
      <c r="BD81" s="20">
        <v>160242</v>
      </c>
      <c r="BE81" s="19">
        <v>487369</v>
      </c>
      <c r="BF81" s="19">
        <v>3189969</v>
      </c>
      <c r="BH81" s="20"/>
      <c r="BI81" s="21">
        <v>3189969</v>
      </c>
      <c r="BK81" s="73"/>
      <c r="BL81" s="73"/>
      <c r="BM81" s="73"/>
      <c r="BN81" s="73"/>
      <c r="BO81" s="73"/>
      <c r="BP81" s="73"/>
      <c r="BQ81" s="73"/>
    </row>
    <row r="82" spans="1:69" ht="22.5" customHeight="1" x14ac:dyDescent="0.2">
      <c r="A82" s="122" t="s">
        <v>1874</v>
      </c>
      <c r="B82" s="123" t="s">
        <v>1798</v>
      </c>
      <c r="C82" s="133" t="s">
        <v>183</v>
      </c>
      <c r="D82" s="126">
        <v>6</v>
      </c>
      <c r="E82" s="127" t="s">
        <v>3561</v>
      </c>
      <c r="F82" s="19">
        <v>272974</v>
      </c>
      <c r="G82" s="20">
        <v>272974</v>
      </c>
      <c r="H82" s="20">
        <v>501844</v>
      </c>
      <c r="I82" s="20">
        <v>79101</v>
      </c>
      <c r="J82" s="20">
        <v>0</v>
      </c>
      <c r="K82" s="20">
        <v>0</v>
      </c>
      <c r="L82" s="20">
        <v>0</v>
      </c>
      <c r="M82" s="20">
        <v>0</v>
      </c>
      <c r="N82" s="20">
        <v>7123</v>
      </c>
      <c r="O82" s="20">
        <v>5690</v>
      </c>
      <c r="P82" s="20">
        <v>7333</v>
      </c>
      <c r="Q82" s="20">
        <v>91349</v>
      </c>
      <c r="R82" s="20">
        <v>29038</v>
      </c>
      <c r="S82" s="20">
        <v>67806</v>
      </c>
      <c r="T82" s="21">
        <v>28594</v>
      </c>
      <c r="U82" s="54">
        <v>12716</v>
      </c>
      <c r="V82" s="20">
        <v>41040</v>
      </c>
      <c r="W82" s="20">
        <v>23166</v>
      </c>
      <c r="X82" s="20">
        <v>11101</v>
      </c>
      <c r="Y82" s="21">
        <v>0</v>
      </c>
      <c r="Z82" s="20">
        <v>0</v>
      </c>
      <c r="AA82" s="21">
        <v>140973</v>
      </c>
      <c r="AB82" s="32">
        <v>0</v>
      </c>
      <c r="AC82" s="20">
        <v>134206</v>
      </c>
      <c r="AD82" s="20">
        <v>226075</v>
      </c>
      <c r="AE82" s="20">
        <v>326370</v>
      </c>
      <c r="AF82" s="20">
        <v>338938</v>
      </c>
      <c r="AG82" s="20">
        <v>191506</v>
      </c>
      <c r="AH82" s="20">
        <v>72882</v>
      </c>
      <c r="AI82" s="20">
        <v>168416</v>
      </c>
      <c r="AJ82" s="21">
        <v>15148</v>
      </c>
      <c r="AK82" s="25">
        <v>32008</v>
      </c>
      <c r="AL82" s="25">
        <v>52065</v>
      </c>
      <c r="AM82" s="25">
        <v>8483</v>
      </c>
      <c r="AN82" s="22">
        <v>22828</v>
      </c>
      <c r="AO82" s="20">
        <v>127451</v>
      </c>
      <c r="AP82" s="20">
        <v>36194</v>
      </c>
      <c r="AQ82" s="54">
        <v>3072418</v>
      </c>
      <c r="AR82" s="25">
        <v>76115</v>
      </c>
      <c r="AS82" s="25">
        <v>138812</v>
      </c>
      <c r="AT82" s="54">
        <v>92212</v>
      </c>
      <c r="AU82" s="54">
        <v>69282</v>
      </c>
      <c r="AV82" s="54">
        <v>100255</v>
      </c>
      <c r="AW82" s="54">
        <v>29353</v>
      </c>
      <c r="AX82" s="54">
        <v>12599</v>
      </c>
      <c r="AY82" s="25">
        <f t="shared" si="2"/>
        <v>518628</v>
      </c>
      <c r="AZ82" s="162">
        <v>590586</v>
      </c>
      <c r="BA82" s="96">
        <f t="shared" si="3"/>
        <v>4181632</v>
      </c>
      <c r="BB82" s="73"/>
      <c r="BC82" s="20">
        <v>468787</v>
      </c>
      <c r="BD82" s="20">
        <v>251018</v>
      </c>
      <c r="BE82" s="19">
        <v>719805</v>
      </c>
      <c r="BF82" s="19">
        <v>4901437</v>
      </c>
      <c r="BH82" s="20"/>
      <c r="BI82" s="21">
        <v>4901437</v>
      </c>
      <c r="BK82" s="73"/>
      <c r="BL82" s="73"/>
      <c r="BM82" s="73"/>
      <c r="BN82" s="73"/>
      <c r="BO82" s="73"/>
      <c r="BP82" s="73"/>
      <c r="BQ82" s="73"/>
    </row>
    <row r="83" spans="1:69" ht="22.5" customHeight="1" x14ac:dyDescent="0.2">
      <c r="A83" s="122" t="s">
        <v>1875</v>
      </c>
      <c r="B83" s="123" t="s">
        <v>1798</v>
      </c>
      <c r="C83" s="133" t="s">
        <v>184</v>
      </c>
      <c r="D83" s="126">
        <v>6</v>
      </c>
      <c r="E83" s="127" t="s">
        <v>3561</v>
      </c>
      <c r="F83" s="19">
        <v>293933</v>
      </c>
      <c r="G83" s="20">
        <v>293933</v>
      </c>
      <c r="H83" s="20">
        <v>389723</v>
      </c>
      <c r="I83" s="20">
        <v>55539</v>
      </c>
      <c r="J83" s="20">
        <v>0</v>
      </c>
      <c r="K83" s="20">
        <v>0</v>
      </c>
      <c r="L83" s="20">
        <v>0</v>
      </c>
      <c r="M83" s="20">
        <v>0</v>
      </c>
      <c r="N83" s="20">
        <v>9909</v>
      </c>
      <c r="O83" s="20">
        <v>6233</v>
      </c>
      <c r="P83" s="20">
        <v>16330</v>
      </c>
      <c r="Q83" s="20">
        <v>141980</v>
      </c>
      <c r="R83" s="20">
        <v>28537</v>
      </c>
      <c r="S83" s="20">
        <v>38042</v>
      </c>
      <c r="T83" s="21">
        <v>49619</v>
      </c>
      <c r="U83" s="54">
        <v>38148</v>
      </c>
      <c r="V83" s="20">
        <v>24384</v>
      </c>
      <c r="W83" s="20">
        <v>23166</v>
      </c>
      <c r="X83" s="20">
        <v>11101</v>
      </c>
      <c r="Y83" s="21">
        <v>0</v>
      </c>
      <c r="Z83" s="20">
        <v>0</v>
      </c>
      <c r="AA83" s="21">
        <v>162771</v>
      </c>
      <c r="AB83" s="32">
        <v>0</v>
      </c>
      <c r="AC83" s="20">
        <v>188369</v>
      </c>
      <c r="AD83" s="20">
        <v>149610</v>
      </c>
      <c r="AE83" s="20">
        <v>246840</v>
      </c>
      <c r="AF83" s="20">
        <v>502135</v>
      </c>
      <c r="AG83" s="20">
        <v>225397</v>
      </c>
      <c r="AH83" s="20">
        <v>82007</v>
      </c>
      <c r="AI83" s="20">
        <v>95800</v>
      </c>
      <c r="AJ83" s="21">
        <v>50854</v>
      </c>
      <c r="AK83" s="25">
        <v>33764</v>
      </c>
      <c r="AL83" s="25">
        <v>57036</v>
      </c>
      <c r="AM83" s="25">
        <v>9833</v>
      </c>
      <c r="AN83" s="22">
        <v>26430</v>
      </c>
      <c r="AO83" s="20">
        <v>155183</v>
      </c>
      <c r="AP83" s="20">
        <v>35628</v>
      </c>
      <c r="AQ83" s="54">
        <v>3148301</v>
      </c>
      <c r="AR83" s="25">
        <v>50448</v>
      </c>
      <c r="AS83" s="25">
        <v>129805</v>
      </c>
      <c r="AT83" s="54">
        <v>75876</v>
      </c>
      <c r="AU83" s="54">
        <v>74291</v>
      </c>
      <c r="AV83" s="54">
        <v>106561</v>
      </c>
      <c r="AW83" s="54">
        <v>31573</v>
      </c>
      <c r="AX83" s="54">
        <v>12879</v>
      </c>
      <c r="AY83" s="25">
        <f t="shared" si="2"/>
        <v>481433</v>
      </c>
      <c r="AZ83" s="162">
        <v>739744</v>
      </c>
      <c r="BA83" s="96">
        <f t="shared" si="3"/>
        <v>4369478</v>
      </c>
      <c r="BB83" s="73"/>
      <c r="BC83" s="20">
        <v>486949</v>
      </c>
      <c r="BD83" s="20">
        <v>197012</v>
      </c>
      <c r="BE83" s="19">
        <v>683961</v>
      </c>
      <c r="BF83" s="19">
        <v>5053439</v>
      </c>
      <c r="BH83" s="20"/>
      <c r="BI83" s="21">
        <v>5053439</v>
      </c>
      <c r="BK83" s="73"/>
      <c r="BL83" s="73"/>
      <c r="BM83" s="73"/>
      <c r="BN83" s="73"/>
      <c r="BO83" s="73"/>
      <c r="BP83" s="73"/>
      <c r="BQ83" s="73"/>
    </row>
    <row r="84" spans="1:69" ht="22.5" customHeight="1" x14ac:dyDescent="0.2">
      <c r="A84" s="122" t="s">
        <v>1876</v>
      </c>
      <c r="B84" s="123" t="s">
        <v>1798</v>
      </c>
      <c r="C84" s="133" t="s">
        <v>185</v>
      </c>
      <c r="D84" s="126">
        <v>6</v>
      </c>
      <c r="E84" s="127" t="s">
        <v>3561</v>
      </c>
      <c r="F84" s="19">
        <v>165976</v>
      </c>
      <c r="G84" s="20">
        <v>165976</v>
      </c>
      <c r="H84" s="20">
        <v>199673</v>
      </c>
      <c r="I84" s="20">
        <v>24497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2041</v>
      </c>
      <c r="P84" s="20">
        <v>0</v>
      </c>
      <c r="Q84" s="20">
        <v>22613</v>
      </c>
      <c r="R84" s="20">
        <v>16188</v>
      </c>
      <c r="S84" s="20">
        <v>22008</v>
      </c>
      <c r="T84" s="21">
        <v>17661</v>
      </c>
      <c r="U84" s="54">
        <v>12716</v>
      </c>
      <c r="V84" s="20">
        <v>1920</v>
      </c>
      <c r="W84" s="20">
        <v>11583</v>
      </c>
      <c r="X84" s="20">
        <v>11101</v>
      </c>
      <c r="Y84" s="21">
        <v>0</v>
      </c>
      <c r="Z84" s="20">
        <v>0</v>
      </c>
      <c r="AA84" s="21">
        <v>75253</v>
      </c>
      <c r="AB84" s="32">
        <v>0</v>
      </c>
      <c r="AC84" s="20">
        <v>67566</v>
      </c>
      <c r="AD84" s="20">
        <v>148617</v>
      </c>
      <c r="AE84" s="20">
        <v>148335</v>
      </c>
      <c r="AF84" s="20">
        <v>196040</v>
      </c>
      <c r="AG84" s="20">
        <v>67782</v>
      </c>
      <c r="AH84" s="20">
        <v>30141</v>
      </c>
      <c r="AI84" s="20">
        <v>53073</v>
      </c>
      <c r="AJ84" s="21">
        <v>19476</v>
      </c>
      <c r="AK84" s="25">
        <v>18495</v>
      </c>
      <c r="AL84" s="25">
        <v>30656</v>
      </c>
      <c r="AM84" s="25">
        <v>3171</v>
      </c>
      <c r="AN84" s="22">
        <v>11377</v>
      </c>
      <c r="AO84" s="20">
        <v>79954</v>
      </c>
      <c r="AP84" s="20">
        <v>24236</v>
      </c>
      <c r="AQ84" s="54">
        <v>1482149</v>
      </c>
      <c r="AR84" s="25">
        <v>47007</v>
      </c>
      <c r="AS84" s="25">
        <v>135912</v>
      </c>
      <c r="AT84" s="54">
        <v>70118</v>
      </c>
      <c r="AU84" s="54">
        <v>44131</v>
      </c>
      <c r="AV84" s="54">
        <v>59555</v>
      </c>
      <c r="AW84" s="54">
        <v>21825</v>
      </c>
      <c r="AX84" s="54">
        <v>6312</v>
      </c>
      <c r="AY84" s="25">
        <f t="shared" si="2"/>
        <v>384860</v>
      </c>
      <c r="AZ84" s="162">
        <v>333703</v>
      </c>
      <c r="BA84" s="96">
        <f t="shared" si="3"/>
        <v>2200712</v>
      </c>
      <c r="BB84" s="73"/>
      <c r="BC84" s="20">
        <v>284804</v>
      </c>
      <c r="BD84" s="20">
        <v>126757</v>
      </c>
      <c r="BE84" s="19">
        <v>411561</v>
      </c>
      <c r="BF84" s="19">
        <v>2612273</v>
      </c>
      <c r="BH84" s="20"/>
      <c r="BI84" s="21">
        <v>2612273</v>
      </c>
      <c r="BK84" s="73"/>
      <c r="BL84" s="73"/>
      <c r="BM84" s="73"/>
      <c r="BN84" s="73"/>
      <c r="BO84" s="73"/>
      <c r="BP84" s="73"/>
      <c r="BQ84" s="73"/>
    </row>
    <row r="85" spans="1:69" ht="22.5" customHeight="1" x14ac:dyDescent="0.2">
      <c r="A85" s="122" t="s">
        <v>1877</v>
      </c>
      <c r="B85" s="123" t="s">
        <v>1798</v>
      </c>
      <c r="C85" s="133" t="s">
        <v>186</v>
      </c>
      <c r="D85" s="126">
        <v>6</v>
      </c>
      <c r="E85" s="127" t="s">
        <v>3561</v>
      </c>
      <c r="F85" s="19">
        <v>83025</v>
      </c>
      <c r="G85" s="20">
        <v>83025</v>
      </c>
      <c r="H85" s="20">
        <v>179261</v>
      </c>
      <c r="I85" s="20">
        <v>29172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958</v>
      </c>
      <c r="P85" s="20">
        <v>0</v>
      </c>
      <c r="Q85" s="20">
        <v>44808</v>
      </c>
      <c r="R85" s="20">
        <v>8954</v>
      </c>
      <c r="S85" s="20">
        <v>15615</v>
      </c>
      <c r="T85" s="21">
        <v>13456</v>
      </c>
      <c r="U85" s="54">
        <v>12716</v>
      </c>
      <c r="V85" s="20">
        <v>1968</v>
      </c>
      <c r="W85" s="20">
        <v>10530</v>
      </c>
      <c r="X85" s="20">
        <v>11101</v>
      </c>
      <c r="Y85" s="21">
        <v>0</v>
      </c>
      <c r="Z85" s="20">
        <v>0</v>
      </c>
      <c r="AA85" s="21">
        <v>38781</v>
      </c>
      <c r="AB85" s="32">
        <v>0</v>
      </c>
      <c r="AC85" s="20">
        <v>28410</v>
      </c>
      <c r="AD85" s="20">
        <v>83239</v>
      </c>
      <c r="AE85" s="20">
        <v>55770</v>
      </c>
      <c r="AF85" s="20">
        <v>87725</v>
      </c>
      <c r="AG85" s="20">
        <v>37323</v>
      </c>
      <c r="AH85" s="20">
        <v>15803</v>
      </c>
      <c r="AI85" s="20">
        <v>57288</v>
      </c>
      <c r="AJ85" s="21">
        <v>0</v>
      </c>
      <c r="AK85" s="25">
        <v>8679</v>
      </c>
      <c r="AL85" s="25">
        <v>21605</v>
      </c>
      <c r="AM85" s="25">
        <v>2340</v>
      </c>
      <c r="AN85" s="22">
        <v>7865</v>
      </c>
      <c r="AO85" s="20">
        <v>74298</v>
      </c>
      <c r="AP85" s="20">
        <v>17850</v>
      </c>
      <c r="AQ85" s="54">
        <v>948540</v>
      </c>
      <c r="AR85" s="25">
        <v>36677</v>
      </c>
      <c r="AS85" s="25">
        <v>123502</v>
      </c>
      <c r="AT85" s="54">
        <v>43947</v>
      </c>
      <c r="AU85" s="54">
        <v>42124</v>
      </c>
      <c r="AV85" s="54">
        <v>37517</v>
      </c>
      <c r="AW85" s="54">
        <v>10661</v>
      </c>
      <c r="AX85" s="54">
        <v>4456</v>
      </c>
      <c r="AY85" s="25">
        <f t="shared" si="2"/>
        <v>298884</v>
      </c>
      <c r="AZ85" s="162">
        <v>311606</v>
      </c>
      <c r="BA85" s="96">
        <f t="shared" si="3"/>
        <v>1559030</v>
      </c>
      <c r="BB85" s="73"/>
      <c r="BC85" s="20">
        <v>176647</v>
      </c>
      <c r="BD85" s="20">
        <v>100302</v>
      </c>
      <c r="BE85" s="19">
        <v>276949</v>
      </c>
      <c r="BF85" s="19">
        <v>1835979</v>
      </c>
      <c r="BH85" s="20"/>
      <c r="BI85" s="21">
        <v>1835979</v>
      </c>
      <c r="BK85" s="73"/>
      <c r="BL85" s="73"/>
      <c r="BM85" s="73"/>
      <c r="BN85" s="73"/>
      <c r="BO85" s="73"/>
      <c r="BP85" s="73"/>
      <c r="BQ85" s="73"/>
    </row>
    <row r="86" spans="1:69" ht="22.5" customHeight="1" x14ac:dyDescent="0.2">
      <c r="A86" s="122" t="s">
        <v>1878</v>
      </c>
      <c r="B86" s="123" t="s">
        <v>1798</v>
      </c>
      <c r="C86" s="133" t="s">
        <v>187</v>
      </c>
      <c r="D86" s="126">
        <v>6</v>
      </c>
      <c r="E86" s="127" t="s">
        <v>3561</v>
      </c>
      <c r="F86" s="19">
        <v>242445</v>
      </c>
      <c r="G86" s="20">
        <v>242445</v>
      </c>
      <c r="H86" s="20">
        <v>533555</v>
      </c>
      <c r="I86" s="20">
        <v>83028</v>
      </c>
      <c r="J86" s="20">
        <v>0</v>
      </c>
      <c r="K86" s="20">
        <v>0</v>
      </c>
      <c r="L86" s="20">
        <v>0</v>
      </c>
      <c r="M86" s="20">
        <v>0</v>
      </c>
      <c r="N86" s="20">
        <v>4933</v>
      </c>
      <c r="O86" s="20">
        <v>3586</v>
      </c>
      <c r="P86" s="20">
        <v>10433</v>
      </c>
      <c r="Q86" s="20">
        <v>69093</v>
      </c>
      <c r="R86" s="20">
        <v>30275</v>
      </c>
      <c r="S86" s="20">
        <v>42758</v>
      </c>
      <c r="T86" s="21">
        <v>40368</v>
      </c>
      <c r="U86" s="54">
        <v>12716</v>
      </c>
      <c r="V86" s="20">
        <v>6624</v>
      </c>
      <c r="W86" s="20">
        <v>24219</v>
      </c>
      <c r="X86" s="20">
        <v>11101</v>
      </c>
      <c r="Y86" s="21">
        <v>0</v>
      </c>
      <c r="Z86" s="20">
        <v>0</v>
      </c>
      <c r="AA86" s="21">
        <v>136158</v>
      </c>
      <c r="AB86" s="32">
        <v>0</v>
      </c>
      <c r="AC86" s="20">
        <v>102137</v>
      </c>
      <c r="AD86" s="20">
        <v>128766</v>
      </c>
      <c r="AE86" s="20">
        <v>220935</v>
      </c>
      <c r="AF86" s="20">
        <v>229825</v>
      </c>
      <c r="AG86" s="20">
        <v>132304</v>
      </c>
      <c r="AH86" s="20">
        <v>61172</v>
      </c>
      <c r="AI86" s="20">
        <v>85070</v>
      </c>
      <c r="AJ86" s="21">
        <v>64920</v>
      </c>
      <c r="AK86" s="25">
        <v>24948</v>
      </c>
      <c r="AL86" s="25">
        <v>44135</v>
      </c>
      <c r="AM86" s="25">
        <v>6634</v>
      </c>
      <c r="AN86" s="22">
        <v>17329</v>
      </c>
      <c r="AO86" s="20">
        <v>156188</v>
      </c>
      <c r="AP86" s="20">
        <v>78074</v>
      </c>
      <c r="AQ86" s="54">
        <v>2603729</v>
      </c>
      <c r="AR86" s="25">
        <v>52971</v>
      </c>
      <c r="AS86" s="25">
        <v>129431</v>
      </c>
      <c r="AT86" s="54">
        <v>71122</v>
      </c>
      <c r="AU86" s="54">
        <v>34239</v>
      </c>
      <c r="AV86" s="54">
        <v>81944</v>
      </c>
      <c r="AW86" s="54">
        <v>27131</v>
      </c>
      <c r="AX86" s="54">
        <v>10326</v>
      </c>
      <c r="AY86" s="25">
        <f t="shared" si="2"/>
        <v>407164</v>
      </c>
      <c r="AZ86" s="162">
        <v>656935</v>
      </c>
      <c r="BA86" s="96">
        <f t="shared" si="3"/>
        <v>3667828</v>
      </c>
      <c r="BB86" s="73"/>
      <c r="BC86" s="20">
        <v>379314</v>
      </c>
      <c r="BD86" s="20">
        <v>356729</v>
      </c>
      <c r="BE86" s="19">
        <v>736043</v>
      </c>
      <c r="BF86" s="19">
        <v>4403871</v>
      </c>
      <c r="BH86" s="20"/>
      <c r="BI86" s="21">
        <v>4403871</v>
      </c>
      <c r="BK86" s="73"/>
      <c r="BL86" s="73"/>
      <c r="BM86" s="73"/>
      <c r="BN86" s="73"/>
      <c r="BO86" s="73"/>
      <c r="BP86" s="73"/>
      <c r="BQ86" s="73"/>
    </row>
    <row r="87" spans="1:69" ht="22.5" customHeight="1" x14ac:dyDescent="0.2">
      <c r="A87" s="122" t="s">
        <v>1879</v>
      </c>
      <c r="B87" s="123" t="s">
        <v>1798</v>
      </c>
      <c r="C87" s="133" t="s">
        <v>188</v>
      </c>
      <c r="D87" s="126">
        <v>6</v>
      </c>
      <c r="E87" s="127" t="s">
        <v>3561</v>
      </c>
      <c r="F87" s="19">
        <v>113049</v>
      </c>
      <c r="G87" s="20">
        <v>113049</v>
      </c>
      <c r="H87" s="20">
        <v>197632</v>
      </c>
      <c r="I87" s="20">
        <v>23188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1489</v>
      </c>
      <c r="P87" s="20">
        <v>0</v>
      </c>
      <c r="Q87" s="20">
        <v>38652</v>
      </c>
      <c r="R87" s="20">
        <v>11811</v>
      </c>
      <c r="S87" s="20">
        <v>9956</v>
      </c>
      <c r="T87" s="21">
        <v>15138</v>
      </c>
      <c r="U87" s="54">
        <v>12716</v>
      </c>
      <c r="V87" s="20">
        <v>2448</v>
      </c>
      <c r="W87" s="20">
        <v>14742</v>
      </c>
      <c r="X87" s="20">
        <v>11101</v>
      </c>
      <c r="Y87" s="21">
        <v>0</v>
      </c>
      <c r="Z87" s="20">
        <v>0</v>
      </c>
      <c r="AA87" s="21">
        <v>48108</v>
      </c>
      <c r="AB87" s="32">
        <v>0</v>
      </c>
      <c r="AC87" s="20">
        <v>48600</v>
      </c>
      <c r="AD87" s="20">
        <v>90170</v>
      </c>
      <c r="AE87" s="20">
        <v>101970</v>
      </c>
      <c r="AF87" s="20">
        <v>161168</v>
      </c>
      <c r="AG87" s="20">
        <v>61776</v>
      </c>
      <c r="AH87" s="20">
        <v>19364</v>
      </c>
      <c r="AI87" s="20">
        <v>74437</v>
      </c>
      <c r="AJ87" s="21">
        <v>0</v>
      </c>
      <c r="AK87" s="25">
        <v>13494</v>
      </c>
      <c r="AL87" s="25">
        <v>28751</v>
      </c>
      <c r="AM87" s="25">
        <v>3546</v>
      </c>
      <c r="AN87" s="22">
        <v>10629</v>
      </c>
      <c r="AO87" s="20">
        <v>100107</v>
      </c>
      <c r="AP87" s="20">
        <v>23031</v>
      </c>
      <c r="AQ87" s="54">
        <v>1237073</v>
      </c>
      <c r="AR87" s="25">
        <v>57170</v>
      </c>
      <c r="AS87" s="25">
        <v>121897</v>
      </c>
      <c r="AT87" s="54">
        <v>51595</v>
      </c>
      <c r="AU87" s="54">
        <v>31097</v>
      </c>
      <c r="AV87" s="54">
        <v>47953</v>
      </c>
      <c r="AW87" s="54">
        <v>14610</v>
      </c>
      <c r="AX87" s="54">
        <v>5259</v>
      </c>
      <c r="AY87" s="25">
        <f t="shared" si="2"/>
        <v>329581</v>
      </c>
      <c r="AZ87" s="162">
        <v>343979</v>
      </c>
      <c r="BA87" s="96">
        <f t="shared" si="3"/>
        <v>1910633</v>
      </c>
      <c r="BB87" s="73"/>
      <c r="BC87" s="20">
        <v>231154</v>
      </c>
      <c r="BD87" s="20">
        <v>76847</v>
      </c>
      <c r="BE87" s="19">
        <v>308001</v>
      </c>
      <c r="BF87" s="19">
        <v>2218634</v>
      </c>
      <c r="BH87" s="20"/>
      <c r="BI87" s="21">
        <v>2218634</v>
      </c>
      <c r="BK87" s="73"/>
      <c r="BL87" s="73"/>
      <c r="BM87" s="73"/>
      <c r="BN87" s="73"/>
      <c r="BO87" s="73"/>
      <c r="BP87" s="73"/>
      <c r="BQ87" s="73"/>
    </row>
    <row r="88" spans="1:69" ht="22.5" customHeight="1" x14ac:dyDescent="0.2">
      <c r="A88" s="122" t="s">
        <v>1880</v>
      </c>
      <c r="B88" s="123" t="s">
        <v>1798</v>
      </c>
      <c r="C88" s="133" t="s">
        <v>189</v>
      </c>
      <c r="D88" s="126">
        <v>6</v>
      </c>
      <c r="E88" s="127" t="s">
        <v>3561</v>
      </c>
      <c r="F88" s="19">
        <v>99175</v>
      </c>
      <c r="G88" s="20">
        <v>99175</v>
      </c>
      <c r="H88" s="20">
        <v>195664</v>
      </c>
      <c r="I88" s="20">
        <v>21692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1288</v>
      </c>
      <c r="P88" s="20">
        <v>0</v>
      </c>
      <c r="Q88" s="20">
        <v>15995</v>
      </c>
      <c r="R88" s="20">
        <v>10275</v>
      </c>
      <c r="S88" s="20">
        <v>16768</v>
      </c>
      <c r="T88" s="21">
        <v>28594</v>
      </c>
      <c r="U88" s="54">
        <v>12716</v>
      </c>
      <c r="V88" s="20">
        <v>2256</v>
      </c>
      <c r="W88" s="20">
        <v>10530</v>
      </c>
      <c r="X88" s="20">
        <v>11101</v>
      </c>
      <c r="Y88" s="21">
        <v>0</v>
      </c>
      <c r="Z88" s="20">
        <v>0</v>
      </c>
      <c r="AA88" s="21">
        <v>42641</v>
      </c>
      <c r="AB88" s="32">
        <v>0</v>
      </c>
      <c r="AC88" s="20">
        <v>32377</v>
      </c>
      <c r="AD88" s="20">
        <v>83562</v>
      </c>
      <c r="AE88" s="20">
        <v>128700</v>
      </c>
      <c r="AF88" s="20">
        <v>102225</v>
      </c>
      <c r="AG88" s="20">
        <v>51137</v>
      </c>
      <c r="AH88" s="20">
        <v>19540</v>
      </c>
      <c r="AI88" s="20">
        <v>56426</v>
      </c>
      <c r="AJ88" s="21">
        <v>4869</v>
      </c>
      <c r="AK88" s="25">
        <v>11670</v>
      </c>
      <c r="AL88" s="25">
        <v>26549</v>
      </c>
      <c r="AM88" s="25">
        <v>2765</v>
      </c>
      <c r="AN88" s="22">
        <v>9614</v>
      </c>
      <c r="AO88" s="20">
        <v>65450</v>
      </c>
      <c r="AP88" s="20">
        <v>15347</v>
      </c>
      <c r="AQ88" s="54">
        <v>1078926</v>
      </c>
      <c r="AR88" s="25">
        <v>53962</v>
      </c>
      <c r="AS88" s="25">
        <v>118065</v>
      </c>
      <c r="AT88" s="54">
        <v>41373</v>
      </c>
      <c r="AU88" s="54">
        <v>46273</v>
      </c>
      <c r="AV88" s="54">
        <v>45416</v>
      </c>
      <c r="AW88" s="54">
        <v>12768</v>
      </c>
      <c r="AX88" s="54">
        <v>4483</v>
      </c>
      <c r="AY88" s="25">
        <f t="shared" si="2"/>
        <v>322340</v>
      </c>
      <c r="AZ88" s="162">
        <v>393846</v>
      </c>
      <c r="BA88" s="96">
        <f t="shared" si="3"/>
        <v>1795112</v>
      </c>
      <c r="BB88" s="73"/>
      <c r="BC88" s="20">
        <v>211633</v>
      </c>
      <c r="BD88" s="20">
        <v>74526</v>
      </c>
      <c r="BE88" s="19">
        <v>286159</v>
      </c>
      <c r="BF88" s="19">
        <v>2081271</v>
      </c>
      <c r="BH88" s="20"/>
      <c r="BI88" s="21">
        <v>2081271</v>
      </c>
      <c r="BK88" s="73"/>
      <c r="BL88" s="73"/>
      <c r="BM88" s="73"/>
      <c r="BN88" s="73"/>
      <c r="BO88" s="73"/>
      <c r="BP88" s="73"/>
      <c r="BQ88" s="73"/>
    </row>
    <row r="89" spans="1:69" ht="22.5" customHeight="1" x14ac:dyDescent="0.2">
      <c r="A89" s="122" t="s">
        <v>1881</v>
      </c>
      <c r="B89" s="123" t="s">
        <v>1798</v>
      </c>
      <c r="C89" s="133" t="s">
        <v>190</v>
      </c>
      <c r="D89" s="126">
        <v>6</v>
      </c>
      <c r="E89" s="127" t="s">
        <v>3561</v>
      </c>
      <c r="F89" s="19">
        <v>121364</v>
      </c>
      <c r="G89" s="20">
        <v>121364</v>
      </c>
      <c r="H89" s="20">
        <v>214253</v>
      </c>
      <c r="I89" s="20">
        <v>23001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1321</v>
      </c>
      <c r="P89" s="20">
        <v>0</v>
      </c>
      <c r="Q89" s="20">
        <v>6945</v>
      </c>
      <c r="R89" s="20">
        <v>10478</v>
      </c>
      <c r="S89" s="20">
        <v>16244</v>
      </c>
      <c r="T89" s="21">
        <v>21025</v>
      </c>
      <c r="U89" s="54">
        <v>12716</v>
      </c>
      <c r="V89" s="20">
        <v>2448</v>
      </c>
      <c r="W89" s="20">
        <v>13689</v>
      </c>
      <c r="X89" s="20">
        <v>11101</v>
      </c>
      <c r="Y89" s="21">
        <v>0</v>
      </c>
      <c r="Z89" s="20">
        <v>0</v>
      </c>
      <c r="AA89" s="21">
        <v>59707</v>
      </c>
      <c r="AB89" s="32">
        <v>0</v>
      </c>
      <c r="AC89" s="20">
        <v>47212</v>
      </c>
      <c r="AD89" s="20">
        <v>62078</v>
      </c>
      <c r="AE89" s="20">
        <v>75075</v>
      </c>
      <c r="AF89" s="20">
        <v>97368</v>
      </c>
      <c r="AG89" s="20">
        <v>50879</v>
      </c>
      <c r="AH89" s="20">
        <v>23122</v>
      </c>
      <c r="AI89" s="20">
        <v>60450</v>
      </c>
      <c r="AJ89" s="21">
        <v>20558</v>
      </c>
      <c r="AK89" s="25">
        <v>11971</v>
      </c>
      <c r="AL89" s="25">
        <v>26197</v>
      </c>
      <c r="AM89" s="25">
        <v>2851</v>
      </c>
      <c r="AN89" s="22">
        <v>9565</v>
      </c>
      <c r="AO89" s="20">
        <v>71777</v>
      </c>
      <c r="AP89" s="20">
        <v>22423</v>
      </c>
      <c r="AQ89" s="54">
        <v>1095818</v>
      </c>
      <c r="AR89" s="25">
        <v>51078</v>
      </c>
      <c r="AS89" s="25">
        <v>106512</v>
      </c>
      <c r="AT89" s="54">
        <v>47414</v>
      </c>
      <c r="AU89" s="54">
        <v>42498</v>
      </c>
      <c r="AV89" s="54">
        <v>48286</v>
      </c>
      <c r="AW89" s="54">
        <v>14704</v>
      </c>
      <c r="AX89" s="54">
        <v>5348</v>
      </c>
      <c r="AY89" s="25">
        <f t="shared" si="2"/>
        <v>315840</v>
      </c>
      <c r="AZ89" s="162">
        <v>280112</v>
      </c>
      <c r="BA89" s="96">
        <f t="shared" si="3"/>
        <v>1691770</v>
      </c>
      <c r="BB89" s="73"/>
      <c r="BC89" s="20">
        <v>214852</v>
      </c>
      <c r="BD89" s="20">
        <v>144978</v>
      </c>
      <c r="BE89" s="19">
        <v>359830</v>
      </c>
      <c r="BF89" s="19">
        <v>2051600</v>
      </c>
      <c r="BH89" s="20"/>
      <c r="BI89" s="21">
        <v>2051600</v>
      </c>
      <c r="BK89" s="73"/>
      <c r="BL89" s="73"/>
      <c r="BM89" s="73"/>
      <c r="BN89" s="73"/>
      <c r="BO89" s="73"/>
      <c r="BP89" s="73"/>
      <c r="BQ89" s="73"/>
    </row>
    <row r="90" spans="1:69" ht="22.5" customHeight="1" x14ac:dyDescent="0.2">
      <c r="A90" s="122" t="s">
        <v>1882</v>
      </c>
      <c r="B90" s="123" t="s">
        <v>1798</v>
      </c>
      <c r="C90" s="133" t="s">
        <v>191</v>
      </c>
      <c r="D90" s="126">
        <v>6</v>
      </c>
      <c r="E90" s="127" t="s">
        <v>3561</v>
      </c>
      <c r="F90" s="19">
        <v>89569</v>
      </c>
      <c r="G90" s="20">
        <v>89569</v>
      </c>
      <c r="H90" s="20">
        <v>195737</v>
      </c>
      <c r="I90" s="20">
        <v>25245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953</v>
      </c>
      <c r="P90" s="20">
        <v>0</v>
      </c>
      <c r="Q90" s="20">
        <v>24726</v>
      </c>
      <c r="R90" s="20">
        <v>7561</v>
      </c>
      <c r="S90" s="20">
        <v>15510</v>
      </c>
      <c r="T90" s="21">
        <v>16820</v>
      </c>
      <c r="U90" s="54">
        <v>12716</v>
      </c>
      <c r="V90" s="20">
        <v>7344</v>
      </c>
      <c r="W90" s="20">
        <v>13689</v>
      </c>
      <c r="X90" s="20">
        <v>11101</v>
      </c>
      <c r="Y90" s="21">
        <v>0</v>
      </c>
      <c r="Z90" s="20">
        <v>0</v>
      </c>
      <c r="AA90" s="21">
        <v>45257</v>
      </c>
      <c r="AB90" s="32">
        <v>0</v>
      </c>
      <c r="AC90" s="20">
        <v>28367</v>
      </c>
      <c r="AD90" s="20">
        <v>69326</v>
      </c>
      <c r="AE90" s="20">
        <v>63525</v>
      </c>
      <c r="AF90" s="20">
        <v>93090</v>
      </c>
      <c r="AG90" s="20">
        <v>41956</v>
      </c>
      <c r="AH90" s="20">
        <v>19188</v>
      </c>
      <c r="AI90" s="20">
        <v>61983</v>
      </c>
      <c r="AJ90" s="21">
        <v>13525</v>
      </c>
      <c r="AK90" s="25">
        <v>8639</v>
      </c>
      <c r="AL90" s="25">
        <v>20964</v>
      </c>
      <c r="AM90" s="25">
        <v>2307</v>
      </c>
      <c r="AN90" s="22">
        <v>7661</v>
      </c>
      <c r="AO90" s="20">
        <v>62718</v>
      </c>
      <c r="AP90" s="20">
        <v>19199</v>
      </c>
      <c r="AQ90" s="54">
        <v>978676</v>
      </c>
      <c r="AR90" s="25">
        <v>47273</v>
      </c>
      <c r="AS90" s="25">
        <v>130410</v>
      </c>
      <c r="AT90" s="54">
        <v>41781</v>
      </c>
      <c r="AU90" s="54">
        <v>41759</v>
      </c>
      <c r="AV90" s="54">
        <v>38064</v>
      </c>
      <c r="AW90" s="54">
        <v>10612</v>
      </c>
      <c r="AX90" s="54">
        <v>4283</v>
      </c>
      <c r="AY90" s="25">
        <f t="shared" si="2"/>
        <v>314182</v>
      </c>
      <c r="AZ90" s="162">
        <v>356402</v>
      </c>
      <c r="BA90" s="96">
        <f t="shared" si="3"/>
        <v>1649260</v>
      </c>
      <c r="BB90" s="73"/>
      <c r="BC90" s="20">
        <v>176124</v>
      </c>
      <c r="BD90" s="20">
        <v>123691</v>
      </c>
      <c r="BE90" s="19">
        <v>299815</v>
      </c>
      <c r="BF90" s="19">
        <v>1949075</v>
      </c>
      <c r="BH90" s="20"/>
      <c r="BI90" s="21">
        <v>1949075</v>
      </c>
      <c r="BK90" s="73"/>
      <c r="BL90" s="73"/>
      <c r="BM90" s="73"/>
      <c r="BN90" s="73"/>
      <c r="BO90" s="73"/>
      <c r="BP90" s="73"/>
      <c r="BQ90" s="73"/>
    </row>
    <row r="91" spans="1:69" ht="22.5" customHeight="1" x14ac:dyDescent="0.2">
      <c r="A91" s="122" t="s">
        <v>1883</v>
      </c>
      <c r="B91" s="123" t="s">
        <v>1798</v>
      </c>
      <c r="C91" s="133" t="s">
        <v>192</v>
      </c>
      <c r="D91" s="126">
        <v>6</v>
      </c>
      <c r="E91" s="127" t="s">
        <v>3561</v>
      </c>
      <c r="F91" s="19">
        <v>154722</v>
      </c>
      <c r="G91" s="20">
        <v>154722</v>
      </c>
      <c r="H91" s="20">
        <v>313762</v>
      </c>
      <c r="I91" s="20">
        <v>28050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1609</v>
      </c>
      <c r="P91" s="20">
        <v>0</v>
      </c>
      <c r="Q91" s="20">
        <v>26798</v>
      </c>
      <c r="R91" s="20">
        <v>12937</v>
      </c>
      <c r="S91" s="20">
        <v>17659</v>
      </c>
      <c r="T91" s="21">
        <v>19343</v>
      </c>
      <c r="U91" s="54">
        <v>12716</v>
      </c>
      <c r="V91" s="20">
        <v>2016</v>
      </c>
      <c r="W91" s="20">
        <v>15795</v>
      </c>
      <c r="X91" s="20">
        <v>11101</v>
      </c>
      <c r="Y91" s="21">
        <v>0</v>
      </c>
      <c r="Z91" s="20">
        <v>0</v>
      </c>
      <c r="AA91" s="21">
        <v>77842</v>
      </c>
      <c r="AB91" s="32">
        <v>0</v>
      </c>
      <c r="AC91" s="20">
        <v>45327</v>
      </c>
      <c r="AD91" s="20">
        <v>83476</v>
      </c>
      <c r="AE91" s="20">
        <v>90585</v>
      </c>
      <c r="AF91" s="20">
        <v>335168</v>
      </c>
      <c r="AG91" s="20">
        <v>62720</v>
      </c>
      <c r="AH91" s="20">
        <v>30701</v>
      </c>
      <c r="AI91" s="20">
        <v>60162</v>
      </c>
      <c r="AJ91" s="21">
        <v>14607</v>
      </c>
      <c r="AK91" s="25">
        <v>14577</v>
      </c>
      <c r="AL91" s="25">
        <v>31181</v>
      </c>
      <c r="AM91" s="25">
        <v>3763</v>
      </c>
      <c r="AN91" s="22">
        <v>11610</v>
      </c>
      <c r="AO91" s="20">
        <v>92463</v>
      </c>
      <c r="AP91" s="20">
        <v>31673</v>
      </c>
      <c r="AQ91" s="54">
        <v>1602363</v>
      </c>
      <c r="AR91" s="25">
        <v>59283</v>
      </c>
      <c r="AS91" s="25">
        <v>139023</v>
      </c>
      <c r="AT91" s="54">
        <v>51796</v>
      </c>
      <c r="AU91" s="54">
        <v>50467</v>
      </c>
      <c r="AV91" s="54">
        <v>52123</v>
      </c>
      <c r="AW91" s="54">
        <v>17906</v>
      </c>
      <c r="AX91" s="54">
        <v>6716</v>
      </c>
      <c r="AY91" s="25">
        <f t="shared" si="2"/>
        <v>377314</v>
      </c>
      <c r="AZ91" s="162">
        <v>316951</v>
      </c>
      <c r="BA91" s="96">
        <f t="shared" si="3"/>
        <v>2296628</v>
      </c>
      <c r="BB91" s="73"/>
      <c r="BC91" s="20">
        <v>242774</v>
      </c>
      <c r="BD91" s="20">
        <v>199181</v>
      </c>
      <c r="BE91" s="19">
        <v>441955</v>
      </c>
      <c r="BF91" s="19">
        <v>2738583</v>
      </c>
      <c r="BH91" s="20"/>
      <c r="BI91" s="21">
        <v>2738583</v>
      </c>
      <c r="BK91" s="73"/>
      <c r="BL91" s="73"/>
      <c r="BM91" s="73"/>
      <c r="BN91" s="73"/>
      <c r="BO91" s="73"/>
      <c r="BP91" s="73"/>
      <c r="BQ91" s="73"/>
    </row>
    <row r="92" spans="1:69" ht="22.5" customHeight="1" x14ac:dyDescent="0.2">
      <c r="A92" s="122" t="s">
        <v>1884</v>
      </c>
      <c r="B92" s="123" t="s">
        <v>1798</v>
      </c>
      <c r="C92" s="133" t="s">
        <v>193</v>
      </c>
      <c r="D92" s="126">
        <v>6</v>
      </c>
      <c r="E92" s="127" t="s">
        <v>3561</v>
      </c>
      <c r="F92" s="19">
        <v>208239</v>
      </c>
      <c r="G92" s="20">
        <v>208239</v>
      </c>
      <c r="H92" s="20">
        <v>323676</v>
      </c>
      <c r="I92" s="20">
        <v>46563</v>
      </c>
      <c r="J92" s="20">
        <v>0</v>
      </c>
      <c r="K92" s="20">
        <v>0</v>
      </c>
      <c r="L92" s="20">
        <v>0</v>
      </c>
      <c r="M92" s="20">
        <v>0</v>
      </c>
      <c r="N92" s="20">
        <v>5805</v>
      </c>
      <c r="O92" s="20">
        <v>3632</v>
      </c>
      <c r="P92" s="20">
        <v>30353</v>
      </c>
      <c r="Q92" s="20">
        <v>37503</v>
      </c>
      <c r="R92" s="20">
        <v>20538</v>
      </c>
      <c r="S92" s="20">
        <v>28453</v>
      </c>
      <c r="T92" s="21">
        <v>41209</v>
      </c>
      <c r="U92" s="54">
        <v>25432</v>
      </c>
      <c r="V92" s="20">
        <v>7920</v>
      </c>
      <c r="W92" s="20">
        <v>22113</v>
      </c>
      <c r="X92" s="20">
        <v>11101</v>
      </c>
      <c r="Y92" s="21">
        <v>0</v>
      </c>
      <c r="Z92" s="20">
        <v>0</v>
      </c>
      <c r="AA92" s="21">
        <v>103991</v>
      </c>
      <c r="AB92" s="32">
        <v>0</v>
      </c>
      <c r="AC92" s="20">
        <v>99729</v>
      </c>
      <c r="AD92" s="20">
        <v>111761</v>
      </c>
      <c r="AE92" s="20">
        <v>281490</v>
      </c>
      <c r="AF92" s="20">
        <v>210033</v>
      </c>
      <c r="AG92" s="20">
        <v>102703</v>
      </c>
      <c r="AH92" s="20">
        <v>46376</v>
      </c>
      <c r="AI92" s="20">
        <v>86316</v>
      </c>
      <c r="AJ92" s="21">
        <v>27050</v>
      </c>
      <c r="AK92" s="25">
        <v>25112</v>
      </c>
      <c r="AL92" s="25">
        <v>43525</v>
      </c>
      <c r="AM92" s="25">
        <v>5481</v>
      </c>
      <c r="AN92" s="22">
        <v>17022</v>
      </c>
      <c r="AO92" s="20">
        <v>127516</v>
      </c>
      <c r="AP92" s="20">
        <v>25575</v>
      </c>
      <c r="AQ92" s="54">
        <v>2126217</v>
      </c>
      <c r="AR92" s="25">
        <v>57254</v>
      </c>
      <c r="AS92" s="25">
        <v>115369</v>
      </c>
      <c r="AT92" s="54">
        <v>63504</v>
      </c>
      <c r="AU92" s="54">
        <v>49360</v>
      </c>
      <c r="AV92" s="54">
        <v>79540</v>
      </c>
      <c r="AW92" s="54">
        <v>24456</v>
      </c>
      <c r="AX92" s="54">
        <v>8899</v>
      </c>
      <c r="AY92" s="25">
        <f t="shared" si="2"/>
        <v>398382</v>
      </c>
      <c r="AZ92" s="162">
        <v>431254</v>
      </c>
      <c r="BA92" s="96">
        <f t="shared" si="3"/>
        <v>2955853</v>
      </c>
      <c r="BB92" s="73"/>
      <c r="BC92" s="20">
        <v>381822</v>
      </c>
      <c r="BD92" s="20">
        <v>143379</v>
      </c>
      <c r="BE92" s="19">
        <v>525201</v>
      </c>
      <c r="BF92" s="19">
        <v>3481054</v>
      </c>
      <c r="BH92" s="20"/>
      <c r="BI92" s="21">
        <v>3481054</v>
      </c>
      <c r="BK92" s="73"/>
      <c r="BL92" s="73"/>
      <c r="BM92" s="73"/>
      <c r="BN92" s="73"/>
      <c r="BO92" s="73"/>
      <c r="BP92" s="73"/>
      <c r="BQ92" s="73"/>
    </row>
    <row r="93" spans="1:69" ht="22.5" customHeight="1" x14ac:dyDescent="0.2">
      <c r="A93" s="122" t="s">
        <v>1885</v>
      </c>
      <c r="B93" s="123" t="s">
        <v>1798</v>
      </c>
      <c r="C93" s="133" t="s">
        <v>194</v>
      </c>
      <c r="D93" s="126">
        <v>6</v>
      </c>
      <c r="E93" s="127" t="s">
        <v>3561</v>
      </c>
      <c r="F93" s="19">
        <v>248005</v>
      </c>
      <c r="G93" s="20">
        <v>248005</v>
      </c>
      <c r="H93" s="20">
        <v>254567</v>
      </c>
      <c r="I93" s="20">
        <v>54604</v>
      </c>
      <c r="J93" s="20">
        <v>0</v>
      </c>
      <c r="K93" s="20">
        <v>0</v>
      </c>
      <c r="L93" s="20">
        <v>0</v>
      </c>
      <c r="M93" s="20">
        <v>0</v>
      </c>
      <c r="N93" s="20">
        <v>9943</v>
      </c>
      <c r="O93" s="20">
        <v>5600</v>
      </c>
      <c r="P93" s="20">
        <v>4423</v>
      </c>
      <c r="Q93" s="20">
        <v>63695</v>
      </c>
      <c r="R93" s="20">
        <v>29291</v>
      </c>
      <c r="S93" s="20">
        <v>31545</v>
      </c>
      <c r="T93" s="21">
        <v>62234</v>
      </c>
      <c r="U93" s="54">
        <v>41963</v>
      </c>
      <c r="V93" s="20">
        <v>16608</v>
      </c>
      <c r="W93" s="20">
        <v>29484</v>
      </c>
      <c r="X93" s="20">
        <v>11101</v>
      </c>
      <c r="Y93" s="21">
        <v>0</v>
      </c>
      <c r="Z93" s="20">
        <v>0</v>
      </c>
      <c r="AA93" s="21">
        <v>122158</v>
      </c>
      <c r="AB93" s="32">
        <v>0</v>
      </c>
      <c r="AC93" s="20">
        <v>107879</v>
      </c>
      <c r="AD93" s="20">
        <v>136085</v>
      </c>
      <c r="AE93" s="20">
        <v>348150</v>
      </c>
      <c r="AF93" s="20">
        <v>233595</v>
      </c>
      <c r="AG93" s="20">
        <v>132904</v>
      </c>
      <c r="AH93" s="20">
        <v>67254</v>
      </c>
      <c r="AI93" s="20">
        <v>65240</v>
      </c>
      <c r="AJ93" s="21">
        <v>16771</v>
      </c>
      <c r="AK93" s="25">
        <v>31728</v>
      </c>
      <c r="AL93" s="25">
        <v>46102</v>
      </c>
      <c r="AM93" s="25">
        <v>6199</v>
      </c>
      <c r="AN93" s="22">
        <v>21195</v>
      </c>
      <c r="AO93" s="20">
        <v>160955</v>
      </c>
      <c r="AP93" s="20">
        <v>17335</v>
      </c>
      <c r="AQ93" s="54">
        <v>2376613</v>
      </c>
      <c r="AR93" s="25">
        <v>60518</v>
      </c>
      <c r="AS93" s="25">
        <v>82328</v>
      </c>
      <c r="AT93" s="54">
        <v>51679</v>
      </c>
      <c r="AU93" s="54">
        <v>35381</v>
      </c>
      <c r="AV93" s="54">
        <v>97134</v>
      </c>
      <c r="AW93" s="54">
        <v>26964</v>
      </c>
      <c r="AX93" s="54">
        <v>9928</v>
      </c>
      <c r="AY93" s="25">
        <f t="shared" si="2"/>
        <v>363932</v>
      </c>
      <c r="AZ93" s="162">
        <v>381806</v>
      </c>
      <c r="BA93" s="96">
        <f t="shared" si="3"/>
        <v>3122351</v>
      </c>
      <c r="BB93" s="73"/>
      <c r="BC93" s="20">
        <v>465861</v>
      </c>
      <c r="BD93" s="20">
        <v>92177</v>
      </c>
      <c r="BE93" s="19">
        <v>558038</v>
      </c>
      <c r="BF93" s="19">
        <v>3680389</v>
      </c>
      <c r="BH93" s="20"/>
      <c r="BI93" s="21">
        <v>3680389</v>
      </c>
      <c r="BK93" s="73"/>
      <c r="BL93" s="73"/>
      <c r="BM93" s="73"/>
      <c r="BN93" s="73"/>
      <c r="BO93" s="73"/>
      <c r="BP93" s="73"/>
      <c r="BQ93" s="73"/>
    </row>
    <row r="94" spans="1:69" ht="22.5" customHeight="1" x14ac:dyDescent="0.2">
      <c r="A94" s="122" t="s">
        <v>1886</v>
      </c>
      <c r="B94" s="123" t="s">
        <v>1798</v>
      </c>
      <c r="C94" s="133" t="s">
        <v>195</v>
      </c>
      <c r="D94" s="126">
        <v>6</v>
      </c>
      <c r="E94" s="127" t="s">
        <v>3561</v>
      </c>
      <c r="F94" s="19">
        <v>212027</v>
      </c>
      <c r="G94" s="20">
        <v>212027</v>
      </c>
      <c r="H94" s="20">
        <v>322947</v>
      </c>
      <c r="I94" s="20">
        <v>43758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3494</v>
      </c>
      <c r="P94" s="20">
        <v>0</v>
      </c>
      <c r="Q94" s="20">
        <v>12468</v>
      </c>
      <c r="R94" s="20">
        <v>20167</v>
      </c>
      <c r="S94" s="20">
        <v>31597</v>
      </c>
      <c r="T94" s="21">
        <v>37845</v>
      </c>
      <c r="U94" s="54">
        <v>25432</v>
      </c>
      <c r="V94" s="20">
        <v>7632</v>
      </c>
      <c r="W94" s="20">
        <v>22113</v>
      </c>
      <c r="X94" s="20">
        <v>11101</v>
      </c>
      <c r="Y94" s="21">
        <v>0</v>
      </c>
      <c r="Z94" s="20">
        <v>0</v>
      </c>
      <c r="AA94" s="21">
        <v>107461</v>
      </c>
      <c r="AB94" s="32">
        <v>0</v>
      </c>
      <c r="AC94" s="20">
        <v>96661</v>
      </c>
      <c r="AD94" s="20">
        <v>134165</v>
      </c>
      <c r="AE94" s="20">
        <v>215985</v>
      </c>
      <c r="AF94" s="20">
        <v>257955</v>
      </c>
      <c r="AG94" s="20">
        <v>132475</v>
      </c>
      <c r="AH94" s="20">
        <v>46680</v>
      </c>
      <c r="AI94" s="20">
        <v>100973</v>
      </c>
      <c r="AJ94" s="21">
        <v>91970</v>
      </c>
      <c r="AK94" s="25">
        <v>24620</v>
      </c>
      <c r="AL94" s="25">
        <v>45038</v>
      </c>
      <c r="AM94" s="25">
        <v>6407</v>
      </c>
      <c r="AN94" s="22">
        <v>17692</v>
      </c>
      <c r="AO94" s="20">
        <v>130812</v>
      </c>
      <c r="AP94" s="20">
        <v>38852</v>
      </c>
      <c r="AQ94" s="54">
        <v>2198327</v>
      </c>
      <c r="AR94" s="25">
        <v>57537</v>
      </c>
      <c r="AS94" s="25">
        <v>143776</v>
      </c>
      <c r="AT94" s="54">
        <v>72897</v>
      </c>
      <c r="AU94" s="54">
        <v>54969</v>
      </c>
      <c r="AV94" s="54">
        <v>82666</v>
      </c>
      <c r="AW94" s="54">
        <v>25322</v>
      </c>
      <c r="AX94" s="54">
        <v>8575</v>
      </c>
      <c r="AY94" s="25">
        <f t="shared" si="2"/>
        <v>445742</v>
      </c>
      <c r="AZ94" s="162">
        <v>600604</v>
      </c>
      <c r="BA94" s="96">
        <f t="shared" si="3"/>
        <v>3244673</v>
      </c>
      <c r="BB94" s="73"/>
      <c r="BC94" s="20">
        <v>374152</v>
      </c>
      <c r="BD94" s="20">
        <v>183610</v>
      </c>
      <c r="BE94" s="19">
        <v>557762</v>
      </c>
      <c r="BF94" s="19">
        <v>3802435</v>
      </c>
      <c r="BH94" s="20"/>
      <c r="BI94" s="21">
        <v>3802435</v>
      </c>
      <c r="BK94" s="73"/>
      <c r="BL94" s="73"/>
      <c r="BM94" s="73"/>
      <c r="BN94" s="73"/>
      <c r="BO94" s="73"/>
      <c r="BP94" s="73"/>
      <c r="BQ94" s="73"/>
    </row>
    <row r="95" spans="1:69" ht="22.5" customHeight="1" x14ac:dyDescent="0.2">
      <c r="A95" s="122" t="s">
        <v>1887</v>
      </c>
      <c r="B95" s="123" t="s">
        <v>1798</v>
      </c>
      <c r="C95" s="133" t="s">
        <v>196</v>
      </c>
      <c r="D95" s="126">
        <v>6</v>
      </c>
      <c r="E95" s="127" t="s">
        <v>3561</v>
      </c>
      <c r="F95" s="19">
        <v>150626</v>
      </c>
      <c r="G95" s="20">
        <v>150626</v>
      </c>
      <c r="H95" s="20">
        <v>219137</v>
      </c>
      <c r="I95" s="20">
        <v>31977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1947</v>
      </c>
      <c r="P95" s="20">
        <v>0</v>
      </c>
      <c r="Q95" s="20">
        <v>8013</v>
      </c>
      <c r="R95" s="20">
        <v>18044</v>
      </c>
      <c r="S95" s="20">
        <v>19598</v>
      </c>
      <c r="T95" s="21">
        <v>22707</v>
      </c>
      <c r="U95" s="54">
        <v>12716</v>
      </c>
      <c r="V95" s="20">
        <v>3840</v>
      </c>
      <c r="W95" s="20">
        <v>13689</v>
      </c>
      <c r="X95" s="20">
        <v>11101</v>
      </c>
      <c r="Y95" s="21">
        <v>0</v>
      </c>
      <c r="Z95" s="20">
        <v>0</v>
      </c>
      <c r="AA95" s="21">
        <v>65954</v>
      </c>
      <c r="AB95" s="32">
        <v>0</v>
      </c>
      <c r="AC95" s="20">
        <v>65946</v>
      </c>
      <c r="AD95" s="20">
        <v>133454</v>
      </c>
      <c r="AE95" s="20">
        <v>97185</v>
      </c>
      <c r="AF95" s="20">
        <v>191328</v>
      </c>
      <c r="AG95" s="20">
        <v>73960</v>
      </c>
      <c r="AH95" s="20">
        <v>24971</v>
      </c>
      <c r="AI95" s="20">
        <v>63707</v>
      </c>
      <c r="AJ95" s="21">
        <v>15689</v>
      </c>
      <c r="AK95" s="25">
        <v>17639</v>
      </c>
      <c r="AL95" s="25">
        <v>32797</v>
      </c>
      <c r="AM95" s="25">
        <v>3722</v>
      </c>
      <c r="AN95" s="22">
        <v>12313</v>
      </c>
      <c r="AO95" s="20">
        <v>87647</v>
      </c>
      <c r="AP95" s="20">
        <v>14719</v>
      </c>
      <c r="AQ95" s="54">
        <v>1414426</v>
      </c>
      <c r="AR95" s="25">
        <v>43754</v>
      </c>
      <c r="AS95" s="25">
        <v>151956</v>
      </c>
      <c r="AT95" s="54">
        <v>50903</v>
      </c>
      <c r="AU95" s="54">
        <v>48119</v>
      </c>
      <c r="AV95" s="54">
        <v>61263</v>
      </c>
      <c r="AW95" s="54">
        <v>19616</v>
      </c>
      <c r="AX95" s="54">
        <v>5765</v>
      </c>
      <c r="AY95" s="25">
        <f t="shared" si="2"/>
        <v>381376</v>
      </c>
      <c r="AZ95" s="162">
        <v>295624</v>
      </c>
      <c r="BA95" s="96">
        <f t="shared" si="3"/>
        <v>2091426</v>
      </c>
      <c r="BB95" s="73"/>
      <c r="BC95" s="20">
        <v>275587</v>
      </c>
      <c r="BD95" s="20">
        <v>84578</v>
      </c>
      <c r="BE95" s="19">
        <v>360165</v>
      </c>
      <c r="BF95" s="19">
        <v>2451591</v>
      </c>
      <c r="BH95" s="20"/>
      <c r="BI95" s="21">
        <v>2451591</v>
      </c>
      <c r="BK95" s="73"/>
      <c r="BL95" s="73"/>
      <c r="BM95" s="73"/>
      <c r="BN95" s="73"/>
      <c r="BO95" s="73"/>
      <c r="BP95" s="73"/>
      <c r="BQ95" s="73"/>
    </row>
    <row r="96" spans="1:69" ht="22.5" customHeight="1" x14ac:dyDescent="0.2">
      <c r="A96" s="122" t="s">
        <v>1888</v>
      </c>
      <c r="B96" s="123" t="s">
        <v>1798</v>
      </c>
      <c r="C96" s="133" t="s">
        <v>197</v>
      </c>
      <c r="D96" s="126">
        <v>6</v>
      </c>
      <c r="E96" s="127" t="s">
        <v>3561</v>
      </c>
      <c r="F96" s="19">
        <v>137133</v>
      </c>
      <c r="G96" s="20">
        <v>137133</v>
      </c>
      <c r="H96" s="20">
        <v>206380</v>
      </c>
      <c r="I96" s="20">
        <v>44506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1441</v>
      </c>
      <c r="P96" s="20">
        <v>0</v>
      </c>
      <c r="Q96" s="20">
        <v>32382</v>
      </c>
      <c r="R96" s="20">
        <v>11425</v>
      </c>
      <c r="S96" s="20">
        <v>10585</v>
      </c>
      <c r="T96" s="21">
        <v>17661</v>
      </c>
      <c r="U96" s="54">
        <v>12716</v>
      </c>
      <c r="V96" s="20">
        <v>8256</v>
      </c>
      <c r="W96" s="20">
        <v>14742</v>
      </c>
      <c r="X96" s="20">
        <v>11101</v>
      </c>
      <c r="Y96" s="21">
        <v>0</v>
      </c>
      <c r="Z96" s="20">
        <v>0</v>
      </c>
      <c r="AA96" s="21">
        <v>69708</v>
      </c>
      <c r="AB96" s="32">
        <v>0</v>
      </c>
      <c r="AC96" s="20">
        <v>44204</v>
      </c>
      <c r="AD96" s="20">
        <v>107361</v>
      </c>
      <c r="AE96" s="20">
        <v>138930</v>
      </c>
      <c r="AF96" s="20">
        <v>146088</v>
      </c>
      <c r="AG96" s="20">
        <v>61175</v>
      </c>
      <c r="AH96" s="20">
        <v>50246</v>
      </c>
      <c r="AI96" s="20">
        <v>38033</v>
      </c>
      <c r="AJ96" s="21">
        <v>33001</v>
      </c>
      <c r="AK96" s="25">
        <v>13053</v>
      </c>
      <c r="AL96" s="25">
        <v>30616</v>
      </c>
      <c r="AM96" s="25">
        <v>3616</v>
      </c>
      <c r="AN96" s="22">
        <v>11352</v>
      </c>
      <c r="AO96" s="20">
        <v>113308</v>
      </c>
      <c r="AP96" s="20">
        <v>25287</v>
      </c>
      <c r="AQ96" s="54">
        <v>1394306</v>
      </c>
      <c r="AR96" s="25">
        <v>51045</v>
      </c>
      <c r="AS96" s="25">
        <v>122801</v>
      </c>
      <c r="AT96" s="54">
        <v>54089</v>
      </c>
      <c r="AU96" s="54">
        <v>50970</v>
      </c>
      <c r="AV96" s="54">
        <v>48843</v>
      </c>
      <c r="AW96" s="54">
        <v>16034</v>
      </c>
      <c r="AX96" s="54">
        <v>5904</v>
      </c>
      <c r="AY96" s="25">
        <f t="shared" si="2"/>
        <v>349686</v>
      </c>
      <c r="AZ96" s="162">
        <v>240740</v>
      </c>
      <c r="BA96" s="96">
        <f t="shared" si="3"/>
        <v>1984732</v>
      </c>
      <c r="BB96" s="73"/>
      <c r="BC96" s="20">
        <v>226431</v>
      </c>
      <c r="BD96" s="20">
        <v>145372</v>
      </c>
      <c r="BE96" s="19">
        <v>371803</v>
      </c>
      <c r="BF96" s="19">
        <v>2356535</v>
      </c>
      <c r="BH96" s="20"/>
      <c r="BI96" s="21">
        <v>2356535</v>
      </c>
      <c r="BK96" s="73"/>
      <c r="BL96" s="73"/>
      <c r="BM96" s="73"/>
      <c r="BN96" s="73"/>
      <c r="BO96" s="73"/>
      <c r="BP96" s="73"/>
      <c r="BQ96" s="73"/>
    </row>
    <row r="97" spans="1:69" ht="22.5" customHeight="1" x14ac:dyDescent="0.2">
      <c r="A97" s="122" t="s">
        <v>1889</v>
      </c>
      <c r="B97" s="123" t="s">
        <v>1798</v>
      </c>
      <c r="C97" s="133" t="s">
        <v>198</v>
      </c>
      <c r="D97" s="126">
        <v>6</v>
      </c>
      <c r="E97" s="127" t="s">
        <v>3561</v>
      </c>
      <c r="F97" s="19">
        <v>290243</v>
      </c>
      <c r="G97" s="20">
        <v>290243</v>
      </c>
      <c r="H97" s="20">
        <v>228250</v>
      </c>
      <c r="I97" s="20">
        <v>35156</v>
      </c>
      <c r="J97" s="20">
        <v>0</v>
      </c>
      <c r="K97" s="20">
        <v>0</v>
      </c>
      <c r="L97" s="20">
        <v>0</v>
      </c>
      <c r="M97" s="20">
        <v>0</v>
      </c>
      <c r="N97" s="20">
        <v>3024</v>
      </c>
      <c r="O97" s="20">
        <v>1936</v>
      </c>
      <c r="P97" s="20">
        <v>11756</v>
      </c>
      <c r="Q97" s="20">
        <v>55341</v>
      </c>
      <c r="R97" s="20">
        <v>15350</v>
      </c>
      <c r="S97" s="20">
        <v>16611</v>
      </c>
      <c r="T97" s="21">
        <v>19343</v>
      </c>
      <c r="U97" s="54">
        <v>12716</v>
      </c>
      <c r="V97" s="20">
        <v>2160</v>
      </c>
      <c r="W97" s="20">
        <v>11583</v>
      </c>
      <c r="X97" s="20">
        <v>11101</v>
      </c>
      <c r="Y97" s="21">
        <v>0</v>
      </c>
      <c r="Z97" s="20">
        <v>0</v>
      </c>
      <c r="AA97" s="21">
        <v>180378</v>
      </c>
      <c r="AB97" s="32">
        <v>0</v>
      </c>
      <c r="AC97" s="20">
        <v>61670</v>
      </c>
      <c r="AD97" s="20">
        <v>136243</v>
      </c>
      <c r="AE97" s="20">
        <v>136290</v>
      </c>
      <c r="AF97" s="20">
        <v>152613</v>
      </c>
      <c r="AG97" s="20">
        <v>76448</v>
      </c>
      <c r="AH97" s="20">
        <v>71486</v>
      </c>
      <c r="AI97" s="20">
        <v>22513</v>
      </c>
      <c r="AJ97" s="21">
        <v>60592</v>
      </c>
      <c r="AK97" s="25">
        <v>17539</v>
      </c>
      <c r="AL97" s="25">
        <v>44402</v>
      </c>
      <c r="AM97" s="25">
        <v>4873</v>
      </c>
      <c r="AN97" s="22">
        <v>17517</v>
      </c>
      <c r="AO97" s="20">
        <v>174087</v>
      </c>
      <c r="AP97" s="20">
        <v>57927</v>
      </c>
      <c r="AQ97" s="54">
        <v>1929148</v>
      </c>
      <c r="AR97" s="25">
        <v>47136</v>
      </c>
      <c r="AS97" s="25">
        <v>105900</v>
      </c>
      <c r="AT97" s="54">
        <v>58449</v>
      </c>
      <c r="AU97" s="54">
        <v>51192</v>
      </c>
      <c r="AV97" s="54">
        <v>58699</v>
      </c>
      <c r="AW97" s="54">
        <v>21543</v>
      </c>
      <c r="AX97" s="54">
        <v>9846</v>
      </c>
      <c r="AY97" s="25">
        <f t="shared" si="2"/>
        <v>352765</v>
      </c>
      <c r="AZ97" s="162">
        <v>596934</v>
      </c>
      <c r="BA97" s="96">
        <f t="shared" si="3"/>
        <v>2878847</v>
      </c>
      <c r="BB97" s="73"/>
      <c r="BC97" s="20">
        <v>274542</v>
      </c>
      <c r="BD97" s="20">
        <v>485654</v>
      </c>
      <c r="BE97" s="19">
        <v>760196</v>
      </c>
      <c r="BF97" s="19">
        <v>3639043</v>
      </c>
      <c r="BH97" s="20"/>
      <c r="BI97" s="21">
        <v>3639043</v>
      </c>
      <c r="BK97" s="73"/>
      <c r="BL97" s="73"/>
      <c r="BM97" s="73"/>
      <c r="BN97" s="73"/>
      <c r="BO97" s="73"/>
      <c r="BP97" s="73"/>
      <c r="BQ97" s="73"/>
    </row>
    <row r="98" spans="1:69" ht="22.5" customHeight="1" x14ac:dyDescent="0.2">
      <c r="A98" s="122" t="s">
        <v>1890</v>
      </c>
      <c r="B98" s="123" t="s">
        <v>1798</v>
      </c>
      <c r="C98" s="133" t="s">
        <v>199</v>
      </c>
      <c r="D98" s="126">
        <v>6</v>
      </c>
      <c r="E98" s="127" t="s">
        <v>3561</v>
      </c>
      <c r="F98" s="19">
        <v>244303</v>
      </c>
      <c r="G98" s="20">
        <v>244303</v>
      </c>
      <c r="H98" s="20">
        <v>315438</v>
      </c>
      <c r="I98" s="20">
        <v>43758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4598</v>
      </c>
      <c r="P98" s="20">
        <v>0</v>
      </c>
      <c r="Q98" s="20">
        <v>43802</v>
      </c>
      <c r="R98" s="20">
        <v>22856</v>
      </c>
      <c r="S98" s="20">
        <v>34374</v>
      </c>
      <c r="T98" s="21">
        <v>75690</v>
      </c>
      <c r="U98" s="54">
        <v>50864</v>
      </c>
      <c r="V98" s="20">
        <v>23376</v>
      </c>
      <c r="W98" s="20">
        <v>24219</v>
      </c>
      <c r="X98" s="20">
        <v>11101</v>
      </c>
      <c r="Y98" s="21">
        <v>0</v>
      </c>
      <c r="Z98" s="20">
        <v>0</v>
      </c>
      <c r="AA98" s="21">
        <v>130856</v>
      </c>
      <c r="AB98" s="32">
        <v>0</v>
      </c>
      <c r="AC98" s="20">
        <v>91553</v>
      </c>
      <c r="AD98" s="20">
        <v>159668</v>
      </c>
      <c r="AE98" s="20">
        <v>413985</v>
      </c>
      <c r="AF98" s="20">
        <v>239830</v>
      </c>
      <c r="AG98" s="20">
        <v>131531</v>
      </c>
      <c r="AH98" s="20">
        <v>64344</v>
      </c>
      <c r="AI98" s="20">
        <v>74628</v>
      </c>
      <c r="AJ98" s="21">
        <v>135791</v>
      </c>
      <c r="AK98" s="25">
        <v>28498</v>
      </c>
      <c r="AL98" s="25">
        <v>49791</v>
      </c>
      <c r="AM98" s="25">
        <v>6048</v>
      </c>
      <c r="AN98" s="22">
        <v>20335</v>
      </c>
      <c r="AO98" s="20">
        <v>297896</v>
      </c>
      <c r="AP98" s="20">
        <v>37132</v>
      </c>
      <c r="AQ98" s="54">
        <v>2776265</v>
      </c>
      <c r="AR98" s="25">
        <v>47033</v>
      </c>
      <c r="AS98" s="25">
        <v>109368</v>
      </c>
      <c r="AT98" s="54">
        <v>56499</v>
      </c>
      <c r="AU98" s="54">
        <v>41368</v>
      </c>
      <c r="AV98" s="54">
        <v>90150</v>
      </c>
      <c r="AW98" s="54">
        <v>27069</v>
      </c>
      <c r="AX98" s="54">
        <v>10301</v>
      </c>
      <c r="AY98" s="25">
        <f t="shared" si="2"/>
        <v>381788</v>
      </c>
      <c r="AZ98" s="162">
        <v>1471459</v>
      </c>
      <c r="BA98" s="96">
        <f t="shared" si="3"/>
        <v>4629512</v>
      </c>
      <c r="BB98" s="73"/>
      <c r="BC98" s="20">
        <v>432505</v>
      </c>
      <c r="BD98" s="20">
        <v>188647</v>
      </c>
      <c r="BE98" s="19">
        <v>621152</v>
      </c>
      <c r="BF98" s="19">
        <v>5250664</v>
      </c>
      <c r="BH98" s="20"/>
      <c r="BI98" s="21">
        <v>5250664</v>
      </c>
      <c r="BK98" s="73"/>
      <c r="BL98" s="73"/>
      <c r="BM98" s="73"/>
      <c r="BN98" s="73"/>
      <c r="BO98" s="73"/>
      <c r="BP98" s="73"/>
      <c r="BQ98" s="73"/>
    </row>
    <row r="99" spans="1:69" ht="22.5" customHeight="1" x14ac:dyDescent="0.2">
      <c r="A99" s="122" t="s">
        <v>1891</v>
      </c>
      <c r="B99" s="123" t="s">
        <v>1798</v>
      </c>
      <c r="C99" s="133" t="s">
        <v>200</v>
      </c>
      <c r="D99" s="126">
        <v>6</v>
      </c>
      <c r="E99" s="127" t="s">
        <v>3561</v>
      </c>
      <c r="F99" s="19">
        <v>308828</v>
      </c>
      <c r="G99" s="20">
        <v>308828</v>
      </c>
      <c r="H99" s="20">
        <v>839735</v>
      </c>
      <c r="I99" s="20">
        <v>119119</v>
      </c>
      <c r="J99" s="20">
        <v>0</v>
      </c>
      <c r="K99" s="20">
        <v>0</v>
      </c>
      <c r="L99" s="20">
        <v>0</v>
      </c>
      <c r="M99" s="20">
        <v>0</v>
      </c>
      <c r="N99" s="20">
        <v>7260</v>
      </c>
      <c r="O99" s="20">
        <v>5346</v>
      </c>
      <c r="P99" s="20">
        <v>21092</v>
      </c>
      <c r="Q99" s="20">
        <v>60408</v>
      </c>
      <c r="R99" s="20">
        <v>25068</v>
      </c>
      <c r="S99" s="20">
        <v>23737</v>
      </c>
      <c r="T99" s="21">
        <v>83259</v>
      </c>
      <c r="U99" s="54">
        <v>63580</v>
      </c>
      <c r="V99" s="20">
        <v>65904</v>
      </c>
      <c r="W99" s="20">
        <v>45279</v>
      </c>
      <c r="X99" s="20">
        <v>22202</v>
      </c>
      <c r="Y99" s="21">
        <v>0</v>
      </c>
      <c r="Z99" s="20">
        <v>0</v>
      </c>
      <c r="AA99" s="21">
        <v>181452</v>
      </c>
      <c r="AB99" s="32">
        <v>0</v>
      </c>
      <c r="AC99" s="20">
        <v>151620</v>
      </c>
      <c r="AD99" s="20">
        <v>263312</v>
      </c>
      <c r="AE99" s="20">
        <v>299145</v>
      </c>
      <c r="AF99" s="20">
        <v>343288</v>
      </c>
      <c r="AG99" s="20">
        <v>184985</v>
      </c>
      <c r="AH99" s="20">
        <v>87860</v>
      </c>
      <c r="AI99" s="20">
        <v>126360</v>
      </c>
      <c r="AJ99" s="21">
        <v>108200</v>
      </c>
      <c r="AK99" s="25">
        <v>30908</v>
      </c>
      <c r="AL99" s="25">
        <v>55683</v>
      </c>
      <c r="AM99" s="25">
        <v>8966</v>
      </c>
      <c r="AN99" s="22">
        <v>24508</v>
      </c>
      <c r="AO99" s="20">
        <v>147065</v>
      </c>
      <c r="AP99" s="20">
        <v>72193</v>
      </c>
      <c r="AQ99" s="54">
        <v>3776362</v>
      </c>
      <c r="AR99" s="25">
        <v>67437</v>
      </c>
      <c r="AS99" s="25">
        <v>123627</v>
      </c>
      <c r="AT99" s="54">
        <v>81028</v>
      </c>
      <c r="AU99" s="54">
        <v>65262</v>
      </c>
      <c r="AV99" s="54">
        <v>95984</v>
      </c>
      <c r="AW99" s="54">
        <v>32326</v>
      </c>
      <c r="AX99" s="54">
        <v>14476</v>
      </c>
      <c r="AY99" s="25">
        <f t="shared" si="2"/>
        <v>480140</v>
      </c>
      <c r="AZ99" s="162">
        <v>996725</v>
      </c>
      <c r="BA99" s="96">
        <f t="shared" si="3"/>
        <v>5253227</v>
      </c>
      <c r="BB99" s="73"/>
      <c r="BC99" s="20">
        <v>457459</v>
      </c>
      <c r="BD99" s="20">
        <v>516117</v>
      </c>
      <c r="BE99" s="19">
        <v>973576</v>
      </c>
      <c r="BF99" s="19">
        <v>6226803</v>
      </c>
      <c r="BH99" s="20"/>
      <c r="BI99" s="21">
        <v>6226803</v>
      </c>
      <c r="BK99" s="73"/>
      <c r="BL99" s="73"/>
      <c r="BM99" s="73"/>
      <c r="BN99" s="73"/>
      <c r="BO99" s="73"/>
      <c r="BP99" s="73"/>
      <c r="BQ99" s="73"/>
    </row>
    <row r="100" spans="1:69" ht="22.5" customHeight="1" x14ac:dyDescent="0.2">
      <c r="A100" s="122" t="s">
        <v>1892</v>
      </c>
      <c r="B100" s="123" t="s">
        <v>1798</v>
      </c>
      <c r="C100" s="133" t="s">
        <v>201</v>
      </c>
      <c r="D100" s="126">
        <v>6</v>
      </c>
      <c r="E100" s="127" t="s">
        <v>3561</v>
      </c>
      <c r="F100" s="19">
        <v>279764</v>
      </c>
      <c r="G100" s="20">
        <v>279764</v>
      </c>
      <c r="H100" s="20">
        <v>455771</v>
      </c>
      <c r="I100" s="20">
        <v>85646</v>
      </c>
      <c r="J100" s="20">
        <v>0</v>
      </c>
      <c r="K100" s="20">
        <v>0</v>
      </c>
      <c r="L100" s="20">
        <v>0</v>
      </c>
      <c r="M100" s="20">
        <v>0</v>
      </c>
      <c r="N100" s="20">
        <v>9450</v>
      </c>
      <c r="O100" s="20">
        <v>5722</v>
      </c>
      <c r="P100" s="20">
        <v>9752</v>
      </c>
      <c r="Q100" s="20">
        <v>102290</v>
      </c>
      <c r="R100" s="20">
        <v>26137</v>
      </c>
      <c r="S100" s="20">
        <v>33798</v>
      </c>
      <c r="T100" s="21">
        <v>68121</v>
      </c>
      <c r="U100" s="54">
        <v>38148</v>
      </c>
      <c r="V100" s="20">
        <v>24432</v>
      </c>
      <c r="W100" s="20">
        <v>26325</v>
      </c>
      <c r="X100" s="20">
        <v>11101</v>
      </c>
      <c r="Y100" s="21">
        <v>0</v>
      </c>
      <c r="Z100" s="20">
        <v>0</v>
      </c>
      <c r="AA100" s="21">
        <v>149997</v>
      </c>
      <c r="AB100" s="32">
        <v>0</v>
      </c>
      <c r="AC100" s="20">
        <v>138431</v>
      </c>
      <c r="AD100" s="20">
        <v>236601</v>
      </c>
      <c r="AE100" s="20">
        <v>266970</v>
      </c>
      <c r="AF100" s="20">
        <v>262378</v>
      </c>
      <c r="AG100" s="20">
        <v>152981</v>
      </c>
      <c r="AH100" s="20">
        <v>75286</v>
      </c>
      <c r="AI100" s="20">
        <v>66773</v>
      </c>
      <c r="AJ100" s="21">
        <v>49772</v>
      </c>
      <c r="AK100" s="25">
        <v>32119</v>
      </c>
      <c r="AL100" s="25">
        <v>54179</v>
      </c>
      <c r="AM100" s="25">
        <v>8439</v>
      </c>
      <c r="AN100" s="22">
        <v>23825</v>
      </c>
      <c r="AO100" s="20">
        <v>193268</v>
      </c>
      <c r="AP100" s="20">
        <v>33774</v>
      </c>
      <c r="AQ100" s="54">
        <v>2921250</v>
      </c>
      <c r="AR100" s="25">
        <v>67204</v>
      </c>
      <c r="AS100" s="25">
        <v>151324</v>
      </c>
      <c r="AT100" s="54">
        <v>59931</v>
      </c>
      <c r="AU100" s="54">
        <v>55169</v>
      </c>
      <c r="AV100" s="54">
        <v>99566</v>
      </c>
      <c r="AW100" s="54">
        <v>30760</v>
      </c>
      <c r="AX100" s="54">
        <v>11775</v>
      </c>
      <c r="AY100" s="25">
        <f t="shared" si="2"/>
        <v>475729</v>
      </c>
      <c r="AZ100" s="162">
        <v>372359</v>
      </c>
      <c r="BA100" s="96">
        <f t="shared" si="3"/>
        <v>3769338</v>
      </c>
      <c r="BB100" s="73"/>
      <c r="BC100" s="20">
        <v>469957</v>
      </c>
      <c r="BD100" s="20">
        <v>223511</v>
      </c>
      <c r="BE100" s="19">
        <v>693468</v>
      </c>
      <c r="BF100" s="19">
        <v>4462806</v>
      </c>
      <c r="BH100" s="20"/>
      <c r="BI100" s="21">
        <v>4462806</v>
      </c>
      <c r="BK100" s="73"/>
      <c r="BL100" s="73"/>
      <c r="BM100" s="73"/>
      <c r="BN100" s="73"/>
      <c r="BO100" s="73"/>
      <c r="BP100" s="73"/>
      <c r="BQ100" s="73"/>
    </row>
    <row r="101" spans="1:69" ht="22.5" customHeight="1" x14ac:dyDescent="0.2">
      <c r="A101" s="122" t="s">
        <v>1893</v>
      </c>
      <c r="B101" s="123" t="s">
        <v>1798</v>
      </c>
      <c r="C101" s="133" t="s">
        <v>202</v>
      </c>
      <c r="D101" s="126">
        <v>6</v>
      </c>
      <c r="E101" s="127" t="s">
        <v>3561</v>
      </c>
      <c r="F101" s="19">
        <v>182102</v>
      </c>
      <c r="G101" s="20">
        <v>182102</v>
      </c>
      <c r="H101" s="20">
        <v>251068</v>
      </c>
      <c r="I101" s="20">
        <v>49929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2617</v>
      </c>
      <c r="P101" s="20">
        <v>0</v>
      </c>
      <c r="Q101" s="20">
        <v>34992</v>
      </c>
      <c r="R101" s="20">
        <v>18354</v>
      </c>
      <c r="S101" s="20">
        <v>16349</v>
      </c>
      <c r="T101" s="21">
        <v>34481</v>
      </c>
      <c r="U101" s="54">
        <v>50864</v>
      </c>
      <c r="V101" s="20">
        <v>30000</v>
      </c>
      <c r="W101" s="20">
        <v>15795</v>
      </c>
      <c r="X101" s="20">
        <v>11101</v>
      </c>
      <c r="Y101" s="21">
        <v>0</v>
      </c>
      <c r="Z101" s="20">
        <v>0</v>
      </c>
      <c r="AA101" s="21">
        <v>82964</v>
      </c>
      <c r="AB101" s="32">
        <v>0</v>
      </c>
      <c r="AC101" s="20">
        <v>74833</v>
      </c>
      <c r="AD101" s="20">
        <v>147079</v>
      </c>
      <c r="AE101" s="20">
        <v>160545</v>
      </c>
      <c r="AF101" s="20">
        <v>181975</v>
      </c>
      <c r="AG101" s="20">
        <v>83655</v>
      </c>
      <c r="AH101" s="20">
        <v>34688</v>
      </c>
      <c r="AI101" s="20">
        <v>89573</v>
      </c>
      <c r="AJ101" s="21">
        <v>23263</v>
      </c>
      <c r="AK101" s="25">
        <v>21494</v>
      </c>
      <c r="AL101" s="25">
        <v>36810</v>
      </c>
      <c r="AM101" s="25">
        <v>4669</v>
      </c>
      <c r="AN101" s="22">
        <v>14083</v>
      </c>
      <c r="AO101" s="20">
        <v>73304</v>
      </c>
      <c r="AP101" s="20">
        <v>24493</v>
      </c>
      <c r="AQ101" s="54">
        <v>1751080</v>
      </c>
      <c r="AR101" s="25">
        <v>60363</v>
      </c>
      <c r="AS101" s="25">
        <v>106770</v>
      </c>
      <c r="AT101" s="54">
        <v>68944</v>
      </c>
      <c r="AU101" s="54">
        <v>44111</v>
      </c>
      <c r="AV101" s="54">
        <v>68133</v>
      </c>
      <c r="AW101" s="54">
        <v>23058</v>
      </c>
      <c r="AX101" s="54">
        <v>7221</v>
      </c>
      <c r="AY101" s="25">
        <f t="shared" si="2"/>
        <v>378600</v>
      </c>
      <c r="AZ101" s="162">
        <v>487746</v>
      </c>
      <c r="BA101" s="96">
        <f t="shared" si="3"/>
        <v>2617426</v>
      </c>
      <c r="BB101" s="73"/>
      <c r="BC101" s="20">
        <v>324368</v>
      </c>
      <c r="BD101" s="20">
        <v>129188</v>
      </c>
      <c r="BE101" s="19">
        <v>453556</v>
      </c>
      <c r="BF101" s="19">
        <v>3070982</v>
      </c>
      <c r="BH101" s="20"/>
      <c r="BI101" s="21">
        <v>3070982</v>
      </c>
      <c r="BK101" s="73"/>
      <c r="BL101" s="73"/>
      <c r="BM101" s="73"/>
      <c r="BN101" s="73"/>
      <c r="BO101" s="73"/>
      <c r="BP101" s="73"/>
      <c r="BQ101" s="73"/>
    </row>
    <row r="102" spans="1:69" ht="22.5" customHeight="1" x14ac:dyDescent="0.2">
      <c r="A102" s="122" t="s">
        <v>1894</v>
      </c>
      <c r="B102" s="123" t="s">
        <v>1798</v>
      </c>
      <c r="C102" s="133" t="s">
        <v>203</v>
      </c>
      <c r="D102" s="126">
        <v>6</v>
      </c>
      <c r="E102" s="127" t="s">
        <v>3561</v>
      </c>
      <c r="F102" s="19">
        <v>171019</v>
      </c>
      <c r="G102" s="20">
        <v>171019</v>
      </c>
      <c r="H102" s="20">
        <v>217242</v>
      </c>
      <c r="I102" s="20">
        <v>40953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1314</v>
      </c>
      <c r="P102" s="20">
        <v>0</v>
      </c>
      <c r="Q102" s="20">
        <v>35982</v>
      </c>
      <c r="R102" s="20">
        <v>10421</v>
      </c>
      <c r="S102" s="20">
        <v>18130</v>
      </c>
      <c r="T102" s="21">
        <v>31117</v>
      </c>
      <c r="U102" s="54">
        <v>25432</v>
      </c>
      <c r="V102" s="20">
        <v>8064</v>
      </c>
      <c r="W102" s="20">
        <v>13689</v>
      </c>
      <c r="X102" s="20">
        <v>11101</v>
      </c>
      <c r="Y102" s="21">
        <v>97151</v>
      </c>
      <c r="Z102" s="20">
        <v>6029</v>
      </c>
      <c r="AA102" s="21">
        <v>101425</v>
      </c>
      <c r="AB102" s="32">
        <v>0</v>
      </c>
      <c r="AC102" s="20">
        <v>40725</v>
      </c>
      <c r="AD102" s="20">
        <v>122079</v>
      </c>
      <c r="AE102" s="20">
        <v>120285</v>
      </c>
      <c r="AF102" s="20">
        <v>124845</v>
      </c>
      <c r="AG102" s="20">
        <v>38009</v>
      </c>
      <c r="AH102" s="20">
        <v>36852</v>
      </c>
      <c r="AI102" s="20">
        <v>26441</v>
      </c>
      <c r="AJ102" s="21">
        <v>107118</v>
      </c>
      <c r="AK102" s="25">
        <v>11905</v>
      </c>
      <c r="AL102" s="25">
        <v>32476</v>
      </c>
      <c r="AM102" s="25">
        <v>2876</v>
      </c>
      <c r="AN102" s="22">
        <v>12143</v>
      </c>
      <c r="AO102" s="20">
        <v>80891</v>
      </c>
      <c r="AP102" s="20">
        <v>42879</v>
      </c>
      <c r="AQ102" s="54">
        <v>1588593</v>
      </c>
      <c r="AR102" s="25">
        <v>56776</v>
      </c>
      <c r="AS102" s="25">
        <v>114471</v>
      </c>
      <c r="AT102" s="54">
        <v>40503</v>
      </c>
      <c r="AU102" s="54">
        <v>46206</v>
      </c>
      <c r="AV102" s="54">
        <v>45744</v>
      </c>
      <c r="AW102" s="54">
        <v>16480</v>
      </c>
      <c r="AX102" s="54">
        <v>7557</v>
      </c>
      <c r="AY102" s="25">
        <f t="shared" si="2"/>
        <v>327737</v>
      </c>
      <c r="AZ102" s="162">
        <v>389484</v>
      </c>
      <c r="BA102" s="96">
        <f t="shared" si="3"/>
        <v>2305814</v>
      </c>
      <c r="BB102" s="73"/>
      <c r="BC102" s="20">
        <v>214121</v>
      </c>
      <c r="BD102" s="20">
        <v>349349</v>
      </c>
      <c r="BE102" s="19">
        <v>563470</v>
      </c>
      <c r="BF102" s="19">
        <v>2869284</v>
      </c>
      <c r="BH102" s="20"/>
      <c r="BI102" s="21">
        <v>2869284</v>
      </c>
      <c r="BK102" s="73"/>
      <c r="BL102" s="73"/>
      <c r="BM102" s="73"/>
      <c r="BN102" s="73"/>
      <c r="BO102" s="73"/>
      <c r="BP102" s="73"/>
      <c r="BQ102" s="73"/>
    </row>
    <row r="103" spans="1:69" ht="22.5" customHeight="1" x14ac:dyDescent="0.2">
      <c r="A103" s="122" t="s">
        <v>1895</v>
      </c>
      <c r="B103" s="123" t="s">
        <v>1798</v>
      </c>
      <c r="C103" s="133" t="s">
        <v>204</v>
      </c>
      <c r="D103" s="126">
        <v>6</v>
      </c>
      <c r="E103" s="127" t="s">
        <v>3561</v>
      </c>
      <c r="F103" s="19">
        <v>140577</v>
      </c>
      <c r="G103" s="20">
        <v>140577</v>
      </c>
      <c r="H103" s="20">
        <v>100456</v>
      </c>
      <c r="I103" s="20">
        <v>28424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722</v>
      </c>
      <c r="P103" s="20">
        <v>0</v>
      </c>
      <c r="Q103" s="20">
        <v>13855</v>
      </c>
      <c r="R103" s="20">
        <v>5844</v>
      </c>
      <c r="S103" s="20">
        <v>2148</v>
      </c>
      <c r="T103" s="21">
        <v>16820</v>
      </c>
      <c r="U103" s="54">
        <v>25432</v>
      </c>
      <c r="V103" s="20">
        <v>384</v>
      </c>
      <c r="W103" s="20">
        <v>11583</v>
      </c>
      <c r="X103" s="20">
        <v>22202</v>
      </c>
      <c r="Y103" s="21">
        <v>0</v>
      </c>
      <c r="Z103" s="20">
        <v>0</v>
      </c>
      <c r="AA103" s="21">
        <v>90414</v>
      </c>
      <c r="AB103" s="32">
        <v>0</v>
      </c>
      <c r="AC103" s="20">
        <v>16086</v>
      </c>
      <c r="AD103" s="20">
        <v>68679</v>
      </c>
      <c r="AE103" s="20">
        <v>33990</v>
      </c>
      <c r="AF103" s="20">
        <v>35163</v>
      </c>
      <c r="AG103" s="20">
        <v>12441</v>
      </c>
      <c r="AH103" s="20">
        <v>32438</v>
      </c>
      <c r="AI103" s="20">
        <v>7377</v>
      </c>
      <c r="AJ103" s="21">
        <v>45444</v>
      </c>
      <c r="AK103" s="25">
        <v>6544</v>
      </c>
      <c r="AL103" s="25">
        <v>31052</v>
      </c>
      <c r="AM103" s="25">
        <v>1665</v>
      </c>
      <c r="AN103" s="22">
        <v>11782</v>
      </c>
      <c r="AO103" s="20">
        <v>79347</v>
      </c>
      <c r="AP103" s="20">
        <v>26471</v>
      </c>
      <c r="AQ103" s="54">
        <v>867340</v>
      </c>
      <c r="AR103" s="25">
        <v>44862</v>
      </c>
      <c r="AS103" s="25">
        <v>85524</v>
      </c>
      <c r="AT103" s="54">
        <v>29502</v>
      </c>
      <c r="AU103" s="54">
        <v>28146</v>
      </c>
      <c r="AV103" s="54">
        <v>28720</v>
      </c>
      <c r="AW103" s="54">
        <v>8039</v>
      </c>
      <c r="AX103" s="54">
        <v>5510</v>
      </c>
      <c r="AY103" s="25">
        <f t="shared" si="2"/>
        <v>230303</v>
      </c>
      <c r="AZ103" s="162">
        <v>247275</v>
      </c>
      <c r="BA103" s="96">
        <f t="shared" si="3"/>
        <v>1344918</v>
      </c>
      <c r="BB103" s="73"/>
      <c r="BC103" s="20">
        <v>149142</v>
      </c>
      <c r="BD103" s="20">
        <v>259778</v>
      </c>
      <c r="BE103" s="19">
        <v>408920</v>
      </c>
      <c r="BF103" s="19">
        <v>1753838</v>
      </c>
      <c r="BH103" s="20"/>
      <c r="BI103" s="21">
        <v>1753838</v>
      </c>
      <c r="BK103" s="73"/>
      <c r="BL103" s="73"/>
      <c r="BM103" s="73"/>
      <c r="BN103" s="73"/>
      <c r="BO103" s="73"/>
      <c r="BP103" s="73"/>
      <c r="BQ103" s="73"/>
    </row>
    <row r="104" spans="1:69" ht="22.5" customHeight="1" x14ac:dyDescent="0.2">
      <c r="A104" s="122" t="s">
        <v>1896</v>
      </c>
      <c r="B104" s="123" t="s">
        <v>1798</v>
      </c>
      <c r="C104" s="133" t="s">
        <v>205</v>
      </c>
      <c r="D104" s="126">
        <v>6</v>
      </c>
      <c r="E104" s="127" t="s">
        <v>3561</v>
      </c>
      <c r="F104" s="19">
        <v>155952</v>
      </c>
      <c r="G104" s="20">
        <v>155952</v>
      </c>
      <c r="H104" s="20">
        <v>370478</v>
      </c>
      <c r="I104" s="20">
        <v>74239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1765</v>
      </c>
      <c r="P104" s="20">
        <v>0</v>
      </c>
      <c r="Q104" s="20">
        <v>12697</v>
      </c>
      <c r="R104" s="20">
        <v>16917</v>
      </c>
      <c r="S104" s="20">
        <v>24104</v>
      </c>
      <c r="T104" s="21">
        <v>17661</v>
      </c>
      <c r="U104" s="54">
        <v>12716</v>
      </c>
      <c r="V104" s="20">
        <v>3600</v>
      </c>
      <c r="W104" s="20">
        <v>12636</v>
      </c>
      <c r="X104" s="20">
        <v>11101</v>
      </c>
      <c r="Y104" s="21">
        <v>0</v>
      </c>
      <c r="Z104" s="20">
        <v>0</v>
      </c>
      <c r="AA104" s="21">
        <v>75717</v>
      </c>
      <c r="AB104" s="32">
        <v>0</v>
      </c>
      <c r="AC104" s="20">
        <v>53777</v>
      </c>
      <c r="AD104" s="20">
        <v>129003</v>
      </c>
      <c r="AE104" s="20">
        <v>115335</v>
      </c>
      <c r="AF104" s="20">
        <v>167693</v>
      </c>
      <c r="AG104" s="20">
        <v>73874</v>
      </c>
      <c r="AH104" s="20">
        <v>28718</v>
      </c>
      <c r="AI104" s="20">
        <v>66485</v>
      </c>
      <c r="AJ104" s="21">
        <v>34624</v>
      </c>
      <c r="AK104" s="25">
        <v>15995</v>
      </c>
      <c r="AL104" s="25">
        <v>32467</v>
      </c>
      <c r="AM104" s="25">
        <v>3979</v>
      </c>
      <c r="AN104" s="22">
        <v>12177</v>
      </c>
      <c r="AO104" s="20">
        <v>100740</v>
      </c>
      <c r="AP104" s="20">
        <v>27450</v>
      </c>
      <c r="AQ104" s="54">
        <v>1651900</v>
      </c>
      <c r="AR104" s="25">
        <v>44763</v>
      </c>
      <c r="AS104" s="25">
        <v>102201</v>
      </c>
      <c r="AT104" s="54">
        <v>52124</v>
      </c>
      <c r="AU104" s="54">
        <v>50733</v>
      </c>
      <c r="AV104" s="54">
        <v>55328</v>
      </c>
      <c r="AW104" s="54">
        <v>19648</v>
      </c>
      <c r="AX104" s="54">
        <v>6840</v>
      </c>
      <c r="AY104" s="25">
        <f t="shared" si="2"/>
        <v>331637</v>
      </c>
      <c r="AZ104" s="162">
        <v>373245</v>
      </c>
      <c r="BA104" s="96">
        <f t="shared" si="3"/>
        <v>2356782</v>
      </c>
      <c r="BB104" s="73"/>
      <c r="BC104" s="20">
        <v>257969</v>
      </c>
      <c r="BD104" s="20">
        <v>180259</v>
      </c>
      <c r="BE104" s="19">
        <v>438228</v>
      </c>
      <c r="BF104" s="19">
        <v>2795010</v>
      </c>
      <c r="BH104" s="20"/>
      <c r="BI104" s="21">
        <v>2795010</v>
      </c>
      <c r="BK104" s="73"/>
      <c r="BL104" s="73"/>
      <c r="BM104" s="73"/>
      <c r="BN104" s="73"/>
      <c r="BO104" s="73"/>
      <c r="BP104" s="73"/>
      <c r="BQ104" s="73"/>
    </row>
    <row r="105" spans="1:69" ht="22.5" customHeight="1" x14ac:dyDescent="0.2">
      <c r="A105" s="122" t="s">
        <v>1897</v>
      </c>
      <c r="B105" s="123" t="s">
        <v>1798</v>
      </c>
      <c r="C105" s="133" t="s">
        <v>206</v>
      </c>
      <c r="D105" s="126">
        <v>6</v>
      </c>
      <c r="E105" s="127" t="s">
        <v>3561</v>
      </c>
      <c r="F105" s="19">
        <v>133344</v>
      </c>
      <c r="G105" s="20">
        <v>133344</v>
      </c>
      <c r="H105" s="20">
        <v>365812</v>
      </c>
      <c r="I105" s="20">
        <v>56100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1618</v>
      </c>
      <c r="P105" s="20">
        <v>0</v>
      </c>
      <c r="Q105" s="20">
        <v>27356</v>
      </c>
      <c r="R105" s="20">
        <v>12918</v>
      </c>
      <c r="S105" s="20">
        <v>23266</v>
      </c>
      <c r="T105" s="21">
        <v>16820</v>
      </c>
      <c r="U105" s="54">
        <v>12716</v>
      </c>
      <c r="V105" s="20">
        <v>2592</v>
      </c>
      <c r="W105" s="20">
        <v>11583</v>
      </c>
      <c r="X105" s="20">
        <v>11101</v>
      </c>
      <c r="Y105" s="21">
        <v>111088</v>
      </c>
      <c r="Z105" s="20">
        <v>12137</v>
      </c>
      <c r="AA105" s="21">
        <v>61364</v>
      </c>
      <c r="AB105" s="32">
        <v>0</v>
      </c>
      <c r="AC105" s="20">
        <v>63495</v>
      </c>
      <c r="AD105" s="20">
        <v>111524</v>
      </c>
      <c r="AE105" s="20">
        <v>112530</v>
      </c>
      <c r="AF105" s="20">
        <v>138475</v>
      </c>
      <c r="AG105" s="20">
        <v>57057</v>
      </c>
      <c r="AH105" s="20">
        <v>23457</v>
      </c>
      <c r="AI105" s="20">
        <v>92543</v>
      </c>
      <c r="AJ105" s="21">
        <v>16771</v>
      </c>
      <c r="AK105" s="25">
        <v>14662</v>
      </c>
      <c r="AL105" s="25">
        <v>29824</v>
      </c>
      <c r="AM105" s="25">
        <v>3330</v>
      </c>
      <c r="AN105" s="22">
        <v>11016</v>
      </c>
      <c r="AO105" s="20">
        <v>85440</v>
      </c>
      <c r="AP105" s="20">
        <v>25431</v>
      </c>
      <c r="AQ105" s="54">
        <v>1645370</v>
      </c>
      <c r="AR105" s="25">
        <v>51286</v>
      </c>
      <c r="AS105" s="25">
        <v>118068</v>
      </c>
      <c r="AT105" s="54">
        <v>57463</v>
      </c>
      <c r="AU105" s="54">
        <v>36501</v>
      </c>
      <c r="AV105" s="54">
        <v>51895</v>
      </c>
      <c r="AW105" s="54">
        <v>19999</v>
      </c>
      <c r="AX105" s="54">
        <v>6163</v>
      </c>
      <c r="AY105" s="25">
        <f t="shared" si="2"/>
        <v>341375</v>
      </c>
      <c r="AZ105" s="162">
        <v>236838</v>
      </c>
      <c r="BA105" s="96">
        <f t="shared" si="3"/>
        <v>2223583</v>
      </c>
      <c r="BB105" s="73"/>
      <c r="BC105" s="20">
        <v>243694</v>
      </c>
      <c r="BD105" s="20">
        <v>168192</v>
      </c>
      <c r="BE105" s="19">
        <v>411886</v>
      </c>
      <c r="BF105" s="19">
        <v>2635469</v>
      </c>
      <c r="BH105" s="20"/>
      <c r="BI105" s="21">
        <v>2635469</v>
      </c>
      <c r="BK105" s="73"/>
      <c r="BL105" s="73"/>
      <c r="BM105" s="73"/>
      <c r="BN105" s="73"/>
      <c r="BO105" s="73"/>
      <c r="BP105" s="73"/>
      <c r="BQ105" s="73"/>
    </row>
    <row r="106" spans="1:69" ht="22.5" customHeight="1" x14ac:dyDescent="0.2">
      <c r="A106" s="122" t="s">
        <v>1898</v>
      </c>
      <c r="B106" s="123" t="s">
        <v>1798</v>
      </c>
      <c r="C106" s="133" t="s">
        <v>207</v>
      </c>
      <c r="D106" s="126">
        <v>6</v>
      </c>
      <c r="E106" s="127" t="s">
        <v>3561</v>
      </c>
      <c r="F106" s="19">
        <v>204438</v>
      </c>
      <c r="G106" s="20">
        <v>204438</v>
      </c>
      <c r="H106" s="20">
        <v>353273</v>
      </c>
      <c r="I106" s="20">
        <v>69938</v>
      </c>
      <c r="J106" s="20">
        <v>0</v>
      </c>
      <c r="K106" s="20">
        <v>0</v>
      </c>
      <c r="L106" s="20">
        <v>0</v>
      </c>
      <c r="M106" s="20">
        <v>0</v>
      </c>
      <c r="N106" s="20">
        <v>2766</v>
      </c>
      <c r="O106" s="20">
        <v>1729</v>
      </c>
      <c r="P106" s="20">
        <v>9261</v>
      </c>
      <c r="Q106" s="20">
        <v>43186</v>
      </c>
      <c r="R106" s="20">
        <v>14645</v>
      </c>
      <c r="S106" s="20">
        <v>24366</v>
      </c>
      <c r="T106" s="21">
        <v>16820</v>
      </c>
      <c r="U106" s="54">
        <v>12716</v>
      </c>
      <c r="V106" s="20">
        <v>2544</v>
      </c>
      <c r="W106" s="20">
        <v>13689</v>
      </c>
      <c r="X106" s="20">
        <v>11101</v>
      </c>
      <c r="Y106" s="21">
        <v>0</v>
      </c>
      <c r="Z106" s="20">
        <v>0</v>
      </c>
      <c r="AA106" s="21">
        <v>116838</v>
      </c>
      <c r="AB106" s="32">
        <v>0</v>
      </c>
      <c r="AC106" s="20">
        <v>59579</v>
      </c>
      <c r="AD106" s="20">
        <v>162185</v>
      </c>
      <c r="AE106" s="20">
        <v>142065</v>
      </c>
      <c r="AF106" s="20">
        <v>141520</v>
      </c>
      <c r="AG106" s="20">
        <v>61862</v>
      </c>
      <c r="AH106" s="20">
        <v>42736</v>
      </c>
      <c r="AI106" s="20">
        <v>35542</v>
      </c>
      <c r="AJ106" s="21">
        <v>135791</v>
      </c>
      <c r="AK106" s="25">
        <v>15664</v>
      </c>
      <c r="AL106" s="25">
        <v>35929</v>
      </c>
      <c r="AM106" s="25">
        <v>4031</v>
      </c>
      <c r="AN106" s="22">
        <v>13707</v>
      </c>
      <c r="AO106" s="20">
        <v>104544</v>
      </c>
      <c r="AP106" s="20">
        <v>41046</v>
      </c>
      <c r="AQ106" s="54">
        <v>1893511</v>
      </c>
      <c r="AR106" s="25">
        <v>54941</v>
      </c>
      <c r="AS106" s="25">
        <v>111568</v>
      </c>
      <c r="AT106" s="54">
        <v>47834</v>
      </c>
      <c r="AU106" s="54">
        <v>51368</v>
      </c>
      <c r="AV106" s="54">
        <v>55143</v>
      </c>
      <c r="AW106" s="54">
        <v>19241</v>
      </c>
      <c r="AX106" s="54">
        <v>8303</v>
      </c>
      <c r="AY106" s="25">
        <f t="shared" si="2"/>
        <v>348398</v>
      </c>
      <c r="AZ106" s="162">
        <v>466830</v>
      </c>
      <c r="BA106" s="96">
        <f t="shared" si="3"/>
        <v>2708739</v>
      </c>
      <c r="BB106" s="73"/>
      <c r="BC106" s="20">
        <v>254416</v>
      </c>
      <c r="BD106" s="20">
        <v>338092</v>
      </c>
      <c r="BE106" s="19">
        <v>592508</v>
      </c>
      <c r="BF106" s="19">
        <v>3301247</v>
      </c>
      <c r="BH106" s="20"/>
      <c r="BI106" s="21">
        <v>3301247</v>
      </c>
      <c r="BK106" s="73"/>
      <c r="BL106" s="73"/>
      <c r="BM106" s="73"/>
      <c r="BN106" s="73"/>
      <c r="BO106" s="73"/>
      <c r="BP106" s="73"/>
      <c r="BQ106" s="73"/>
    </row>
    <row r="107" spans="1:69" ht="22.5" customHeight="1" x14ac:dyDescent="0.2">
      <c r="A107" s="122" t="s">
        <v>1899</v>
      </c>
      <c r="B107" s="123" t="s">
        <v>1798</v>
      </c>
      <c r="C107" s="133" t="s">
        <v>208</v>
      </c>
      <c r="D107" s="126">
        <v>6</v>
      </c>
      <c r="E107" s="127" t="s">
        <v>3561</v>
      </c>
      <c r="F107" s="19">
        <v>247525</v>
      </c>
      <c r="G107" s="20">
        <v>247525</v>
      </c>
      <c r="H107" s="20">
        <v>466487</v>
      </c>
      <c r="I107" s="20">
        <v>58157</v>
      </c>
      <c r="J107" s="20">
        <v>0</v>
      </c>
      <c r="K107" s="20">
        <v>0</v>
      </c>
      <c r="L107" s="20">
        <v>0</v>
      </c>
      <c r="M107" s="20">
        <v>0</v>
      </c>
      <c r="N107" s="20">
        <v>3581</v>
      </c>
      <c r="O107" s="20">
        <v>2292</v>
      </c>
      <c r="P107" s="20">
        <v>1588</v>
      </c>
      <c r="Q107" s="20">
        <v>49677</v>
      </c>
      <c r="R107" s="20">
        <v>17701</v>
      </c>
      <c r="S107" s="20">
        <v>30706</v>
      </c>
      <c r="T107" s="21">
        <v>32799</v>
      </c>
      <c r="U107" s="54">
        <v>25432</v>
      </c>
      <c r="V107" s="20">
        <v>3744</v>
      </c>
      <c r="W107" s="20">
        <v>24219</v>
      </c>
      <c r="X107" s="20">
        <v>22202</v>
      </c>
      <c r="Y107" s="21">
        <v>0</v>
      </c>
      <c r="Z107" s="20">
        <v>0</v>
      </c>
      <c r="AA107" s="21">
        <v>139609</v>
      </c>
      <c r="AB107" s="32">
        <v>0</v>
      </c>
      <c r="AC107" s="20">
        <v>85109</v>
      </c>
      <c r="AD107" s="20">
        <v>129463</v>
      </c>
      <c r="AE107" s="20">
        <v>176880</v>
      </c>
      <c r="AF107" s="20">
        <v>179728</v>
      </c>
      <c r="AG107" s="20">
        <v>84256</v>
      </c>
      <c r="AH107" s="20">
        <v>51562</v>
      </c>
      <c r="AI107" s="20">
        <v>43493</v>
      </c>
      <c r="AJ107" s="21">
        <v>112528</v>
      </c>
      <c r="AK107" s="25">
        <v>20333</v>
      </c>
      <c r="AL107" s="25">
        <v>39988</v>
      </c>
      <c r="AM107" s="25">
        <v>4896</v>
      </c>
      <c r="AN107" s="22">
        <v>15521</v>
      </c>
      <c r="AO107" s="20">
        <v>125820</v>
      </c>
      <c r="AP107" s="20">
        <v>100281</v>
      </c>
      <c r="AQ107" s="54">
        <v>2295577</v>
      </c>
      <c r="AR107" s="25">
        <v>61988</v>
      </c>
      <c r="AS107" s="25">
        <v>120846</v>
      </c>
      <c r="AT107" s="54">
        <v>61478</v>
      </c>
      <c r="AU107" s="54">
        <v>62803</v>
      </c>
      <c r="AV107" s="54">
        <v>71988</v>
      </c>
      <c r="AW107" s="54">
        <v>24747</v>
      </c>
      <c r="AX107" s="54">
        <v>9207</v>
      </c>
      <c r="AY107" s="25">
        <f t="shared" si="2"/>
        <v>413057</v>
      </c>
      <c r="AZ107" s="162">
        <v>389916</v>
      </c>
      <c r="BA107" s="96">
        <f t="shared" si="3"/>
        <v>3098550</v>
      </c>
      <c r="BB107" s="73"/>
      <c r="BC107" s="20">
        <v>305892</v>
      </c>
      <c r="BD107" s="20">
        <v>434474</v>
      </c>
      <c r="BE107" s="19">
        <v>740366</v>
      </c>
      <c r="BF107" s="19">
        <v>3838916</v>
      </c>
      <c r="BH107" s="20"/>
      <c r="BI107" s="21">
        <v>3838916</v>
      </c>
      <c r="BK107" s="73"/>
      <c r="BL107" s="73"/>
      <c r="BM107" s="73"/>
      <c r="BN107" s="73"/>
      <c r="BO107" s="73"/>
      <c r="BP107" s="73"/>
      <c r="BQ107" s="73"/>
    </row>
    <row r="108" spans="1:69" ht="22.5" customHeight="1" x14ac:dyDescent="0.2">
      <c r="A108" s="122" t="s">
        <v>1900</v>
      </c>
      <c r="B108" s="123" t="s">
        <v>1798</v>
      </c>
      <c r="C108" s="133" t="s">
        <v>209</v>
      </c>
      <c r="D108" s="126">
        <v>6</v>
      </c>
      <c r="E108" s="127" t="s">
        <v>3561</v>
      </c>
      <c r="F108" s="19">
        <v>58536</v>
      </c>
      <c r="G108" s="20">
        <v>58536</v>
      </c>
      <c r="H108" s="20">
        <v>224022</v>
      </c>
      <c r="I108" s="20">
        <v>36465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390</v>
      </c>
      <c r="P108" s="20">
        <v>0</v>
      </c>
      <c r="Q108" s="20">
        <v>9621</v>
      </c>
      <c r="R108" s="20">
        <v>3097</v>
      </c>
      <c r="S108" s="20">
        <v>576</v>
      </c>
      <c r="T108" s="21">
        <v>8410</v>
      </c>
      <c r="U108" s="54">
        <v>12716</v>
      </c>
      <c r="V108" s="20">
        <v>336</v>
      </c>
      <c r="W108" s="20">
        <v>6318</v>
      </c>
      <c r="X108" s="20">
        <v>11101</v>
      </c>
      <c r="Y108" s="21">
        <v>104120</v>
      </c>
      <c r="Z108" s="20">
        <v>30929</v>
      </c>
      <c r="AA108" s="21">
        <v>36385</v>
      </c>
      <c r="AB108" s="32">
        <v>0</v>
      </c>
      <c r="AC108" s="20">
        <v>13738</v>
      </c>
      <c r="AD108" s="20">
        <v>44384</v>
      </c>
      <c r="AE108" s="20">
        <v>45705</v>
      </c>
      <c r="AF108" s="20">
        <v>19575</v>
      </c>
      <c r="AG108" s="20">
        <v>9781</v>
      </c>
      <c r="AH108" s="20">
        <v>13256</v>
      </c>
      <c r="AI108" s="20">
        <v>7664</v>
      </c>
      <c r="AJ108" s="21">
        <v>18935</v>
      </c>
      <c r="AK108" s="25">
        <v>3538</v>
      </c>
      <c r="AL108" s="25">
        <v>11539</v>
      </c>
      <c r="AM108" s="25">
        <v>983</v>
      </c>
      <c r="AN108" s="22">
        <v>4323</v>
      </c>
      <c r="AO108" s="20">
        <v>63722</v>
      </c>
      <c r="AP108" s="20">
        <v>30694</v>
      </c>
      <c r="AQ108" s="54">
        <v>830859</v>
      </c>
      <c r="AR108" s="25">
        <v>44450</v>
      </c>
      <c r="AS108" s="25">
        <v>65821</v>
      </c>
      <c r="AT108" s="54">
        <v>26670</v>
      </c>
      <c r="AU108" s="54">
        <v>26095</v>
      </c>
      <c r="AV108" s="54">
        <v>23456</v>
      </c>
      <c r="AW108" s="54">
        <v>6335</v>
      </c>
      <c r="AX108" s="54">
        <v>3688</v>
      </c>
      <c r="AY108" s="25">
        <f t="shared" si="2"/>
        <v>196515</v>
      </c>
      <c r="AZ108" s="162">
        <v>207601</v>
      </c>
      <c r="BA108" s="96">
        <f t="shared" si="3"/>
        <v>1234975</v>
      </c>
      <c r="BB108" s="73"/>
      <c r="BC108" s="20">
        <v>110394</v>
      </c>
      <c r="BD108" s="20">
        <v>160505</v>
      </c>
      <c r="BE108" s="19">
        <v>270899</v>
      </c>
      <c r="BF108" s="19">
        <v>1505874</v>
      </c>
      <c r="BH108" s="20"/>
      <c r="BI108" s="21">
        <v>1505874</v>
      </c>
      <c r="BK108" s="73"/>
      <c r="BL108" s="73"/>
      <c r="BM108" s="73"/>
      <c r="BN108" s="73"/>
      <c r="BO108" s="73"/>
      <c r="BP108" s="73"/>
      <c r="BQ108" s="73"/>
    </row>
    <row r="109" spans="1:69" ht="22.5" customHeight="1" x14ac:dyDescent="0.2">
      <c r="A109" s="122" t="s">
        <v>1901</v>
      </c>
      <c r="B109" s="123" t="s">
        <v>1798</v>
      </c>
      <c r="C109" s="133" t="s">
        <v>210</v>
      </c>
      <c r="D109" s="126">
        <v>6</v>
      </c>
      <c r="E109" s="127" t="s">
        <v>3561</v>
      </c>
      <c r="F109" s="19">
        <v>126518</v>
      </c>
      <c r="G109" s="20">
        <v>126518</v>
      </c>
      <c r="H109" s="20">
        <v>244069</v>
      </c>
      <c r="I109" s="20">
        <v>49929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845</v>
      </c>
      <c r="P109" s="20">
        <v>0</v>
      </c>
      <c r="Q109" s="20">
        <v>18142</v>
      </c>
      <c r="R109" s="20">
        <v>7948</v>
      </c>
      <c r="S109" s="20">
        <v>8646</v>
      </c>
      <c r="T109" s="21">
        <v>18502</v>
      </c>
      <c r="U109" s="54">
        <v>12716</v>
      </c>
      <c r="V109" s="20">
        <v>1776</v>
      </c>
      <c r="W109" s="20">
        <v>18954</v>
      </c>
      <c r="X109" s="20">
        <v>11101</v>
      </c>
      <c r="Y109" s="21">
        <v>0</v>
      </c>
      <c r="Z109" s="20">
        <v>0</v>
      </c>
      <c r="AA109" s="21">
        <v>78746</v>
      </c>
      <c r="AB109" s="32">
        <v>0</v>
      </c>
      <c r="AC109" s="20">
        <v>34323</v>
      </c>
      <c r="AD109" s="20">
        <v>68959</v>
      </c>
      <c r="AE109" s="20">
        <v>70620</v>
      </c>
      <c r="AF109" s="20">
        <v>75980</v>
      </c>
      <c r="AG109" s="20">
        <v>30459</v>
      </c>
      <c r="AH109" s="20">
        <v>28569</v>
      </c>
      <c r="AI109" s="20">
        <v>19639</v>
      </c>
      <c r="AJ109" s="21">
        <v>66543</v>
      </c>
      <c r="AK109" s="25">
        <v>7656</v>
      </c>
      <c r="AL109" s="25">
        <v>27336</v>
      </c>
      <c r="AM109" s="25">
        <v>2264</v>
      </c>
      <c r="AN109" s="22">
        <v>10239</v>
      </c>
      <c r="AO109" s="20">
        <v>97396</v>
      </c>
      <c r="AP109" s="20">
        <v>35731</v>
      </c>
      <c r="AQ109" s="54">
        <v>1173606</v>
      </c>
      <c r="AR109" s="25">
        <v>50572</v>
      </c>
      <c r="AS109" s="25">
        <v>121754</v>
      </c>
      <c r="AT109" s="54">
        <v>40221</v>
      </c>
      <c r="AU109" s="54">
        <v>52404</v>
      </c>
      <c r="AV109" s="54">
        <v>34862</v>
      </c>
      <c r="AW109" s="54">
        <v>9406</v>
      </c>
      <c r="AX109" s="54">
        <v>5840</v>
      </c>
      <c r="AY109" s="25">
        <f t="shared" si="2"/>
        <v>315059</v>
      </c>
      <c r="AZ109" s="162">
        <v>423472</v>
      </c>
      <c r="BA109" s="96">
        <f t="shared" si="3"/>
        <v>1912137</v>
      </c>
      <c r="BB109" s="73"/>
      <c r="BC109" s="20">
        <v>163480</v>
      </c>
      <c r="BD109" s="20">
        <v>309272</v>
      </c>
      <c r="BE109" s="19">
        <v>472752</v>
      </c>
      <c r="BF109" s="19">
        <v>2384889</v>
      </c>
      <c r="BH109" s="20"/>
      <c r="BI109" s="21">
        <v>2384889</v>
      </c>
      <c r="BK109" s="73"/>
      <c r="BL109" s="73"/>
      <c r="BM109" s="73"/>
      <c r="BN109" s="73"/>
      <c r="BO109" s="73"/>
      <c r="BP109" s="73"/>
      <c r="BQ109" s="73"/>
    </row>
    <row r="110" spans="1:69" ht="22.5" customHeight="1" x14ac:dyDescent="0.2">
      <c r="A110" s="122" t="s">
        <v>1902</v>
      </c>
      <c r="B110" s="123" t="s">
        <v>1798</v>
      </c>
      <c r="C110" s="133" t="s">
        <v>211</v>
      </c>
      <c r="D110" s="126">
        <v>6</v>
      </c>
      <c r="E110" s="127" t="s">
        <v>3561</v>
      </c>
      <c r="F110" s="19">
        <v>143000</v>
      </c>
      <c r="G110" s="20">
        <v>143000</v>
      </c>
      <c r="H110" s="20">
        <v>305087</v>
      </c>
      <c r="I110" s="20">
        <v>66011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758</v>
      </c>
      <c r="P110" s="20">
        <v>0</v>
      </c>
      <c r="Q110" s="20">
        <v>24352</v>
      </c>
      <c r="R110" s="20">
        <v>6008</v>
      </c>
      <c r="S110" s="20">
        <v>8279</v>
      </c>
      <c r="T110" s="21">
        <v>21025</v>
      </c>
      <c r="U110" s="54">
        <v>25432</v>
      </c>
      <c r="V110" s="20">
        <v>7248</v>
      </c>
      <c r="W110" s="20">
        <v>13689</v>
      </c>
      <c r="X110" s="20">
        <v>11101</v>
      </c>
      <c r="Y110" s="21">
        <v>19608</v>
      </c>
      <c r="Z110" s="20">
        <v>23882</v>
      </c>
      <c r="AA110" s="21">
        <v>94848</v>
      </c>
      <c r="AB110" s="32">
        <v>0</v>
      </c>
      <c r="AC110" s="20">
        <v>20731</v>
      </c>
      <c r="AD110" s="20">
        <v>75984</v>
      </c>
      <c r="AE110" s="20">
        <v>40590</v>
      </c>
      <c r="AF110" s="20">
        <v>73950</v>
      </c>
      <c r="AG110" s="20">
        <v>29687</v>
      </c>
      <c r="AH110" s="20">
        <v>46472</v>
      </c>
      <c r="AI110" s="20">
        <v>45888</v>
      </c>
      <c r="AJ110" s="21">
        <v>34624</v>
      </c>
      <c r="AK110" s="25">
        <v>6865</v>
      </c>
      <c r="AL110" s="25">
        <v>24395</v>
      </c>
      <c r="AM110" s="25">
        <v>2776</v>
      </c>
      <c r="AN110" s="22">
        <v>9258</v>
      </c>
      <c r="AO110" s="20">
        <v>74190</v>
      </c>
      <c r="AP110" s="20">
        <v>46834</v>
      </c>
      <c r="AQ110" s="54">
        <v>1302572</v>
      </c>
      <c r="AR110" s="25">
        <v>50476</v>
      </c>
      <c r="AS110" s="25">
        <v>105084</v>
      </c>
      <c r="AT110" s="54">
        <v>35747</v>
      </c>
      <c r="AU110" s="54">
        <v>46285</v>
      </c>
      <c r="AV110" s="54">
        <v>35442</v>
      </c>
      <c r="AW110" s="54">
        <v>8830</v>
      </c>
      <c r="AX110" s="54">
        <v>6425</v>
      </c>
      <c r="AY110" s="25">
        <f t="shared" si="2"/>
        <v>288289</v>
      </c>
      <c r="AZ110" s="162">
        <v>426619</v>
      </c>
      <c r="BA110" s="96">
        <f t="shared" si="3"/>
        <v>2017480</v>
      </c>
      <c r="BB110" s="73"/>
      <c r="BC110" s="20">
        <v>153281</v>
      </c>
      <c r="BD110" s="20">
        <v>406727</v>
      </c>
      <c r="BE110" s="19">
        <v>560008</v>
      </c>
      <c r="BF110" s="19">
        <v>2577488</v>
      </c>
      <c r="BH110" s="20"/>
      <c r="BI110" s="21">
        <v>2577488</v>
      </c>
      <c r="BK110" s="73"/>
      <c r="BL110" s="73"/>
      <c r="BM110" s="73"/>
      <c r="BN110" s="73"/>
      <c r="BO110" s="73"/>
      <c r="BP110" s="73"/>
      <c r="BQ110" s="73"/>
    </row>
    <row r="111" spans="1:69" ht="22.5" customHeight="1" x14ac:dyDescent="0.2">
      <c r="A111" s="122" t="s">
        <v>1903</v>
      </c>
      <c r="B111" s="123" t="s">
        <v>1798</v>
      </c>
      <c r="C111" s="133" t="s">
        <v>212</v>
      </c>
      <c r="D111" s="126">
        <v>6</v>
      </c>
      <c r="E111" s="127" t="s">
        <v>3561</v>
      </c>
      <c r="F111" s="19">
        <v>200736</v>
      </c>
      <c r="G111" s="20">
        <v>200736</v>
      </c>
      <c r="H111" s="20">
        <v>157683</v>
      </c>
      <c r="I111" s="20">
        <v>38148</v>
      </c>
      <c r="J111" s="20">
        <v>39722</v>
      </c>
      <c r="K111" s="20">
        <v>26416</v>
      </c>
      <c r="L111" s="20">
        <v>0</v>
      </c>
      <c r="M111" s="20">
        <v>2998</v>
      </c>
      <c r="N111" s="20">
        <v>3176</v>
      </c>
      <c r="O111" s="20">
        <v>2161</v>
      </c>
      <c r="P111" s="20">
        <v>7825</v>
      </c>
      <c r="Q111" s="20">
        <v>36833</v>
      </c>
      <c r="R111" s="20">
        <v>19868</v>
      </c>
      <c r="S111" s="20">
        <v>23894</v>
      </c>
      <c r="T111" s="21">
        <v>19343</v>
      </c>
      <c r="U111" s="54">
        <v>12716</v>
      </c>
      <c r="V111" s="20">
        <v>9984</v>
      </c>
      <c r="W111" s="20">
        <v>12636</v>
      </c>
      <c r="X111" s="20">
        <v>11101</v>
      </c>
      <c r="Y111" s="21">
        <v>0</v>
      </c>
      <c r="Z111" s="20">
        <v>0</v>
      </c>
      <c r="AA111" s="21">
        <v>100829</v>
      </c>
      <c r="AB111" s="32">
        <v>0</v>
      </c>
      <c r="AC111" s="20">
        <v>67017</v>
      </c>
      <c r="AD111" s="20">
        <v>111776</v>
      </c>
      <c r="AE111" s="20">
        <v>180675</v>
      </c>
      <c r="AF111" s="20">
        <v>249328</v>
      </c>
      <c r="AG111" s="20">
        <v>83054</v>
      </c>
      <c r="AH111" s="20">
        <v>48535</v>
      </c>
      <c r="AI111" s="20">
        <v>22226</v>
      </c>
      <c r="AJ111" s="21">
        <v>66543</v>
      </c>
      <c r="AK111" s="25">
        <v>19582</v>
      </c>
      <c r="AL111" s="25">
        <v>37607</v>
      </c>
      <c r="AM111" s="25">
        <v>5630</v>
      </c>
      <c r="AN111" s="22">
        <v>14455</v>
      </c>
      <c r="AO111" s="20">
        <v>131018</v>
      </c>
      <c r="AP111" s="20">
        <v>40860</v>
      </c>
      <c r="AQ111" s="54">
        <v>1804375</v>
      </c>
      <c r="AR111" s="25">
        <v>57355</v>
      </c>
      <c r="AS111" s="25">
        <v>115372</v>
      </c>
      <c r="AT111" s="54">
        <v>66565</v>
      </c>
      <c r="AU111" s="54">
        <v>57040</v>
      </c>
      <c r="AV111" s="54">
        <v>65810</v>
      </c>
      <c r="AW111" s="54">
        <v>24054</v>
      </c>
      <c r="AX111" s="54">
        <v>7718</v>
      </c>
      <c r="AY111" s="25">
        <f t="shared" si="2"/>
        <v>393914</v>
      </c>
      <c r="AZ111" s="162">
        <v>431819</v>
      </c>
      <c r="BA111" s="96">
        <f t="shared" si="3"/>
        <v>2630108</v>
      </c>
      <c r="BB111" s="73"/>
      <c r="BC111" s="20">
        <v>296404</v>
      </c>
      <c r="BD111" s="20">
        <v>198086</v>
      </c>
      <c r="BE111" s="19">
        <v>494490</v>
      </c>
      <c r="BF111" s="19">
        <v>3124598</v>
      </c>
      <c r="BH111" s="20"/>
      <c r="BI111" s="21">
        <v>3124598</v>
      </c>
      <c r="BK111" s="73"/>
      <c r="BL111" s="73"/>
      <c r="BM111" s="73"/>
      <c r="BN111" s="73"/>
      <c r="BO111" s="73"/>
      <c r="BP111" s="73"/>
      <c r="BQ111" s="73"/>
    </row>
    <row r="112" spans="1:69" ht="22.5" customHeight="1" x14ac:dyDescent="0.2">
      <c r="A112" s="122" t="s">
        <v>1904</v>
      </c>
      <c r="B112" s="123" t="s">
        <v>1798</v>
      </c>
      <c r="C112" s="133" t="s">
        <v>213</v>
      </c>
      <c r="D112" s="126">
        <v>6</v>
      </c>
      <c r="E112" s="127" t="s">
        <v>3561</v>
      </c>
      <c r="F112" s="19">
        <v>197317</v>
      </c>
      <c r="G112" s="20">
        <v>197317</v>
      </c>
      <c r="H112" s="20">
        <v>175106</v>
      </c>
      <c r="I112" s="20">
        <v>38148</v>
      </c>
      <c r="J112" s="20">
        <v>0</v>
      </c>
      <c r="K112" s="20">
        <v>0</v>
      </c>
      <c r="L112" s="20">
        <v>0</v>
      </c>
      <c r="M112" s="20">
        <v>5173</v>
      </c>
      <c r="N112" s="20">
        <v>0</v>
      </c>
      <c r="O112" s="20">
        <v>1656</v>
      </c>
      <c r="P112" s="20">
        <v>0</v>
      </c>
      <c r="Q112" s="20">
        <v>49776</v>
      </c>
      <c r="R112" s="20">
        <v>15615</v>
      </c>
      <c r="S112" s="20">
        <v>17030</v>
      </c>
      <c r="T112" s="21">
        <v>26912</v>
      </c>
      <c r="U112" s="54">
        <v>25432</v>
      </c>
      <c r="V112" s="20">
        <v>14880</v>
      </c>
      <c r="W112" s="20">
        <v>16848</v>
      </c>
      <c r="X112" s="20">
        <v>11101</v>
      </c>
      <c r="Y112" s="21">
        <v>0</v>
      </c>
      <c r="Z112" s="20">
        <v>0</v>
      </c>
      <c r="AA112" s="21">
        <v>111904</v>
      </c>
      <c r="AB112" s="32">
        <v>0</v>
      </c>
      <c r="AC112" s="20">
        <v>51266</v>
      </c>
      <c r="AD112" s="20">
        <v>115558</v>
      </c>
      <c r="AE112" s="20">
        <v>107580</v>
      </c>
      <c r="AF112" s="20">
        <v>127093</v>
      </c>
      <c r="AG112" s="20">
        <v>61004</v>
      </c>
      <c r="AH112" s="20">
        <v>50315</v>
      </c>
      <c r="AI112" s="20">
        <v>38607</v>
      </c>
      <c r="AJ112" s="21">
        <v>98462</v>
      </c>
      <c r="AK112" s="25">
        <v>15002</v>
      </c>
      <c r="AL112" s="25">
        <v>34723</v>
      </c>
      <c r="AM112" s="25">
        <v>4110</v>
      </c>
      <c r="AN112" s="22">
        <v>13169</v>
      </c>
      <c r="AO112" s="20">
        <v>112582</v>
      </c>
      <c r="AP112" s="20">
        <v>50882</v>
      </c>
      <c r="AQ112" s="54">
        <v>1587251</v>
      </c>
      <c r="AR112" s="25">
        <v>58053</v>
      </c>
      <c r="AS112" s="25">
        <v>134657</v>
      </c>
      <c r="AT112" s="54">
        <v>56946</v>
      </c>
      <c r="AU112" s="54">
        <v>46367</v>
      </c>
      <c r="AV112" s="54">
        <v>53217</v>
      </c>
      <c r="AW112" s="54">
        <v>18428</v>
      </c>
      <c r="AX112" s="54">
        <v>7525</v>
      </c>
      <c r="AY112" s="25">
        <f t="shared" si="2"/>
        <v>375193</v>
      </c>
      <c r="AZ112" s="162">
        <v>381922</v>
      </c>
      <c r="BA112" s="96">
        <f t="shared" si="3"/>
        <v>2344366</v>
      </c>
      <c r="BB112" s="73"/>
      <c r="BC112" s="20">
        <v>247352</v>
      </c>
      <c r="BD112" s="20">
        <v>325565</v>
      </c>
      <c r="BE112" s="19">
        <v>572917</v>
      </c>
      <c r="BF112" s="19">
        <v>2917283</v>
      </c>
      <c r="BH112" s="20"/>
      <c r="BI112" s="21">
        <v>2917283</v>
      </c>
      <c r="BK112" s="73"/>
      <c r="BL112" s="73"/>
      <c r="BM112" s="73"/>
      <c r="BN112" s="73"/>
      <c r="BO112" s="73"/>
      <c r="BP112" s="73"/>
      <c r="BQ112" s="73"/>
    </row>
    <row r="113" spans="1:69" ht="22.5" customHeight="1" x14ac:dyDescent="0.2">
      <c r="A113" s="122" t="s">
        <v>1905</v>
      </c>
      <c r="B113" s="123" t="s">
        <v>1798</v>
      </c>
      <c r="C113" s="133" t="s">
        <v>214</v>
      </c>
      <c r="D113" s="126">
        <v>6</v>
      </c>
      <c r="E113" s="127" t="s">
        <v>3561</v>
      </c>
      <c r="F113" s="19">
        <v>182225</v>
      </c>
      <c r="G113" s="20">
        <v>182225</v>
      </c>
      <c r="H113" s="20">
        <v>266741</v>
      </c>
      <c r="I113" s="20">
        <v>39083</v>
      </c>
      <c r="J113" s="20">
        <v>0</v>
      </c>
      <c r="K113" s="20">
        <v>0</v>
      </c>
      <c r="L113" s="20">
        <v>0</v>
      </c>
      <c r="M113" s="20">
        <v>5026</v>
      </c>
      <c r="N113" s="20">
        <v>0</v>
      </c>
      <c r="O113" s="20">
        <v>1624</v>
      </c>
      <c r="P113" s="20">
        <v>0</v>
      </c>
      <c r="Q113" s="20">
        <v>55131</v>
      </c>
      <c r="R113" s="20">
        <v>13087</v>
      </c>
      <c r="S113" s="20">
        <v>17868</v>
      </c>
      <c r="T113" s="21">
        <v>27753</v>
      </c>
      <c r="U113" s="54">
        <v>25432</v>
      </c>
      <c r="V113" s="20">
        <v>15072</v>
      </c>
      <c r="W113" s="20">
        <v>23166</v>
      </c>
      <c r="X113" s="20">
        <v>21092</v>
      </c>
      <c r="Y113" s="21">
        <v>0</v>
      </c>
      <c r="Z113" s="20">
        <v>0</v>
      </c>
      <c r="AA113" s="21">
        <v>99332</v>
      </c>
      <c r="AB113" s="32">
        <v>0</v>
      </c>
      <c r="AC113" s="20">
        <v>36457</v>
      </c>
      <c r="AD113" s="20">
        <v>106498</v>
      </c>
      <c r="AE113" s="20">
        <v>97185</v>
      </c>
      <c r="AF113" s="20">
        <v>150873</v>
      </c>
      <c r="AG113" s="20">
        <v>60918</v>
      </c>
      <c r="AH113" s="20">
        <v>37246</v>
      </c>
      <c r="AI113" s="20">
        <v>42248</v>
      </c>
      <c r="AJ113" s="21">
        <v>43821</v>
      </c>
      <c r="AK113" s="25">
        <v>14712</v>
      </c>
      <c r="AL113" s="25">
        <v>33776</v>
      </c>
      <c r="AM113" s="25">
        <v>3930</v>
      </c>
      <c r="AN113" s="22">
        <v>12746</v>
      </c>
      <c r="AO113" s="20">
        <v>128625</v>
      </c>
      <c r="AP113" s="20">
        <v>32002</v>
      </c>
      <c r="AQ113" s="54">
        <v>1593669</v>
      </c>
      <c r="AR113" s="25">
        <v>59372</v>
      </c>
      <c r="AS113" s="25">
        <v>116705</v>
      </c>
      <c r="AT113" s="54">
        <v>53473</v>
      </c>
      <c r="AU113" s="54">
        <v>55713</v>
      </c>
      <c r="AV113" s="54">
        <v>53366</v>
      </c>
      <c r="AW113" s="54">
        <v>18072</v>
      </c>
      <c r="AX113" s="54">
        <v>7299</v>
      </c>
      <c r="AY113" s="25">
        <f t="shared" si="2"/>
        <v>364000</v>
      </c>
      <c r="AZ113" s="162">
        <v>578416</v>
      </c>
      <c r="BA113" s="96">
        <f t="shared" si="3"/>
        <v>2536085</v>
      </c>
      <c r="BB113" s="73"/>
      <c r="BC113" s="20">
        <v>244217</v>
      </c>
      <c r="BD113" s="20">
        <v>254960</v>
      </c>
      <c r="BE113" s="19">
        <v>499177</v>
      </c>
      <c r="BF113" s="19">
        <v>3035262</v>
      </c>
      <c r="BH113" s="20"/>
      <c r="BI113" s="21">
        <v>3035262</v>
      </c>
      <c r="BK113" s="73"/>
      <c r="BL113" s="73"/>
      <c r="BM113" s="73"/>
      <c r="BN113" s="73"/>
      <c r="BO113" s="73"/>
      <c r="BP113" s="73"/>
      <c r="BQ113" s="73"/>
    </row>
    <row r="114" spans="1:69" ht="22.5" customHeight="1" x14ac:dyDescent="0.2">
      <c r="A114" s="122" t="s">
        <v>1906</v>
      </c>
      <c r="B114" s="123" t="s">
        <v>1798</v>
      </c>
      <c r="C114" s="133" t="s">
        <v>215</v>
      </c>
      <c r="D114" s="126">
        <v>6</v>
      </c>
      <c r="E114" s="127" t="s">
        <v>3561</v>
      </c>
      <c r="F114" s="19">
        <v>245803</v>
      </c>
      <c r="G114" s="20">
        <v>245803</v>
      </c>
      <c r="H114" s="20">
        <v>266012</v>
      </c>
      <c r="I114" s="20">
        <v>32538</v>
      </c>
      <c r="J114" s="20">
        <v>72896</v>
      </c>
      <c r="K114" s="20">
        <v>33498</v>
      </c>
      <c r="L114" s="20">
        <v>0</v>
      </c>
      <c r="M114" s="20">
        <v>1470</v>
      </c>
      <c r="N114" s="20">
        <v>6108</v>
      </c>
      <c r="O114" s="20">
        <v>3621</v>
      </c>
      <c r="P114" s="20">
        <v>12587</v>
      </c>
      <c r="Q114" s="20">
        <v>112620</v>
      </c>
      <c r="R114" s="20">
        <v>25306</v>
      </c>
      <c r="S114" s="20">
        <v>15825</v>
      </c>
      <c r="T114" s="21">
        <v>32799</v>
      </c>
      <c r="U114" s="54">
        <v>38148</v>
      </c>
      <c r="V114" s="20">
        <v>13008</v>
      </c>
      <c r="W114" s="20">
        <v>32643</v>
      </c>
      <c r="X114" s="20">
        <v>33303</v>
      </c>
      <c r="Y114" s="21">
        <v>13049</v>
      </c>
      <c r="Z114" s="20">
        <v>2819</v>
      </c>
      <c r="AA114" s="21">
        <v>133776</v>
      </c>
      <c r="AB114" s="32">
        <v>0</v>
      </c>
      <c r="AC114" s="20">
        <v>96798</v>
      </c>
      <c r="AD114" s="20">
        <v>108943</v>
      </c>
      <c r="AE114" s="20">
        <v>164175</v>
      </c>
      <c r="AF114" s="20">
        <v>235480</v>
      </c>
      <c r="AG114" s="20">
        <v>139425</v>
      </c>
      <c r="AH114" s="20">
        <v>58806</v>
      </c>
      <c r="AI114" s="20">
        <v>35063</v>
      </c>
      <c r="AJ114" s="21">
        <v>80609</v>
      </c>
      <c r="AK114" s="25">
        <v>25076</v>
      </c>
      <c r="AL114" s="25">
        <v>49902</v>
      </c>
      <c r="AM114" s="25">
        <v>7360</v>
      </c>
      <c r="AN114" s="22">
        <v>19952</v>
      </c>
      <c r="AO114" s="20">
        <v>191574</v>
      </c>
      <c r="AP114" s="20">
        <v>33104</v>
      </c>
      <c r="AQ114" s="54">
        <v>2374096</v>
      </c>
      <c r="AR114" s="25">
        <v>64179</v>
      </c>
      <c r="AS114" s="25">
        <v>122291</v>
      </c>
      <c r="AT114" s="54">
        <v>66398</v>
      </c>
      <c r="AU114" s="54">
        <v>73587</v>
      </c>
      <c r="AV114" s="54">
        <v>84351</v>
      </c>
      <c r="AW114" s="54">
        <v>27467</v>
      </c>
      <c r="AX114" s="54">
        <v>10268</v>
      </c>
      <c r="AY114" s="25">
        <f t="shared" si="2"/>
        <v>448541</v>
      </c>
      <c r="AZ114" s="162">
        <v>597285</v>
      </c>
      <c r="BA114" s="96">
        <f t="shared" si="3"/>
        <v>3419922</v>
      </c>
      <c r="BB114" s="73"/>
      <c r="BC114" s="20">
        <v>381279</v>
      </c>
      <c r="BD114" s="20">
        <v>257435</v>
      </c>
      <c r="BE114" s="19">
        <v>638714</v>
      </c>
      <c r="BF114" s="19">
        <v>4058636</v>
      </c>
      <c r="BH114" s="20"/>
      <c r="BI114" s="21">
        <v>4058636</v>
      </c>
      <c r="BK114" s="73"/>
      <c r="BL114" s="73"/>
      <c r="BM114" s="73"/>
      <c r="BN114" s="73"/>
      <c r="BO114" s="73"/>
      <c r="BP114" s="73"/>
      <c r="BQ114" s="73"/>
    </row>
    <row r="115" spans="1:69" ht="22.5" customHeight="1" x14ac:dyDescent="0.2">
      <c r="A115" s="122" t="s">
        <v>1907</v>
      </c>
      <c r="B115" s="123" t="s">
        <v>1798</v>
      </c>
      <c r="C115" s="133" t="s">
        <v>216</v>
      </c>
      <c r="D115" s="126">
        <v>6</v>
      </c>
      <c r="E115" s="127" t="s">
        <v>3561</v>
      </c>
      <c r="F115" s="19">
        <v>80405</v>
      </c>
      <c r="G115" s="20">
        <v>80405</v>
      </c>
      <c r="H115" s="20">
        <v>171607</v>
      </c>
      <c r="I115" s="20">
        <v>18513</v>
      </c>
      <c r="J115" s="20">
        <v>0</v>
      </c>
      <c r="K115" s="20">
        <v>0</v>
      </c>
      <c r="L115" s="20">
        <v>0</v>
      </c>
      <c r="M115" s="20">
        <v>2215</v>
      </c>
      <c r="N115" s="20">
        <v>0</v>
      </c>
      <c r="O115" s="20">
        <v>597</v>
      </c>
      <c r="P115" s="20">
        <v>0</v>
      </c>
      <c r="Q115" s="20">
        <v>23668</v>
      </c>
      <c r="R115" s="20">
        <v>4736</v>
      </c>
      <c r="S115" s="20">
        <v>1886</v>
      </c>
      <c r="T115" s="21">
        <v>10092</v>
      </c>
      <c r="U115" s="54">
        <v>12716</v>
      </c>
      <c r="V115" s="20">
        <v>13248</v>
      </c>
      <c r="W115" s="20">
        <v>9477</v>
      </c>
      <c r="X115" s="20">
        <v>11101</v>
      </c>
      <c r="Y115" s="21">
        <v>0</v>
      </c>
      <c r="Z115" s="20">
        <v>0</v>
      </c>
      <c r="AA115" s="21">
        <v>46102</v>
      </c>
      <c r="AB115" s="32">
        <v>0</v>
      </c>
      <c r="AC115" s="20">
        <v>18357</v>
      </c>
      <c r="AD115" s="20">
        <v>88293</v>
      </c>
      <c r="AE115" s="20">
        <v>30690</v>
      </c>
      <c r="AF115" s="20">
        <v>63438</v>
      </c>
      <c r="AG115" s="20">
        <v>21707</v>
      </c>
      <c r="AH115" s="20">
        <v>16752</v>
      </c>
      <c r="AI115" s="20">
        <v>26632</v>
      </c>
      <c r="AJ115" s="21">
        <v>44362</v>
      </c>
      <c r="AK115" s="25">
        <v>5411</v>
      </c>
      <c r="AL115" s="25">
        <v>15740</v>
      </c>
      <c r="AM115" s="25">
        <v>1682</v>
      </c>
      <c r="AN115" s="22">
        <v>5851</v>
      </c>
      <c r="AO115" s="20">
        <v>77455</v>
      </c>
      <c r="AP115" s="20">
        <v>25657</v>
      </c>
      <c r="AQ115" s="54">
        <v>848390</v>
      </c>
      <c r="AR115" s="25">
        <v>54021</v>
      </c>
      <c r="AS115" s="25">
        <v>93031</v>
      </c>
      <c r="AT115" s="54">
        <v>34100</v>
      </c>
      <c r="AU115" s="54">
        <v>42183</v>
      </c>
      <c r="AV115" s="54">
        <v>29209</v>
      </c>
      <c r="AW115" s="54">
        <v>6647</v>
      </c>
      <c r="AX115" s="54">
        <v>4156</v>
      </c>
      <c r="AY115" s="25">
        <f t="shared" si="2"/>
        <v>263347</v>
      </c>
      <c r="AZ115" s="162">
        <v>202929</v>
      </c>
      <c r="BA115" s="96">
        <f t="shared" si="3"/>
        <v>1314666</v>
      </c>
      <c r="BB115" s="73"/>
      <c r="BC115" s="20">
        <v>134533</v>
      </c>
      <c r="BD115" s="20">
        <v>159651</v>
      </c>
      <c r="BE115" s="19">
        <v>294184</v>
      </c>
      <c r="BF115" s="19">
        <v>1608850</v>
      </c>
      <c r="BH115" s="20"/>
      <c r="BI115" s="21">
        <v>1608850</v>
      </c>
      <c r="BK115" s="73"/>
      <c r="BL115" s="73"/>
      <c r="BM115" s="73"/>
      <c r="BN115" s="73"/>
      <c r="BO115" s="73"/>
      <c r="BP115" s="73"/>
      <c r="BQ115" s="73"/>
    </row>
    <row r="116" spans="1:69" ht="22.5" customHeight="1" x14ac:dyDescent="0.2">
      <c r="A116" s="122" t="s">
        <v>1908</v>
      </c>
      <c r="B116" s="123" t="s">
        <v>1798</v>
      </c>
      <c r="C116" s="133" t="s">
        <v>217</v>
      </c>
      <c r="D116" s="126">
        <v>6</v>
      </c>
      <c r="E116" s="127" t="s">
        <v>3561</v>
      </c>
      <c r="F116" s="19">
        <v>180982</v>
      </c>
      <c r="G116" s="20">
        <v>180982</v>
      </c>
      <c r="H116" s="20">
        <v>256025</v>
      </c>
      <c r="I116" s="20">
        <v>31603</v>
      </c>
      <c r="J116" s="20">
        <v>0</v>
      </c>
      <c r="K116" s="20">
        <v>0</v>
      </c>
      <c r="L116" s="20">
        <v>0</v>
      </c>
      <c r="M116" s="20">
        <v>2137</v>
      </c>
      <c r="N116" s="20">
        <v>0</v>
      </c>
      <c r="O116" s="20">
        <v>1394</v>
      </c>
      <c r="P116" s="20">
        <v>0</v>
      </c>
      <c r="Q116" s="20">
        <v>40981</v>
      </c>
      <c r="R116" s="20">
        <v>11052</v>
      </c>
      <c r="S116" s="20">
        <v>4349</v>
      </c>
      <c r="T116" s="21">
        <v>26071</v>
      </c>
      <c r="U116" s="54">
        <v>12716</v>
      </c>
      <c r="V116" s="20">
        <v>2448</v>
      </c>
      <c r="W116" s="20">
        <v>14742</v>
      </c>
      <c r="X116" s="20">
        <v>11101</v>
      </c>
      <c r="Y116" s="21">
        <v>0</v>
      </c>
      <c r="Z116" s="20">
        <v>0</v>
      </c>
      <c r="AA116" s="21">
        <v>107571</v>
      </c>
      <c r="AB116" s="32">
        <v>0</v>
      </c>
      <c r="AC116" s="20">
        <v>50666</v>
      </c>
      <c r="AD116" s="20">
        <v>114731</v>
      </c>
      <c r="AE116" s="20">
        <v>99000</v>
      </c>
      <c r="AF116" s="20">
        <v>129485</v>
      </c>
      <c r="AG116" s="20">
        <v>50794</v>
      </c>
      <c r="AH116" s="20">
        <v>39597</v>
      </c>
      <c r="AI116" s="20">
        <v>33626</v>
      </c>
      <c r="AJ116" s="21">
        <v>96839</v>
      </c>
      <c r="AK116" s="25">
        <v>12628</v>
      </c>
      <c r="AL116" s="25">
        <v>33931</v>
      </c>
      <c r="AM116" s="25">
        <v>3503</v>
      </c>
      <c r="AN116" s="22">
        <v>12795</v>
      </c>
      <c r="AO116" s="20">
        <v>107038</v>
      </c>
      <c r="AP116" s="20">
        <v>49419</v>
      </c>
      <c r="AQ116" s="54">
        <v>1537224</v>
      </c>
      <c r="AR116" s="25">
        <v>60217</v>
      </c>
      <c r="AS116" s="25">
        <v>98542</v>
      </c>
      <c r="AT116" s="54">
        <v>38869</v>
      </c>
      <c r="AU116" s="54">
        <v>56303</v>
      </c>
      <c r="AV116" s="54">
        <v>48279</v>
      </c>
      <c r="AW116" s="54">
        <v>15512</v>
      </c>
      <c r="AX116" s="54">
        <v>7043</v>
      </c>
      <c r="AY116" s="25">
        <f t="shared" si="2"/>
        <v>324765</v>
      </c>
      <c r="AZ116" s="162">
        <v>419328</v>
      </c>
      <c r="BA116" s="96">
        <f t="shared" si="3"/>
        <v>2281317</v>
      </c>
      <c r="BB116" s="73"/>
      <c r="BC116" s="20">
        <v>221895</v>
      </c>
      <c r="BD116" s="20">
        <v>319893</v>
      </c>
      <c r="BE116" s="19">
        <v>541788</v>
      </c>
      <c r="BF116" s="19">
        <v>2823105</v>
      </c>
      <c r="BH116" s="20"/>
      <c r="BI116" s="21">
        <v>2823105</v>
      </c>
      <c r="BK116" s="73"/>
      <c r="BL116" s="73"/>
      <c r="BM116" s="73"/>
      <c r="BN116" s="73"/>
      <c r="BO116" s="73"/>
      <c r="BP116" s="73"/>
      <c r="BQ116" s="73"/>
    </row>
    <row r="117" spans="1:69" ht="22.5" customHeight="1" x14ac:dyDescent="0.2">
      <c r="A117" s="122" t="s">
        <v>1909</v>
      </c>
      <c r="B117" s="123" t="s">
        <v>1798</v>
      </c>
      <c r="C117" s="133" t="s">
        <v>218</v>
      </c>
      <c r="D117" s="126">
        <v>6</v>
      </c>
      <c r="E117" s="127" t="s">
        <v>3561</v>
      </c>
      <c r="F117" s="19">
        <v>165164</v>
      </c>
      <c r="G117" s="20">
        <v>165164</v>
      </c>
      <c r="H117" s="20">
        <v>289778</v>
      </c>
      <c r="I117" s="20">
        <v>49181</v>
      </c>
      <c r="J117" s="20">
        <v>22436</v>
      </c>
      <c r="K117" s="20">
        <v>33784</v>
      </c>
      <c r="L117" s="20">
        <v>0</v>
      </c>
      <c r="M117" s="20">
        <v>0</v>
      </c>
      <c r="N117" s="20">
        <v>0</v>
      </c>
      <c r="O117" s="20">
        <v>1631</v>
      </c>
      <c r="P117" s="20">
        <v>0</v>
      </c>
      <c r="Q117" s="20">
        <v>42439</v>
      </c>
      <c r="R117" s="20">
        <v>12939</v>
      </c>
      <c r="S117" s="20">
        <v>23632</v>
      </c>
      <c r="T117" s="21">
        <v>25230</v>
      </c>
      <c r="U117" s="54">
        <v>25432</v>
      </c>
      <c r="V117" s="20">
        <v>14832</v>
      </c>
      <c r="W117" s="20">
        <v>12636</v>
      </c>
      <c r="X117" s="20">
        <v>11101</v>
      </c>
      <c r="Y117" s="21">
        <v>0</v>
      </c>
      <c r="Z117" s="20">
        <v>0</v>
      </c>
      <c r="AA117" s="21">
        <v>86797</v>
      </c>
      <c r="AB117" s="32">
        <v>0</v>
      </c>
      <c r="AC117" s="20">
        <v>49226</v>
      </c>
      <c r="AD117" s="20">
        <v>166909</v>
      </c>
      <c r="AE117" s="20">
        <v>136125</v>
      </c>
      <c r="AF117" s="20">
        <v>119698</v>
      </c>
      <c r="AG117" s="20">
        <v>47018</v>
      </c>
      <c r="AH117" s="20">
        <v>32012</v>
      </c>
      <c r="AI117" s="20">
        <v>30273</v>
      </c>
      <c r="AJ117" s="21">
        <v>60051</v>
      </c>
      <c r="AK117" s="25">
        <v>14783</v>
      </c>
      <c r="AL117" s="25">
        <v>33664</v>
      </c>
      <c r="AM117" s="25">
        <v>3530</v>
      </c>
      <c r="AN117" s="22">
        <v>12705</v>
      </c>
      <c r="AO117" s="20">
        <v>134877</v>
      </c>
      <c r="AP117" s="20">
        <v>45320</v>
      </c>
      <c r="AQ117" s="54">
        <v>1703203</v>
      </c>
      <c r="AR117" s="25">
        <v>54089</v>
      </c>
      <c r="AS117" s="25">
        <v>115195</v>
      </c>
      <c r="AT117" s="54">
        <v>51347</v>
      </c>
      <c r="AU117" s="54">
        <v>53259</v>
      </c>
      <c r="AV117" s="54">
        <v>52033</v>
      </c>
      <c r="AW117" s="54">
        <v>18158</v>
      </c>
      <c r="AX117" s="54">
        <v>7584</v>
      </c>
      <c r="AY117" s="25">
        <f t="shared" si="2"/>
        <v>351665</v>
      </c>
      <c r="AZ117" s="162">
        <v>400692</v>
      </c>
      <c r="BA117" s="96">
        <f t="shared" si="3"/>
        <v>2455560</v>
      </c>
      <c r="BB117" s="73"/>
      <c r="BC117" s="20">
        <v>245011</v>
      </c>
      <c r="BD117" s="20">
        <v>323748</v>
      </c>
      <c r="BE117" s="19">
        <v>568759</v>
      </c>
      <c r="BF117" s="19">
        <v>3024319</v>
      </c>
      <c r="BH117" s="20"/>
      <c r="BI117" s="21">
        <v>3024319</v>
      </c>
      <c r="BK117" s="73"/>
      <c r="BL117" s="73"/>
      <c r="BM117" s="73"/>
      <c r="BN117" s="73"/>
      <c r="BO117" s="73"/>
      <c r="BP117" s="73"/>
      <c r="BQ117" s="73"/>
    </row>
    <row r="118" spans="1:69" ht="22.5" customHeight="1" x14ac:dyDescent="0.2">
      <c r="A118" s="122" t="s">
        <v>1910</v>
      </c>
      <c r="B118" s="123" t="s">
        <v>1798</v>
      </c>
      <c r="C118" s="133" t="s">
        <v>219</v>
      </c>
      <c r="D118" s="126">
        <v>6</v>
      </c>
      <c r="E118" s="127" t="s">
        <v>3561</v>
      </c>
      <c r="F118" s="19">
        <v>188965</v>
      </c>
      <c r="G118" s="20">
        <v>188965</v>
      </c>
      <c r="H118" s="20">
        <v>287226</v>
      </c>
      <c r="I118" s="20">
        <v>48620</v>
      </c>
      <c r="J118" s="20">
        <v>0</v>
      </c>
      <c r="K118" s="20">
        <v>0</v>
      </c>
      <c r="L118" s="20">
        <v>0</v>
      </c>
      <c r="M118" s="20">
        <v>8140</v>
      </c>
      <c r="N118" s="20">
        <v>0</v>
      </c>
      <c r="O118" s="20">
        <v>1444</v>
      </c>
      <c r="P118" s="20">
        <v>0</v>
      </c>
      <c r="Q118" s="20">
        <v>38917</v>
      </c>
      <c r="R118" s="20">
        <v>13575</v>
      </c>
      <c r="S118" s="20">
        <v>31597</v>
      </c>
      <c r="T118" s="21">
        <v>40368</v>
      </c>
      <c r="U118" s="54">
        <v>50864</v>
      </c>
      <c r="V118" s="20">
        <v>22272</v>
      </c>
      <c r="W118" s="20">
        <v>15795</v>
      </c>
      <c r="X118" s="20">
        <v>11101</v>
      </c>
      <c r="Y118" s="21">
        <v>0</v>
      </c>
      <c r="Z118" s="20">
        <v>0</v>
      </c>
      <c r="AA118" s="21">
        <v>111454</v>
      </c>
      <c r="AB118" s="32">
        <v>0</v>
      </c>
      <c r="AC118" s="20">
        <v>35403</v>
      </c>
      <c r="AD118" s="20">
        <v>145547</v>
      </c>
      <c r="AE118" s="20">
        <v>138270</v>
      </c>
      <c r="AF118" s="20">
        <v>66193</v>
      </c>
      <c r="AG118" s="20">
        <v>25139</v>
      </c>
      <c r="AH118" s="20">
        <v>40497</v>
      </c>
      <c r="AI118" s="20">
        <v>20789</v>
      </c>
      <c r="AJ118" s="21">
        <v>61133</v>
      </c>
      <c r="AK118" s="25">
        <v>13084</v>
      </c>
      <c r="AL118" s="25">
        <v>34367</v>
      </c>
      <c r="AM118" s="25">
        <v>3082</v>
      </c>
      <c r="AN118" s="22">
        <v>12992</v>
      </c>
      <c r="AO118" s="20">
        <v>124019</v>
      </c>
      <c r="AP118" s="20">
        <v>62758</v>
      </c>
      <c r="AQ118" s="54">
        <v>1653611</v>
      </c>
      <c r="AR118" s="25">
        <v>51387</v>
      </c>
      <c r="AS118" s="25">
        <v>94588</v>
      </c>
      <c r="AT118" s="54">
        <v>42931</v>
      </c>
      <c r="AU118" s="54">
        <v>33462</v>
      </c>
      <c r="AV118" s="54">
        <v>41986</v>
      </c>
      <c r="AW118" s="54">
        <v>16072</v>
      </c>
      <c r="AX118" s="54">
        <v>7404</v>
      </c>
      <c r="AY118" s="25">
        <f t="shared" si="2"/>
        <v>287830</v>
      </c>
      <c r="AZ118" s="162">
        <v>488446</v>
      </c>
      <c r="BA118" s="96">
        <f t="shared" si="3"/>
        <v>2429887</v>
      </c>
      <c r="BB118" s="73"/>
      <c r="BC118" s="20">
        <v>226744</v>
      </c>
      <c r="BD118" s="20">
        <v>378826</v>
      </c>
      <c r="BE118" s="19">
        <v>605570</v>
      </c>
      <c r="BF118" s="19">
        <v>3035457</v>
      </c>
      <c r="BH118" s="20"/>
      <c r="BI118" s="21">
        <v>3035457</v>
      </c>
      <c r="BK118" s="73"/>
      <c r="BL118" s="73"/>
      <c r="BM118" s="73"/>
      <c r="BN118" s="73"/>
      <c r="BO118" s="73"/>
      <c r="BP118" s="73"/>
      <c r="BQ118" s="73"/>
    </row>
    <row r="119" spans="1:69" ht="22.5" customHeight="1" x14ac:dyDescent="0.2">
      <c r="A119" s="122" t="s">
        <v>1911</v>
      </c>
      <c r="B119" s="123" t="s">
        <v>1798</v>
      </c>
      <c r="C119" s="133" t="s">
        <v>220</v>
      </c>
      <c r="D119" s="126">
        <v>6</v>
      </c>
      <c r="E119" s="127" t="s">
        <v>3561</v>
      </c>
      <c r="F119" s="19">
        <v>186776</v>
      </c>
      <c r="G119" s="20">
        <v>186776</v>
      </c>
      <c r="H119" s="20">
        <v>323530</v>
      </c>
      <c r="I119" s="20">
        <v>53856</v>
      </c>
      <c r="J119" s="20">
        <v>0</v>
      </c>
      <c r="K119" s="20">
        <v>0</v>
      </c>
      <c r="L119" s="20">
        <v>0</v>
      </c>
      <c r="M119" s="20">
        <v>3641</v>
      </c>
      <c r="N119" s="20">
        <v>3045</v>
      </c>
      <c r="O119" s="20">
        <v>1907</v>
      </c>
      <c r="P119" s="20">
        <v>3515</v>
      </c>
      <c r="Q119" s="20">
        <v>45516</v>
      </c>
      <c r="R119" s="20">
        <v>15123</v>
      </c>
      <c r="S119" s="20">
        <v>5921</v>
      </c>
      <c r="T119" s="21">
        <v>16820</v>
      </c>
      <c r="U119" s="54">
        <v>12716</v>
      </c>
      <c r="V119" s="20">
        <v>14784</v>
      </c>
      <c r="W119" s="20">
        <v>10530</v>
      </c>
      <c r="X119" s="20">
        <v>11101</v>
      </c>
      <c r="Y119" s="21">
        <v>0</v>
      </c>
      <c r="Z119" s="20">
        <v>0</v>
      </c>
      <c r="AA119" s="21">
        <v>96349</v>
      </c>
      <c r="AB119" s="32">
        <v>0</v>
      </c>
      <c r="AC119" s="20">
        <v>45095</v>
      </c>
      <c r="AD119" s="20">
        <v>201902</v>
      </c>
      <c r="AE119" s="20">
        <v>126720</v>
      </c>
      <c r="AF119" s="20">
        <v>142753</v>
      </c>
      <c r="AG119" s="20">
        <v>57143</v>
      </c>
      <c r="AH119" s="20">
        <v>36425</v>
      </c>
      <c r="AI119" s="20">
        <v>24908</v>
      </c>
      <c r="AJ119" s="21">
        <v>73035</v>
      </c>
      <c r="AK119" s="25">
        <v>17278</v>
      </c>
      <c r="AL119" s="25">
        <v>36419</v>
      </c>
      <c r="AM119" s="25">
        <v>3917</v>
      </c>
      <c r="AN119" s="22">
        <v>13931</v>
      </c>
      <c r="AO119" s="20">
        <v>156165</v>
      </c>
      <c r="AP119" s="20">
        <v>35247</v>
      </c>
      <c r="AQ119" s="54">
        <v>1776068</v>
      </c>
      <c r="AR119" s="25">
        <v>53816</v>
      </c>
      <c r="AS119" s="25">
        <v>98933</v>
      </c>
      <c r="AT119" s="54">
        <v>55632</v>
      </c>
      <c r="AU119" s="54">
        <v>52894</v>
      </c>
      <c r="AV119" s="54">
        <v>54408</v>
      </c>
      <c r="AW119" s="54">
        <v>21223</v>
      </c>
      <c r="AX119" s="54">
        <v>7976</v>
      </c>
      <c r="AY119" s="25">
        <f t="shared" si="2"/>
        <v>344882</v>
      </c>
      <c r="AZ119" s="162">
        <v>409558</v>
      </c>
      <c r="BA119" s="96">
        <f t="shared" si="3"/>
        <v>2530508</v>
      </c>
      <c r="BB119" s="73"/>
      <c r="BC119" s="20">
        <v>271742</v>
      </c>
      <c r="BD119" s="20">
        <v>250930</v>
      </c>
      <c r="BE119" s="19">
        <v>522672</v>
      </c>
      <c r="BF119" s="19">
        <v>3053180</v>
      </c>
      <c r="BH119" s="20"/>
      <c r="BI119" s="21">
        <v>3053180</v>
      </c>
      <c r="BK119" s="73"/>
      <c r="BL119" s="73"/>
      <c r="BM119" s="73"/>
      <c r="BN119" s="73"/>
      <c r="BO119" s="73"/>
      <c r="BP119" s="73"/>
      <c r="BQ119" s="73"/>
    </row>
    <row r="120" spans="1:69" ht="22.5" customHeight="1" x14ac:dyDescent="0.2">
      <c r="A120" s="122" t="s">
        <v>1912</v>
      </c>
      <c r="B120" s="123" t="s">
        <v>1798</v>
      </c>
      <c r="C120" s="133" t="s">
        <v>221</v>
      </c>
      <c r="D120" s="126">
        <v>6</v>
      </c>
      <c r="E120" s="127" t="s">
        <v>3561</v>
      </c>
      <c r="F120" s="19">
        <v>118006</v>
      </c>
      <c r="G120" s="20">
        <v>118006</v>
      </c>
      <c r="H120" s="20">
        <v>251359</v>
      </c>
      <c r="I120" s="20">
        <v>42262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905</v>
      </c>
      <c r="P120" s="20">
        <v>0</v>
      </c>
      <c r="Q120" s="20">
        <v>34297</v>
      </c>
      <c r="R120" s="20">
        <v>8998</v>
      </c>
      <c r="S120" s="20">
        <v>8803</v>
      </c>
      <c r="T120" s="21">
        <v>16820</v>
      </c>
      <c r="U120" s="54">
        <v>12716</v>
      </c>
      <c r="V120" s="20">
        <v>7728</v>
      </c>
      <c r="W120" s="20">
        <v>14742</v>
      </c>
      <c r="X120" s="20">
        <v>11101</v>
      </c>
      <c r="Y120" s="21">
        <v>0</v>
      </c>
      <c r="Z120" s="20">
        <v>0</v>
      </c>
      <c r="AA120" s="21">
        <v>69878</v>
      </c>
      <c r="AB120" s="32">
        <v>0</v>
      </c>
      <c r="AC120" s="20">
        <v>33192</v>
      </c>
      <c r="AD120" s="20">
        <v>125020</v>
      </c>
      <c r="AE120" s="20">
        <v>86625</v>
      </c>
      <c r="AF120" s="20">
        <v>146305</v>
      </c>
      <c r="AG120" s="20">
        <v>32861</v>
      </c>
      <c r="AH120" s="20">
        <v>25584</v>
      </c>
      <c r="AI120" s="20">
        <v>15807</v>
      </c>
      <c r="AJ120" s="21">
        <v>57346</v>
      </c>
      <c r="AK120" s="25">
        <v>8202</v>
      </c>
      <c r="AL120" s="25">
        <v>23897</v>
      </c>
      <c r="AM120" s="25">
        <v>2403</v>
      </c>
      <c r="AN120" s="22">
        <v>8882</v>
      </c>
      <c r="AO120" s="20">
        <v>93723</v>
      </c>
      <c r="AP120" s="20">
        <v>31559</v>
      </c>
      <c r="AQ120" s="54">
        <v>1289021</v>
      </c>
      <c r="AR120" s="25">
        <v>55415</v>
      </c>
      <c r="AS120" s="25">
        <v>120911</v>
      </c>
      <c r="AT120" s="54">
        <v>33019</v>
      </c>
      <c r="AU120" s="54">
        <v>40012</v>
      </c>
      <c r="AV120" s="54">
        <v>36581</v>
      </c>
      <c r="AW120" s="54">
        <v>10076</v>
      </c>
      <c r="AX120" s="54">
        <v>5653</v>
      </c>
      <c r="AY120" s="25">
        <f t="shared" si="2"/>
        <v>301667</v>
      </c>
      <c r="AZ120" s="162">
        <v>382228</v>
      </c>
      <c r="BA120" s="96">
        <f t="shared" si="3"/>
        <v>1972916</v>
      </c>
      <c r="BB120" s="73"/>
      <c r="BC120" s="20">
        <v>170523</v>
      </c>
      <c r="BD120" s="20">
        <v>232666</v>
      </c>
      <c r="BE120" s="19">
        <v>403189</v>
      </c>
      <c r="BF120" s="19">
        <v>2376105</v>
      </c>
      <c r="BH120" s="20"/>
      <c r="BI120" s="21">
        <v>2376105</v>
      </c>
      <c r="BK120" s="73"/>
      <c r="BL120" s="73"/>
      <c r="BM120" s="73"/>
      <c r="BN120" s="73"/>
      <c r="BO120" s="73"/>
      <c r="BP120" s="73"/>
      <c r="BQ120" s="73"/>
    </row>
    <row r="121" spans="1:69" ht="22.5" customHeight="1" x14ac:dyDescent="0.2">
      <c r="A121" s="122" t="s">
        <v>1913</v>
      </c>
      <c r="B121" s="123" t="s">
        <v>1798</v>
      </c>
      <c r="C121" s="133" t="s">
        <v>222</v>
      </c>
      <c r="D121" s="126">
        <v>6</v>
      </c>
      <c r="E121" s="127" t="s">
        <v>3561</v>
      </c>
      <c r="F121" s="19">
        <v>316184</v>
      </c>
      <c r="G121" s="20">
        <v>316184</v>
      </c>
      <c r="H121" s="20">
        <v>817719</v>
      </c>
      <c r="I121" s="20">
        <v>145112</v>
      </c>
      <c r="J121" s="20">
        <v>42893</v>
      </c>
      <c r="K121" s="20">
        <v>34081</v>
      </c>
      <c r="L121" s="20">
        <v>0</v>
      </c>
      <c r="M121" s="20">
        <v>7850</v>
      </c>
      <c r="N121" s="20">
        <v>4797</v>
      </c>
      <c r="O121" s="20">
        <v>4183</v>
      </c>
      <c r="P121" s="20">
        <v>8656</v>
      </c>
      <c r="Q121" s="20">
        <v>83234</v>
      </c>
      <c r="R121" s="20">
        <v>24364</v>
      </c>
      <c r="S121" s="20">
        <v>19545</v>
      </c>
      <c r="T121" s="21">
        <v>67280</v>
      </c>
      <c r="U121" s="54">
        <v>92827</v>
      </c>
      <c r="V121" s="20">
        <v>11952</v>
      </c>
      <c r="W121" s="20">
        <v>35802</v>
      </c>
      <c r="X121" s="20">
        <v>33303</v>
      </c>
      <c r="Y121" s="21">
        <v>0</v>
      </c>
      <c r="Z121" s="20">
        <v>0</v>
      </c>
      <c r="AA121" s="21">
        <v>197090</v>
      </c>
      <c r="AB121" s="32">
        <v>0</v>
      </c>
      <c r="AC121" s="20">
        <v>100038</v>
      </c>
      <c r="AD121" s="20">
        <v>299593</v>
      </c>
      <c r="AE121" s="20">
        <v>280500</v>
      </c>
      <c r="AF121" s="20">
        <v>244543</v>
      </c>
      <c r="AG121" s="20">
        <v>120034</v>
      </c>
      <c r="AH121" s="20">
        <v>87540</v>
      </c>
      <c r="AI121" s="20">
        <v>35063</v>
      </c>
      <c r="AJ121" s="21">
        <v>274287</v>
      </c>
      <c r="AK121" s="25">
        <v>27077</v>
      </c>
      <c r="AL121" s="25">
        <v>54557</v>
      </c>
      <c r="AM121" s="25">
        <v>8223</v>
      </c>
      <c r="AN121" s="22">
        <v>22835</v>
      </c>
      <c r="AO121" s="20">
        <v>325135</v>
      </c>
      <c r="AP121" s="20">
        <v>110478</v>
      </c>
      <c r="AQ121" s="54">
        <v>3936775</v>
      </c>
      <c r="AR121" s="25">
        <v>50739</v>
      </c>
      <c r="AS121" s="25">
        <v>128734</v>
      </c>
      <c r="AT121" s="54">
        <v>83834</v>
      </c>
      <c r="AU121" s="54">
        <v>57770</v>
      </c>
      <c r="AV121" s="54">
        <v>82537</v>
      </c>
      <c r="AW121" s="54">
        <v>28243</v>
      </c>
      <c r="AX121" s="54">
        <v>17567</v>
      </c>
      <c r="AY121" s="25">
        <f t="shared" si="2"/>
        <v>449424</v>
      </c>
      <c r="AZ121" s="162">
        <v>1080469</v>
      </c>
      <c r="BA121" s="96">
        <f t="shared" si="3"/>
        <v>5466668</v>
      </c>
      <c r="BB121" s="73"/>
      <c r="BC121" s="20">
        <v>413130</v>
      </c>
      <c r="BD121" s="20">
        <v>700034</v>
      </c>
      <c r="BE121" s="19">
        <v>1113164</v>
      </c>
      <c r="BF121" s="19">
        <v>6579832</v>
      </c>
      <c r="BH121" s="20"/>
      <c r="BI121" s="21">
        <v>6579832</v>
      </c>
      <c r="BK121" s="73"/>
      <c r="BL121" s="73"/>
      <c r="BM121" s="73"/>
      <c r="BN121" s="73"/>
      <c r="BO121" s="73"/>
      <c r="BP121" s="73"/>
      <c r="BQ121" s="73"/>
    </row>
    <row r="122" spans="1:69" ht="22.5" customHeight="1" x14ac:dyDescent="0.2">
      <c r="A122" s="122" t="s">
        <v>1914</v>
      </c>
      <c r="B122" s="123" t="s">
        <v>1798</v>
      </c>
      <c r="C122" s="133" t="s">
        <v>223</v>
      </c>
      <c r="D122" s="126">
        <v>6</v>
      </c>
      <c r="E122" s="127" t="s">
        <v>3561</v>
      </c>
      <c r="F122" s="19">
        <v>222163</v>
      </c>
      <c r="G122" s="20">
        <v>222163</v>
      </c>
      <c r="H122" s="20">
        <v>433901</v>
      </c>
      <c r="I122" s="20">
        <v>62832</v>
      </c>
      <c r="J122" s="20">
        <v>0</v>
      </c>
      <c r="K122" s="20">
        <v>0</v>
      </c>
      <c r="L122" s="20">
        <v>0</v>
      </c>
      <c r="M122" s="20">
        <v>1264</v>
      </c>
      <c r="N122" s="20">
        <v>0</v>
      </c>
      <c r="O122" s="20">
        <v>2198</v>
      </c>
      <c r="P122" s="20">
        <v>0</v>
      </c>
      <c r="Q122" s="20">
        <v>53667</v>
      </c>
      <c r="R122" s="20">
        <v>17429</v>
      </c>
      <c r="S122" s="20">
        <v>49675</v>
      </c>
      <c r="T122" s="21">
        <v>26071</v>
      </c>
      <c r="U122" s="54">
        <v>25432</v>
      </c>
      <c r="V122" s="20">
        <v>16224</v>
      </c>
      <c r="W122" s="20">
        <v>18954</v>
      </c>
      <c r="X122" s="20">
        <v>22202</v>
      </c>
      <c r="Y122" s="21">
        <v>0</v>
      </c>
      <c r="Z122" s="20">
        <v>0</v>
      </c>
      <c r="AA122" s="21">
        <v>116921</v>
      </c>
      <c r="AB122" s="32">
        <v>0</v>
      </c>
      <c r="AC122" s="20">
        <v>65903</v>
      </c>
      <c r="AD122" s="20">
        <v>140147</v>
      </c>
      <c r="AE122" s="20">
        <v>144705</v>
      </c>
      <c r="AF122" s="20">
        <v>144203</v>
      </c>
      <c r="AG122" s="20">
        <v>59116</v>
      </c>
      <c r="AH122" s="20">
        <v>44228</v>
      </c>
      <c r="AI122" s="20">
        <v>43589</v>
      </c>
      <c r="AJ122" s="21">
        <v>60051</v>
      </c>
      <c r="AK122" s="25">
        <v>19913</v>
      </c>
      <c r="AL122" s="25">
        <v>39285</v>
      </c>
      <c r="AM122" s="25">
        <v>4111</v>
      </c>
      <c r="AN122" s="22">
        <v>15205</v>
      </c>
      <c r="AO122" s="20">
        <v>113821</v>
      </c>
      <c r="AP122" s="20">
        <v>58277</v>
      </c>
      <c r="AQ122" s="54">
        <v>2021487</v>
      </c>
      <c r="AR122" s="25">
        <v>61793</v>
      </c>
      <c r="AS122" s="25">
        <v>108484</v>
      </c>
      <c r="AT122" s="54">
        <v>50053</v>
      </c>
      <c r="AU122" s="54">
        <v>58284</v>
      </c>
      <c r="AV122" s="54">
        <v>59022</v>
      </c>
      <c r="AW122" s="54">
        <v>24461</v>
      </c>
      <c r="AX122" s="54">
        <v>8825</v>
      </c>
      <c r="AY122" s="25">
        <f t="shared" si="2"/>
        <v>370922</v>
      </c>
      <c r="AZ122" s="162">
        <v>365850</v>
      </c>
      <c r="BA122" s="96">
        <f t="shared" si="3"/>
        <v>2758259</v>
      </c>
      <c r="BB122" s="73"/>
      <c r="BC122" s="20">
        <v>299999</v>
      </c>
      <c r="BD122" s="20">
        <v>400726</v>
      </c>
      <c r="BE122" s="19">
        <v>700725</v>
      </c>
      <c r="BF122" s="19">
        <v>3458984</v>
      </c>
      <c r="BH122" s="20"/>
      <c r="BI122" s="21">
        <v>3458984</v>
      </c>
      <c r="BK122" s="73"/>
      <c r="BL122" s="73"/>
      <c r="BM122" s="73"/>
      <c r="BN122" s="73"/>
      <c r="BO122" s="73"/>
      <c r="BP122" s="73"/>
      <c r="BQ122" s="73"/>
    </row>
    <row r="123" spans="1:69" ht="22.5" customHeight="1" x14ac:dyDescent="0.2">
      <c r="A123" s="122" t="s">
        <v>1915</v>
      </c>
      <c r="B123" s="123" t="s">
        <v>1798</v>
      </c>
      <c r="C123" s="133" t="s">
        <v>224</v>
      </c>
      <c r="D123" s="126">
        <v>6</v>
      </c>
      <c r="E123" s="127" t="s">
        <v>3561</v>
      </c>
      <c r="F123" s="19">
        <v>112520</v>
      </c>
      <c r="G123" s="20">
        <v>112520</v>
      </c>
      <c r="H123" s="20">
        <v>71515</v>
      </c>
      <c r="I123" s="20">
        <v>25058</v>
      </c>
      <c r="J123" s="20">
        <v>55057</v>
      </c>
      <c r="K123" s="20">
        <v>47195</v>
      </c>
      <c r="L123" s="20">
        <v>0</v>
      </c>
      <c r="M123" s="20">
        <v>8358</v>
      </c>
      <c r="N123" s="20">
        <v>0</v>
      </c>
      <c r="O123" s="20">
        <v>1387</v>
      </c>
      <c r="P123" s="20">
        <v>0</v>
      </c>
      <c r="Q123" s="20">
        <v>52023</v>
      </c>
      <c r="R123" s="20">
        <v>14788</v>
      </c>
      <c r="S123" s="20">
        <v>10218</v>
      </c>
      <c r="T123" s="21">
        <v>27753</v>
      </c>
      <c r="U123" s="54">
        <v>38148</v>
      </c>
      <c r="V123" s="20">
        <v>8160</v>
      </c>
      <c r="W123" s="20">
        <v>18954</v>
      </c>
      <c r="X123" s="20">
        <v>22202</v>
      </c>
      <c r="Y123" s="21">
        <v>0</v>
      </c>
      <c r="Z123" s="20">
        <v>0</v>
      </c>
      <c r="AA123" s="21">
        <v>49081</v>
      </c>
      <c r="AB123" s="32">
        <v>0</v>
      </c>
      <c r="AC123" s="20">
        <v>33157</v>
      </c>
      <c r="AD123" s="20">
        <v>88379</v>
      </c>
      <c r="AE123" s="20">
        <v>96690</v>
      </c>
      <c r="AF123" s="20">
        <v>93888</v>
      </c>
      <c r="AG123" s="20">
        <v>39211</v>
      </c>
      <c r="AH123" s="20">
        <v>24299</v>
      </c>
      <c r="AI123" s="20">
        <v>3928</v>
      </c>
      <c r="AJ123" s="21">
        <v>37329</v>
      </c>
      <c r="AK123" s="25">
        <v>12573</v>
      </c>
      <c r="AL123" s="25">
        <v>29735</v>
      </c>
      <c r="AM123" s="25">
        <v>3047</v>
      </c>
      <c r="AN123" s="22">
        <v>10974</v>
      </c>
      <c r="AO123" s="20">
        <v>373705</v>
      </c>
      <c r="AP123" s="20">
        <v>5006</v>
      </c>
      <c r="AQ123" s="54">
        <v>1414338</v>
      </c>
      <c r="AR123" s="25">
        <v>48204</v>
      </c>
      <c r="AS123" s="25">
        <v>148192</v>
      </c>
      <c r="AT123" s="54">
        <v>54249</v>
      </c>
      <c r="AU123" s="54">
        <v>30038</v>
      </c>
      <c r="AV123" s="54">
        <v>45227</v>
      </c>
      <c r="AW123" s="54">
        <v>14500</v>
      </c>
      <c r="AX123" s="54">
        <v>5459</v>
      </c>
      <c r="AY123" s="25">
        <f t="shared" si="2"/>
        <v>345869</v>
      </c>
      <c r="AZ123" s="162">
        <v>598904</v>
      </c>
      <c r="BA123" s="96">
        <f t="shared" si="3"/>
        <v>2359111</v>
      </c>
      <c r="BB123" s="73"/>
      <c r="BC123" s="20">
        <v>221289</v>
      </c>
      <c r="BD123" s="20">
        <v>38281</v>
      </c>
      <c r="BE123" s="19">
        <v>259570</v>
      </c>
      <c r="BF123" s="19">
        <v>2618681</v>
      </c>
      <c r="BH123" s="20"/>
      <c r="BI123" s="21">
        <v>2618681</v>
      </c>
      <c r="BK123" s="73"/>
      <c r="BL123" s="73"/>
      <c r="BM123" s="73"/>
      <c r="BN123" s="73"/>
      <c r="BO123" s="73"/>
      <c r="BP123" s="73"/>
      <c r="BQ123" s="73"/>
    </row>
    <row r="124" spans="1:69" ht="22.5" customHeight="1" x14ac:dyDescent="0.2">
      <c r="A124" s="122" t="s">
        <v>1916</v>
      </c>
      <c r="B124" s="123" t="s">
        <v>1798</v>
      </c>
      <c r="C124" s="133" t="s">
        <v>225</v>
      </c>
      <c r="D124" s="126">
        <v>6</v>
      </c>
      <c r="E124" s="127" t="s">
        <v>3561</v>
      </c>
      <c r="F124" s="19">
        <v>92090</v>
      </c>
      <c r="G124" s="20">
        <v>92090</v>
      </c>
      <c r="H124" s="20">
        <v>89375</v>
      </c>
      <c r="I124" s="20">
        <v>22440</v>
      </c>
      <c r="J124" s="20">
        <v>27645</v>
      </c>
      <c r="K124" s="20">
        <v>10208</v>
      </c>
      <c r="L124" s="20">
        <v>0</v>
      </c>
      <c r="M124" s="20">
        <v>4705</v>
      </c>
      <c r="N124" s="20">
        <v>0</v>
      </c>
      <c r="O124" s="20">
        <v>1108</v>
      </c>
      <c r="P124" s="20">
        <v>0</v>
      </c>
      <c r="Q124" s="20">
        <v>46848</v>
      </c>
      <c r="R124" s="20">
        <v>10768</v>
      </c>
      <c r="S124" s="20">
        <v>16244</v>
      </c>
      <c r="T124" s="21">
        <v>21025</v>
      </c>
      <c r="U124" s="54">
        <v>25432</v>
      </c>
      <c r="V124" s="20">
        <v>7632</v>
      </c>
      <c r="W124" s="20">
        <v>15795</v>
      </c>
      <c r="X124" s="20">
        <v>11101</v>
      </c>
      <c r="Y124" s="21">
        <v>0</v>
      </c>
      <c r="Z124" s="20">
        <v>0</v>
      </c>
      <c r="AA124" s="21">
        <v>40860</v>
      </c>
      <c r="AB124" s="32">
        <v>0</v>
      </c>
      <c r="AC124" s="20">
        <v>27133</v>
      </c>
      <c r="AD124" s="20">
        <v>147877</v>
      </c>
      <c r="AE124" s="20">
        <v>122760</v>
      </c>
      <c r="AF124" s="20">
        <v>101573</v>
      </c>
      <c r="AG124" s="20">
        <v>38610</v>
      </c>
      <c r="AH124" s="20">
        <v>16576</v>
      </c>
      <c r="AI124" s="20">
        <v>21938</v>
      </c>
      <c r="AJ124" s="21">
        <v>30296</v>
      </c>
      <c r="AK124" s="25">
        <v>10041</v>
      </c>
      <c r="AL124" s="25">
        <v>27764</v>
      </c>
      <c r="AM124" s="25">
        <v>2702</v>
      </c>
      <c r="AN124" s="22">
        <v>10109</v>
      </c>
      <c r="AO124" s="20">
        <v>365611</v>
      </c>
      <c r="AP124" s="20">
        <v>4161</v>
      </c>
      <c r="AQ124" s="54">
        <v>1370427</v>
      </c>
      <c r="AR124" s="25">
        <v>32465</v>
      </c>
      <c r="AS124" s="25">
        <v>142875</v>
      </c>
      <c r="AT124" s="54">
        <v>46314</v>
      </c>
      <c r="AU124" s="54">
        <v>32590</v>
      </c>
      <c r="AV124" s="54">
        <v>43406</v>
      </c>
      <c r="AW124" s="54">
        <v>11741</v>
      </c>
      <c r="AX124" s="54">
        <v>4756</v>
      </c>
      <c r="AY124" s="25">
        <f t="shared" si="2"/>
        <v>314147</v>
      </c>
      <c r="AZ124" s="162">
        <v>418539</v>
      </c>
      <c r="BA124" s="96">
        <f t="shared" si="3"/>
        <v>2103113</v>
      </c>
      <c r="BB124" s="73"/>
      <c r="BC124" s="20">
        <v>194182</v>
      </c>
      <c r="BD124" s="20">
        <v>36989</v>
      </c>
      <c r="BE124" s="19">
        <v>231171</v>
      </c>
      <c r="BF124" s="19">
        <v>2334284</v>
      </c>
      <c r="BH124" s="20"/>
      <c r="BI124" s="21">
        <v>2334284</v>
      </c>
      <c r="BK124" s="73"/>
      <c r="BL124" s="73"/>
      <c r="BM124" s="73"/>
      <c r="BN124" s="73"/>
      <c r="BO124" s="73"/>
      <c r="BP124" s="73"/>
      <c r="BQ124" s="73"/>
    </row>
    <row r="125" spans="1:69" ht="22.5" customHeight="1" x14ac:dyDescent="0.2">
      <c r="A125" s="122" t="s">
        <v>1917</v>
      </c>
      <c r="B125" s="123" t="s">
        <v>1798</v>
      </c>
      <c r="C125" s="133" t="s">
        <v>226</v>
      </c>
      <c r="D125" s="126">
        <v>6</v>
      </c>
      <c r="E125" s="127" t="s">
        <v>3561</v>
      </c>
      <c r="F125" s="19">
        <v>111709</v>
      </c>
      <c r="G125" s="20">
        <v>111709</v>
      </c>
      <c r="H125" s="20">
        <v>89740</v>
      </c>
      <c r="I125" s="20">
        <v>22066</v>
      </c>
      <c r="J125" s="20">
        <v>44261</v>
      </c>
      <c r="K125" s="20">
        <v>34533</v>
      </c>
      <c r="L125" s="20">
        <v>0</v>
      </c>
      <c r="M125" s="20">
        <v>1984</v>
      </c>
      <c r="N125" s="20">
        <v>0</v>
      </c>
      <c r="O125" s="20">
        <v>1359</v>
      </c>
      <c r="P125" s="20">
        <v>0</v>
      </c>
      <c r="Q125" s="20">
        <v>31970</v>
      </c>
      <c r="R125" s="20">
        <v>11664</v>
      </c>
      <c r="S125" s="20">
        <v>4140</v>
      </c>
      <c r="T125" s="21">
        <v>32799</v>
      </c>
      <c r="U125" s="54">
        <v>25432</v>
      </c>
      <c r="V125" s="20">
        <v>14736</v>
      </c>
      <c r="W125" s="20">
        <v>24219</v>
      </c>
      <c r="X125" s="20">
        <v>22202</v>
      </c>
      <c r="Y125" s="21">
        <v>0</v>
      </c>
      <c r="Z125" s="20">
        <v>0</v>
      </c>
      <c r="AA125" s="21">
        <v>51018</v>
      </c>
      <c r="AB125" s="32">
        <v>0</v>
      </c>
      <c r="AC125" s="20">
        <v>31658</v>
      </c>
      <c r="AD125" s="20">
        <v>85115</v>
      </c>
      <c r="AE125" s="20">
        <v>101805</v>
      </c>
      <c r="AF125" s="20">
        <v>104908</v>
      </c>
      <c r="AG125" s="20">
        <v>47619</v>
      </c>
      <c r="AH125" s="20">
        <v>41729</v>
      </c>
      <c r="AI125" s="20">
        <v>4407</v>
      </c>
      <c r="AJ125" s="21">
        <v>35706</v>
      </c>
      <c r="AK125" s="25">
        <v>12317</v>
      </c>
      <c r="AL125" s="25">
        <v>29495</v>
      </c>
      <c r="AM125" s="25">
        <v>3055</v>
      </c>
      <c r="AN125" s="22">
        <v>10868</v>
      </c>
      <c r="AO125" s="20">
        <v>356512</v>
      </c>
      <c r="AP125" s="20">
        <v>7715</v>
      </c>
      <c r="AQ125" s="54">
        <v>1396741</v>
      </c>
      <c r="AR125" s="25">
        <v>35162</v>
      </c>
      <c r="AS125" s="25">
        <v>116073</v>
      </c>
      <c r="AT125" s="54">
        <v>43023</v>
      </c>
      <c r="AU125" s="54">
        <v>32598</v>
      </c>
      <c r="AV125" s="54">
        <v>45438</v>
      </c>
      <c r="AW125" s="54">
        <v>14841</v>
      </c>
      <c r="AX125" s="54">
        <v>5500</v>
      </c>
      <c r="AY125" s="25">
        <f t="shared" si="2"/>
        <v>292635</v>
      </c>
      <c r="AZ125" s="162">
        <v>462438</v>
      </c>
      <c r="BA125" s="96">
        <f t="shared" si="3"/>
        <v>2151814</v>
      </c>
      <c r="BB125" s="73"/>
      <c r="BC125" s="20">
        <v>218530</v>
      </c>
      <c r="BD125" s="20">
        <v>60291</v>
      </c>
      <c r="BE125" s="19">
        <v>278821</v>
      </c>
      <c r="BF125" s="19">
        <v>2430635</v>
      </c>
      <c r="BH125" s="20"/>
      <c r="BI125" s="21">
        <v>2430635</v>
      </c>
      <c r="BK125" s="73"/>
      <c r="BL125" s="73"/>
      <c r="BM125" s="73"/>
      <c r="BN125" s="73"/>
      <c r="BO125" s="73"/>
      <c r="BP125" s="73"/>
      <c r="BQ125" s="73"/>
    </row>
    <row r="126" spans="1:69" ht="22.5" customHeight="1" x14ac:dyDescent="0.2">
      <c r="A126" s="122" t="s">
        <v>1918</v>
      </c>
      <c r="B126" s="123" t="s">
        <v>1798</v>
      </c>
      <c r="C126" s="133" t="s">
        <v>227</v>
      </c>
      <c r="D126" s="126">
        <v>6</v>
      </c>
      <c r="E126" s="127" t="s">
        <v>3561</v>
      </c>
      <c r="F126" s="19">
        <v>170281</v>
      </c>
      <c r="G126" s="20">
        <v>170281</v>
      </c>
      <c r="H126" s="20">
        <v>296630</v>
      </c>
      <c r="I126" s="20">
        <v>54230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1311</v>
      </c>
      <c r="P126" s="20">
        <v>0</v>
      </c>
      <c r="Q126" s="20">
        <v>31754</v>
      </c>
      <c r="R126" s="20">
        <v>10582</v>
      </c>
      <c r="S126" s="20">
        <v>23266</v>
      </c>
      <c r="T126" s="21">
        <v>20184</v>
      </c>
      <c r="U126" s="54">
        <v>25432</v>
      </c>
      <c r="V126" s="20">
        <v>8496</v>
      </c>
      <c r="W126" s="20">
        <v>14742</v>
      </c>
      <c r="X126" s="20">
        <v>22202</v>
      </c>
      <c r="Y126" s="21">
        <v>0</v>
      </c>
      <c r="Z126" s="20">
        <v>0</v>
      </c>
      <c r="AA126" s="21">
        <v>101985</v>
      </c>
      <c r="AB126" s="32">
        <v>0</v>
      </c>
      <c r="AC126" s="20">
        <v>50880</v>
      </c>
      <c r="AD126" s="20">
        <v>86654</v>
      </c>
      <c r="AE126" s="20">
        <v>117975</v>
      </c>
      <c r="AF126" s="20">
        <v>72428</v>
      </c>
      <c r="AG126" s="20">
        <v>26684</v>
      </c>
      <c r="AH126" s="20">
        <v>36788</v>
      </c>
      <c r="AI126" s="20">
        <v>30177</v>
      </c>
      <c r="AJ126" s="21">
        <v>49231</v>
      </c>
      <c r="AK126" s="25">
        <v>11880</v>
      </c>
      <c r="AL126" s="25">
        <v>34216</v>
      </c>
      <c r="AM126" s="25">
        <v>2759</v>
      </c>
      <c r="AN126" s="22">
        <v>12925</v>
      </c>
      <c r="AO126" s="20">
        <v>75327</v>
      </c>
      <c r="AP126" s="20">
        <v>48616</v>
      </c>
      <c r="AQ126" s="54">
        <v>1437635</v>
      </c>
      <c r="AR126" s="25">
        <v>50587</v>
      </c>
      <c r="AS126" s="25">
        <v>119850</v>
      </c>
      <c r="AT126" s="54">
        <v>39530</v>
      </c>
      <c r="AU126" s="54">
        <v>35756</v>
      </c>
      <c r="AV126" s="54">
        <v>40910</v>
      </c>
      <c r="AW126" s="54">
        <v>14594</v>
      </c>
      <c r="AX126" s="54">
        <v>7644</v>
      </c>
      <c r="AY126" s="25">
        <f t="shared" si="2"/>
        <v>308871</v>
      </c>
      <c r="AZ126" s="162">
        <v>618226</v>
      </c>
      <c r="BA126" s="96">
        <f t="shared" si="3"/>
        <v>2364732</v>
      </c>
      <c r="BB126" s="73"/>
      <c r="BC126" s="20">
        <v>213870</v>
      </c>
      <c r="BD126" s="20">
        <v>380732</v>
      </c>
      <c r="BE126" s="19">
        <v>594602</v>
      </c>
      <c r="BF126" s="19">
        <v>2959334</v>
      </c>
      <c r="BH126" s="20"/>
      <c r="BI126" s="21">
        <v>2959334</v>
      </c>
      <c r="BK126" s="73"/>
      <c r="BL126" s="73"/>
      <c r="BM126" s="73"/>
      <c r="BN126" s="73"/>
      <c r="BO126" s="73"/>
      <c r="BP126" s="73"/>
      <c r="BQ126" s="73"/>
    </row>
    <row r="127" spans="1:69" ht="22.5" customHeight="1" x14ac:dyDescent="0.2">
      <c r="A127" s="122" t="s">
        <v>1919</v>
      </c>
      <c r="B127" s="123" t="s">
        <v>1798</v>
      </c>
      <c r="C127" s="133" t="s">
        <v>228</v>
      </c>
      <c r="D127" s="126">
        <v>6</v>
      </c>
      <c r="E127" s="127" t="s">
        <v>3561</v>
      </c>
      <c r="F127" s="19">
        <v>386355</v>
      </c>
      <c r="G127" s="20">
        <v>386355</v>
      </c>
      <c r="H127" s="20">
        <v>451105</v>
      </c>
      <c r="I127" s="20">
        <v>96679</v>
      </c>
      <c r="J127" s="20">
        <v>0</v>
      </c>
      <c r="K127" s="20">
        <v>0</v>
      </c>
      <c r="L127" s="20">
        <v>0</v>
      </c>
      <c r="M127" s="20">
        <v>0</v>
      </c>
      <c r="N127" s="20">
        <v>17383</v>
      </c>
      <c r="O127" s="20">
        <v>10339</v>
      </c>
      <c r="P127" s="20">
        <v>35381</v>
      </c>
      <c r="Q127" s="20">
        <v>236230</v>
      </c>
      <c r="R127" s="20">
        <v>49872</v>
      </c>
      <c r="S127" s="20">
        <v>31335</v>
      </c>
      <c r="T127" s="21">
        <v>72326</v>
      </c>
      <c r="U127" s="54">
        <v>38148</v>
      </c>
      <c r="V127" s="20">
        <v>69408</v>
      </c>
      <c r="W127" s="20">
        <v>41067</v>
      </c>
      <c r="X127" s="20">
        <v>22202</v>
      </c>
      <c r="Y127" s="21">
        <v>0</v>
      </c>
      <c r="Z127" s="20">
        <v>0</v>
      </c>
      <c r="AA127" s="21">
        <v>239180</v>
      </c>
      <c r="AB127" s="32">
        <v>0</v>
      </c>
      <c r="AC127" s="20">
        <v>238589</v>
      </c>
      <c r="AD127" s="20">
        <v>372377</v>
      </c>
      <c r="AE127" s="20">
        <v>392535</v>
      </c>
      <c r="AF127" s="20">
        <v>530990</v>
      </c>
      <c r="AG127" s="20">
        <v>305019</v>
      </c>
      <c r="AH127" s="20">
        <v>148089</v>
      </c>
      <c r="AI127" s="20">
        <v>99632</v>
      </c>
      <c r="AJ127" s="21">
        <v>196383</v>
      </c>
      <c r="AK127" s="25">
        <v>46780</v>
      </c>
      <c r="AL127" s="25">
        <v>75134</v>
      </c>
      <c r="AM127" s="25">
        <v>14244</v>
      </c>
      <c r="AN127" s="22">
        <v>37912</v>
      </c>
      <c r="AO127" s="20">
        <v>262130</v>
      </c>
      <c r="AP127" s="20">
        <v>76086</v>
      </c>
      <c r="AQ127" s="54">
        <v>4592910</v>
      </c>
      <c r="AR127" s="25">
        <v>71900</v>
      </c>
      <c r="AS127" s="25">
        <v>143606</v>
      </c>
      <c r="AT127" s="54">
        <v>74449</v>
      </c>
      <c r="AU127" s="54">
        <v>63191</v>
      </c>
      <c r="AV127" s="54">
        <v>131945</v>
      </c>
      <c r="AW127" s="54">
        <v>44362</v>
      </c>
      <c r="AX127" s="54">
        <v>19051</v>
      </c>
      <c r="AY127" s="25">
        <f t="shared" si="2"/>
        <v>548504</v>
      </c>
      <c r="AZ127" s="162">
        <v>801854</v>
      </c>
      <c r="BA127" s="96">
        <f t="shared" si="3"/>
        <v>5943268</v>
      </c>
      <c r="BB127" s="73"/>
      <c r="BC127" s="20">
        <v>608044</v>
      </c>
      <c r="BD127" s="20">
        <v>385506</v>
      </c>
      <c r="BE127" s="19">
        <v>993550</v>
      </c>
      <c r="BF127" s="19">
        <v>6936818</v>
      </c>
      <c r="BH127" s="20"/>
      <c r="BI127" s="21">
        <v>6936818</v>
      </c>
      <c r="BK127" s="73"/>
      <c r="BL127" s="73"/>
      <c r="BM127" s="73"/>
      <c r="BN127" s="73"/>
      <c r="BO127" s="73"/>
      <c r="BP127" s="73"/>
      <c r="BQ127" s="73"/>
    </row>
    <row r="128" spans="1:69" ht="22.5" customHeight="1" x14ac:dyDescent="0.2">
      <c r="A128" s="122" t="s">
        <v>1920</v>
      </c>
      <c r="B128" s="123" t="s">
        <v>1798</v>
      </c>
      <c r="C128" s="133" t="s">
        <v>229</v>
      </c>
      <c r="D128" s="126">
        <v>6</v>
      </c>
      <c r="E128" s="127" t="s">
        <v>3561</v>
      </c>
      <c r="F128" s="19">
        <v>252482</v>
      </c>
      <c r="G128" s="20">
        <v>252482</v>
      </c>
      <c r="H128" s="20">
        <v>241882</v>
      </c>
      <c r="I128" s="20">
        <v>49555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2418</v>
      </c>
      <c r="P128" s="20">
        <v>0</v>
      </c>
      <c r="Q128" s="20">
        <v>59145</v>
      </c>
      <c r="R128" s="20">
        <v>17954</v>
      </c>
      <c r="S128" s="20">
        <v>38357</v>
      </c>
      <c r="T128" s="21">
        <v>21866</v>
      </c>
      <c r="U128" s="54">
        <v>12716</v>
      </c>
      <c r="V128" s="20">
        <v>3792</v>
      </c>
      <c r="W128" s="20">
        <v>14742</v>
      </c>
      <c r="X128" s="20">
        <v>11101</v>
      </c>
      <c r="Y128" s="21">
        <v>0</v>
      </c>
      <c r="Z128" s="20">
        <v>0</v>
      </c>
      <c r="AA128" s="21">
        <v>143456</v>
      </c>
      <c r="AB128" s="32">
        <v>0</v>
      </c>
      <c r="AC128" s="20">
        <v>93353</v>
      </c>
      <c r="AD128" s="20">
        <v>124135</v>
      </c>
      <c r="AE128" s="20">
        <v>109395</v>
      </c>
      <c r="AF128" s="20">
        <v>179365</v>
      </c>
      <c r="AG128" s="20">
        <v>93865</v>
      </c>
      <c r="AH128" s="20">
        <v>54563</v>
      </c>
      <c r="AI128" s="20">
        <v>48954</v>
      </c>
      <c r="AJ128" s="21">
        <v>112528</v>
      </c>
      <c r="AK128" s="25">
        <v>20782</v>
      </c>
      <c r="AL128" s="25">
        <v>41430</v>
      </c>
      <c r="AM128" s="25">
        <v>5597</v>
      </c>
      <c r="AN128" s="22">
        <v>16164</v>
      </c>
      <c r="AO128" s="20">
        <v>147327</v>
      </c>
      <c r="AP128" s="20">
        <v>77930</v>
      </c>
      <c r="AQ128" s="54">
        <v>1994854</v>
      </c>
      <c r="AR128" s="25">
        <v>59268</v>
      </c>
      <c r="AS128" s="25">
        <v>117817</v>
      </c>
      <c r="AT128" s="54">
        <v>69326</v>
      </c>
      <c r="AU128" s="54">
        <v>58889</v>
      </c>
      <c r="AV128" s="54">
        <v>66488</v>
      </c>
      <c r="AW128" s="54">
        <v>24980</v>
      </c>
      <c r="AX128" s="54">
        <v>9458</v>
      </c>
      <c r="AY128" s="25">
        <f t="shared" si="2"/>
        <v>406226</v>
      </c>
      <c r="AZ128" s="162">
        <v>594359</v>
      </c>
      <c r="BA128" s="96">
        <f t="shared" si="3"/>
        <v>2995439</v>
      </c>
      <c r="BB128" s="73"/>
      <c r="BC128" s="20">
        <v>313124</v>
      </c>
      <c r="BD128" s="20">
        <v>441307</v>
      </c>
      <c r="BE128" s="19">
        <v>754431</v>
      </c>
      <c r="BF128" s="19">
        <v>3749870</v>
      </c>
      <c r="BH128" s="20"/>
      <c r="BI128" s="21">
        <v>3749870</v>
      </c>
      <c r="BK128" s="73"/>
      <c r="BL128" s="73"/>
      <c r="BM128" s="73"/>
      <c r="BN128" s="73"/>
      <c r="BO128" s="73"/>
      <c r="BP128" s="73"/>
      <c r="BQ128" s="73"/>
    </row>
    <row r="129" spans="1:69" ht="22.5" customHeight="1" x14ac:dyDescent="0.2">
      <c r="A129" s="122" t="s">
        <v>1921</v>
      </c>
      <c r="B129" s="123" t="s">
        <v>1798</v>
      </c>
      <c r="C129" s="133" t="s">
        <v>230</v>
      </c>
      <c r="D129" s="126">
        <v>6</v>
      </c>
      <c r="E129" s="127" t="s">
        <v>3561</v>
      </c>
      <c r="F129" s="19">
        <v>341829</v>
      </c>
      <c r="G129" s="20">
        <v>341829</v>
      </c>
      <c r="H129" s="20">
        <v>560893</v>
      </c>
      <c r="I129" s="20">
        <v>100793</v>
      </c>
      <c r="J129" s="20">
        <v>0</v>
      </c>
      <c r="K129" s="20">
        <v>0</v>
      </c>
      <c r="L129" s="20">
        <v>0</v>
      </c>
      <c r="M129" s="20">
        <v>11285</v>
      </c>
      <c r="N129" s="20">
        <v>9235</v>
      </c>
      <c r="O129" s="20">
        <v>6314</v>
      </c>
      <c r="P129" s="20">
        <v>9790</v>
      </c>
      <c r="Q129" s="20">
        <v>124630</v>
      </c>
      <c r="R129" s="20">
        <v>28707</v>
      </c>
      <c r="S129" s="20">
        <v>25047</v>
      </c>
      <c r="T129" s="21">
        <v>67280</v>
      </c>
      <c r="U129" s="54">
        <v>38148</v>
      </c>
      <c r="V129" s="20">
        <v>61920</v>
      </c>
      <c r="W129" s="20">
        <v>38961</v>
      </c>
      <c r="X129" s="20">
        <v>22202</v>
      </c>
      <c r="Y129" s="21">
        <v>0</v>
      </c>
      <c r="Z129" s="20">
        <v>0</v>
      </c>
      <c r="AA129" s="21">
        <v>205127</v>
      </c>
      <c r="AB129" s="32">
        <v>0</v>
      </c>
      <c r="AC129" s="20">
        <v>127402</v>
      </c>
      <c r="AD129" s="20">
        <v>281755</v>
      </c>
      <c r="AE129" s="20">
        <v>353430</v>
      </c>
      <c r="AF129" s="20">
        <v>318420</v>
      </c>
      <c r="AG129" s="20">
        <v>167138</v>
      </c>
      <c r="AH129" s="20">
        <v>163039</v>
      </c>
      <c r="AI129" s="20">
        <v>80855</v>
      </c>
      <c r="AJ129" s="21">
        <v>95757</v>
      </c>
      <c r="AK129" s="25">
        <v>34027</v>
      </c>
      <c r="AL129" s="25">
        <v>61650</v>
      </c>
      <c r="AM129" s="25">
        <v>9554</v>
      </c>
      <c r="AN129" s="22">
        <v>29044</v>
      </c>
      <c r="AO129" s="20">
        <v>216474</v>
      </c>
      <c r="AP129" s="20">
        <v>62933</v>
      </c>
      <c r="AQ129" s="54">
        <v>3653639</v>
      </c>
      <c r="AR129" s="25">
        <v>77737</v>
      </c>
      <c r="AS129" s="25">
        <v>134980</v>
      </c>
      <c r="AT129" s="54">
        <v>79420</v>
      </c>
      <c r="AU129" s="54">
        <v>54661</v>
      </c>
      <c r="AV129" s="54">
        <v>99755</v>
      </c>
      <c r="AW129" s="54">
        <v>36143</v>
      </c>
      <c r="AX129" s="54">
        <v>16091</v>
      </c>
      <c r="AY129" s="25">
        <f t="shared" si="2"/>
        <v>498787</v>
      </c>
      <c r="AZ129" s="162">
        <v>622230</v>
      </c>
      <c r="BA129" s="96">
        <f t="shared" si="3"/>
        <v>4774656</v>
      </c>
      <c r="BB129" s="73"/>
      <c r="BC129" s="20">
        <v>489687</v>
      </c>
      <c r="BD129" s="20">
        <v>504029</v>
      </c>
      <c r="BE129" s="19">
        <v>993716</v>
      </c>
      <c r="BF129" s="19">
        <v>5768372</v>
      </c>
      <c r="BH129" s="20"/>
      <c r="BI129" s="21">
        <v>5768372</v>
      </c>
      <c r="BK129" s="73"/>
      <c r="BL129" s="73"/>
      <c r="BM129" s="73"/>
      <c r="BN129" s="73"/>
      <c r="BO129" s="73"/>
      <c r="BP129" s="73"/>
      <c r="BQ129" s="73"/>
    </row>
    <row r="130" spans="1:69" ht="22.5" customHeight="1" x14ac:dyDescent="0.2">
      <c r="A130" s="122" t="s">
        <v>1922</v>
      </c>
      <c r="B130" s="123" t="s">
        <v>1798</v>
      </c>
      <c r="C130" s="133" t="s">
        <v>231</v>
      </c>
      <c r="D130" s="126">
        <v>6</v>
      </c>
      <c r="E130" s="127" t="s">
        <v>3561</v>
      </c>
      <c r="F130" s="19">
        <v>203983</v>
      </c>
      <c r="G130" s="20">
        <v>203983</v>
      </c>
      <c r="H130" s="20">
        <v>410281</v>
      </c>
      <c r="I130" s="20">
        <v>49181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2147</v>
      </c>
      <c r="P130" s="20">
        <v>0</v>
      </c>
      <c r="Q130" s="20">
        <v>23520</v>
      </c>
      <c r="R130" s="20">
        <v>17031</v>
      </c>
      <c r="S130" s="20">
        <v>20803</v>
      </c>
      <c r="T130" s="21">
        <v>18502</v>
      </c>
      <c r="U130" s="54">
        <v>12716</v>
      </c>
      <c r="V130" s="20">
        <v>17616</v>
      </c>
      <c r="W130" s="20">
        <v>16848</v>
      </c>
      <c r="X130" s="20">
        <v>11101</v>
      </c>
      <c r="Y130" s="21">
        <v>0</v>
      </c>
      <c r="Z130" s="20">
        <v>0</v>
      </c>
      <c r="AA130" s="21">
        <v>103908</v>
      </c>
      <c r="AB130" s="32">
        <v>0</v>
      </c>
      <c r="AC130" s="20">
        <v>64661</v>
      </c>
      <c r="AD130" s="20">
        <v>107239</v>
      </c>
      <c r="AE130" s="20">
        <v>140745</v>
      </c>
      <c r="AF130" s="20">
        <v>153193</v>
      </c>
      <c r="AG130" s="20">
        <v>74474</v>
      </c>
      <c r="AH130" s="20">
        <v>41888</v>
      </c>
      <c r="AI130" s="20">
        <v>78556</v>
      </c>
      <c r="AJ130" s="21">
        <v>14607</v>
      </c>
      <c r="AK130" s="25">
        <v>19457</v>
      </c>
      <c r="AL130" s="25">
        <v>34835</v>
      </c>
      <c r="AM130" s="25">
        <v>4168</v>
      </c>
      <c r="AN130" s="22">
        <v>13225</v>
      </c>
      <c r="AO130" s="20">
        <v>138104</v>
      </c>
      <c r="AP130" s="20">
        <v>36400</v>
      </c>
      <c r="AQ130" s="54">
        <v>1829189</v>
      </c>
      <c r="AR130" s="25">
        <v>54023</v>
      </c>
      <c r="AS130" s="25">
        <v>96060</v>
      </c>
      <c r="AT130" s="54">
        <v>62035</v>
      </c>
      <c r="AU130" s="54">
        <v>41699</v>
      </c>
      <c r="AV130" s="54">
        <v>62049</v>
      </c>
      <c r="AW130" s="54">
        <v>23901</v>
      </c>
      <c r="AX130" s="54">
        <v>8170</v>
      </c>
      <c r="AY130" s="25">
        <f t="shared" si="2"/>
        <v>347937</v>
      </c>
      <c r="AZ130" s="162">
        <v>476942</v>
      </c>
      <c r="BA130" s="96">
        <f t="shared" si="3"/>
        <v>2654068</v>
      </c>
      <c r="BB130" s="73"/>
      <c r="BC130" s="20">
        <v>295087</v>
      </c>
      <c r="BD130" s="20">
        <v>311747</v>
      </c>
      <c r="BE130" s="19">
        <v>606834</v>
      </c>
      <c r="BF130" s="19">
        <v>3260902</v>
      </c>
      <c r="BH130" s="20"/>
      <c r="BI130" s="21">
        <v>3260902</v>
      </c>
      <c r="BK130" s="73"/>
      <c r="BL130" s="73"/>
      <c r="BM130" s="73"/>
      <c r="BN130" s="73"/>
      <c r="BO130" s="73"/>
      <c r="BP130" s="73"/>
      <c r="BQ130" s="73"/>
    </row>
    <row r="131" spans="1:69" ht="22.5" customHeight="1" x14ac:dyDescent="0.2">
      <c r="A131" s="122" t="s">
        <v>1923</v>
      </c>
      <c r="B131" s="123" t="s">
        <v>1798</v>
      </c>
      <c r="C131" s="133" t="s">
        <v>232</v>
      </c>
      <c r="D131" s="126">
        <v>6</v>
      </c>
      <c r="E131" s="127" t="s">
        <v>3561</v>
      </c>
      <c r="F131" s="19">
        <v>201695</v>
      </c>
      <c r="G131" s="20">
        <v>201695</v>
      </c>
      <c r="H131" s="20">
        <v>360709</v>
      </c>
      <c r="I131" s="20">
        <v>73491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2557</v>
      </c>
      <c r="P131" s="20">
        <v>0</v>
      </c>
      <c r="Q131" s="20">
        <v>29200</v>
      </c>
      <c r="R131" s="20">
        <v>18649</v>
      </c>
      <c r="S131" s="20">
        <v>36051</v>
      </c>
      <c r="T131" s="21">
        <v>21866</v>
      </c>
      <c r="U131" s="54">
        <v>12716</v>
      </c>
      <c r="V131" s="20">
        <v>23184</v>
      </c>
      <c r="W131" s="20">
        <v>9477</v>
      </c>
      <c r="X131" s="20">
        <v>11101</v>
      </c>
      <c r="Y131" s="21">
        <v>0</v>
      </c>
      <c r="Z131" s="20">
        <v>0</v>
      </c>
      <c r="AA131" s="21">
        <v>100241</v>
      </c>
      <c r="AB131" s="32">
        <v>0</v>
      </c>
      <c r="AC131" s="20">
        <v>56142</v>
      </c>
      <c r="AD131" s="20">
        <v>128838</v>
      </c>
      <c r="AE131" s="20">
        <v>182325</v>
      </c>
      <c r="AF131" s="20">
        <v>181685</v>
      </c>
      <c r="AG131" s="20">
        <v>83912</v>
      </c>
      <c r="AH131" s="20">
        <v>42651</v>
      </c>
      <c r="AI131" s="20">
        <v>95704</v>
      </c>
      <c r="AJ131" s="21">
        <v>43821</v>
      </c>
      <c r="AK131" s="25">
        <v>21277</v>
      </c>
      <c r="AL131" s="25">
        <v>37776</v>
      </c>
      <c r="AM131" s="25">
        <v>4922</v>
      </c>
      <c r="AN131" s="22">
        <v>14520</v>
      </c>
      <c r="AO131" s="20">
        <v>141126</v>
      </c>
      <c r="AP131" s="20">
        <v>39552</v>
      </c>
      <c r="AQ131" s="54">
        <v>1975188</v>
      </c>
      <c r="AR131" s="25">
        <v>60270</v>
      </c>
      <c r="AS131" s="25">
        <v>113281</v>
      </c>
      <c r="AT131" s="54">
        <v>73876</v>
      </c>
      <c r="AU131" s="54">
        <v>66717</v>
      </c>
      <c r="AV131" s="54">
        <v>68072</v>
      </c>
      <c r="AW131" s="54">
        <v>25234</v>
      </c>
      <c r="AX131" s="54">
        <v>8672</v>
      </c>
      <c r="AY131" s="25">
        <f t="shared" si="2"/>
        <v>416122</v>
      </c>
      <c r="AZ131" s="162">
        <v>479536</v>
      </c>
      <c r="BA131" s="96">
        <f t="shared" si="3"/>
        <v>2870846</v>
      </c>
      <c r="BB131" s="73"/>
      <c r="BC131" s="20">
        <v>320878</v>
      </c>
      <c r="BD131" s="20">
        <v>295694</v>
      </c>
      <c r="BE131" s="19">
        <v>616572</v>
      </c>
      <c r="BF131" s="19">
        <v>3487418</v>
      </c>
      <c r="BH131" s="20"/>
      <c r="BI131" s="21">
        <v>3487418</v>
      </c>
      <c r="BK131" s="73"/>
      <c r="BL131" s="73"/>
      <c r="BM131" s="73"/>
      <c r="BN131" s="73"/>
      <c r="BO131" s="73"/>
      <c r="BP131" s="73"/>
      <c r="BQ131" s="73"/>
    </row>
    <row r="132" spans="1:69" ht="22.5" customHeight="1" x14ac:dyDescent="0.2">
      <c r="A132" s="122" t="s">
        <v>1924</v>
      </c>
      <c r="B132" s="123" t="s">
        <v>1798</v>
      </c>
      <c r="C132" s="133" t="s">
        <v>233</v>
      </c>
      <c r="D132" s="126">
        <v>6</v>
      </c>
      <c r="E132" s="127" t="s">
        <v>3561</v>
      </c>
      <c r="F132" s="19">
        <v>192089</v>
      </c>
      <c r="G132" s="20">
        <v>192089</v>
      </c>
      <c r="H132" s="20">
        <v>255515</v>
      </c>
      <c r="I132" s="20">
        <v>46750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2586</v>
      </c>
      <c r="P132" s="20">
        <v>0</v>
      </c>
      <c r="Q132" s="20">
        <v>32483</v>
      </c>
      <c r="R132" s="20">
        <v>18287</v>
      </c>
      <c r="S132" s="20">
        <v>22375</v>
      </c>
      <c r="T132" s="21">
        <v>28594</v>
      </c>
      <c r="U132" s="54">
        <v>25432</v>
      </c>
      <c r="V132" s="20">
        <v>18672</v>
      </c>
      <c r="W132" s="20">
        <v>13689</v>
      </c>
      <c r="X132" s="20">
        <v>11101</v>
      </c>
      <c r="Y132" s="21">
        <v>0</v>
      </c>
      <c r="Z132" s="20">
        <v>0</v>
      </c>
      <c r="AA132" s="21">
        <v>91235</v>
      </c>
      <c r="AB132" s="32">
        <v>0</v>
      </c>
      <c r="AC132" s="20">
        <v>80404</v>
      </c>
      <c r="AD132" s="20">
        <v>127047</v>
      </c>
      <c r="AE132" s="20">
        <v>209550</v>
      </c>
      <c r="AF132" s="20">
        <v>181323</v>
      </c>
      <c r="AG132" s="20">
        <v>85714</v>
      </c>
      <c r="AH132" s="20">
        <v>36820</v>
      </c>
      <c r="AI132" s="20">
        <v>83154</v>
      </c>
      <c r="AJ132" s="21">
        <v>34083</v>
      </c>
      <c r="AK132" s="25">
        <v>21382</v>
      </c>
      <c r="AL132" s="25">
        <v>36272</v>
      </c>
      <c r="AM132" s="25">
        <v>4935</v>
      </c>
      <c r="AN132" s="22">
        <v>13854</v>
      </c>
      <c r="AO132" s="20">
        <v>111479</v>
      </c>
      <c r="AP132" s="20">
        <v>35690</v>
      </c>
      <c r="AQ132" s="54">
        <v>1820515</v>
      </c>
      <c r="AR132" s="25">
        <v>57282</v>
      </c>
      <c r="AS132" s="25">
        <v>108562</v>
      </c>
      <c r="AT132" s="54">
        <v>68365</v>
      </c>
      <c r="AU132" s="54">
        <v>44133</v>
      </c>
      <c r="AV132" s="54">
        <v>64810</v>
      </c>
      <c r="AW132" s="54">
        <v>24533</v>
      </c>
      <c r="AX132" s="54">
        <v>7618</v>
      </c>
      <c r="AY132" s="25">
        <f t="shared" si="2"/>
        <v>375303</v>
      </c>
      <c r="AZ132" s="162">
        <v>451985</v>
      </c>
      <c r="BA132" s="96">
        <f t="shared" si="3"/>
        <v>2647803</v>
      </c>
      <c r="BB132" s="73"/>
      <c r="BC132" s="20">
        <v>322571</v>
      </c>
      <c r="BD132" s="20">
        <v>207919</v>
      </c>
      <c r="BE132" s="19">
        <v>530490</v>
      </c>
      <c r="BF132" s="19">
        <v>3178293</v>
      </c>
      <c r="BH132" s="20"/>
      <c r="BI132" s="21">
        <v>3178293</v>
      </c>
      <c r="BK132" s="73"/>
      <c r="BL132" s="73"/>
      <c r="BM132" s="73"/>
      <c r="BN132" s="73"/>
      <c r="BO132" s="73"/>
      <c r="BP132" s="73"/>
      <c r="BQ132" s="73"/>
    </row>
    <row r="133" spans="1:69" ht="22.5" customHeight="1" x14ac:dyDescent="0.2">
      <c r="A133" s="122" t="s">
        <v>1925</v>
      </c>
      <c r="B133" s="123" t="s">
        <v>1798</v>
      </c>
      <c r="C133" s="133" t="s">
        <v>234</v>
      </c>
      <c r="D133" s="126">
        <v>6</v>
      </c>
      <c r="E133" s="127" t="s">
        <v>3561</v>
      </c>
      <c r="F133" s="19">
        <v>184143</v>
      </c>
      <c r="G133" s="20">
        <v>184143</v>
      </c>
      <c r="H133" s="20">
        <v>212795</v>
      </c>
      <c r="I133" s="20">
        <v>46563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1535</v>
      </c>
      <c r="P133" s="20">
        <v>0</v>
      </c>
      <c r="Q133" s="20">
        <v>32073</v>
      </c>
      <c r="R133" s="20">
        <v>12236</v>
      </c>
      <c r="S133" s="20">
        <v>17973</v>
      </c>
      <c r="T133" s="21">
        <v>18502</v>
      </c>
      <c r="U133" s="54">
        <v>12716</v>
      </c>
      <c r="V133" s="20">
        <v>21312</v>
      </c>
      <c r="W133" s="20">
        <v>11583</v>
      </c>
      <c r="X133" s="20">
        <v>11101</v>
      </c>
      <c r="Y133" s="21">
        <v>0</v>
      </c>
      <c r="Z133" s="20">
        <v>0</v>
      </c>
      <c r="AA133" s="21">
        <v>103720</v>
      </c>
      <c r="AB133" s="32">
        <v>0</v>
      </c>
      <c r="AC133" s="20">
        <v>40759</v>
      </c>
      <c r="AD133" s="20">
        <v>91859</v>
      </c>
      <c r="AE133" s="20">
        <v>98010</v>
      </c>
      <c r="AF133" s="20">
        <v>278255</v>
      </c>
      <c r="AG133" s="20">
        <v>64522</v>
      </c>
      <c r="AH133" s="20">
        <v>38898</v>
      </c>
      <c r="AI133" s="20">
        <v>34009</v>
      </c>
      <c r="AJ133" s="21">
        <v>100626</v>
      </c>
      <c r="AK133" s="25">
        <v>13906</v>
      </c>
      <c r="AL133" s="25">
        <v>32886</v>
      </c>
      <c r="AM133" s="25">
        <v>3959</v>
      </c>
      <c r="AN133" s="22">
        <v>12340</v>
      </c>
      <c r="AO133" s="20">
        <v>105158</v>
      </c>
      <c r="AP133" s="20">
        <v>43847</v>
      </c>
      <c r="AQ133" s="54">
        <v>1645286</v>
      </c>
      <c r="AR133" s="25">
        <v>55498</v>
      </c>
      <c r="AS133" s="25">
        <v>133372</v>
      </c>
      <c r="AT133" s="54">
        <v>58679</v>
      </c>
      <c r="AU133" s="54">
        <v>53655</v>
      </c>
      <c r="AV133" s="54">
        <v>51185</v>
      </c>
      <c r="AW133" s="54">
        <v>17081</v>
      </c>
      <c r="AX133" s="54">
        <v>7434</v>
      </c>
      <c r="AY133" s="25">
        <f t="shared" si="2"/>
        <v>376904</v>
      </c>
      <c r="AZ133" s="162">
        <v>488074</v>
      </c>
      <c r="BA133" s="96">
        <f t="shared" si="3"/>
        <v>2510264</v>
      </c>
      <c r="BB133" s="73"/>
      <c r="BC133" s="20">
        <v>235585</v>
      </c>
      <c r="BD133" s="20">
        <v>311878</v>
      </c>
      <c r="BE133" s="19">
        <v>547463</v>
      </c>
      <c r="BF133" s="19">
        <v>3057727</v>
      </c>
      <c r="BH133" s="20"/>
      <c r="BI133" s="21">
        <v>3057727</v>
      </c>
      <c r="BK133" s="73"/>
      <c r="BL133" s="73"/>
      <c r="BM133" s="73"/>
      <c r="BN133" s="73"/>
      <c r="BO133" s="73"/>
      <c r="BP133" s="73"/>
      <c r="BQ133" s="73"/>
    </row>
    <row r="134" spans="1:69" ht="22.5" customHeight="1" x14ac:dyDescent="0.2">
      <c r="A134" s="122" t="s">
        <v>1926</v>
      </c>
      <c r="B134" s="123" t="s">
        <v>1798</v>
      </c>
      <c r="C134" s="133" t="s">
        <v>235</v>
      </c>
      <c r="D134" s="126">
        <v>6</v>
      </c>
      <c r="E134" s="127" t="s">
        <v>3561</v>
      </c>
      <c r="F134" s="19">
        <v>219161</v>
      </c>
      <c r="G134" s="20">
        <v>219161</v>
      </c>
      <c r="H134" s="20">
        <v>275198</v>
      </c>
      <c r="I134" s="20">
        <v>71434</v>
      </c>
      <c r="J134" s="20">
        <v>0</v>
      </c>
      <c r="K134" s="20">
        <v>0</v>
      </c>
      <c r="L134" s="20">
        <v>0</v>
      </c>
      <c r="M134" s="20">
        <v>3136</v>
      </c>
      <c r="N134" s="20">
        <v>0</v>
      </c>
      <c r="O134" s="20">
        <v>2696</v>
      </c>
      <c r="P134" s="20">
        <v>0</v>
      </c>
      <c r="Q134" s="20">
        <v>52874</v>
      </c>
      <c r="R134" s="20">
        <v>18577</v>
      </c>
      <c r="S134" s="20">
        <v>25990</v>
      </c>
      <c r="T134" s="21">
        <v>30276</v>
      </c>
      <c r="U134" s="54">
        <v>38148</v>
      </c>
      <c r="V134" s="20">
        <v>23328</v>
      </c>
      <c r="W134" s="20">
        <v>10530</v>
      </c>
      <c r="X134" s="20">
        <v>11101</v>
      </c>
      <c r="Y134" s="21">
        <v>0</v>
      </c>
      <c r="Z134" s="20">
        <v>0</v>
      </c>
      <c r="AA134" s="21">
        <v>114075</v>
      </c>
      <c r="AB134" s="32">
        <v>0</v>
      </c>
      <c r="AC134" s="20">
        <v>72442</v>
      </c>
      <c r="AD134" s="20">
        <v>155800</v>
      </c>
      <c r="AE134" s="20">
        <v>181995</v>
      </c>
      <c r="AF134" s="20">
        <v>178713</v>
      </c>
      <c r="AG134" s="20">
        <v>91291</v>
      </c>
      <c r="AH134" s="20">
        <v>45444</v>
      </c>
      <c r="AI134" s="20">
        <v>43014</v>
      </c>
      <c r="AJ134" s="21">
        <v>73035</v>
      </c>
      <c r="AK134" s="25">
        <v>21772</v>
      </c>
      <c r="AL134" s="25">
        <v>41425</v>
      </c>
      <c r="AM134" s="25">
        <v>5429</v>
      </c>
      <c r="AN134" s="22">
        <v>16141</v>
      </c>
      <c r="AO134" s="20">
        <v>134105</v>
      </c>
      <c r="AP134" s="20">
        <v>42354</v>
      </c>
      <c r="AQ134" s="54">
        <v>1999484</v>
      </c>
      <c r="AR134" s="25">
        <v>59559</v>
      </c>
      <c r="AS134" s="25">
        <v>115080</v>
      </c>
      <c r="AT134" s="54">
        <v>76953</v>
      </c>
      <c r="AU134" s="54">
        <v>56861</v>
      </c>
      <c r="AV134" s="54">
        <v>68271</v>
      </c>
      <c r="AW134" s="54">
        <v>25495</v>
      </c>
      <c r="AX134" s="54">
        <v>8928</v>
      </c>
      <c r="AY134" s="25">
        <f t="shared" si="2"/>
        <v>411147</v>
      </c>
      <c r="AZ134" s="162">
        <v>455295</v>
      </c>
      <c r="BA134" s="96">
        <f t="shared" si="3"/>
        <v>2865926</v>
      </c>
      <c r="BB134" s="73"/>
      <c r="BC134" s="20">
        <v>328799</v>
      </c>
      <c r="BD134" s="20">
        <v>293372</v>
      </c>
      <c r="BE134" s="19">
        <v>622171</v>
      </c>
      <c r="BF134" s="19">
        <v>3488097</v>
      </c>
      <c r="BH134" s="20"/>
      <c r="BI134" s="21">
        <v>3488097</v>
      </c>
      <c r="BK134" s="73"/>
      <c r="BL134" s="73"/>
      <c r="BM134" s="73"/>
      <c r="BN134" s="73"/>
      <c r="BO134" s="73"/>
      <c r="BP134" s="73"/>
      <c r="BQ134" s="73"/>
    </row>
    <row r="135" spans="1:69" ht="22.5" customHeight="1" x14ac:dyDescent="0.2">
      <c r="A135" s="122" t="s">
        <v>1927</v>
      </c>
      <c r="B135" s="123" t="s">
        <v>1798</v>
      </c>
      <c r="C135" s="133" t="s">
        <v>236</v>
      </c>
      <c r="D135" s="126">
        <v>6</v>
      </c>
      <c r="E135" s="127" t="s">
        <v>3561</v>
      </c>
      <c r="F135" s="19">
        <v>498654</v>
      </c>
      <c r="G135" s="20">
        <v>498654</v>
      </c>
      <c r="H135" s="20">
        <v>519850</v>
      </c>
      <c r="I135" s="20">
        <v>133518</v>
      </c>
      <c r="J135" s="20">
        <v>0</v>
      </c>
      <c r="K135" s="20">
        <v>0</v>
      </c>
      <c r="L135" s="20">
        <v>0</v>
      </c>
      <c r="M135" s="20">
        <v>0</v>
      </c>
      <c r="N135" s="20">
        <v>15400</v>
      </c>
      <c r="O135" s="20">
        <v>10640</v>
      </c>
      <c r="P135" s="20">
        <v>38556</v>
      </c>
      <c r="Q135" s="20">
        <v>213894</v>
      </c>
      <c r="R135" s="20">
        <v>44806</v>
      </c>
      <c r="S135" s="20">
        <v>41239</v>
      </c>
      <c r="T135" s="21">
        <v>96715</v>
      </c>
      <c r="U135" s="54">
        <v>105543</v>
      </c>
      <c r="V135" s="20">
        <v>32160</v>
      </c>
      <c r="W135" s="20">
        <v>77922</v>
      </c>
      <c r="X135" s="20">
        <v>77707</v>
      </c>
      <c r="Y135" s="21">
        <v>0</v>
      </c>
      <c r="Z135" s="20">
        <v>0</v>
      </c>
      <c r="AA135" s="21">
        <v>312019</v>
      </c>
      <c r="AB135" s="32">
        <v>0</v>
      </c>
      <c r="AC135" s="20">
        <v>215193</v>
      </c>
      <c r="AD135" s="20">
        <v>352777</v>
      </c>
      <c r="AE135" s="20">
        <v>463980</v>
      </c>
      <c r="AF135" s="20">
        <v>596023</v>
      </c>
      <c r="AG135" s="20">
        <v>347576</v>
      </c>
      <c r="AH135" s="20">
        <v>183368</v>
      </c>
      <c r="AI135" s="20">
        <v>38607</v>
      </c>
      <c r="AJ135" s="21">
        <v>298091</v>
      </c>
      <c r="AK135" s="25">
        <v>47740</v>
      </c>
      <c r="AL135" s="25">
        <v>80514</v>
      </c>
      <c r="AM135" s="25">
        <v>14975</v>
      </c>
      <c r="AN135" s="22">
        <v>41259</v>
      </c>
      <c r="AO135" s="20">
        <v>825223</v>
      </c>
      <c r="AP135" s="20">
        <v>87447</v>
      </c>
      <c r="AQ135" s="54">
        <v>5811396</v>
      </c>
      <c r="AR135" s="25">
        <v>78228</v>
      </c>
      <c r="AS135" s="25">
        <v>161520</v>
      </c>
      <c r="AT135" s="54">
        <v>93011</v>
      </c>
      <c r="AU135" s="54">
        <v>59677</v>
      </c>
      <c r="AV135" s="54">
        <v>143106</v>
      </c>
      <c r="AW135" s="54">
        <v>50362</v>
      </c>
      <c r="AX135" s="54">
        <v>27767</v>
      </c>
      <c r="AY135" s="25">
        <f t="shared" ref="AY135:AY198" si="4">SUM(AR135:AX135)</f>
        <v>613671</v>
      </c>
      <c r="AZ135" s="162">
        <v>1938190</v>
      </c>
      <c r="BA135" s="96">
        <f t="shared" ref="BA135:BA198" si="5">AQ135+AY135+AZ135</f>
        <v>8363257</v>
      </c>
      <c r="BB135" s="73"/>
      <c r="BC135" s="20">
        <v>616884</v>
      </c>
      <c r="BD135" s="20">
        <v>703932</v>
      </c>
      <c r="BE135" s="19">
        <v>1320816</v>
      </c>
      <c r="BF135" s="19">
        <v>9684073</v>
      </c>
      <c r="BH135" s="20"/>
      <c r="BI135" s="21">
        <v>9684073</v>
      </c>
      <c r="BK135" s="73"/>
      <c r="BL135" s="73"/>
      <c r="BM135" s="73"/>
      <c r="BN135" s="73"/>
      <c r="BO135" s="73"/>
      <c r="BP135" s="73"/>
      <c r="BQ135" s="73"/>
    </row>
    <row r="136" spans="1:69" ht="22.5" customHeight="1" x14ac:dyDescent="0.2">
      <c r="A136" s="122" t="s">
        <v>1928</v>
      </c>
      <c r="B136" s="123" t="s">
        <v>1798</v>
      </c>
      <c r="C136" s="133" t="s">
        <v>237</v>
      </c>
      <c r="D136" s="126">
        <v>6</v>
      </c>
      <c r="E136" s="127" t="s">
        <v>3561</v>
      </c>
      <c r="F136" s="19">
        <v>286750</v>
      </c>
      <c r="G136" s="20">
        <v>286750</v>
      </c>
      <c r="H136" s="20">
        <v>461020</v>
      </c>
      <c r="I136" s="20">
        <v>109021</v>
      </c>
      <c r="J136" s="20">
        <v>0</v>
      </c>
      <c r="K136" s="20">
        <v>0</v>
      </c>
      <c r="L136" s="20">
        <v>0</v>
      </c>
      <c r="M136" s="20">
        <v>5476</v>
      </c>
      <c r="N136" s="20">
        <v>0</v>
      </c>
      <c r="O136" s="20">
        <v>4573</v>
      </c>
      <c r="P136" s="20">
        <v>0</v>
      </c>
      <c r="Q136" s="20">
        <v>95742</v>
      </c>
      <c r="R136" s="20">
        <v>22434</v>
      </c>
      <c r="S136" s="20">
        <v>65028</v>
      </c>
      <c r="T136" s="21">
        <v>52983</v>
      </c>
      <c r="U136" s="54">
        <v>76296</v>
      </c>
      <c r="V136" s="20">
        <v>24576</v>
      </c>
      <c r="W136" s="20">
        <v>35802</v>
      </c>
      <c r="X136" s="20">
        <v>33303</v>
      </c>
      <c r="Y136" s="21">
        <v>0</v>
      </c>
      <c r="Z136" s="20">
        <v>0</v>
      </c>
      <c r="AA136" s="21">
        <v>153696</v>
      </c>
      <c r="AB136" s="32">
        <v>0</v>
      </c>
      <c r="AC136" s="20">
        <v>105034</v>
      </c>
      <c r="AD136" s="20">
        <v>174106</v>
      </c>
      <c r="AE136" s="20">
        <v>260370</v>
      </c>
      <c r="AF136" s="20">
        <v>318203</v>
      </c>
      <c r="AG136" s="20">
        <v>156499</v>
      </c>
      <c r="AH136" s="20">
        <v>70436</v>
      </c>
      <c r="AI136" s="20">
        <v>75969</v>
      </c>
      <c r="AJ136" s="21">
        <v>162300</v>
      </c>
      <c r="AK136" s="25">
        <v>28416</v>
      </c>
      <c r="AL136" s="25">
        <v>52572</v>
      </c>
      <c r="AM136" s="25">
        <v>8189</v>
      </c>
      <c r="AN136" s="22">
        <v>22138</v>
      </c>
      <c r="AO136" s="20">
        <v>413092</v>
      </c>
      <c r="AP136" s="20">
        <v>91505</v>
      </c>
      <c r="AQ136" s="54">
        <v>3365529</v>
      </c>
      <c r="AR136" s="25">
        <v>69150</v>
      </c>
      <c r="AS136" s="25">
        <v>126953</v>
      </c>
      <c r="AT136" s="54">
        <v>99017</v>
      </c>
      <c r="AU136" s="54">
        <v>71369</v>
      </c>
      <c r="AV136" s="54">
        <v>90594</v>
      </c>
      <c r="AW136" s="54">
        <v>29291</v>
      </c>
      <c r="AX136" s="54">
        <v>14555</v>
      </c>
      <c r="AY136" s="25">
        <f t="shared" si="4"/>
        <v>500929</v>
      </c>
      <c r="AZ136" s="162">
        <v>829789</v>
      </c>
      <c r="BA136" s="96">
        <f t="shared" si="5"/>
        <v>4696247</v>
      </c>
      <c r="BB136" s="73"/>
      <c r="BC136" s="20">
        <v>431752</v>
      </c>
      <c r="BD136" s="20">
        <v>418268</v>
      </c>
      <c r="BE136" s="19">
        <v>850020</v>
      </c>
      <c r="BF136" s="19">
        <v>5546267</v>
      </c>
      <c r="BH136" s="20"/>
      <c r="BI136" s="21">
        <v>5546267</v>
      </c>
      <c r="BK136" s="73"/>
      <c r="BL136" s="73"/>
      <c r="BM136" s="73"/>
      <c r="BN136" s="73"/>
      <c r="BO136" s="73"/>
      <c r="BP136" s="73"/>
      <c r="BQ136" s="73"/>
    </row>
    <row r="137" spans="1:69" ht="22.5" customHeight="1" x14ac:dyDescent="0.2">
      <c r="A137" s="122" t="s">
        <v>1929</v>
      </c>
      <c r="B137" s="123" t="s">
        <v>1798</v>
      </c>
      <c r="C137" s="133" t="s">
        <v>238</v>
      </c>
      <c r="D137" s="126">
        <v>6</v>
      </c>
      <c r="E137" s="127" t="s">
        <v>3561</v>
      </c>
      <c r="F137" s="19">
        <v>199875</v>
      </c>
      <c r="G137" s="20">
        <v>199875</v>
      </c>
      <c r="H137" s="20">
        <v>193112</v>
      </c>
      <c r="I137" s="20">
        <v>50490</v>
      </c>
      <c r="J137" s="20">
        <v>0</v>
      </c>
      <c r="K137" s="20">
        <v>0</v>
      </c>
      <c r="L137" s="20">
        <v>0</v>
      </c>
      <c r="M137" s="20">
        <v>0</v>
      </c>
      <c r="N137" s="20">
        <v>2163</v>
      </c>
      <c r="O137" s="20">
        <v>1339</v>
      </c>
      <c r="P137" s="20">
        <v>7560</v>
      </c>
      <c r="Q137" s="20">
        <v>33612</v>
      </c>
      <c r="R137" s="20">
        <v>10746</v>
      </c>
      <c r="S137" s="20">
        <v>9799</v>
      </c>
      <c r="T137" s="21">
        <v>19343</v>
      </c>
      <c r="U137" s="54">
        <v>25432</v>
      </c>
      <c r="V137" s="20">
        <v>2592</v>
      </c>
      <c r="W137" s="20">
        <v>13689</v>
      </c>
      <c r="X137" s="20">
        <v>11101</v>
      </c>
      <c r="Y137" s="21">
        <v>0</v>
      </c>
      <c r="Z137" s="20">
        <v>0</v>
      </c>
      <c r="AA137" s="21">
        <v>124770</v>
      </c>
      <c r="AB137" s="32">
        <v>0</v>
      </c>
      <c r="AC137" s="20">
        <v>48720</v>
      </c>
      <c r="AD137" s="20">
        <v>107857</v>
      </c>
      <c r="AE137" s="20">
        <v>116160</v>
      </c>
      <c r="AF137" s="20">
        <v>118175</v>
      </c>
      <c r="AG137" s="20">
        <v>53711</v>
      </c>
      <c r="AH137" s="20">
        <v>50800</v>
      </c>
      <c r="AI137" s="20">
        <v>22992</v>
      </c>
      <c r="AJ137" s="21">
        <v>144447</v>
      </c>
      <c r="AK137" s="25">
        <v>12132</v>
      </c>
      <c r="AL137" s="25">
        <v>35711</v>
      </c>
      <c r="AM137" s="25">
        <v>3972</v>
      </c>
      <c r="AN137" s="22">
        <v>13570</v>
      </c>
      <c r="AO137" s="20">
        <v>123725</v>
      </c>
      <c r="AP137" s="20">
        <v>46649</v>
      </c>
      <c r="AQ137" s="54">
        <v>1604244</v>
      </c>
      <c r="AR137" s="25">
        <v>50785</v>
      </c>
      <c r="AS137" s="25">
        <v>134280</v>
      </c>
      <c r="AT137" s="54">
        <v>49953</v>
      </c>
      <c r="AU137" s="54">
        <v>48093</v>
      </c>
      <c r="AV137" s="54">
        <v>48877</v>
      </c>
      <c r="AW137" s="54">
        <v>14901</v>
      </c>
      <c r="AX137" s="54">
        <v>7781</v>
      </c>
      <c r="AY137" s="25">
        <f t="shared" si="4"/>
        <v>354670</v>
      </c>
      <c r="AZ137" s="162">
        <v>395025</v>
      </c>
      <c r="BA137" s="96">
        <f t="shared" si="5"/>
        <v>2353939</v>
      </c>
      <c r="BB137" s="73"/>
      <c r="BC137" s="20">
        <v>216566</v>
      </c>
      <c r="BD137" s="20">
        <v>400617</v>
      </c>
      <c r="BE137" s="19">
        <v>617183</v>
      </c>
      <c r="BF137" s="19">
        <v>2971122</v>
      </c>
      <c r="BH137" s="20"/>
      <c r="BI137" s="21">
        <v>2971122</v>
      </c>
      <c r="BK137" s="73"/>
      <c r="BL137" s="73"/>
      <c r="BM137" s="73"/>
      <c r="BN137" s="73"/>
      <c r="BO137" s="73"/>
      <c r="BP137" s="73"/>
      <c r="BQ137" s="73"/>
    </row>
    <row r="138" spans="1:69" ht="22.5" customHeight="1" x14ac:dyDescent="0.2">
      <c r="A138" s="122" t="s">
        <v>1930</v>
      </c>
      <c r="B138" s="123" t="s">
        <v>1798</v>
      </c>
      <c r="C138" s="133" t="s">
        <v>239</v>
      </c>
      <c r="D138" s="126">
        <v>6</v>
      </c>
      <c r="E138" s="127" t="s">
        <v>3561</v>
      </c>
      <c r="F138" s="19">
        <v>191523</v>
      </c>
      <c r="G138" s="20">
        <v>191523</v>
      </c>
      <c r="H138" s="20">
        <v>246183</v>
      </c>
      <c r="I138" s="20">
        <v>59279</v>
      </c>
      <c r="J138" s="20">
        <v>0</v>
      </c>
      <c r="K138" s="20">
        <v>0</v>
      </c>
      <c r="L138" s="20">
        <v>0</v>
      </c>
      <c r="M138" s="20">
        <v>2515</v>
      </c>
      <c r="N138" s="20">
        <v>3420</v>
      </c>
      <c r="O138" s="20">
        <v>2006</v>
      </c>
      <c r="P138" s="20">
        <v>6842</v>
      </c>
      <c r="Q138" s="20">
        <v>35390</v>
      </c>
      <c r="R138" s="20">
        <v>15913</v>
      </c>
      <c r="S138" s="20">
        <v>8541</v>
      </c>
      <c r="T138" s="21">
        <v>24389</v>
      </c>
      <c r="U138" s="54">
        <v>25432</v>
      </c>
      <c r="V138" s="20">
        <v>22704</v>
      </c>
      <c r="W138" s="20">
        <v>9477</v>
      </c>
      <c r="X138" s="20">
        <v>11101</v>
      </c>
      <c r="Y138" s="21">
        <v>0</v>
      </c>
      <c r="Z138" s="20">
        <v>0</v>
      </c>
      <c r="AA138" s="21">
        <v>97083</v>
      </c>
      <c r="AB138" s="32">
        <v>0</v>
      </c>
      <c r="AC138" s="20">
        <v>45987</v>
      </c>
      <c r="AD138" s="20">
        <v>181605</v>
      </c>
      <c r="AE138" s="20">
        <v>146850</v>
      </c>
      <c r="AF138" s="20">
        <v>142898</v>
      </c>
      <c r="AG138" s="20">
        <v>53968</v>
      </c>
      <c r="AH138" s="20">
        <v>41441</v>
      </c>
      <c r="AI138" s="20">
        <v>27207</v>
      </c>
      <c r="AJ138" s="21">
        <v>116315</v>
      </c>
      <c r="AK138" s="25">
        <v>18180</v>
      </c>
      <c r="AL138" s="25">
        <v>36245</v>
      </c>
      <c r="AM138" s="25">
        <v>4045</v>
      </c>
      <c r="AN138" s="22">
        <v>13848</v>
      </c>
      <c r="AO138" s="20">
        <v>121204</v>
      </c>
      <c r="AP138" s="20">
        <v>55599</v>
      </c>
      <c r="AQ138" s="54">
        <v>1767190</v>
      </c>
      <c r="AR138" s="25">
        <v>49171</v>
      </c>
      <c r="AS138" s="25">
        <v>99644</v>
      </c>
      <c r="AT138" s="54">
        <v>57728</v>
      </c>
      <c r="AU138" s="54">
        <v>51815</v>
      </c>
      <c r="AV138" s="54">
        <v>58789</v>
      </c>
      <c r="AW138" s="54">
        <v>22331</v>
      </c>
      <c r="AX138" s="54">
        <v>7591</v>
      </c>
      <c r="AY138" s="25">
        <f t="shared" si="4"/>
        <v>347069</v>
      </c>
      <c r="AZ138" s="162">
        <v>462443</v>
      </c>
      <c r="BA138" s="96">
        <f t="shared" si="5"/>
        <v>2576702</v>
      </c>
      <c r="BB138" s="73"/>
      <c r="BC138" s="20">
        <v>281398</v>
      </c>
      <c r="BD138" s="20">
        <v>279838</v>
      </c>
      <c r="BE138" s="19">
        <v>561236</v>
      </c>
      <c r="BF138" s="19">
        <v>3137938</v>
      </c>
      <c r="BH138" s="20"/>
      <c r="BI138" s="21">
        <v>3137938</v>
      </c>
      <c r="BK138" s="73"/>
      <c r="BL138" s="73"/>
      <c r="BM138" s="73"/>
      <c r="BN138" s="73"/>
      <c r="BO138" s="73"/>
      <c r="BP138" s="73"/>
      <c r="BQ138" s="73"/>
    </row>
    <row r="139" spans="1:69" ht="22.5" customHeight="1" x14ac:dyDescent="0.2">
      <c r="A139" s="122" t="s">
        <v>1931</v>
      </c>
      <c r="B139" s="123" t="s">
        <v>1798</v>
      </c>
      <c r="C139" s="133" t="s">
        <v>240</v>
      </c>
      <c r="D139" s="126">
        <v>6</v>
      </c>
      <c r="E139" s="127" t="s">
        <v>3561</v>
      </c>
      <c r="F139" s="19">
        <v>86961</v>
      </c>
      <c r="G139" s="20">
        <v>86961</v>
      </c>
      <c r="H139" s="20">
        <v>93312</v>
      </c>
      <c r="I139" s="20">
        <v>20757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582</v>
      </c>
      <c r="P139" s="20">
        <v>0</v>
      </c>
      <c r="Q139" s="20">
        <v>15737</v>
      </c>
      <c r="R139" s="20">
        <v>8087</v>
      </c>
      <c r="S139" s="20">
        <v>7650</v>
      </c>
      <c r="T139" s="21">
        <v>15138</v>
      </c>
      <c r="U139" s="54">
        <v>24160</v>
      </c>
      <c r="V139" s="20">
        <v>7056</v>
      </c>
      <c r="W139" s="20">
        <v>10530</v>
      </c>
      <c r="X139" s="20">
        <v>11101</v>
      </c>
      <c r="Y139" s="21">
        <v>0</v>
      </c>
      <c r="Z139" s="20">
        <v>0</v>
      </c>
      <c r="AA139" s="21">
        <v>55043</v>
      </c>
      <c r="AB139" s="32">
        <v>0</v>
      </c>
      <c r="AC139" s="20">
        <v>17543</v>
      </c>
      <c r="AD139" s="20">
        <v>47102</v>
      </c>
      <c r="AE139" s="20">
        <v>28875</v>
      </c>
      <c r="AF139" s="20">
        <v>43210</v>
      </c>
      <c r="AG139" s="20">
        <v>21193</v>
      </c>
      <c r="AH139" s="20">
        <v>20291</v>
      </c>
      <c r="AI139" s="20">
        <v>6610</v>
      </c>
      <c r="AJ139" s="21">
        <v>54100</v>
      </c>
      <c r="AK139" s="25">
        <v>5276</v>
      </c>
      <c r="AL139" s="25">
        <v>16594</v>
      </c>
      <c r="AM139" s="25">
        <v>1346</v>
      </c>
      <c r="AN139" s="22">
        <v>6216</v>
      </c>
      <c r="AO139" s="20">
        <v>50333</v>
      </c>
      <c r="AP139" s="20">
        <v>45361</v>
      </c>
      <c r="AQ139" s="54">
        <v>720164</v>
      </c>
      <c r="AR139" s="25">
        <v>45694</v>
      </c>
      <c r="AS139" s="25">
        <v>63478</v>
      </c>
      <c r="AT139" s="54">
        <v>24944</v>
      </c>
      <c r="AU139" s="54">
        <v>36737</v>
      </c>
      <c r="AV139" s="54">
        <v>30573</v>
      </c>
      <c r="AW139" s="54">
        <v>6481</v>
      </c>
      <c r="AX139" s="54">
        <v>3823</v>
      </c>
      <c r="AY139" s="25">
        <f t="shared" si="4"/>
        <v>211730</v>
      </c>
      <c r="AZ139" s="162">
        <v>335058</v>
      </c>
      <c r="BA139" s="96">
        <f t="shared" si="5"/>
        <v>1266952</v>
      </c>
      <c r="BB139" s="73"/>
      <c r="BC139" s="20">
        <v>132799</v>
      </c>
      <c r="BD139" s="20">
        <v>191647</v>
      </c>
      <c r="BE139" s="19">
        <v>324446</v>
      </c>
      <c r="BF139" s="19">
        <v>1591398</v>
      </c>
      <c r="BH139" s="20"/>
      <c r="BI139" s="21">
        <v>1591398</v>
      </c>
      <c r="BK139" s="73"/>
      <c r="BL139" s="73"/>
      <c r="BM139" s="73"/>
      <c r="BN139" s="73"/>
      <c r="BO139" s="73"/>
      <c r="BP139" s="73"/>
      <c r="BQ139" s="73"/>
    </row>
    <row r="140" spans="1:69" ht="22.5" customHeight="1" x14ac:dyDescent="0.2">
      <c r="A140" s="122" t="s">
        <v>1932</v>
      </c>
      <c r="B140" s="123" t="s">
        <v>1798</v>
      </c>
      <c r="C140" s="133" t="s">
        <v>241</v>
      </c>
      <c r="D140" s="126">
        <v>6</v>
      </c>
      <c r="E140" s="127" t="s">
        <v>3561</v>
      </c>
      <c r="F140" s="19">
        <v>236960</v>
      </c>
      <c r="G140" s="20">
        <v>236960</v>
      </c>
      <c r="H140" s="20">
        <v>331841</v>
      </c>
      <c r="I140" s="20">
        <v>48620</v>
      </c>
      <c r="J140" s="20">
        <v>0</v>
      </c>
      <c r="K140" s="20">
        <v>0</v>
      </c>
      <c r="L140" s="20">
        <v>0</v>
      </c>
      <c r="M140" s="20">
        <v>7032</v>
      </c>
      <c r="N140" s="20">
        <v>3414</v>
      </c>
      <c r="O140" s="20">
        <v>2322</v>
      </c>
      <c r="P140" s="20">
        <v>4914</v>
      </c>
      <c r="Q140" s="20">
        <v>50715</v>
      </c>
      <c r="R140" s="20">
        <v>17865</v>
      </c>
      <c r="S140" s="20">
        <v>7755</v>
      </c>
      <c r="T140" s="21">
        <v>31117</v>
      </c>
      <c r="U140" s="54">
        <v>45778</v>
      </c>
      <c r="V140" s="20">
        <v>29088</v>
      </c>
      <c r="W140" s="20">
        <v>15795</v>
      </c>
      <c r="X140" s="20">
        <v>11101</v>
      </c>
      <c r="Y140" s="21">
        <v>0</v>
      </c>
      <c r="Z140" s="20">
        <v>0</v>
      </c>
      <c r="AA140" s="21">
        <v>129245</v>
      </c>
      <c r="AB140" s="32">
        <v>0</v>
      </c>
      <c r="AC140" s="20">
        <v>61430</v>
      </c>
      <c r="AD140" s="20">
        <v>214147</v>
      </c>
      <c r="AE140" s="20">
        <v>156915</v>
      </c>
      <c r="AF140" s="20">
        <v>163995</v>
      </c>
      <c r="AG140" s="20">
        <v>65122</v>
      </c>
      <c r="AH140" s="20">
        <v>49329</v>
      </c>
      <c r="AI140" s="20">
        <v>23184</v>
      </c>
      <c r="AJ140" s="21">
        <v>147152</v>
      </c>
      <c r="AK140" s="25">
        <v>20440</v>
      </c>
      <c r="AL140" s="25">
        <v>40873</v>
      </c>
      <c r="AM140" s="25">
        <v>4877</v>
      </c>
      <c r="AN140" s="22">
        <v>15908</v>
      </c>
      <c r="AO140" s="20">
        <v>135022</v>
      </c>
      <c r="AP140" s="20">
        <v>98066</v>
      </c>
      <c r="AQ140" s="54">
        <v>2170022</v>
      </c>
      <c r="AR140" s="25">
        <v>51620</v>
      </c>
      <c r="AS140" s="25">
        <v>103935</v>
      </c>
      <c r="AT140" s="54">
        <v>61337</v>
      </c>
      <c r="AU140" s="54">
        <v>49554</v>
      </c>
      <c r="AV140" s="54">
        <v>61323</v>
      </c>
      <c r="AW140" s="54">
        <v>24802</v>
      </c>
      <c r="AX140" s="54">
        <v>9321</v>
      </c>
      <c r="AY140" s="25">
        <f t="shared" si="4"/>
        <v>361892</v>
      </c>
      <c r="AZ140" s="162">
        <v>495095</v>
      </c>
      <c r="BA140" s="96">
        <f t="shared" si="5"/>
        <v>3027009</v>
      </c>
      <c r="BB140" s="73"/>
      <c r="BC140" s="20">
        <v>307585</v>
      </c>
      <c r="BD140" s="20">
        <v>463864</v>
      </c>
      <c r="BE140" s="19">
        <v>771449</v>
      </c>
      <c r="BF140" s="19">
        <v>3798458</v>
      </c>
      <c r="BH140" s="20"/>
      <c r="BI140" s="21">
        <v>3798458</v>
      </c>
      <c r="BK140" s="73"/>
      <c r="BL140" s="73"/>
      <c r="BM140" s="73"/>
      <c r="BN140" s="73"/>
      <c r="BO140" s="73"/>
      <c r="BP140" s="73"/>
      <c r="BQ140" s="73"/>
    </row>
    <row r="141" spans="1:69" ht="22.5" customHeight="1" x14ac:dyDescent="0.2">
      <c r="A141" s="122" t="s">
        <v>1933</v>
      </c>
      <c r="B141" s="123" t="s">
        <v>1798</v>
      </c>
      <c r="C141" s="133" t="s">
        <v>242</v>
      </c>
      <c r="D141" s="126">
        <v>6</v>
      </c>
      <c r="E141" s="127" t="s">
        <v>3561</v>
      </c>
      <c r="F141" s="19">
        <v>239247</v>
      </c>
      <c r="G141" s="20">
        <v>239247</v>
      </c>
      <c r="H141" s="20">
        <v>541428</v>
      </c>
      <c r="I141" s="20">
        <v>125290</v>
      </c>
      <c r="J141" s="20">
        <v>0</v>
      </c>
      <c r="K141" s="20">
        <v>0</v>
      </c>
      <c r="L141" s="20">
        <v>0</v>
      </c>
      <c r="M141" s="20">
        <v>0</v>
      </c>
      <c r="N141" s="20">
        <v>3970</v>
      </c>
      <c r="O141" s="20">
        <v>3747</v>
      </c>
      <c r="P141" s="20">
        <v>6199</v>
      </c>
      <c r="Q141" s="20">
        <v>79239</v>
      </c>
      <c r="R141" s="20">
        <v>20595</v>
      </c>
      <c r="S141" s="20">
        <v>45431</v>
      </c>
      <c r="T141" s="21">
        <v>35322</v>
      </c>
      <c r="U141" s="54">
        <v>25432</v>
      </c>
      <c r="V141" s="20">
        <v>38544</v>
      </c>
      <c r="W141" s="20">
        <v>27378</v>
      </c>
      <c r="X141" s="20">
        <v>22202</v>
      </c>
      <c r="Y141" s="21">
        <v>104120</v>
      </c>
      <c r="Z141" s="20">
        <v>16208</v>
      </c>
      <c r="AA141" s="21">
        <v>124481</v>
      </c>
      <c r="AB141" s="32">
        <v>0</v>
      </c>
      <c r="AC141" s="20">
        <v>81809</v>
      </c>
      <c r="AD141" s="20">
        <v>203182</v>
      </c>
      <c r="AE141" s="20">
        <v>165330</v>
      </c>
      <c r="AF141" s="20">
        <v>238308</v>
      </c>
      <c r="AG141" s="20">
        <v>112741</v>
      </c>
      <c r="AH141" s="20">
        <v>54526</v>
      </c>
      <c r="AI141" s="20">
        <v>133162</v>
      </c>
      <c r="AJ141" s="21">
        <v>68166</v>
      </c>
      <c r="AK141" s="25">
        <v>25520</v>
      </c>
      <c r="AL141" s="25">
        <v>45390</v>
      </c>
      <c r="AM141" s="25">
        <v>6502</v>
      </c>
      <c r="AN141" s="22">
        <v>17864</v>
      </c>
      <c r="AO141" s="20">
        <v>318643</v>
      </c>
      <c r="AP141" s="20">
        <v>77271</v>
      </c>
      <c r="AQ141" s="54">
        <v>3007247</v>
      </c>
      <c r="AR141" s="25">
        <v>59994</v>
      </c>
      <c r="AS141" s="25">
        <v>111098</v>
      </c>
      <c r="AT141" s="54">
        <v>81528</v>
      </c>
      <c r="AU141" s="54">
        <v>64193</v>
      </c>
      <c r="AV141" s="54">
        <v>80609</v>
      </c>
      <c r="AW141" s="54">
        <v>29429</v>
      </c>
      <c r="AX141" s="54">
        <v>13466</v>
      </c>
      <c r="AY141" s="25">
        <f t="shared" si="4"/>
        <v>440317</v>
      </c>
      <c r="AZ141" s="162">
        <v>1107771</v>
      </c>
      <c r="BA141" s="96">
        <f t="shared" si="5"/>
        <v>4555335</v>
      </c>
      <c r="BB141" s="73"/>
      <c r="BC141" s="20">
        <v>388406</v>
      </c>
      <c r="BD141" s="20">
        <v>377928</v>
      </c>
      <c r="BE141" s="19">
        <v>766334</v>
      </c>
      <c r="BF141" s="19">
        <v>5321669</v>
      </c>
      <c r="BH141" s="20"/>
      <c r="BI141" s="21">
        <v>5321669</v>
      </c>
      <c r="BK141" s="73"/>
      <c r="BL141" s="73"/>
      <c r="BM141" s="73"/>
      <c r="BN141" s="73"/>
      <c r="BO141" s="73"/>
      <c r="BP141" s="73"/>
      <c r="BQ141" s="73"/>
    </row>
    <row r="142" spans="1:69" ht="22.5" customHeight="1" x14ac:dyDescent="0.2">
      <c r="A142" s="122" t="s">
        <v>1934</v>
      </c>
      <c r="B142" s="123" t="s">
        <v>1798</v>
      </c>
      <c r="C142" s="133" t="s">
        <v>243</v>
      </c>
      <c r="D142" s="126">
        <v>6</v>
      </c>
      <c r="E142" s="127" t="s">
        <v>3561</v>
      </c>
      <c r="F142" s="19">
        <v>182446</v>
      </c>
      <c r="G142" s="20">
        <v>182446</v>
      </c>
      <c r="H142" s="20">
        <v>252963</v>
      </c>
      <c r="I142" s="20">
        <v>83028</v>
      </c>
      <c r="J142" s="20">
        <v>0</v>
      </c>
      <c r="K142" s="20">
        <v>0</v>
      </c>
      <c r="L142" s="20">
        <v>0</v>
      </c>
      <c r="M142" s="20">
        <v>4156</v>
      </c>
      <c r="N142" s="20">
        <v>0</v>
      </c>
      <c r="O142" s="20">
        <v>2113</v>
      </c>
      <c r="P142" s="20">
        <v>0</v>
      </c>
      <c r="Q142" s="20">
        <v>28462</v>
      </c>
      <c r="R142" s="20">
        <v>17003</v>
      </c>
      <c r="S142" s="20">
        <v>18235</v>
      </c>
      <c r="T142" s="21">
        <v>31958</v>
      </c>
      <c r="U142" s="54">
        <v>38148</v>
      </c>
      <c r="V142" s="20">
        <v>10080</v>
      </c>
      <c r="W142" s="20">
        <v>9477</v>
      </c>
      <c r="X142" s="20">
        <v>11101</v>
      </c>
      <c r="Y142" s="21">
        <v>0</v>
      </c>
      <c r="Z142" s="20">
        <v>0</v>
      </c>
      <c r="AA142" s="21">
        <v>87045</v>
      </c>
      <c r="AB142" s="32">
        <v>0</v>
      </c>
      <c r="AC142" s="20">
        <v>66083</v>
      </c>
      <c r="AD142" s="20">
        <v>244870</v>
      </c>
      <c r="AE142" s="20">
        <v>128370</v>
      </c>
      <c r="AF142" s="20">
        <v>164285</v>
      </c>
      <c r="AG142" s="20">
        <v>74818</v>
      </c>
      <c r="AH142" s="20">
        <v>32646</v>
      </c>
      <c r="AI142" s="20">
        <v>24046</v>
      </c>
      <c r="AJ142" s="21">
        <v>73576</v>
      </c>
      <c r="AK142" s="25">
        <v>19147</v>
      </c>
      <c r="AL142" s="25">
        <v>35809</v>
      </c>
      <c r="AM142" s="25">
        <v>4156</v>
      </c>
      <c r="AN142" s="22">
        <v>13653</v>
      </c>
      <c r="AO142" s="20">
        <v>87863</v>
      </c>
      <c r="AP142" s="20">
        <v>33475</v>
      </c>
      <c r="AQ142" s="54">
        <v>1779012</v>
      </c>
      <c r="AR142" s="25">
        <v>46653</v>
      </c>
      <c r="AS142" s="25">
        <v>113519</v>
      </c>
      <c r="AT142" s="54">
        <v>60427</v>
      </c>
      <c r="AU142" s="54">
        <v>59467</v>
      </c>
      <c r="AV142" s="54">
        <v>71115</v>
      </c>
      <c r="AW142" s="54">
        <v>23520</v>
      </c>
      <c r="AX142" s="54">
        <v>7073</v>
      </c>
      <c r="AY142" s="25">
        <f t="shared" si="4"/>
        <v>381774</v>
      </c>
      <c r="AZ142" s="162">
        <v>498135</v>
      </c>
      <c r="BA142" s="96">
        <f t="shared" si="5"/>
        <v>2658921</v>
      </c>
      <c r="BB142" s="73"/>
      <c r="BC142" s="20">
        <v>291722</v>
      </c>
      <c r="BD142" s="20">
        <v>152621</v>
      </c>
      <c r="BE142" s="19">
        <v>444343</v>
      </c>
      <c r="BF142" s="19">
        <v>3103264</v>
      </c>
      <c r="BH142" s="20"/>
      <c r="BI142" s="21">
        <v>3103264</v>
      </c>
      <c r="BK142" s="73"/>
      <c r="BL142" s="73"/>
      <c r="BM142" s="73"/>
      <c r="BN142" s="73"/>
      <c r="BO142" s="73"/>
      <c r="BP142" s="73"/>
      <c r="BQ142" s="73"/>
    </row>
    <row r="143" spans="1:69" ht="22.5" customHeight="1" x14ac:dyDescent="0.2">
      <c r="A143" s="122" t="s">
        <v>1935</v>
      </c>
      <c r="B143" s="123" t="s">
        <v>1798</v>
      </c>
      <c r="C143" s="133" t="s">
        <v>244</v>
      </c>
      <c r="D143" s="126">
        <v>6</v>
      </c>
      <c r="E143" s="127" t="s">
        <v>3561</v>
      </c>
      <c r="F143" s="19">
        <v>136001</v>
      </c>
      <c r="G143" s="20">
        <v>136001</v>
      </c>
      <c r="H143" s="20">
        <v>96228</v>
      </c>
      <c r="I143" s="20">
        <v>35530</v>
      </c>
      <c r="J143" s="20">
        <v>0</v>
      </c>
      <c r="K143" s="20">
        <v>0</v>
      </c>
      <c r="L143" s="20">
        <v>0</v>
      </c>
      <c r="M143" s="20">
        <v>0</v>
      </c>
      <c r="N143" s="20">
        <v>380</v>
      </c>
      <c r="O143" s="20">
        <v>1517</v>
      </c>
      <c r="P143" s="20">
        <v>416</v>
      </c>
      <c r="Q143" s="20">
        <v>24263</v>
      </c>
      <c r="R143" s="20">
        <v>12736</v>
      </c>
      <c r="S143" s="20">
        <v>23370</v>
      </c>
      <c r="T143" s="21">
        <v>13456</v>
      </c>
      <c r="U143" s="54">
        <v>12716</v>
      </c>
      <c r="V143" s="20">
        <v>2448</v>
      </c>
      <c r="W143" s="20">
        <v>10530</v>
      </c>
      <c r="X143" s="20">
        <v>11101</v>
      </c>
      <c r="Y143" s="21">
        <v>103915</v>
      </c>
      <c r="Z143" s="20">
        <v>10022</v>
      </c>
      <c r="AA143" s="21">
        <v>66693</v>
      </c>
      <c r="AB143" s="32">
        <v>0</v>
      </c>
      <c r="AC143" s="20">
        <v>58370</v>
      </c>
      <c r="AD143" s="20">
        <v>103896</v>
      </c>
      <c r="AE143" s="20">
        <v>135960</v>
      </c>
      <c r="AF143" s="20">
        <v>132965</v>
      </c>
      <c r="AG143" s="20">
        <v>62291</v>
      </c>
      <c r="AH143" s="20">
        <v>29267</v>
      </c>
      <c r="AI143" s="20">
        <v>31614</v>
      </c>
      <c r="AJ143" s="21">
        <v>29755</v>
      </c>
      <c r="AK143" s="25">
        <v>13746</v>
      </c>
      <c r="AL143" s="25">
        <v>29922</v>
      </c>
      <c r="AM143" s="25">
        <v>2827</v>
      </c>
      <c r="AN143" s="22">
        <v>11052</v>
      </c>
      <c r="AO143" s="20">
        <v>78106</v>
      </c>
      <c r="AP143" s="20">
        <v>19848</v>
      </c>
      <c r="AQ143" s="54">
        <v>1300941</v>
      </c>
      <c r="AR143" s="25">
        <v>47913</v>
      </c>
      <c r="AS143" s="25">
        <v>107896</v>
      </c>
      <c r="AT143" s="54">
        <v>55216</v>
      </c>
      <c r="AU143" s="54">
        <v>49732</v>
      </c>
      <c r="AV143" s="54">
        <v>53576</v>
      </c>
      <c r="AW143" s="54">
        <v>18873</v>
      </c>
      <c r="AX143" s="54">
        <v>5669</v>
      </c>
      <c r="AY143" s="25">
        <f t="shared" si="4"/>
        <v>338875</v>
      </c>
      <c r="AZ143" s="162">
        <v>237919</v>
      </c>
      <c r="BA143" s="96">
        <f t="shared" si="5"/>
        <v>1877735</v>
      </c>
      <c r="BB143" s="73"/>
      <c r="BC143" s="20">
        <v>233850</v>
      </c>
      <c r="BD143" s="20">
        <v>118698</v>
      </c>
      <c r="BE143" s="19">
        <v>352548</v>
      </c>
      <c r="BF143" s="19">
        <v>2230283</v>
      </c>
      <c r="BH143" s="20"/>
      <c r="BI143" s="21">
        <v>2230283</v>
      </c>
      <c r="BK143" s="73"/>
      <c r="BL143" s="73"/>
      <c r="BM143" s="73"/>
      <c r="BN143" s="73"/>
      <c r="BO143" s="73"/>
      <c r="BP143" s="73"/>
      <c r="BQ143" s="73"/>
    </row>
    <row r="144" spans="1:69" ht="22.5" customHeight="1" x14ac:dyDescent="0.2">
      <c r="A144" s="122" t="s">
        <v>1936</v>
      </c>
      <c r="B144" s="123" t="s">
        <v>1798</v>
      </c>
      <c r="C144" s="133" t="s">
        <v>245</v>
      </c>
      <c r="D144" s="126">
        <v>6</v>
      </c>
      <c r="E144" s="127" t="s">
        <v>3561</v>
      </c>
      <c r="F144" s="19">
        <v>363121</v>
      </c>
      <c r="G144" s="20">
        <v>363121</v>
      </c>
      <c r="H144" s="20">
        <v>375289</v>
      </c>
      <c r="I144" s="20">
        <v>79288</v>
      </c>
      <c r="J144" s="20">
        <v>33698</v>
      </c>
      <c r="K144" s="20">
        <v>50591</v>
      </c>
      <c r="L144" s="20">
        <v>0</v>
      </c>
      <c r="M144" s="20">
        <v>1011</v>
      </c>
      <c r="N144" s="20">
        <v>16457</v>
      </c>
      <c r="O144" s="20">
        <v>8965</v>
      </c>
      <c r="P144" s="20">
        <v>78548</v>
      </c>
      <c r="Q144" s="20">
        <v>284998</v>
      </c>
      <c r="R144" s="20">
        <v>56784</v>
      </c>
      <c r="S144" s="20">
        <v>27091</v>
      </c>
      <c r="T144" s="21">
        <v>46255</v>
      </c>
      <c r="U144" s="54">
        <v>50864</v>
      </c>
      <c r="V144" s="20">
        <v>24048</v>
      </c>
      <c r="W144" s="20">
        <v>25272</v>
      </c>
      <c r="X144" s="20">
        <v>22202</v>
      </c>
      <c r="Y144" s="21">
        <v>0</v>
      </c>
      <c r="Z144" s="20">
        <v>0</v>
      </c>
      <c r="AA144" s="21">
        <v>217286</v>
      </c>
      <c r="AB144" s="32">
        <v>0</v>
      </c>
      <c r="AC144" s="20">
        <v>253423</v>
      </c>
      <c r="AD144" s="20">
        <v>285119</v>
      </c>
      <c r="AE144" s="20">
        <v>268950</v>
      </c>
      <c r="AF144" s="20">
        <v>571953</v>
      </c>
      <c r="AG144" s="20">
        <v>338738</v>
      </c>
      <c r="AH144" s="20">
        <v>121924</v>
      </c>
      <c r="AI144" s="20">
        <v>14466</v>
      </c>
      <c r="AJ144" s="21">
        <v>96298</v>
      </c>
      <c r="AK144" s="25">
        <v>42433</v>
      </c>
      <c r="AL144" s="25">
        <v>72050</v>
      </c>
      <c r="AM144" s="25">
        <v>12656</v>
      </c>
      <c r="AN144" s="22">
        <v>35941</v>
      </c>
      <c r="AO144" s="20">
        <v>179722</v>
      </c>
      <c r="AP144" s="20">
        <v>36956</v>
      </c>
      <c r="AQ144" s="54">
        <v>4092397</v>
      </c>
      <c r="AR144" s="25">
        <v>73337</v>
      </c>
      <c r="AS144" s="25">
        <v>161779</v>
      </c>
      <c r="AT144" s="54">
        <v>120699</v>
      </c>
      <c r="AU144" s="54">
        <v>67298</v>
      </c>
      <c r="AV144" s="54">
        <v>133950</v>
      </c>
      <c r="AW144" s="54">
        <v>41441</v>
      </c>
      <c r="AX144" s="54">
        <v>18585</v>
      </c>
      <c r="AY144" s="25">
        <f t="shared" si="4"/>
        <v>617089</v>
      </c>
      <c r="AZ144" s="162">
        <v>646327</v>
      </c>
      <c r="BA144" s="96">
        <f t="shared" si="5"/>
        <v>5355813</v>
      </c>
      <c r="BB144" s="73"/>
      <c r="BC144" s="20">
        <v>568229</v>
      </c>
      <c r="BD144" s="20">
        <v>221453</v>
      </c>
      <c r="BE144" s="19">
        <v>789682</v>
      </c>
      <c r="BF144" s="19">
        <v>6145495</v>
      </c>
      <c r="BH144" s="20"/>
      <c r="BI144" s="21">
        <v>6145495</v>
      </c>
      <c r="BK144" s="73"/>
      <c r="BL144" s="73"/>
      <c r="BM144" s="73"/>
      <c r="BN144" s="73"/>
      <c r="BO144" s="73"/>
      <c r="BP144" s="73"/>
      <c r="BQ144" s="73"/>
    </row>
    <row r="145" spans="1:69" ht="22.5" customHeight="1" x14ac:dyDescent="0.2">
      <c r="A145" s="122" t="s">
        <v>1937</v>
      </c>
      <c r="B145" s="123" t="s">
        <v>1798</v>
      </c>
      <c r="C145" s="133" t="s">
        <v>246</v>
      </c>
      <c r="D145" s="126">
        <v>6</v>
      </c>
      <c r="E145" s="127" t="s">
        <v>3561</v>
      </c>
      <c r="F145" s="19">
        <v>318410</v>
      </c>
      <c r="G145" s="20">
        <v>318410</v>
      </c>
      <c r="H145" s="20">
        <v>246183</v>
      </c>
      <c r="I145" s="20">
        <v>42636</v>
      </c>
      <c r="J145" s="20">
        <v>0</v>
      </c>
      <c r="K145" s="20">
        <v>0</v>
      </c>
      <c r="L145" s="20">
        <v>0</v>
      </c>
      <c r="M145" s="20">
        <v>0</v>
      </c>
      <c r="N145" s="20">
        <v>4460</v>
      </c>
      <c r="O145" s="20">
        <v>2451</v>
      </c>
      <c r="P145" s="20">
        <v>31563</v>
      </c>
      <c r="Q145" s="20">
        <v>54950</v>
      </c>
      <c r="R145" s="20">
        <v>18021</v>
      </c>
      <c r="S145" s="20">
        <v>30602</v>
      </c>
      <c r="T145" s="21">
        <v>32799</v>
      </c>
      <c r="U145" s="54">
        <v>25432</v>
      </c>
      <c r="V145" s="20">
        <v>24144</v>
      </c>
      <c r="W145" s="20">
        <v>23166</v>
      </c>
      <c r="X145" s="20">
        <v>22202</v>
      </c>
      <c r="Y145" s="21">
        <v>0</v>
      </c>
      <c r="Z145" s="20">
        <v>0</v>
      </c>
      <c r="AA145" s="21">
        <v>111927</v>
      </c>
      <c r="AB145" s="32">
        <v>0</v>
      </c>
      <c r="AC145" s="20">
        <v>72322</v>
      </c>
      <c r="AD145" s="20">
        <v>205152</v>
      </c>
      <c r="AE145" s="20">
        <v>162360</v>
      </c>
      <c r="AF145" s="20">
        <v>189950</v>
      </c>
      <c r="AG145" s="20">
        <v>76619</v>
      </c>
      <c r="AH145" s="20">
        <v>42709</v>
      </c>
      <c r="AI145" s="20">
        <v>82388</v>
      </c>
      <c r="AJ145" s="21">
        <v>94134</v>
      </c>
      <c r="AK145" s="25">
        <v>20896</v>
      </c>
      <c r="AL145" s="25">
        <v>38159</v>
      </c>
      <c r="AM145" s="25">
        <v>4500</v>
      </c>
      <c r="AN145" s="22">
        <v>14694</v>
      </c>
      <c r="AO145" s="20">
        <v>94746</v>
      </c>
      <c r="AP145" s="20">
        <v>68825</v>
      </c>
      <c r="AQ145" s="54">
        <v>2156400</v>
      </c>
      <c r="AR145" s="25">
        <v>50347</v>
      </c>
      <c r="AS145" s="25">
        <v>130903</v>
      </c>
      <c r="AT145" s="54">
        <v>66953</v>
      </c>
      <c r="AU145" s="54">
        <v>56090</v>
      </c>
      <c r="AV145" s="54">
        <v>71982</v>
      </c>
      <c r="AW145" s="54">
        <v>25040</v>
      </c>
      <c r="AX145" s="54">
        <v>12367</v>
      </c>
      <c r="AY145" s="25">
        <f t="shared" si="4"/>
        <v>413682</v>
      </c>
      <c r="AZ145" s="162">
        <v>1026063</v>
      </c>
      <c r="BA145" s="96">
        <f t="shared" si="5"/>
        <v>3596145</v>
      </c>
      <c r="BB145" s="73"/>
      <c r="BC145" s="20">
        <v>314942</v>
      </c>
      <c r="BD145" s="20">
        <v>306644</v>
      </c>
      <c r="BE145" s="19">
        <v>621586</v>
      </c>
      <c r="BF145" s="19">
        <v>4217731</v>
      </c>
      <c r="BH145" s="20"/>
      <c r="BI145" s="21">
        <v>4217731</v>
      </c>
      <c r="BK145" s="73"/>
      <c r="BL145" s="73"/>
      <c r="BM145" s="73"/>
      <c r="BN145" s="73"/>
      <c r="BO145" s="73"/>
      <c r="BP145" s="73"/>
      <c r="BQ145" s="73"/>
    </row>
    <row r="146" spans="1:69" ht="22.5" customHeight="1" x14ac:dyDescent="0.2">
      <c r="A146" s="122" t="s">
        <v>1938</v>
      </c>
      <c r="B146" s="123" t="s">
        <v>1798</v>
      </c>
      <c r="C146" s="133" t="s">
        <v>247</v>
      </c>
      <c r="D146" s="126">
        <v>6</v>
      </c>
      <c r="E146" s="127" t="s">
        <v>3561</v>
      </c>
      <c r="F146" s="19">
        <v>247759</v>
      </c>
      <c r="G146" s="20">
        <v>247759</v>
      </c>
      <c r="H146" s="20">
        <v>257920</v>
      </c>
      <c r="I146" s="20">
        <v>34782</v>
      </c>
      <c r="J146" s="20">
        <v>0</v>
      </c>
      <c r="K146" s="20">
        <v>0</v>
      </c>
      <c r="L146" s="20">
        <v>0</v>
      </c>
      <c r="M146" s="20">
        <v>2742</v>
      </c>
      <c r="N146" s="20">
        <v>6753</v>
      </c>
      <c r="O146" s="20">
        <v>4668</v>
      </c>
      <c r="P146" s="20">
        <v>17539</v>
      </c>
      <c r="Q146" s="20">
        <v>123656</v>
      </c>
      <c r="R146" s="20">
        <v>75752</v>
      </c>
      <c r="S146" s="20">
        <v>31754</v>
      </c>
      <c r="T146" s="21">
        <v>38686</v>
      </c>
      <c r="U146" s="54">
        <v>38148</v>
      </c>
      <c r="V146" s="20">
        <v>19296</v>
      </c>
      <c r="W146" s="20">
        <v>21060</v>
      </c>
      <c r="X146" s="20">
        <v>22202</v>
      </c>
      <c r="Y146" s="21">
        <v>0</v>
      </c>
      <c r="Z146" s="20">
        <v>0</v>
      </c>
      <c r="AA146" s="21">
        <v>126207</v>
      </c>
      <c r="AB146" s="32">
        <v>0</v>
      </c>
      <c r="AC146" s="20">
        <v>120023</v>
      </c>
      <c r="AD146" s="20">
        <v>182942</v>
      </c>
      <c r="AE146" s="20">
        <v>283305</v>
      </c>
      <c r="AF146" s="20">
        <v>387803</v>
      </c>
      <c r="AG146" s="20">
        <v>182068</v>
      </c>
      <c r="AH146" s="20">
        <v>69429</v>
      </c>
      <c r="AI146" s="20">
        <v>35542</v>
      </c>
      <c r="AJ146" s="21">
        <v>25427</v>
      </c>
      <c r="AK146" s="25">
        <v>28726</v>
      </c>
      <c r="AL146" s="25">
        <v>52759</v>
      </c>
      <c r="AM146" s="25">
        <v>7963</v>
      </c>
      <c r="AN146" s="22">
        <v>22732</v>
      </c>
      <c r="AO146" s="20">
        <v>280096</v>
      </c>
      <c r="AP146" s="20">
        <v>24226</v>
      </c>
      <c r="AQ146" s="54">
        <v>2771965</v>
      </c>
      <c r="AR146" s="25">
        <v>65932</v>
      </c>
      <c r="AS146" s="25">
        <v>140444</v>
      </c>
      <c r="AT146" s="54">
        <v>85422</v>
      </c>
      <c r="AU146" s="54">
        <v>55151</v>
      </c>
      <c r="AV146" s="54">
        <v>103894</v>
      </c>
      <c r="AW146" s="54">
        <v>26644</v>
      </c>
      <c r="AX146" s="54">
        <v>12515</v>
      </c>
      <c r="AY146" s="25">
        <f t="shared" si="4"/>
        <v>490002</v>
      </c>
      <c r="AZ146" s="162">
        <v>566088</v>
      </c>
      <c r="BA146" s="96">
        <f t="shared" si="5"/>
        <v>3828055</v>
      </c>
      <c r="BB146" s="73"/>
      <c r="BC146" s="20">
        <v>434929</v>
      </c>
      <c r="BD146" s="20">
        <v>131137</v>
      </c>
      <c r="BE146" s="19">
        <v>566066</v>
      </c>
      <c r="BF146" s="19">
        <v>4394121</v>
      </c>
      <c r="BH146" s="20"/>
      <c r="BI146" s="21">
        <v>4394121</v>
      </c>
      <c r="BK146" s="73"/>
      <c r="BL146" s="73"/>
      <c r="BM146" s="73"/>
      <c r="BN146" s="73"/>
      <c r="BO146" s="73"/>
      <c r="BP146" s="73"/>
      <c r="BQ146" s="73"/>
    </row>
    <row r="147" spans="1:69" ht="22.5" customHeight="1" x14ac:dyDescent="0.2">
      <c r="A147" s="122" t="s">
        <v>1939</v>
      </c>
      <c r="B147" s="123" t="s">
        <v>1798</v>
      </c>
      <c r="C147" s="133" t="s">
        <v>248</v>
      </c>
      <c r="D147" s="126">
        <v>6</v>
      </c>
      <c r="E147" s="127" t="s">
        <v>3561</v>
      </c>
      <c r="F147" s="19">
        <v>241953</v>
      </c>
      <c r="G147" s="20">
        <v>241953</v>
      </c>
      <c r="H147" s="20">
        <v>322947</v>
      </c>
      <c r="I147" s="20">
        <v>55165</v>
      </c>
      <c r="J147" s="20">
        <v>0</v>
      </c>
      <c r="K147" s="20">
        <v>0</v>
      </c>
      <c r="L147" s="20">
        <v>0</v>
      </c>
      <c r="M147" s="20">
        <v>0</v>
      </c>
      <c r="N147" s="20">
        <v>4445</v>
      </c>
      <c r="O147" s="20">
        <v>4059</v>
      </c>
      <c r="P147" s="20">
        <v>22567</v>
      </c>
      <c r="Q147" s="20">
        <v>156060</v>
      </c>
      <c r="R147" s="20">
        <v>30016</v>
      </c>
      <c r="S147" s="20">
        <v>17240</v>
      </c>
      <c r="T147" s="21">
        <v>37004</v>
      </c>
      <c r="U147" s="54">
        <v>48321</v>
      </c>
      <c r="V147" s="20">
        <v>37536</v>
      </c>
      <c r="W147" s="20">
        <v>21060</v>
      </c>
      <c r="X147" s="20">
        <v>22202</v>
      </c>
      <c r="Y147" s="21">
        <v>0</v>
      </c>
      <c r="Z147" s="20">
        <v>0</v>
      </c>
      <c r="AA147" s="21">
        <v>120611</v>
      </c>
      <c r="AB147" s="32">
        <v>0</v>
      </c>
      <c r="AC147" s="20">
        <v>91776</v>
      </c>
      <c r="AD147" s="20">
        <v>175688</v>
      </c>
      <c r="AE147" s="20">
        <v>218625</v>
      </c>
      <c r="AF147" s="20">
        <v>232580</v>
      </c>
      <c r="AG147" s="20">
        <v>128185</v>
      </c>
      <c r="AH147" s="20">
        <v>54771</v>
      </c>
      <c r="AI147" s="20">
        <v>60450</v>
      </c>
      <c r="AJ147" s="21">
        <v>45444</v>
      </c>
      <c r="AK147" s="25">
        <v>26639</v>
      </c>
      <c r="AL147" s="25">
        <v>50143</v>
      </c>
      <c r="AM147" s="25">
        <v>6723</v>
      </c>
      <c r="AN147" s="22">
        <v>20579</v>
      </c>
      <c r="AO147" s="20">
        <v>283369</v>
      </c>
      <c r="AP147" s="20">
        <v>40520</v>
      </c>
      <c r="AQ147" s="54">
        <v>2576678</v>
      </c>
      <c r="AR147" s="25">
        <v>57995</v>
      </c>
      <c r="AS147" s="25">
        <v>127350</v>
      </c>
      <c r="AT147" s="54">
        <v>84074</v>
      </c>
      <c r="AU147" s="54">
        <v>61591</v>
      </c>
      <c r="AV147" s="54">
        <v>89994</v>
      </c>
      <c r="AW147" s="54">
        <v>26309</v>
      </c>
      <c r="AX147" s="54">
        <v>14226</v>
      </c>
      <c r="AY147" s="25">
        <f t="shared" si="4"/>
        <v>461539</v>
      </c>
      <c r="AZ147" s="162">
        <v>648183</v>
      </c>
      <c r="BA147" s="96">
        <f t="shared" si="5"/>
        <v>3686400</v>
      </c>
      <c r="BB147" s="73"/>
      <c r="BC147" s="20">
        <v>406066</v>
      </c>
      <c r="BD147" s="20">
        <v>233432</v>
      </c>
      <c r="BE147" s="19">
        <v>639498</v>
      </c>
      <c r="BF147" s="19">
        <v>4325898</v>
      </c>
      <c r="BH147" s="20"/>
      <c r="BI147" s="21">
        <v>4325898</v>
      </c>
      <c r="BK147" s="73"/>
      <c r="BL147" s="73"/>
      <c r="BM147" s="73"/>
      <c r="BN147" s="73"/>
      <c r="BO147" s="73"/>
      <c r="BP147" s="73"/>
      <c r="BQ147" s="73"/>
    </row>
    <row r="148" spans="1:69" ht="22.5" customHeight="1" x14ac:dyDescent="0.2">
      <c r="A148" s="122" t="s">
        <v>1940</v>
      </c>
      <c r="B148" s="123" t="s">
        <v>1798</v>
      </c>
      <c r="C148" s="133" t="s">
        <v>249</v>
      </c>
      <c r="D148" s="126">
        <v>6</v>
      </c>
      <c r="E148" s="127" t="s">
        <v>3561</v>
      </c>
      <c r="F148" s="19">
        <v>287500</v>
      </c>
      <c r="G148" s="20">
        <v>287500</v>
      </c>
      <c r="H148" s="20">
        <v>358231</v>
      </c>
      <c r="I148" s="20">
        <v>100419</v>
      </c>
      <c r="J148" s="20">
        <v>0</v>
      </c>
      <c r="K148" s="20">
        <v>0</v>
      </c>
      <c r="L148" s="20">
        <v>0</v>
      </c>
      <c r="M148" s="20">
        <v>1179</v>
      </c>
      <c r="N148" s="20">
        <v>5358</v>
      </c>
      <c r="O148" s="20">
        <v>4231</v>
      </c>
      <c r="P148" s="20">
        <v>21811</v>
      </c>
      <c r="Q148" s="20">
        <v>54669</v>
      </c>
      <c r="R148" s="20">
        <v>24586</v>
      </c>
      <c r="S148" s="20">
        <v>56644</v>
      </c>
      <c r="T148" s="21">
        <v>33640</v>
      </c>
      <c r="U148" s="54">
        <v>36876</v>
      </c>
      <c r="V148" s="20">
        <v>50976</v>
      </c>
      <c r="W148" s="20">
        <v>21060</v>
      </c>
      <c r="X148" s="20">
        <v>22202</v>
      </c>
      <c r="Y148" s="21">
        <v>0</v>
      </c>
      <c r="Z148" s="20">
        <v>0</v>
      </c>
      <c r="AA148" s="21">
        <v>165373</v>
      </c>
      <c r="AB148" s="32">
        <v>0</v>
      </c>
      <c r="AC148" s="20">
        <v>117169</v>
      </c>
      <c r="AD148" s="20">
        <v>271919</v>
      </c>
      <c r="AE148" s="20">
        <v>181665</v>
      </c>
      <c r="AF148" s="20">
        <v>283185</v>
      </c>
      <c r="AG148" s="20">
        <v>145002</v>
      </c>
      <c r="AH148" s="20">
        <v>80456</v>
      </c>
      <c r="AI148" s="20">
        <v>107679</v>
      </c>
      <c r="AJ148" s="21">
        <v>250483</v>
      </c>
      <c r="AK148" s="25">
        <v>27247</v>
      </c>
      <c r="AL148" s="25">
        <v>53360</v>
      </c>
      <c r="AM148" s="25">
        <v>8038</v>
      </c>
      <c r="AN148" s="22">
        <v>22465</v>
      </c>
      <c r="AO148" s="20">
        <v>426606</v>
      </c>
      <c r="AP148" s="20">
        <v>90001</v>
      </c>
      <c r="AQ148" s="54">
        <v>3310030</v>
      </c>
      <c r="AR148" s="25">
        <v>60568</v>
      </c>
      <c r="AS148" s="25">
        <v>159984</v>
      </c>
      <c r="AT148" s="54">
        <v>99945</v>
      </c>
      <c r="AU148" s="54">
        <v>67823</v>
      </c>
      <c r="AV148" s="54">
        <v>98724</v>
      </c>
      <c r="AW148" s="54">
        <v>28340</v>
      </c>
      <c r="AX148" s="54">
        <v>15469</v>
      </c>
      <c r="AY148" s="25">
        <f t="shared" si="4"/>
        <v>530853</v>
      </c>
      <c r="AZ148" s="162">
        <v>775656</v>
      </c>
      <c r="BA148" s="96">
        <f t="shared" si="5"/>
        <v>4616539</v>
      </c>
      <c r="BB148" s="73"/>
      <c r="BC148" s="20">
        <v>415910</v>
      </c>
      <c r="BD148" s="20">
        <v>440957</v>
      </c>
      <c r="BE148" s="19">
        <v>856867</v>
      </c>
      <c r="BF148" s="19">
        <v>5473406</v>
      </c>
      <c r="BH148" s="20"/>
      <c r="BI148" s="21">
        <v>5473406</v>
      </c>
      <c r="BK148" s="73"/>
      <c r="BL148" s="73"/>
      <c r="BM148" s="73"/>
      <c r="BN148" s="73"/>
      <c r="BO148" s="73"/>
      <c r="BP148" s="73"/>
      <c r="BQ148" s="73"/>
    </row>
    <row r="149" spans="1:69" ht="22.5" customHeight="1" x14ac:dyDescent="0.2">
      <c r="A149" s="122" t="s">
        <v>1941</v>
      </c>
      <c r="B149" s="123" t="s">
        <v>1798</v>
      </c>
      <c r="C149" s="133" t="s">
        <v>250</v>
      </c>
      <c r="D149" s="126">
        <v>6</v>
      </c>
      <c r="E149" s="127" t="s">
        <v>3561</v>
      </c>
      <c r="F149" s="19">
        <v>371804</v>
      </c>
      <c r="G149" s="20">
        <v>371804</v>
      </c>
      <c r="H149" s="20">
        <v>345838</v>
      </c>
      <c r="I149" s="20">
        <v>77044</v>
      </c>
      <c r="J149" s="20">
        <v>0</v>
      </c>
      <c r="K149" s="20">
        <v>0</v>
      </c>
      <c r="L149" s="20">
        <v>0</v>
      </c>
      <c r="M149" s="20">
        <v>5023</v>
      </c>
      <c r="N149" s="20">
        <v>7887</v>
      </c>
      <c r="O149" s="20">
        <v>6237</v>
      </c>
      <c r="P149" s="20">
        <v>0</v>
      </c>
      <c r="Q149" s="20">
        <v>100677</v>
      </c>
      <c r="R149" s="20">
        <v>30168</v>
      </c>
      <c r="S149" s="20">
        <v>57221</v>
      </c>
      <c r="T149" s="21">
        <v>53824</v>
      </c>
      <c r="U149" s="54">
        <v>50864</v>
      </c>
      <c r="V149" s="20">
        <v>29904</v>
      </c>
      <c r="W149" s="20">
        <v>40014</v>
      </c>
      <c r="X149" s="20">
        <v>44404</v>
      </c>
      <c r="Y149" s="21">
        <v>13049</v>
      </c>
      <c r="Z149" s="20">
        <v>5403</v>
      </c>
      <c r="AA149" s="21">
        <v>224116</v>
      </c>
      <c r="AB149" s="32">
        <v>0</v>
      </c>
      <c r="AC149" s="20">
        <v>140060</v>
      </c>
      <c r="AD149" s="20">
        <v>309055</v>
      </c>
      <c r="AE149" s="20">
        <v>311355</v>
      </c>
      <c r="AF149" s="20">
        <v>513010</v>
      </c>
      <c r="AG149" s="20">
        <v>185500</v>
      </c>
      <c r="AH149" s="20">
        <v>120415</v>
      </c>
      <c r="AI149" s="20">
        <v>80376</v>
      </c>
      <c r="AJ149" s="21">
        <v>159054</v>
      </c>
      <c r="AK149" s="25">
        <v>33770</v>
      </c>
      <c r="AL149" s="25">
        <v>63817</v>
      </c>
      <c r="AM149" s="25">
        <v>9959</v>
      </c>
      <c r="AN149" s="22">
        <v>30356</v>
      </c>
      <c r="AO149" s="20">
        <v>442137</v>
      </c>
      <c r="AP149" s="20">
        <v>79156</v>
      </c>
      <c r="AQ149" s="54">
        <v>3941497</v>
      </c>
      <c r="AR149" s="25">
        <v>59070</v>
      </c>
      <c r="AS149" s="25">
        <v>147145</v>
      </c>
      <c r="AT149" s="54">
        <v>109245</v>
      </c>
      <c r="AU149" s="54">
        <v>75134</v>
      </c>
      <c r="AV149" s="54">
        <v>105488</v>
      </c>
      <c r="AW149" s="54">
        <v>36108</v>
      </c>
      <c r="AX149" s="54">
        <v>18536</v>
      </c>
      <c r="AY149" s="25">
        <f t="shared" si="4"/>
        <v>550726</v>
      </c>
      <c r="AZ149" s="162">
        <v>1116368</v>
      </c>
      <c r="BA149" s="96">
        <f t="shared" si="5"/>
        <v>5608591</v>
      </c>
      <c r="BB149" s="73"/>
      <c r="BC149" s="20">
        <v>487012</v>
      </c>
      <c r="BD149" s="20">
        <v>567473</v>
      </c>
      <c r="BE149" s="19">
        <v>1054485</v>
      </c>
      <c r="BF149" s="19">
        <v>6663076</v>
      </c>
      <c r="BH149" s="20"/>
      <c r="BI149" s="21">
        <v>6663076</v>
      </c>
      <c r="BK149" s="73"/>
      <c r="BL149" s="73"/>
      <c r="BM149" s="73"/>
      <c r="BN149" s="73"/>
      <c r="BO149" s="73"/>
      <c r="BP149" s="73"/>
      <c r="BQ149" s="73"/>
    </row>
    <row r="150" spans="1:69" ht="22.5" customHeight="1" x14ac:dyDescent="0.2">
      <c r="A150" s="122" t="s">
        <v>1942</v>
      </c>
      <c r="B150" s="123" t="s">
        <v>1798</v>
      </c>
      <c r="C150" s="133" t="s">
        <v>251</v>
      </c>
      <c r="D150" s="126">
        <v>6</v>
      </c>
      <c r="E150" s="127" t="s">
        <v>3561</v>
      </c>
      <c r="F150" s="19">
        <v>261596</v>
      </c>
      <c r="G150" s="20">
        <v>261596</v>
      </c>
      <c r="H150" s="20">
        <v>209077</v>
      </c>
      <c r="I150" s="20">
        <v>36465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2641</v>
      </c>
      <c r="P150" s="20">
        <v>0</v>
      </c>
      <c r="Q150" s="20">
        <v>138</v>
      </c>
      <c r="R150" s="20">
        <v>22627</v>
      </c>
      <c r="S150" s="20">
        <v>35056</v>
      </c>
      <c r="T150" s="21">
        <v>39527</v>
      </c>
      <c r="U150" s="54">
        <v>63580</v>
      </c>
      <c r="V150" s="20">
        <v>17568</v>
      </c>
      <c r="W150" s="20">
        <v>17901</v>
      </c>
      <c r="X150" s="20">
        <v>22202</v>
      </c>
      <c r="Y150" s="21">
        <v>0</v>
      </c>
      <c r="Z150" s="20">
        <v>0</v>
      </c>
      <c r="AA150" s="21">
        <v>152227</v>
      </c>
      <c r="AB150" s="32">
        <v>0</v>
      </c>
      <c r="AC150" s="20">
        <v>76539</v>
      </c>
      <c r="AD150" s="20">
        <v>259501</v>
      </c>
      <c r="AE150" s="20">
        <v>138765</v>
      </c>
      <c r="AF150" s="20">
        <v>177698</v>
      </c>
      <c r="AG150" s="20">
        <v>75504</v>
      </c>
      <c r="AH150" s="20">
        <v>64301</v>
      </c>
      <c r="AI150" s="20">
        <v>55947</v>
      </c>
      <c r="AJ150" s="21">
        <v>155808</v>
      </c>
      <c r="AK150" s="25">
        <v>21576</v>
      </c>
      <c r="AL150" s="25">
        <v>44117</v>
      </c>
      <c r="AM150" s="25">
        <v>5424</v>
      </c>
      <c r="AN150" s="22">
        <v>17369</v>
      </c>
      <c r="AO150" s="20">
        <v>86242</v>
      </c>
      <c r="AP150" s="20">
        <v>61450</v>
      </c>
      <c r="AQ150" s="54">
        <v>2120846</v>
      </c>
      <c r="AR150" s="25">
        <v>58458</v>
      </c>
      <c r="AS150" s="25">
        <v>111265</v>
      </c>
      <c r="AT150" s="54">
        <v>76284</v>
      </c>
      <c r="AU150" s="54">
        <v>55441</v>
      </c>
      <c r="AV150" s="54">
        <v>72354</v>
      </c>
      <c r="AW150" s="54">
        <v>25390</v>
      </c>
      <c r="AX150" s="54">
        <v>9571</v>
      </c>
      <c r="AY150" s="25">
        <f t="shared" si="4"/>
        <v>408763</v>
      </c>
      <c r="AZ150" s="162">
        <v>765408</v>
      </c>
      <c r="BA150" s="96">
        <f t="shared" si="5"/>
        <v>3295017</v>
      </c>
      <c r="BB150" s="73"/>
      <c r="BC150" s="20">
        <v>325706</v>
      </c>
      <c r="BD150" s="20">
        <v>416691</v>
      </c>
      <c r="BE150" s="19">
        <v>742397</v>
      </c>
      <c r="BF150" s="19">
        <v>4037414</v>
      </c>
      <c r="BH150" s="20"/>
      <c r="BI150" s="21">
        <v>4037414</v>
      </c>
      <c r="BK150" s="73"/>
      <c r="BL150" s="73"/>
      <c r="BM150" s="73"/>
      <c r="BN150" s="73"/>
      <c r="BO150" s="73"/>
      <c r="BP150" s="73"/>
      <c r="BQ150" s="73"/>
    </row>
    <row r="151" spans="1:69" ht="22.5" customHeight="1" x14ac:dyDescent="0.2">
      <c r="A151" s="122" t="s">
        <v>1943</v>
      </c>
      <c r="B151" s="123" t="s">
        <v>1798</v>
      </c>
      <c r="C151" s="133" t="s">
        <v>252</v>
      </c>
      <c r="D151" s="126">
        <v>6</v>
      </c>
      <c r="E151" s="127" t="s">
        <v>3561</v>
      </c>
      <c r="F151" s="19">
        <v>245471</v>
      </c>
      <c r="G151" s="20">
        <v>245471</v>
      </c>
      <c r="H151" s="20">
        <v>229125</v>
      </c>
      <c r="I151" s="20">
        <v>33473</v>
      </c>
      <c r="J151" s="20">
        <v>0</v>
      </c>
      <c r="K151" s="20">
        <v>0</v>
      </c>
      <c r="L151" s="20">
        <v>0</v>
      </c>
      <c r="M151" s="20">
        <v>1732</v>
      </c>
      <c r="N151" s="20">
        <v>0</v>
      </c>
      <c r="O151" s="20">
        <v>2936</v>
      </c>
      <c r="P151" s="20">
        <v>0</v>
      </c>
      <c r="Q151" s="20">
        <v>37855</v>
      </c>
      <c r="R151" s="20">
        <v>21672</v>
      </c>
      <c r="S151" s="20">
        <v>43125</v>
      </c>
      <c r="T151" s="21">
        <v>22707</v>
      </c>
      <c r="U151" s="54">
        <v>25432</v>
      </c>
      <c r="V151" s="20">
        <v>6336</v>
      </c>
      <c r="W151" s="20">
        <v>13689</v>
      </c>
      <c r="X151" s="20">
        <v>11101</v>
      </c>
      <c r="Y151" s="21">
        <v>0</v>
      </c>
      <c r="Z151" s="20">
        <v>0</v>
      </c>
      <c r="AA151" s="21">
        <v>135341</v>
      </c>
      <c r="AB151" s="32">
        <v>0</v>
      </c>
      <c r="AC151" s="20">
        <v>87174</v>
      </c>
      <c r="AD151" s="20">
        <v>164327</v>
      </c>
      <c r="AE151" s="20">
        <v>188595</v>
      </c>
      <c r="AF151" s="20">
        <v>175305</v>
      </c>
      <c r="AG151" s="20">
        <v>79365</v>
      </c>
      <c r="AH151" s="20">
        <v>56818</v>
      </c>
      <c r="AI151" s="20">
        <v>53840</v>
      </c>
      <c r="AJ151" s="21">
        <v>68707</v>
      </c>
      <c r="AK151" s="25">
        <v>22625</v>
      </c>
      <c r="AL151" s="25">
        <v>44117</v>
      </c>
      <c r="AM151" s="25">
        <v>5159</v>
      </c>
      <c r="AN151" s="22">
        <v>17347</v>
      </c>
      <c r="AO151" s="20">
        <v>119009</v>
      </c>
      <c r="AP151" s="20">
        <v>54765</v>
      </c>
      <c r="AQ151" s="54">
        <v>1967148</v>
      </c>
      <c r="AR151" s="25">
        <v>57218</v>
      </c>
      <c r="AS151" s="25">
        <v>94098</v>
      </c>
      <c r="AT151" s="54">
        <v>64818</v>
      </c>
      <c r="AU151" s="54">
        <v>63710</v>
      </c>
      <c r="AV151" s="54">
        <v>75119</v>
      </c>
      <c r="AW151" s="54">
        <v>25935</v>
      </c>
      <c r="AX151" s="54">
        <v>9340</v>
      </c>
      <c r="AY151" s="25">
        <f t="shared" si="4"/>
        <v>390238</v>
      </c>
      <c r="AZ151" s="162">
        <v>443435</v>
      </c>
      <c r="BA151" s="96">
        <f t="shared" si="5"/>
        <v>2800821</v>
      </c>
      <c r="BB151" s="73"/>
      <c r="BC151" s="20">
        <v>342426</v>
      </c>
      <c r="BD151" s="20">
        <v>370658</v>
      </c>
      <c r="BE151" s="19">
        <v>713084</v>
      </c>
      <c r="BF151" s="19">
        <v>3513905</v>
      </c>
      <c r="BH151" s="20"/>
      <c r="BI151" s="21">
        <v>3513905</v>
      </c>
      <c r="BK151" s="73"/>
      <c r="BL151" s="73"/>
      <c r="BM151" s="73"/>
      <c r="BN151" s="73"/>
      <c r="BO151" s="73"/>
      <c r="BP151" s="73"/>
      <c r="BQ151" s="73"/>
    </row>
    <row r="152" spans="1:69" ht="22.5" customHeight="1" x14ac:dyDescent="0.2">
      <c r="A152" s="122" t="s">
        <v>1944</v>
      </c>
      <c r="B152" s="123" t="s">
        <v>1798</v>
      </c>
      <c r="C152" s="133" t="s">
        <v>253</v>
      </c>
      <c r="D152" s="126">
        <v>6</v>
      </c>
      <c r="E152" s="127" t="s">
        <v>3561</v>
      </c>
      <c r="F152" s="19">
        <v>350931</v>
      </c>
      <c r="G152" s="20">
        <v>350931</v>
      </c>
      <c r="H152" s="20">
        <v>195882</v>
      </c>
      <c r="I152" s="20">
        <v>41514</v>
      </c>
      <c r="J152" s="20">
        <v>41351</v>
      </c>
      <c r="K152" s="20">
        <v>23338</v>
      </c>
      <c r="L152" s="20">
        <v>0</v>
      </c>
      <c r="M152" s="20">
        <v>2159</v>
      </c>
      <c r="N152" s="20">
        <v>7674</v>
      </c>
      <c r="O152" s="20">
        <v>6677</v>
      </c>
      <c r="P152" s="20">
        <v>6124</v>
      </c>
      <c r="Q152" s="20">
        <v>116438</v>
      </c>
      <c r="R152" s="20">
        <v>29210</v>
      </c>
      <c r="S152" s="20">
        <v>66129</v>
      </c>
      <c r="T152" s="21">
        <v>63916</v>
      </c>
      <c r="U152" s="54">
        <v>50864</v>
      </c>
      <c r="V152" s="20">
        <v>12336</v>
      </c>
      <c r="W152" s="20">
        <v>32643</v>
      </c>
      <c r="X152" s="20">
        <v>33303</v>
      </c>
      <c r="Y152" s="21">
        <v>0</v>
      </c>
      <c r="Z152" s="20">
        <v>0</v>
      </c>
      <c r="AA152" s="21">
        <v>205774</v>
      </c>
      <c r="AB152" s="32">
        <v>0</v>
      </c>
      <c r="AC152" s="20">
        <v>240783</v>
      </c>
      <c r="AD152" s="20">
        <v>158173</v>
      </c>
      <c r="AE152" s="20">
        <v>314655</v>
      </c>
      <c r="AF152" s="20">
        <v>496335</v>
      </c>
      <c r="AG152" s="20">
        <v>185671</v>
      </c>
      <c r="AH152" s="20">
        <v>101163</v>
      </c>
      <c r="AI152" s="20">
        <v>71658</v>
      </c>
      <c r="AJ152" s="21">
        <v>162841</v>
      </c>
      <c r="AK152" s="25">
        <v>35177</v>
      </c>
      <c r="AL152" s="25">
        <v>64454</v>
      </c>
      <c r="AM152" s="25">
        <v>10122</v>
      </c>
      <c r="AN152" s="22">
        <v>30887</v>
      </c>
      <c r="AO152" s="20">
        <v>229077</v>
      </c>
      <c r="AP152" s="20">
        <v>82956</v>
      </c>
      <c r="AQ152" s="54">
        <v>3470215</v>
      </c>
      <c r="AR152" s="25">
        <v>62865</v>
      </c>
      <c r="AS152" s="25">
        <v>144585</v>
      </c>
      <c r="AT152" s="54">
        <v>104278</v>
      </c>
      <c r="AU152" s="54">
        <v>88798</v>
      </c>
      <c r="AV152" s="54">
        <v>109634</v>
      </c>
      <c r="AW152" s="54">
        <v>37624</v>
      </c>
      <c r="AX152" s="54">
        <v>14979</v>
      </c>
      <c r="AY152" s="25">
        <f t="shared" si="4"/>
        <v>562763</v>
      </c>
      <c r="AZ152" s="162">
        <v>614081</v>
      </c>
      <c r="BA152" s="96">
        <f t="shared" si="5"/>
        <v>4647059</v>
      </c>
      <c r="BB152" s="73"/>
      <c r="BC152" s="20">
        <v>501412</v>
      </c>
      <c r="BD152" s="20">
        <v>396149</v>
      </c>
      <c r="BE152" s="19">
        <v>897561</v>
      </c>
      <c r="BF152" s="19">
        <v>5544620</v>
      </c>
      <c r="BH152" s="20"/>
      <c r="BI152" s="21">
        <v>5544620</v>
      </c>
      <c r="BK152" s="73"/>
      <c r="BL152" s="73"/>
      <c r="BM152" s="73"/>
      <c r="BN152" s="73"/>
      <c r="BO152" s="73"/>
      <c r="BP152" s="73"/>
      <c r="BQ152" s="73"/>
    </row>
    <row r="153" spans="1:69" ht="22.5" customHeight="1" x14ac:dyDescent="0.2">
      <c r="A153" s="122" t="s">
        <v>1945</v>
      </c>
      <c r="B153" s="123" t="s">
        <v>1798</v>
      </c>
      <c r="C153" s="133" t="s">
        <v>254</v>
      </c>
      <c r="D153" s="126">
        <v>6</v>
      </c>
      <c r="E153" s="127" t="s">
        <v>3561</v>
      </c>
      <c r="F153" s="19">
        <v>206369</v>
      </c>
      <c r="G153" s="20">
        <v>206369</v>
      </c>
      <c r="H153" s="20">
        <v>114380</v>
      </c>
      <c r="I153" s="20">
        <v>31977</v>
      </c>
      <c r="J153" s="20">
        <v>0</v>
      </c>
      <c r="K153" s="20">
        <v>0</v>
      </c>
      <c r="L153" s="20">
        <v>0</v>
      </c>
      <c r="M153" s="20">
        <v>7004</v>
      </c>
      <c r="N153" s="20">
        <v>0</v>
      </c>
      <c r="O153" s="20">
        <v>2236</v>
      </c>
      <c r="P153" s="20">
        <v>0</v>
      </c>
      <c r="Q153" s="20">
        <v>54673</v>
      </c>
      <c r="R153" s="20">
        <v>18659</v>
      </c>
      <c r="S153" s="20">
        <v>12628</v>
      </c>
      <c r="T153" s="21">
        <v>13456</v>
      </c>
      <c r="U153" s="54">
        <v>12716</v>
      </c>
      <c r="V153" s="20">
        <v>9648</v>
      </c>
      <c r="W153" s="20">
        <v>8424</v>
      </c>
      <c r="X153" s="20">
        <v>11101</v>
      </c>
      <c r="Y153" s="21">
        <v>0</v>
      </c>
      <c r="Z153" s="20">
        <v>0</v>
      </c>
      <c r="AA153" s="21">
        <v>103922</v>
      </c>
      <c r="AB153" s="32">
        <v>0</v>
      </c>
      <c r="AC153" s="20">
        <v>72828</v>
      </c>
      <c r="AD153" s="20">
        <v>100869</v>
      </c>
      <c r="AE153" s="20">
        <v>177375</v>
      </c>
      <c r="AF153" s="20">
        <v>151235</v>
      </c>
      <c r="AG153" s="20">
        <v>75504</v>
      </c>
      <c r="AH153" s="20">
        <v>38701</v>
      </c>
      <c r="AI153" s="20">
        <v>21651</v>
      </c>
      <c r="AJ153" s="21">
        <v>107659</v>
      </c>
      <c r="AK153" s="25">
        <v>20130</v>
      </c>
      <c r="AL153" s="25">
        <v>37985</v>
      </c>
      <c r="AM153" s="25">
        <v>5059</v>
      </c>
      <c r="AN153" s="22">
        <v>14616</v>
      </c>
      <c r="AO153" s="20">
        <v>141051</v>
      </c>
      <c r="AP153" s="20">
        <v>52695</v>
      </c>
      <c r="AQ153" s="54">
        <v>1624551</v>
      </c>
      <c r="AR153" s="25">
        <v>54499</v>
      </c>
      <c r="AS153" s="25">
        <v>131784</v>
      </c>
      <c r="AT153" s="54">
        <v>70939</v>
      </c>
      <c r="AU153" s="54">
        <v>58608</v>
      </c>
      <c r="AV153" s="54">
        <v>66681</v>
      </c>
      <c r="AW153" s="54">
        <v>24638</v>
      </c>
      <c r="AX153" s="54">
        <v>7539</v>
      </c>
      <c r="AY153" s="25">
        <f t="shared" si="4"/>
        <v>414688</v>
      </c>
      <c r="AZ153" s="162">
        <v>436464</v>
      </c>
      <c r="BA153" s="96">
        <f t="shared" si="5"/>
        <v>2475703</v>
      </c>
      <c r="BB153" s="73"/>
      <c r="BC153" s="20">
        <v>302757</v>
      </c>
      <c r="BD153" s="20">
        <v>213503</v>
      </c>
      <c r="BE153" s="19">
        <v>516260</v>
      </c>
      <c r="BF153" s="19">
        <v>2991963</v>
      </c>
      <c r="BH153" s="20"/>
      <c r="BI153" s="21">
        <v>2991963</v>
      </c>
      <c r="BK153" s="73"/>
      <c r="BL153" s="73"/>
      <c r="BM153" s="73"/>
      <c r="BN153" s="73"/>
      <c r="BO153" s="73"/>
      <c r="BP153" s="73"/>
      <c r="BQ153" s="73"/>
    </row>
    <row r="154" spans="1:69" ht="22.5" customHeight="1" x14ac:dyDescent="0.2">
      <c r="A154" s="122" t="s">
        <v>1946</v>
      </c>
      <c r="B154" s="123" t="s">
        <v>1798</v>
      </c>
      <c r="C154" s="133" t="s">
        <v>255</v>
      </c>
      <c r="D154" s="126">
        <v>6</v>
      </c>
      <c r="E154" s="127" t="s">
        <v>3561</v>
      </c>
      <c r="F154" s="19">
        <v>199383</v>
      </c>
      <c r="G154" s="20">
        <v>199383</v>
      </c>
      <c r="H154" s="20">
        <v>111902</v>
      </c>
      <c r="I154" s="20">
        <v>44132</v>
      </c>
      <c r="J154" s="20">
        <v>23018</v>
      </c>
      <c r="K154" s="20">
        <v>15954</v>
      </c>
      <c r="L154" s="20">
        <v>0</v>
      </c>
      <c r="M154" s="20">
        <v>5479</v>
      </c>
      <c r="N154" s="20">
        <v>0</v>
      </c>
      <c r="O154" s="20">
        <v>2419</v>
      </c>
      <c r="P154" s="20">
        <v>0</v>
      </c>
      <c r="Q154" s="20">
        <v>69038</v>
      </c>
      <c r="R154" s="20">
        <v>17958</v>
      </c>
      <c r="S154" s="20">
        <v>21432</v>
      </c>
      <c r="T154" s="21">
        <v>33640</v>
      </c>
      <c r="U154" s="54">
        <v>54679</v>
      </c>
      <c r="V154" s="20">
        <v>23952</v>
      </c>
      <c r="W154" s="20">
        <v>9477</v>
      </c>
      <c r="X154" s="20">
        <v>11101</v>
      </c>
      <c r="Y154" s="21">
        <v>159322</v>
      </c>
      <c r="Z154" s="20">
        <v>7830</v>
      </c>
      <c r="AA154" s="21">
        <v>98456</v>
      </c>
      <c r="AB154" s="32">
        <v>0</v>
      </c>
      <c r="AC154" s="20">
        <v>70848</v>
      </c>
      <c r="AD154" s="20">
        <v>130671</v>
      </c>
      <c r="AE154" s="20">
        <v>156585</v>
      </c>
      <c r="AF154" s="20">
        <v>157398</v>
      </c>
      <c r="AG154" s="20">
        <v>57743</v>
      </c>
      <c r="AH154" s="20">
        <v>37928</v>
      </c>
      <c r="AI154" s="20">
        <v>3928</v>
      </c>
      <c r="AJ154" s="21">
        <v>143906</v>
      </c>
      <c r="AK154" s="25">
        <v>20781</v>
      </c>
      <c r="AL154" s="25">
        <v>36414</v>
      </c>
      <c r="AM154" s="25">
        <v>4693</v>
      </c>
      <c r="AN154" s="22">
        <v>13917</v>
      </c>
      <c r="AO154" s="20">
        <v>108355</v>
      </c>
      <c r="AP154" s="20">
        <v>38017</v>
      </c>
      <c r="AQ154" s="54">
        <v>1890356</v>
      </c>
      <c r="AR154" s="25">
        <v>36331</v>
      </c>
      <c r="AS154" s="25">
        <v>101691</v>
      </c>
      <c r="AT154" s="54">
        <v>76005</v>
      </c>
      <c r="AU154" s="54">
        <v>56618</v>
      </c>
      <c r="AV154" s="54">
        <v>65738</v>
      </c>
      <c r="AW154" s="54">
        <v>28028</v>
      </c>
      <c r="AX154" s="54">
        <v>7704</v>
      </c>
      <c r="AY154" s="25">
        <f t="shared" si="4"/>
        <v>372115</v>
      </c>
      <c r="AZ154" s="162">
        <v>334308</v>
      </c>
      <c r="BA154" s="96">
        <f t="shared" si="5"/>
        <v>2596779</v>
      </c>
      <c r="BB154" s="73"/>
      <c r="BC154" s="20">
        <v>313103</v>
      </c>
      <c r="BD154" s="20">
        <v>161556</v>
      </c>
      <c r="BE154" s="19">
        <v>474659</v>
      </c>
      <c r="BF154" s="19">
        <v>3071438</v>
      </c>
      <c r="BH154" s="20"/>
      <c r="BI154" s="21">
        <v>3071438</v>
      </c>
      <c r="BK154" s="73"/>
      <c r="BL154" s="73"/>
      <c r="BM154" s="73"/>
      <c r="BN154" s="73"/>
      <c r="BO154" s="73"/>
      <c r="BP154" s="73"/>
      <c r="BQ154" s="73"/>
    </row>
    <row r="155" spans="1:69" ht="22.5" customHeight="1" x14ac:dyDescent="0.2">
      <c r="A155" s="122" t="s">
        <v>1947</v>
      </c>
      <c r="B155" s="123" t="s">
        <v>1798</v>
      </c>
      <c r="C155" s="133" t="s">
        <v>256</v>
      </c>
      <c r="D155" s="126">
        <v>6</v>
      </c>
      <c r="E155" s="127" t="s">
        <v>3561</v>
      </c>
      <c r="F155" s="19">
        <v>501262</v>
      </c>
      <c r="G155" s="20">
        <v>501262</v>
      </c>
      <c r="H155" s="20">
        <v>390452</v>
      </c>
      <c r="I155" s="20">
        <v>74239</v>
      </c>
      <c r="J155" s="20">
        <v>0</v>
      </c>
      <c r="K155" s="20">
        <v>0</v>
      </c>
      <c r="L155" s="20">
        <v>0</v>
      </c>
      <c r="M155" s="20">
        <v>10730</v>
      </c>
      <c r="N155" s="20">
        <v>15649</v>
      </c>
      <c r="O155" s="20">
        <v>11899</v>
      </c>
      <c r="P155" s="20">
        <v>27859</v>
      </c>
      <c r="Q155" s="20">
        <v>264909</v>
      </c>
      <c r="R155" s="20">
        <v>43258</v>
      </c>
      <c r="S155" s="20">
        <v>102232</v>
      </c>
      <c r="T155" s="21">
        <v>63075</v>
      </c>
      <c r="U155" s="54">
        <v>73753</v>
      </c>
      <c r="V155" s="20">
        <v>50640</v>
      </c>
      <c r="W155" s="20">
        <v>43173</v>
      </c>
      <c r="X155" s="20">
        <v>33303</v>
      </c>
      <c r="Y155" s="21">
        <v>0</v>
      </c>
      <c r="Z155" s="20">
        <v>0</v>
      </c>
      <c r="AA155" s="21">
        <v>308733</v>
      </c>
      <c r="AB155" s="32">
        <v>0</v>
      </c>
      <c r="AC155" s="20">
        <v>342431</v>
      </c>
      <c r="AD155" s="20">
        <v>484232</v>
      </c>
      <c r="AE155" s="20">
        <v>479820</v>
      </c>
      <c r="AF155" s="20">
        <v>517940</v>
      </c>
      <c r="AG155" s="20">
        <v>348262</v>
      </c>
      <c r="AH155" s="20">
        <v>177420</v>
      </c>
      <c r="AI155" s="20">
        <v>92351</v>
      </c>
      <c r="AJ155" s="21">
        <v>247778</v>
      </c>
      <c r="AK155" s="25">
        <v>50606</v>
      </c>
      <c r="AL155" s="25">
        <v>86717</v>
      </c>
      <c r="AM155" s="25">
        <v>17086</v>
      </c>
      <c r="AN155" s="22">
        <v>45338</v>
      </c>
      <c r="AO155" s="20">
        <v>471329</v>
      </c>
      <c r="AP155" s="20">
        <v>92710</v>
      </c>
      <c r="AQ155" s="54">
        <v>5469186</v>
      </c>
      <c r="AR155" s="25">
        <v>103214</v>
      </c>
      <c r="AS155" s="25">
        <v>172506</v>
      </c>
      <c r="AT155" s="54">
        <v>107539</v>
      </c>
      <c r="AU155" s="54">
        <v>99475</v>
      </c>
      <c r="AV155" s="54">
        <v>155121</v>
      </c>
      <c r="AW155" s="54">
        <v>54602</v>
      </c>
      <c r="AX155" s="54">
        <v>27151</v>
      </c>
      <c r="AY155" s="25">
        <f t="shared" si="4"/>
        <v>719608</v>
      </c>
      <c r="AZ155" s="162">
        <v>1346153</v>
      </c>
      <c r="BA155" s="96">
        <f t="shared" si="5"/>
        <v>7534947</v>
      </c>
      <c r="BB155" s="73"/>
      <c r="BC155" s="20">
        <v>661966</v>
      </c>
      <c r="BD155" s="20">
        <v>638407</v>
      </c>
      <c r="BE155" s="19">
        <v>1300373</v>
      </c>
      <c r="BF155" s="19">
        <v>8835320</v>
      </c>
      <c r="BH155" s="20"/>
      <c r="BI155" s="21">
        <v>8835320</v>
      </c>
      <c r="BK155" s="73"/>
      <c r="BL155" s="73"/>
      <c r="BM155" s="73"/>
      <c r="BN155" s="73"/>
      <c r="BO155" s="73"/>
      <c r="BP155" s="73"/>
      <c r="BQ155" s="73"/>
    </row>
    <row r="156" spans="1:69" ht="22.5" customHeight="1" x14ac:dyDescent="0.2">
      <c r="A156" s="122" t="s">
        <v>1948</v>
      </c>
      <c r="B156" s="123" t="s">
        <v>1798</v>
      </c>
      <c r="C156" s="133" t="s">
        <v>257</v>
      </c>
      <c r="D156" s="126">
        <v>6</v>
      </c>
      <c r="E156" s="127" t="s">
        <v>3561</v>
      </c>
      <c r="F156" s="19">
        <v>672662</v>
      </c>
      <c r="G156" s="20">
        <v>672662</v>
      </c>
      <c r="H156" s="20">
        <v>1101300</v>
      </c>
      <c r="I156" s="20">
        <v>183447</v>
      </c>
      <c r="J156" s="20">
        <v>0</v>
      </c>
      <c r="K156" s="20">
        <v>0</v>
      </c>
      <c r="L156" s="20">
        <v>0</v>
      </c>
      <c r="M156" s="20">
        <v>0</v>
      </c>
      <c r="N156" s="20">
        <v>40679</v>
      </c>
      <c r="O156" s="20">
        <v>24098</v>
      </c>
      <c r="P156" s="20">
        <v>67322</v>
      </c>
      <c r="Q156" s="20">
        <v>359540</v>
      </c>
      <c r="R156" s="20">
        <v>94223</v>
      </c>
      <c r="S156" s="20">
        <v>152170</v>
      </c>
      <c r="T156" s="21">
        <v>254823</v>
      </c>
      <c r="U156" s="54">
        <v>143691</v>
      </c>
      <c r="V156" s="20">
        <v>87840</v>
      </c>
      <c r="W156" s="20">
        <v>115830</v>
      </c>
      <c r="X156" s="20">
        <v>55505</v>
      </c>
      <c r="Y156" s="21">
        <v>0</v>
      </c>
      <c r="Z156" s="20">
        <v>0</v>
      </c>
      <c r="AA156" s="21">
        <v>360223</v>
      </c>
      <c r="AB156" s="32">
        <v>0</v>
      </c>
      <c r="AC156" s="20">
        <v>489587</v>
      </c>
      <c r="AD156" s="20">
        <v>435505</v>
      </c>
      <c r="AE156" s="20">
        <v>1098570</v>
      </c>
      <c r="AF156" s="20">
        <v>1004995</v>
      </c>
      <c r="AG156" s="20">
        <v>588073</v>
      </c>
      <c r="AH156" s="20">
        <v>287538</v>
      </c>
      <c r="AI156" s="20">
        <v>179912</v>
      </c>
      <c r="AJ156" s="21">
        <v>122807</v>
      </c>
      <c r="AK156" s="25">
        <v>74683</v>
      </c>
      <c r="AL156" s="25">
        <v>121992</v>
      </c>
      <c r="AM156" s="25">
        <v>24956</v>
      </c>
      <c r="AN156" s="22">
        <v>63423</v>
      </c>
      <c r="AO156" s="20">
        <v>363329</v>
      </c>
      <c r="AP156" s="20">
        <v>95430</v>
      </c>
      <c r="AQ156" s="54">
        <v>8664153</v>
      </c>
      <c r="AR156" s="25">
        <v>173419</v>
      </c>
      <c r="AS156" s="25">
        <v>162976</v>
      </c>
      <c r="AT156" s="54">
        <v>74777</v>
      </c>
      <c r="AU156" s="54">
        <v>59181</v>
      </c>
      <c r="AV156" s="54">
        <v>226606</v>
      </c>
      <c r="AW156" s="54">
        <v>80095</v>
      </c>
      <c r="AX156" s="54">
        <v>36074</v>
      </c>
      <c r="AY156" s="25">
        <f t="shared" si="4"/>
        <v>813128</v>
      </c>
      <c r="AZ156" s="162">
        <v>986046</v>
      </c>
      <c r="BA156" s="96">
        <f t="shared" si="5"/>
        <v>10463327</v>
      </c>
      <c r="BB156" s="73"/>
      <c r="BC156" s="20">
        <v>1087427</v>
      </c>
      <c r="BD156" s="20">
        <v>601834</v>
      </c>
      <c r="BE156" s="19">
        <v>1689261</v>
      </c>
      <c r="BF156" s="19">
        <v>12152588</v>
      </c>
      <c r="BH156" s="20"/>
      <c r="BI156" s="21">
        <v>12152588</v>
      </c>
      <c r="BK156" s="73"/>
      <c r="BL156" s="73"/>
      <c r="BM156" s="73"/>
      <c r="BN156" s="73"/>
      <c r="BO156" s="73"/>
      <c r="BP156" s="73"/>
      <c r="BQ156" s="73"/>
    </row>
    <row r="157" spans="1:69" ht="22.5" customHeight="1" x14ac:dyDescent="0.2">
      <c r="A157" s="122" t="s">
        <v>1949</v>
      </c>
      <c r="B157" s="123" t="s">
        <v>1798</v>
      </c>
      <c r="C157" s="133" t="s">
        <v>258</v>
      </c>
      <c r="D157" s="126">
        <v>6</v>
      </c>
      <c r="E157" s="127" t="s">
        <v>3561</v>
      </c>
      <c r="F157" s="19">
        <v>210687</v>
      </c>
      <c r="G157" s="20">
        <v>210687</v>
      </c>
      <c r="H157" s="20">
        <v>567527</v>
      </c>
      <c r="I157" s="20">
        <v>112387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3234</v>
      </c>
      <c r="P157" s="20">
        <v>0</v>
      </c>
      <c r="Q157" s="20">
        <v>26034</v>
      </c>
      <c r="R157" s="20">
        <v>20090</v>
      </c>
      <c r="S157" s="20">
        <v>19388</v>
      </c>
      <c r="T157" s="21">
        <v>44573</v>
      </c>
      <c r="U157" s="54">
        <v>38148</v>
      </c>
      <c r="V157" s="20">
        <v>49968</v>
      </c>
      <c r="W157" s="20">
        <v>22113</v>
      </c>
      <c r="X157" s="20">
        <v>11101</v>
      </c>
      <c r="Y157" s="21">
        <v>242946</v>
      </c>
      <c r="Z157" s="20">
        <v>30929</v>
      </c>
      <c r="AA157" s="21">
        <v>107746</v>
      </c>
      <c r="AB157" s="32">
        <v>0</v>
      </c>
      <c r="AC157" s="20">
        <v>92016</v>
      </c>
      <c r="AD157" s="20">
        <v>252031</v>
      </c>
      <c r="AE157" s="20">
        <v>243375</v>
      </c>
      <c r="AF157" s="20">
        <v>181685</v>
      </c>
      <c r="AG157" s="20">
        <v>84685</v>
      </c>
      <c r="AH157" s="20">
        <v>46877</v>
      </c>
      <c r="AI157" s="20">
        <v>126360</v>
      </c>
      <c r="AJ157" s="21">
        <v>37329</v>
      </c>
      <c r="AK157" s="25">
        <v>23695</v>
      </c>
      <c r="AL157" s="25">
        <v>42871</v>
      </c>
      <c r="AM157" s="25">
        <v>5053</v>
      </c>
      <c r="AN157" s="22">
        <v>16757</v>
      </c>
      <c r="AO157" s="20">
        <v>131344</v>
      </c>
      <c r="AP157" s="20">
        <v>55610</v>
      </c>
      <c r="AQ157" s="54">
        <v>2846559</v>
      </c>
      <c r="AR157" s="25">
        <v>59316</v>
      </c>
      <c r="AS157" s="25">
        <v>102201</v>
      </c>
      <c r="AT157" s="54">
        <v>69939</v>
      </c>
      <c r="AU157" s="54">
        <v>42907</v>
      </c>
      <c r="AV157" s="54">
        <v>71050</v>
      </c>
      <c r="AW157" s="54">
        <v>30637</v>
      </c>
      <c r="AX157" s="54">
        <v>10826</v>
      </c>
      <c r="AY157" s="25">
        <f t="shared" si="4"/>
        <v>386876</v>
      </c>
      <c r="AZ157" s="162">
        <v>420414</v>
      </c>
      <c r="BA157" s="96">
        <f t="shared" si="5"/>
        <v>3653849</v>
      </c>
      <c r="BB157" s="73"/>
      <c r="BC157" s="20">
        <v>359334</v>
      </c>
      <c r="BD157" s="20">
        <v>362270</v>
      </c>
      <c r="BE157" s="19">
        <v>721604</v>
      </c>
      <c r="BF157" s="19">
        <v>4375453</v>
      </c>
      <c r="BH157" s="20"/>
      <c r="BI157" s="21">
        <v>4375453</v>
      </c>
      <c r="BK157" s="73"/>
      <c r="BL157" s="73"/>
      <c r="BM157" s="73"/>
      <c r="BN157" s="73"/>
      <c r="BO157" s="73"/>
      <c r="BP157" s="73"/>
      <c r="BQ157" s="73"/>
    </row>
    <row r="158" spans="1:69" ht="22.5" customHeight="1" x14ac:dyDescent="0.2">
      <c r="A158" s="122" t="s">
        <v>1950</v>
      </c>
      <c r="B158" s="123" t="s">
        <v>1798</v>
      </c>
      <c r="C158" s="133" t="s">
        <v>259</v>
      </c>
      <c r="D158" s="126">
        <v>6</v>
      </c>
      <c r="E158" s="127" t="s">
        <v>3561</v>
      </c>
      <c r="F158" s="19">
        <v>248595</v>
      </c>
      <c r="G158" s="20">
        <v>248595</v>
      </c>
      <c r="H158" s="20">
        <v>482671</v>
      </c>
      <c r="I158" s="20">
        <v>76483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2642</v>
      </c>
      <c r="P158" s="20">
        <v>0</v>
      </c>
      <c r="Q158" s="20">
        <v>53437</v>
      </c>
      <c r="R158" s="20">
        <v>18402</v>
      </c>
      <c r="S158" s="20">
        <v>11633</v>
      </c>
      <c r="T158" s="21">
        <v>26071</v>
      </c>
      <c r="U158" s="54">
        <v>12716</v>
      </c>
      <c r="V158" s="20">
        <v>42144</v>
      </c>
      <c r="W158" s="20">
        <v>17901</v>
      </c>
      <c r="X158" s="20">
        <v>11101</v>
      </c>
      <c r="Y158" s="21">
        <v>0</v>
      </c>
      <c r="Z158" s="20">
        <v>0</v>
      </c>
      <c r="AA158" s="21">
        <v>140908</v>
      </c>
      <c r="AB158" s="32">
        <v>0</v>
      </c>
      <c r="AC158" s="20">
        <v>75836</v>
      </c>
      <c r="AD158" s="20">
        <v>130995</v>
      </c>
      <c r="AE158" s="20">
        <v>253440</v>
      </c>
      <c r="AF158" s="20">
        <v>167475</v>
      </c>
      <c r="AG158" s="20">
        <v>85886</v>
      </c>
      <c r="AH158" s="20">
        <v>55544</v>
      </c>
      <c r="AI158" s="20">
        <v>57384</v>
      </c>
      <c r="AJ158" s="21">
        <v>97921</v>
      </c>
      <c r="AK158" s="25">
        <v>21578</v>
      </c>
      <c r="AL158" s="25">
        <v>44091</v>
      </c>
      <c r="AM158" s="25">
        <v>4845</v>
      </c>
      <c r="AN158" s="22">
        <v>17351</v>
      </c>
      <c r="AO158" s="20">
        <v>105954</v>
      </c>
      <c r="AP158" s="20">
        <v>55466</v>
      </c>
      <c r="AQ158" s="54">
        <v>2318470</v>
      </c>
      <c r="AR158" s="25">
        <v>53998</v>
      </c>
      <c r="AS158" s="25">
        <v>125967</v>
      </c>
      <c r="AT158" s="54">
        <v>50825</v>
      </c>
      <c r="AU158" s="54">
        <v>61739</v>
      </c>
      <c r="AV158" s="54">
        <v>65991</v>
      </c>
      <c r="AW158" s="54">
        <v>25394</v>
      </c>
      <c r="AX158" s="54">
        <v>10028</v>
      </c>
      <c r="AY158" s="25">
        <f t="shared" si="4"/>
        <v>393942</v>
      </c>
      <c r="AZ158" s="162">
        <v>794107</v>
      </c>
      <c r="BA158" s="96">
        <f t="shared" si="5"/>
        <v>3506519</v>
      </c>
      <c r="BB158" s="73"/>
      <c r="BC158" s="20">
        <v>325747</v>
      </c>
      <c r="BD158" s="20">
        <v>460886</v>
      </c>
      <c r="BE158" s="19">
        <v>786633</v>
      </c>
      <c r="BF158" s="19">
        <v>4293152</v>
      </c>
      <c r="BH158" s="20"/>
      <c r="BI158" s="21">
        <v>4293152</v>
      </c>
      <c r="BK158" s="73"/>
      <c r="BL158" s="73"/>
      <c r="BM158" s="73"/>
      <c r="BN158" s="73"/>
      <c r="BO158" s="73"/>
      <c r="BP158" s="73"/>
      <c r="BQ158" s="73"/>
    </row>
    <row r="159" spans="1:69" ht="22.5" customHeight="1" x14ac:dyDescent="0.2">
      <c r="A159" s="122" t="s">
        <v>1951</v>
      </c>
      <c r="B159" s="123" t="s">
        <v>1798</v>
      </c>
      <c r="C159" s="133" t="s">
        <v>260</v>
      </c>
      <c r="D159" s="126">
        <v>6</v>
      </c>
      <c r="E159" s="127" t="s">
        <v>3561</v>
      </c>
      <c r="F159" s="19">
        <v>220478</v>
      </c>
      <c r="G159" s="20">
        <v>220478</v>
      </c>
      <c r="H159" s="20">
        <v>484493</v>
      </c>
      <c r="I159" s="20">
        <v>85459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2912</v>
      </c>
      <c r="P159" s="20">
        <v>0</v>
      </c>
      <c r="Q159" s="20">
        <v>55880</v>
      </c>
      <c r="R159" s="20">
        <v>19506</v>
      </c>
      <c r="S159" s="20">
        <v>38357</v>
      </c>
      <c r="T159" s="21">
        <v>47937</v>
      </c>
      <c r="U159" s="54">
        <v>63580</v>
      </c>
      <c r="V159" s="20">
        <v>19728</v>
      </c>
      <c r="W159" s="20">
        <v>22113</v>
      </c>
      <c r="X159" s="20">
        <v>22202</v>
      </c>
      <c r="Y159" s="21">
        <v>0</v>
      </c>
      <c r="Z159" s="20">
        <v>0</v>
      </c>
      <c r="AA159" s="21">
        <v>117059</v>
      </c>
      <c r="AB159" s="32">
        <v>0</v>
      </c>
      <c r="AC159" s="20">
        <v>72117</v>
      </c>
      <c r="AD159" s="20">
        <v>207712</v>
      </c>
      <c r="AE159" s="20">
        <v>256080</v>
      </c>
      <c r="AF159" s="20">
        <v>172768</v>
      </c>
      <c r="AG159" s="20">
        <v>75590</v>
      </c>
      <c r="AH159" s="20">
        <v>48194</v>
      </c>
      <c r="AI159" s="20">
        <v>72616</v>
      </c>
      <c r="AJ159" s="21">
        <v>26509</v>
      </c>
      <c r="AK159" s="25">
        <v>22544</v>
      </c>
      <c r="AL159" s="25">
        <v>41154</v>
      </c>
      <c r="AM159" s="25">
        <v>4590</v>
      </c>
      <c r="AN159" s="22">
        <v>16012</v>
      </c>
      <c r="AO159" s="20">
        <v>126467</v>
      </c>
      <c r="AP159" s="20">
        <v>49996</v>
      </c>
      <c r="AQ159" s="54">
        <v>2392053</v>
      </c>
      <c r="AR159" s="25">
        <v>55331</v>
      </c>
      <c r="AS159" s="25">
        <v>103649</v>
      </c>
      <c r="AT159" s="54">
        <v>62096</v>
      </c>
      <c r="AU159" s="54">
        <v>47766</v>
      </c>
      <c r="AV159" s="54">
        <v>71071</v>
      </c>
      <c r="AW159" s="54">
        <v>25892</v>
      </c>
      <c r="AX159" s="54">
        <v>9990</v>
      </c>
      <c r="AY159" s="25">
        <f t="shared" si="4"/>
        <v>375795</v>
      </c>
      <c r="AZ159" s="162">
        <v>698392</v>
      </c>
      <c r="BA159" s="96">
        <f t="shared" si="5"/>
        <v>3466240</v>
      </c>
      <c r="BB159" s="73"/>
      <c r="BC159" s="20">
        <v>341067</v>
      </c>
      <c r="BD159" s="20">
        <v>368051</v>
      </c>
      <c r="BE159" s="19">
        <v>709118</v>
      </c>
      <c r="BF159" s="19">
        <v>4175358</v>
      </c>
      <c r="BH159" s="20"/>
      <c r="BI159" s="21">
        <v>4175358</v>
      </c>
      <c r="BK159" s="73"/>
      <c r="BL159" s="73"/>
      <c r="BM159" s="73"/>
      <c r="BN159" s="73"/>
      <c r="BO159" s="73"/>
      <c r="BP159" s="73"/>
      <c r="BQ159" s="73"/>
    </row>
    <row r="160" spans="1:69" ht="22.5" customHeight="1" x14ac:dyDescent="0.2">
      <c r="A160" s="122" t="s">
        <v>1952</v>
      </c>
      <c r="B160" s="123" t="s">
        <v>1798</v>
      </c>
      <c r="C160" s="133" t="s">
        <v>261</v>
      </c>
      <c r="D160" s="126">
        <v>6</v>
      </c>
      <c r="E160" s="127" t="s">
        <v>3561</v>
      </c>
      <c r="F160" s="19">
        <v>307808</v>
      </c>
      <c r="G160" s="20">
        <v>307808</v>
      </c>
      <c r="H160" s="20">
        <v>477131</v>
      </c>
      <c r="I160" s="20">
        <v>70125</v>
      </c>
      <c r="J160" s="20">
        <v>0</v>
      </c>
      <c r="K160" s="20">
        <v>0</v>
      </c>
      <c r="L160" s="20">
        <v>0</v>
      </c>
      <c r="M160" s="20">
        <v>0</v>
      </c>
      <c r="N160" s="20">
        <v>4953</v>
      </c>
      <c r="O160" s="20">
        <v>3217</v>
      </c>
      <c r="P160" s="20">
        <v>6048</v>
      </c>
      <c r="Q160" s="20">
        <v>34369</v>
      </c>
      <c r="R160" s="20">
        <v>21843</v>
      </c>
      <c r="S160" s="20">
        <v>10480</v>
      </c>
      <c r="T160" s="21">
        <v>34481</v>
      </c>
      <c r="U160" s="54">
        <v>38148</v>
      </c>
      <c r="V160" s="20">
        <v>6192</v>
      </c>
      <c r="W160" s="20">
        <v>32643</v>
      </c>
      <c r="X160" s="20">
        <v>33303</v>
      </c>
      <c r="Y160" s="21">
        <v>0</v>
      </c>
      <c r="Z160" s="20">
        <v>0</v>
      </c>
      <c r="AA160" s="21">
        <v>193280</v>
      </c>
      <c r="AB160" s="32">
        <v>0</v>
      </c>
      <c r="AC160" s="20">
        <v>120588</v>
      </c>
      <c r="AD160" s="20">
        <v>105772</v>
      </c>
      <c r="AE160" s="20">
        <v>204435</v>
      </c>
      <c r="AF160" s="20">
        <v>351045</v>
      </c>
      <c r="AG160" s="20">
        <v>106049</v>
      </c>
      <c r="AH160" s="20">
        <v>80238</v>
      </c>
      <c r="AI160" s="20">
        <v>41769</v>
      </c>
      <c r="AJ160" s="21">
        <v>143365</v>
      </c>
      <c r="AK160" s="25">
        <v>23626</v>
      </c>
      <c r="AL160" s="25">
        <v>51780</v>
      </c>
      <c r="AM160" s="25">
        <v>5966</v>
      </c>
      <c r="AN160" s="22">
        <v>20801</v>
      </c>
      <c r="AO160" s="20">
        <v>118607</v>
      </c>
      <c r="AP160" s="20">
        <v>63191</v>
      </c>
      <c r="AQ160" s="54">
        <v>2711253</v>
      </c>
      <c r="AR160" s="25">
        <v>66949</v>
      </c>
      <c r="AS160" s="25">
        <v>115818</v>
      </c>
      <c r="AT160" s="54">
        <v>66279</v>
      </c>
      <c r="AU160" s="54">
        <v>67003</v>
      </c>
      <c r="AV160" s="54">
        <v>84119</v>
      </c>
      <c r="AW160" s="54">
        <v>26459</v>
      </c>
      <c r="AX160" s="54">
        <v>12741</v>
      </c>
      <c r="AY160" s="25">
        <f t="shared" si="4"/>
        <v>439368</v>
      </c>
      <c r="AZ160" s="162">
        <v>783699</v>
      </c>
      <c r="BA160" s="96">
        <f t="shared" si="5"/>
        <v>3934320</v>
      </c>
      <c r="BB160" s="73"/>
      <c r="BC160" s="20">
        <v>358414</v>
      </c>
      <c r="BD160" s="20">
        <v>561209</v>
      </c>
      <c r="BE160" s="19">
        <v>919623</v>
      </c>
      <c r="BF160" s="19">
        <v>4853943</v>
      </c>
      <c r="BH160" s="20"/>
      <c r="BI160" s="21">
        <v>4853943</v>
      </c>
      <c r="BK160" s="73"/>
      <c r="BL160" s="73"/>
      <c r="BM160" s="73"/>
      <c r="BN160" s="73"/>
      <c r="BO160" s="73"/>
      <c r="BP160" s="73"/>
      <c r="BQ160" s="73"/>
    </row>
    <row r="161" spans="1:69" ht="22.5" customHeight="1" x14ac:dyDescent="0.2">
      <c r="A161" s="122" t="s">
        <v>1953</v>
      </c>
      <c r="B161" s="123" t="s">
        <v>1798</v>
      </c>
      <c r="C161" s="133" t="s">
        <v>262</v>
      </c>
      <c r="D161" s="126">
        <v>6</v>
      </c>
      <c r="E161" s="127" t="s">
        <v>3561</v>
      </c>
      <c r="F161" s="19">
        <v>277181</v>
      </c>
      <c r="G161" s="20">
        <v>277181</v>
      </c>
      <c r="H161" s="20">
        <v>628252</v>
      </c>
      <c r="I161" s="20">
        <v>111826</v>
      </c>
      <c r="J161" s="20">
        <v>0</v>
      </c>
      <c r="K161" s="20">
        <v>0</v>
      </c>
      <c r="L161" s="20">
        <v>0</v>
      </c>
      <c r="M161" s="20">
        <v>0</v>
      </c>
      <c r="N161" s="20">
        <v>5561</v>
      </c>
      <c r="O161" s="20">
        <v>5029</v>
      </c>
      <c r="P161" s="20">
        <v>20374</v>
      </c>
      <c r="Q161" s="20">
        <v>49892</v>
      </c>
      <c r="R161" s="20">
        <v>23899</v>
      </c>
      <c r="S161" s="20">
        <v>17135</v>
      </c>
      <c r="T161" s="21">
        <v>41209</v>
      </c>
      <c r="U161" s="54">
        <v>25432</v>
      </c>
      <c r="V161" s="20">
        <v>54096</v>
      </c>
      <c r="W161" s="20">
        <v>32643</v>
      </c>
      <c r="X161" s="20">
        <v>22202</v>
      </c>
      <c r="Y161" s="21">
        <v>0</v>
      </c>
      <c r="Z161" s="20">
        <v>0</v>
      </c>
      <c r="AA161" s="21">
        <v>151144</v>
      </c>
      <c r="AB161" s="32">
        <v>0</v>
      </c>
      <c r="AC161" s="20">
        <v>120957</v>
      </c>
      <c r="AD161" s="20">
        <v>125739</v>
      </c>
      <c r="AE161" s="20">
        <v>332475</v>
      </c>
      <c r="AF161" s="20">
        <v>283693</v>
      </c>
      <c r="AG161" s="20">
        <v>162162</v>
      </c>
      <c r="AH161" s="20">
        <v>70964</v>
      </c>
      <c r="AI161" s="20">
        <v>99153</v>
      </c>
      <c r="AJ161" s="21">
        <v>49231</v>
      </c>
      <c r="AK161" s="25">
        <v>29882</v>
      </c>
      <c r="AL161" s="25">
        <v>54339</v>
      </c>
      <c r="AM161" s="25">
        <v>7831</v>
      </c>
      <c r="AN161" s="22">
        <v>23740</v>
      </c>
      <c r="AO161" s="20">
        <v>144270</v>
      </c>
      <c r="AP161" s="20">
        <v>59369</v>
      </c>
      <c r="AQ161" s="54">
        <v>3029680</v>
      </c>
      <c r="AR161" s="25">
        <v>62582</v>
      </c>
      <c r="AS161" s="25">
        <v>116256</v>
      </c>
      <c r="AT161" s="54">
        <v>79515</v>
      </c>
      <c r="AU161" s="54">
        <v>70137</v>
      </c>
      <c r="AV161" s="54">
        <v>92329</v>
      </c>
      <c r="AW161" s="54">
        <v>30504</v>
      </c>
      <c r="AX161" s="54">
        <v>13162</v>
      </c>
      <c r="AY161" s="25">
        <f t="shared" si="4"/>
        <v>464485</v>
      </c>
      <c r="AZ161" s="162">
        <v>831415</v>
      </c>
      <c r="BA161" s="96">
        <f t="shared" si="5"/>
        <v>4325580</v>
      </c>
      <c r="BB161" s="73"/>
      <c r="BC161" s="20">
        <v>446842</v>
      </c>
      <c r="BD161" s="20">
        <v>415596</v>
      </c>
      <c r="BE161" s="19">
        <v>862438</v>
      </c>
      <c r="BF161" s="19">
        <v>5188018</v>
      </c>
      <c r="BH161" s="20"/>
      <c r="BI161" s="21">
        <v>5188018</v>
      </c>
      <c r="BK161" s="73"/>
      <c r="BL161" s="73"/>
      <c r="BM161" s="73"/>
      <c r="BN161" s="73"/>
      <c r="BO161" s="73"/>
      <c r="BP161" s="73"/>
      <c r="BQ161" s="73"/>
    </row>
    <row r="162" spans="1:69" ht="22.5" customHeight="1" x14ac:dyDescent="0.2">
      <c r="A162" s="122" t="s">
        <v>1954</v>
      </c>
      <c r="B162" s="123" t="s">
        <v>1798</v>
      </c>
      <c r="C162" s="133" t="s">
        <v>263</v>
      </c>
      <c r="D162" s="126">
        <v>6</v>
      </c>
      <c r="E162" s="127" t="s">
        <v>3561</v>
      </c>
      <c r="F162" s="19">
        <v>390697</v>
      </c>
      <c r="G162" s="20">
        <v>390697</v>
      </c>
      <c r="H162" s="20">
        <v>1026213</v>
      </c>
      <c r="I162" s="20">
        <v>138567</v>
      </c>
      <c r="J162" s="20">
        <v>0</v>
      </c>
      <c r="K162" s="20">
        <v>0</v>
      </c>
      <c r="L162" s="20">
        <v>0</v>
      </c>
      <c r="M162" s="20">
        <v>0</v>
      </c>
      <c r="N162" s="20">
        <v>16014</v>
      </c>
      <c r="O162" s="20">
        <v>9981</v>
      </c>
      <c r="P162" s="20">
        <v>24116</v>
      </c>
      <c r="Q162" s="20">
        <v>157249</v>
      </c>
      <c r="R162" s="20">
        <v>43293</v>
      </c>
      <c r="S162" s="20">
        <v>96992</v>
      </c>
      <c r="T162" s="21">
        <v>96715</v>
      </c>
      <c r="U162" s="54">
        <v>50864</v>
      </c>
      <c r="V162" s="20">
        <v>62496</v>
      </c>
      <c r="W162" s="20">
        <v>64233</v>
      </c>
      <c r="X162" s="20">
        <v>33303</v>
      </c>
      <c r="Y162" s="21">
        <v>0</v>
      </c>
      <c r="Z162" s="20">
        <v>0</v>
      </c>
      <c r="AA162" s="21">
        <v>239658</v>
      </c>
      <c r="AB162" s="32">
        <v>0</v>
      </c>
      <c r="AC162" s="20">
        <v>199835</v>
      </c>
      <c r="AD162" s="20">
        <v>369961</v>
      </c>
      <c r="AE162" s="20">
        <v>464145</v>
      </c>
      <c r="AF162" s="20">
        <v>463855</v>
      </c>
      <c r="AG162" s="20">
        <v>250193</v>
      </c>
      <c r="AH162" s="20">
        <v>131598</v>
      </c>
      <c r="AI162" s="20">
        <v>168129</v>
      </c>
      <c r="AJ162" s="21">
        <v>59510</v>
      </c>
      <c r="AK162" s="25">
        <v>45657</v>
      </c>
      <c r="AL162" s="25">
        <v>69981</v>
      </c>
      <c r="AM162" s="25">
        <v>12056</v>
      </c>
      <c r="AN162" s="22">
        <v>34577</v>
      </c>
      <c r="AO162" s="20">
        <v>221513</v>
      </c>
      <c r="AP162" s="20">
        <v>81401</v>
      </c>
      <c r="AQ162" s="54">
        <v>5022802</v>
      </c>
      <c r="AR162" s="25">
        <v>83561</v>
      </c>
      <c r="AS162" s="25">
        <v>106036</v>
      </c>
      <c r="AT162" s="54">
        <v>62609</v>
      </c>
      <c r="AU162" s="54">
        <v>58130</v>
      </c>
      <c r="AV162" s="54">
        <v>122413</v>
      </c>
      <c r="AW162" s="54">
        <v>44167</v>
      </c>
      <c r="AX162" s="54">
        <v>20899</v>
      </c>
      <c r="AY162" s="25">
        <f t="shared" si="4"/>
        <v>497815</v>
      </c>
      <c r="AZ162" s="162">
        <v>629712</v>
      </c>
      <c r="BA162" s="96">
        <f t="shared" si="5"/>
        <v>6150329</v>
      </c>
      <c r="BB162" s="73"/>
      <c r="BC162" s="20">
        <v>597489</v>
      </c>
      <c r="BD162" s="20">
        <v>574568</v>
      </c>
      <c r="BE162" s="19">
        <v>1172057</v>
      </c>
      <c r="BF162" s="19">
        <v>7322386</v>
      </c>
      <c r="BH162" s="20"/>
      <c r="BI162" s="21">
        <v>7322386</v>
      </c>
      <c r="BK162" s="73"/>
      <c r="BL162" s="73"/>
      <c r="BM162" s="73"/>
      <c r="BN162" s="73"/>
      <c r="BO162" s="73"/>
      <c r="BP162" s="73"/>
      <c r="BQ162" s="73"/>
    </row>
    <row r="163" spans="1:69" ht="22.5" customHeight="1" x14ac:dyDescent="0.2">
      <c r="A163" s="122" t="s">
        <v>1955</v>
      </c>
      <c r="B163" s="123" t="s">
        <v>1798</v>
      </c>
      <c r="C163" s="133" t="s">
        <v>264</v>
      </c>
      <c r="D163" s="126">
        <v>6</v>
      </c>
      <c r="E163" s="127" t="s">
        <v>3561</v>
      </c>
      <c r="F163" s="19">
        <v>193098</v>
      </c>
      <c r="G163" s="20">
        <v>193098</v>
      </c>
      <c r="H163" s="20">
        <v>372665</v>
      </c>
      <c r="I163" s="20">
        <v>51425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2148</v>
      </c>
      <c r="P163" s="20">
        <v>0</v>
      </c>
      <c r="Q163" s="20">
        <v>41551</v>
      </c>
      <c r="R163" s="20">
        <v>17091</v>
      </c>
      <c r="S163" s="20">
        <v>27300</v>
      </c>
      <c r="T163" s="21">
        <v>31958</v>
      </c>
      <c r="U163" s="54">
        <v>25432</v>
      </c>
      <c r="V163" s="20">
        <v>11808</v>
      </c>
      <c r="W163" s="20">
        <v>15795</v>
      </c>
      <c r="X163" s="20">
        <v>11101</v>
      </c>
      <c r="Y163" s="21">
        <v>0</v>
      </c>
      <c r="Z163" s="20">
        <v>0</v>
      </c>
      <c r="AA163" s="21">
        <v>94435</v>
      </c>
      <c r="AB163" s="32">
        <v>0</v>
      </c>
      <c r="AC163" s="20">
        <v>54488</v>
      </c>
      <c r="AD163" s="20">
        <v>118520</v>
      </c>
      <c r="AE163" s="20">
        <v>197340</v>
      </c>
      <c r="AF163" s="20">
        <v>130355</v>
      </c>
      <c r="AG163" s="20">
        <v>53282</v>
      </c>
      <c r="AH163" s="20">
        <v>35439</v>
      </c>
      <c r="AI163" s="20">
        <v>57384</v>
      </c>
      <c r="AJ163" s="21">
        <v>20558</v>
      </c>
      <c r="AK163" s="25">
        <v>19463</v>
      </c>
      <c r="AL163" s="25">
        <v>35244</v>
      </c>
      <c r="AM163" s="25">
        <v>3269</v>
      </c>
      <c r="AN163" s="22">
        <v>13402</v>
      </c>
      <c r="AO163" s="20">
        <v>125814</v>
      </c>
      <c r="AP163" s="20">
        <v>30735</v>
      </c>
      <c r="AQ163" s="54">
        <v>1791100</v>
      </c>
      <c r="AR163" s="25">
        <v>56700</v>
      </c>
      <c r="AS163" s="25">
        <v>93099</v>
      </c>
      <c r="AT163" s="54">
        <v>49616</v>
      </c>
      <c r="AU163" s="54">
        <v>48826</v>
      </c>
      <c r="AV163" s="54">
        <v>57994</v>
      </c>
      <c r="AW163" s="54">
        <v>23907</v>
      </c>
      <c r="AX163" s="54">
        <v>7487</v>
      </c>
      <c r="AY163" s="25">
        <f t="shared" si="4"/>
        <v>337629</v>
      </c>
      <c r="AZ163" s="162">
        <v>171823</v>
      </c>
      <c r="BA163" s="96">
        <f t="shared" si="5"/>
        <v>2300552</v>
      </c>
      <c r="BB163" s="73"/>
      <c r="BC163" s="20">
        <v>295150</v>
      </c>
      <c r="BD163" s="20">
        <v>239630</v>
      </c>
      <c r="BE163" s="19">
        <v>534780</v>
      </c>
      <c r="BF163" s="19">
        <v>2835332</v>
      </c>
      <c r="BH163" s="20"/>
      <c r="BI163" s="21">
        <v>2835332</v>
      </c>
      <c r="BK163" s="73"/>
      <c r="BL163" s="73"/>
      <c r="BM163" s="73"/>
      <c r="BN163" s="73"/>
      <c r="BO163" s="73"/>
      <c r="BP163" s="73"/>
      <c r="BQ163" s="73"/>
    </row>
    <row r="164" spans="1:69" ht="22.5" customHeight="1" x14ac:dyDescent="0.2">
      <c r="A164" s="122" t="s">
        <v>1956</v>
      </c>
      <c r="B164" s="123" t="s">
        <v>1798</v>
      </c>
      <c r="C164" s="133" t="s">
        <v>265</v>
      </c>
      <c r="D164" s="126">
        <v>6</v>
      </c>
      <c r="E164" s="127" t="s">
        <v>3561</v>
      </c>
      <c r="F164" s="19">
        <v>147600</v>
      </c>
      <c r="G164" s="20">
        <v>147600</v>
      </c>
      <c r="H164" s="20">
        <v>438348</v>
      </c>
      <c r="I164" s="20">
        <v>73304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1703</v>
      </c>
      <c r="P164" s="20">
        <v>0</v>
      </c>
      <c r="Q164" s="20">
        <v>34910</v>
      </c>
      <c r="R164" s="20">
        <v>13683</v>
      </c>
      <c r="S164" s="20">
        <v>20226</v>
      </c>
      <c r="T164" s="21">
        <v>26071</v>
      </c>
      <c r="U164" s="54">
        <v>25432</v>
      </c>
      <c r="V164" s="20">
        <v>9504</v>
      </c>
      <c r="W164" s="20">
        <v>11583</v>
      </c>
      <c r="X164" s="20">
        <v>11101</v>
      </c>
      <c r="Y164" s="21">
        <v>0</v>
      </c>
      <c r="Z164" s="20">
        <v>0</v>
      </c>
      <c r="AA164" s="21">
        <v>68960</v>
      </c>
      <c r="AB164" s="32">
        <v>0</v>
      </c>
      <c r="AC164" s="20">
        <v>45190</v>
      </c>
      <c r="AD164" s="20">
        <v>107872</v>
      </c>
      <c r="AE164" s="20">
        <v>222585</v>
      </c>
      <c r="AF164" s="20">
        <v>127890</v>
      </c>
      <c r="AG164" s="20">
        <v>47104</v>
      </c>
      <c r="AH164" s="20">
        <v>25808</v>
      </c>
      <c r="AI164" s="20">
        <v>84783</v>
      </c>
      <c r="AJ164" s="21">
        <v>28673</v>
      </c>
      <c r="AK164" s="25">
        <v>15433</v>
      </c>
      <c r="AL164" s="25">
        <v>30985</v>
      </c>
      <c r="AM164" s="25">
        <v>2965</v>
      </c>
      <c r="AN164" s="22">
        <v>11527</v>
      </c>
      <c r="AO164" s="20">
        <v>68723</v>
      </c>
      <c r="AP164" s="20">
        <v>38975</v>
      </c>
      <c r="AQ164" s="54">
        <v>1740938</v>
      </c>
      <c r="AR164" s="25">
        <v>57041</v>
      </c>
      <c r="AS164" s="25">
        <v>89325</v>
      </c>
      <c r="AT164" s="54">
        <v>50445</v>
      </c>
      <c r="AU164" s="54">
        <v>41980</v>
      </c>
      <c r="AV164" s="54">
        <v>48824</v>
      </c>
      <c r="AW164" s="54">
        <v>18958</v>
      </c>
      <c r="AX164" s="54">
        <v>6994</v>
      </c>
      <c r="AY164" s="25">
        <f t="shared" si="4"/>
        <v>313567</v>
      </c>
      <c r="AZ164" s="162">
        <v>519232</v>
      </c>
      <c r="BA164" s="96">
        <f t="shared" si="5"/>
        <v>2573737</v>
      </c>
      <c r="BB164" s="73"/>
      <c r="BC164" s="20">
        <v>251950</v>
      </c>
      <c r="BD164" s="20">
        <v>273312</v>
      </c>
      <c r="BE164" s="19">
        <v>525262</v>
      </c>
      <c r="BF164" s="19">
        <v>3098999</v>
      </c>
      <c r="BH164" s="20"/>
      <c r="BI164" s="21">
        <v>3098999</v>
      </c>
      <c r="BK164" s="73"/>
      <c r="BL164" s="73"/>
      <c r="BM164" s="73"/>
      <c r="BN164" s="73"/>
      <c r="BO164" s="73"/>
      <c r="BP164" s="73"/>
      <c r="BQ164" s="73"/>
    </row>
    <row r="165" spans="1:69" ht="22.5" customHeight="1" x14ac:dyDescent="0.2">
      <c r="A165" s="122" t="s">
        <v>1957</v>
      </c>
      <c r="B165" s="123" t="s">
        <v>1798</v>
      </c>
      <c r="C165" s="133" t="s">
        <v>266</v>
      </c>
      <c r="D165" s="126">
        <v>6</v>
      </c>
      <c r="E165" s="127" t="s">
        <v>3561</v>
      </c>
      <c r="F165" s="19">
        <v>267660</v>
      </c>
      <c r="G165" s="20">
        <v>267660</v>
      </c>
      <c r="H165" s="20">
        <v>501333</v>
      </c>
      <c r="I165" s="20">
        <v>84898</v>
      </c>
      <c r="J165" s="20">
        <v>0</v>
      </c>
      <c r="K165" s="20">
        <v>0</v>
      </c>
      <c r="L165" s="20">
        <v>0</v>
      </c>
      <c r="M165" s="20">
        <v>5348</v>
      </c>
      <c r="N165" s="20">
        <v>4358</v>
      </c>
      <c r="O165" s="20">
        <v>2997</v>
      </c>
      <c r="P165" s="20">
        <v>15536</v>
      </c>
      <c r="Q165" s="20">
        <v>56643</v>
      </c>
      <c r="R165" s="20">
        <v>19110</v>
      </c>
      <c r="S165" s="20">
        <v>42811</v>
      </c>
      <c r="T165" s="21">
        <v>24389</v>
      </c>
      <c r="U165" s="54">
        <v>12716</v>
      </c>
      <c r="V165" s="20">
        <v>24672</v>
      </c>
      <c r="W165" s="20">
        <v>17901</v>
      </c>
      <c r="X165" s="20">
        <v>11101</v>
      </c>
      <c r="Y165" s="21">
        <v>0</v>
      </c>
      <c r="Z165" s="20">
        <v>0</v>
      </c>
      <c r="AA165" s="21">
        <v>153843</v>
      </c>
      <c r="AB165" s="32">
        <v>0</v>
      </c>
      <c r="AC165" s="20">
        <v>82589</v>
      </c>
      <c r="AD165" s="20">
        <v>241577</v>
      </c>
      <c r="AE165" s="20">
        <v>143055</v>
      </c>
      <c r="AF165" s="20">
        <v>197128</v>
      </c>
      <c r="AG165" s="20">
        <v>95324</v>
      </c>
      <c r="AH165" s="20">
        <v>63150</v>
      </c>
      <c r="AI165" s="20">
        <v>57767</v>
      </c>
      <c r="AJ165" s="21">
        <v>103331</v>
      </c>
      <c r="AK165" s="25">
        <v>22842</v>
      </c>
      <c r="AL165" s="25">
        <v>46721</v>
      </c>
      <c r="AM165" s="25">
        <v>5534</v>
      </c>
      <c r="AN165" s="22">
        <v>18516</v>
      </c>
      <c r="AO165" s="20">
        <v>137751</v>
      </c>
      <c r="AP165" s="20">
        <v>76684</v>
      </c>
      <c r="AQ165" s="54">
        <v>2537285</v>
      </c>
      <c r="AR165" s="25">
        <v>62585</v>
      </c>
      <c r="AS165" s="25">
        <v>123559</v>
      </c>
      <c r="AT165" s="54">
        <v>67070</v>
      </c>
      <c r="AU165" s="54">
        <v>66777</v>
      </c>
      <c r="AV165" s="54">
        <v>70041</v>
      </c>
      <c r="AW165" s="54">
        <v>26052</v>
      </c>
      <c r="AX165" s="54">
        <v>11248</v>
      </c>
      <c r="AY165" s="25">
        <f t="shared" si="4"/>
        <v>427332</v>
      </c>
      <c r="AZ165" s="162">
        <v>585562</v>
      </c>
      <c r="BA165" s="96">
        <f t="shared" si="5"/>
        <v>3550179</v>
      </c>
      <c r="BB165" s="73"/>
      <c r="BC165" s="20">
        <v>345958</v>
      </c>
      <c r="BD165" s="20">
        <v>569619</v>
      </c>
      <c r="BE165" s="19">
        <v>915577</v>
      </c>
      <c r="BF165" s="19">
        <v>4465756</v>
      </c>
      <c r="BH165" s="20"/>
      <c r="BI165" s="21">
        <v>4465756</v>
      </c>
      <c r="BK165" s="73"/>
      <c r="BL165" s="73"/>
      <c r="BM165" s="73"/>
      <c r="BN165" s="73"/>
      <c r="BO165" s="73"/>
      <c r="BP165" s="73"/>
      <c r="BQ165" s="73"/>
    </row>
    <row r="166" spans="1:69" ht="22.5" customHeight="1" x14ac:dyDescent="0.2">
      <c r="A166" s="122" t="s">
        <v>1958</v>
      </c>
      <c r="B166" s="123" t="s">
        <v>1798</v>
      </c>
      <c r="C166" s="133" t="s">
        <v>267</v>
      </c>
      <c r="D166" s="126">
        <v>6</v>
      </c>
      <c r="E166" s="127" t="s">
        <v>3561</v>
      </c>
      <c r="F166" s="19">
        <v>252408</v>
      </c>
      <c r="G166" s="20">
        <v>252408</v>
      </c>
      <c r="H166" s="20">
        <v>398909</v>
      </c>
      <c r="I166" s="20">
        <v>80971</v>
      </c>
      <c r="J166" s="20">
        <v>146780</v>
      </c>
      <c r="K166" s="20">
        <v>38844</v>
      </c>
      <c r="L166" s="20">
        <v>0</v>
      </c>
      <c r="M166" s="20">
        <v>889</v>
      </c>
      <c r="N166" s="20">
        <v>5436</v>
      </c>
      <c r="O166" s="20">
        <v>3532</v>
      </c>
      <c r="P166" s="20">
        <v>18068</v>
      </c>
      <c r="Q166" s="20">
        <v>100604</v>
      </c>
      <c r="R166" s="20">
        <v>20385</v>
      </c>
      <c r="S166" s="20">
        <v>42287</v>
      </c>
      <c r="T166" s="21">
        <v>33640</v>
      </c>
      <c r="U166" s="54">
        <v>25432</v>
      </c>
      <c r="V166" s="20">
        <v>11280</v>
      </c>
      <c r="W166" s="20">
        <v>15795</v>
      </c>
      <c r="X166" s="20">
        <v>11101</v>
      </c>
      <c r="Y166" s="21">
        <v>0</v>
      </c>
      <c r="Z166" s="20">
        <v>0</v>
      </c>
      <c r="AA166" s="21">
        <v>142859</v>
      </c>
      <c r="AB166" s="32">
        <v>0</v>
      </c>
      <c r="AC166" s="20">
        <v>89385</v>
      </c>
      <c r="AD166" s="20">
        <v>204491</v>
      </c>
      <c r="AE166" s="20">
        <v>228525</v>
      </c>
      <c r="AF166" s="20">
        <v>336835</v>
      </c>
      <c r="AG166" s="20">
        <v>117203</v>
      </c>
      <c r="AH166" s="20">
        <v>61140</v>
      </c>
      <c r="AI166" s="20">
        <v>32093</v>
      </c>
      <c r="AJ166" s="21">
        <v>131463</v>
      </c>
      <c r="AK166" s="25">
        <v>24752</v>
      </c>
      <c r="AL166" s="25">
        <v>49293</v>
      </c>
      <c r="AM166" s="25">
        <v>6842</v>
      </c>
      <c r="AN166" s="22">
        <v>19622</v>
      </c>
      <c r="AO166" s="20">
        <v>160889</v>
      </c>
      <c r="AP166" s="20">
        <v>53107</v>
      </c>
      <c r="AQ166" s="54">
        <v>2864860</v>
      </c>
      <c r="AR166" s="25">
        <v>50658</v>
      </c>
      <c r="AS166" s="25">
        <v>122890</v>
      </c>
      <c r="AT166" s="54">
        <v>77581</v>
      </c>
      <c r="AU166" s="54">
        <v>74472</v>
      </c>
      <c r="AV166" s="54">
        <v>76568</v>
      </c>
      <c r="AW166" s="54">
        <v>27047</v>
      </c>
      <c r="AX166" s="54">
        <v>11841</v>
      </c>
      <c r="AY166" s="25">
        <f t="shared" si="4"/>
        <v>441057</v>
      </c>
      <c r="AZ166" s="162">
        <v>679211</v>
      </c>
      <c r="BA166" s="96">
        <f t="shared" si="5"/>
        <v>3985128</v>
      </c>
      <c r="BB166" s="73"/>
      <c r="BC166" s="20">
        <v>376179</v>
      </c>
      <c r="BD166" s="20">
        <v>371993</v>
      </c>
      <c r="BE166" s="19">
        <v>748172</v>
      </c>
      <c r="BF166" s="19">
        <v>4733300</v>
      </c>
      <c r="BH166" s="20"/>
      <c r="BI166" s="21">
        <v>4733300</v>
      </c>
      <c r="BK166" s="73"/>
      <c r="BL166" s="73"/>
      <c r="BM166" s="73"/>
      <c r="BN166" s="73"/>
      <c r="BO166" s="73"/>
      <c r="BP166" s="73"/>
      <c r="BQ166" s="73"/>
    </row>
    <row r="167" spans="1:69" ht="22.5" customHeight="1" x14ac:dyDescent="0.2">
      <c r="A167" s="122" t="s">
        <v>1959</v>
      </c>
      <c r="B167" s="123" t="s">
        <v>1798</v>
      </c>
      <c r="C167" s="133" t="s">
        <v>268</v>
      </c>
      <c r="D167" s="126">
        <v>6</v>
      </c>
      <c r="E167" s="127" t="s">
        <v>3561</v>
      </c>
      <c r="F167" s="19">
        <v>501692</v>
      </c>
      <c r="G167" s="20">
        <v>501692</v>
      </c>
      <c r="H167" s="20">
        <v>886318</v>
      </c>
      <c r="I167" s="20">
        <v>169048</v>
      </c>
      <c r="J167" s="20">
        <v>0</v>
      </c>
      <c r="K167" s="20">
        <v>0</v>
      </c>
      <c r="L167" s="20">
        <v>0</v>
      </c>
      <c r="M167" s="20">
        <v>0</v>
      </c>
      <c r="N167" s="20">
        <v>23366</v>
      </c>
      <c r="O167" s="20">
        <v>14249</v>
      </c>
      <c r="P167" s="20">
        <v>85163</v>
      </c>
      <c r="Q167" s="20">
        <v>282953</v>
      </c>
      <c r="R167" s="20">
        <v>63237</v>
      </c>
      <c r="S167" s="20">
        <v>96364</v>
      </c>
      <c r="T167" s="21">
        <v>153903</v>
      </c>
      <c r="U167" s="54">
        <v>114444</v>
      </c>
      <c r="V167" s="20">
        <v>64224</v>
      </c>
      <c r="W167" s="20">
        <v>82134</v>
      </c>
      <c r="X167" s="20">
        <v>55505</v>
      </c>
      <c r="Y167" s="21">
        <v>0</v>
      </c>
      <c r="Z167" s="20">
        <v>0</v>
      </c>
      <c r="AA167" s="21">
        <v>286558</v>
      </c>
      <c r="AB167" s="32">
        <v>0</v>
      </c>
      <c r="AC167" s="20">
        <v>288603</v>
      </c>
      <c r="AD167" s="20">
        <v>384780</v>
      </c>
      <c r="AE167" s="20">
        <v>783585</v>
      </c>
      <c r="AF167" s="20">
        <v>656560</v>
      </c>
      <c r="AG167" s="20">
        <v>390819</v>
      </c>
      <c r="AH167" s="20">
        <v>178806</v>
      </c>
      <c r="AI167" s="20">
        <v>147245</v>
      </c>
      <c r="AJ167" s="21">
        <v>163382</v>
      </c>
      <c r="AK167" s="25">
        <v>54904</v>
      </c>
      <c r="AL167" s="25">
        <v>88537</v>
      </c>
      <c r="AM167" s="25">
        <v>16352</v>
      </c>
      <c r="AN167" s="22">
        <v>46816</v>
      </c>
      <c r="AO167" s="20">
        <v>475471</v>
      </c>
      <c r="AP167" s="20">
        <v>93061</v>
      </c>
      <c r="AQ167" s="54">
        <v>6648079</v>
      </c>
      <c r="AR167" s="25">
        <v>101041</v>
      </c>
      <c r="AS167" s="25">
        <v>127990</v>
      </c>
      <c r="AT167" s="54">
        <v>69285</v>
      </c>
      <c r="AU167" s="54">
        <v>70496</v>
      </c>
      <c r="AV167" s="54">
        <v>159346</v>
      </c>
      <c r="AW167" s="54">
        <v>57263</v>
      </c>
      <c r="AX167" s="54">
        <v>25393</v>
      </c>
      <c r="AY167" s="25">
        <f t="shared" si="4"/>
        <v>610814</v>
      </c>
      <c r="AZ167" s="162">
        <v>1055543</v>
      </c>
      <c r="BA167" s="96">
        <f t="shared" si="5"/>
        <v>8314436</v>
      </c>
      <c r="BB167" s="73"/>
      <c r="BC167" s="20">
        <v>754448</v>
      </c>
      <c r="BD167" s="20">
        <v>591869</v>
      </c>
      <c r="BE167" s="19">
        <v>1346317</v>
      </c>
      <c r="BF167" s="19">
        <v>9660753</v>
      </c>
      <c r="BH167" s="20"/>
      <c r="BI167" s="21">
        <v>9660753</v>
      </c>
      <c r="BK167" s="73"/>
      <c r="BL167" s="73"/>
      <c r="BM167" s="73"/>
      <c r="BN167" s="73"/>
      <c r="BO167" s="73"/>
      <c r="BP167" s="73"/>
      <c r="BQ167" s="73"/>
    </row>
    <row r="168" spans="1:69" ht="22.5" customHeight="1" x14ac:dyDescent="0.2">
      <c r="A168" s="122" t="s">
        <v>1960</v>
      </c>
      <c r="B168" s="123" t="s">
        <v>1798</v>
      </c>
      <c r="C168" s="133" t="s">
        <v>269</v>
      </c>
      <c r="D168" s="126">
        <v>6</v>
      </c>
      <c r="E168" s="127" t="s">
        <v>3561</v>
      </c>
      <c r="F168" s="19">
        <v>227452</v>
      </c>
      <c r="G168" s="20">
        <v>227452</v>
      </c>
      <c r="H168" s="20">
        <v>369676</v>
      </c>
      <c r="I168" s="20">
        <v>75922</v>
      </c>
      <c r="J168" s="20">
        <v>0</v>
      </c>
      <c r="K168" s="20">
        <v>0</v>
      </c>
      <c r="L168" s="20">
        <v>0</v>
      </c>
      <c r="M168" s="20">
        <v>0</v>
      </c>
      <c r="N168" s="20">
        <v>5208</v>
      </c>
      <c r="O168" s="20">
        <v>3481</v>
      </c>
      <c r="P168" s="20">
        <v>20223</v>
      </c>
      <c r="Q168" s="20">
        <v>57960</v>
      </c>
      <c r="R168" s="20">
        <v>20217</v>
      </c>
      <c r="S168" s="20">
        <v>59579</v>
      </c>
      <c r="T168" s="21">
        <v>18502</v>
      </c>
      <c r="U168" s="54">
        <v>27975</v>
      </c>
      <c r="V168" s="20">
        <v>5040</v>
      </c>
      <c r="W168" s="20">
        <v>11583</v>
      </c>
      <c r="X168" s="20">
        <v>11101</v>
      </c>
      <c r="Y168" s="21">
        <v>0</v>
      </c>
      <c r="Z168" s="20">
        <v>0</v>
      </c>
      <c r="AA168" s="21">
        <v>122636</v>
      </c>
      <c r="AB168" s="32">
        <v>0</v>
      </c>
      <c r="AC168" s="20">
        <v>92402</v>
      </c>
      <c r="AD168" s="20">
        <v>242468</v>
      </c>
      <c r="AE168" s="20">
        <v>133815</v>
      </c>
      <c r="AF168" s="20">
        <v>252155</v>
      </c>
      <c r="AG168" s="20">
        <v>133076</v>
      </c>
      <c r="AH168" s="20">
        <v>52735</v>
      </c>
      <c r="AI168" s="20">
        <v>70221</v>
      </c>
      <c r="AJ168" s="21">
        <v>116315</v>
      </c>
      <c r="AK168" s="25">
        <v>24575</v>
      </c>
      <c r="AL168" s="25">
        <v>47949</v>
      </c>
      <c r="AM168" s="25">
        <v>6870</v>
      </c>
      <c r="AN168" s="22">
        <v>19013</v>
      </c>
      <c r="AO168" s="20">
        <v>134354</v>
      </c>
      <c r="AP168" s="20">
        <v>61110</v>
      </c>
      <c r="AQ168" s="54">
        <v>2423613</v>
      </c>
      <c r="AR168" s="25">
        <v>58408</v>
      </c>
      <c r="AS168" s="25">
        <v>127201</v>
      </c>
      <c r="AT168" s="54">
        <v>80305</v>
      </c>
      <c r="AU168" s="54">
        <v>56932</v>
      </c>
      <c r="AV168" s="54">
        <v>76356</v>
      </c>
      <c r="AW168" s="54">
        <v>26946</v>
      </c>
      <c r="AX168" s="54">
        <v>10226</v>
      </c>
      <c r="AY168" s="25">
        <f t="shared" si="4"/>
        <v>436374</v>
      </c>
      <c r="AZ168" s="162">
        <v>618424</v>
      </c>
      <c r="BA168" s="96">
        <f t="shared" si="5"/>
        <v>3478411</v>
      </c>
      <c r="BB168" s="73"/>
      <c r="BC168" s="20">
        <v>373316</v>
      </c>
      <c r="BD168" s="20">
        <v>311068</v>
      </c>
      <c r="BE168" s="19">
        <v>684384</v>
      </c>
      <c r="BF168" s="19">
        <v>4162795</v>
      </c>
      <c r="BH168" s="20"/>
      <c r="BI168" s="21">
        <v>4162795</v>
      </c>
      <c r="BK168" s="73"/>
      <c r="BL168" s="73"/>
      <c r="BM168" s="73"/>
      <c r="BN168" s="73"/>
      <c r="BO168" s="73"/>
      <c r="BP168" s="73"/>
      <c r="BQ168" s="73"/>
    </row>
    <row r="169" spans="1:69" ht="22.5" customHeight="1" x14ac:dyDescent="0.2">
      <c r="A169" s="122" t="s">
        <v>1961</v>
      </c>
      <c r="B169" s="123" t="s">
        <v>1798</v>
      </c>
      <c r="C169" s="133" t="s">
        <v>270</v>
      </c>
      <c r="D169" s="126">
        <v>6</v>
      </c>
      <c r="E169" s="127" t="s">
        <v>3561</v>
      </c>
      <c r="F169" s="19">
        <v>185964</v>
      </c>
      <c r="G169" s="20">
        <v>185964</v>
      </c>
      <c r="H169" s="20">
        <v>290652</v>
      </c>
      <c r="I169" s="20">
        <v>55352</v>
      </c>
      <c r="J169" s="20">
        <v>0</v>
      </c>
      <c r="K169" s="20">
        <v>0</v>
      </c>
      <c r="L169" s="20">
        <v>0</v>
      </c>
      <c r="M169" s="20">
        <v>3210</v>
      </c>
      <c r="N169" s="20">
        <v>0</v>
      </c>
      <c r="O169" s="20">
        <v>1671</v>
      </c>
      <c r="P169" s="20">
        <v>0</v>
      </c>
      <c r="Q169" s="20">
        <v>43446</v>
      </c>
      <c r="R169" s="20">
        <v>16224</v>
      </c>
      <c r="S169" s="20">
        <v>30444</v>
      </c>
      <c r="T169" s="21">
        <v>21025</v>
      </c>
      <c r="U169" s="54">
        <v>25432</v>
      </c>
      <c r="V169" s="20">
        <v>20784</v>
      </c>
      <c r="W169" s="20">
        <v>12636</v>
      </c>
      <c r="X169" s="20">
        <v>11101</v>
      </c>
      <c r="Y169" s="21">
        <v>0</v>
      </c>
      <c r="Z169" s="20">
        <v>0</v>
      </c>
      <c r="AA169" s="21">
        <v>102242</v>
      </c>
      <c r="AB169" s="32">
        <v>0</v>
      </c>
      <c r="AC169" s="20">
        <v>58327</v>
      </c>
      <c r="AD169" s="20">
        <v>120677</v>
      </c>
      <c r="AE169" s="20">
        <v>114015</v>
      </c>
      <c r="AF169" s="20">
        <v>148480</v>
      </c>
      <c r="AG169" s="20">
        <v>59202</v>
      </c>
      <c r="AH169" s="20">
        <v>37481</v>
      </c>
      <c r="AI169" s="20">
        <v>65240</v>
      </c>
      <c r="AJ169" s="21">
        <v>105495</v>
      </c>
      <c r="AK169" s="25">
        <v>15143</v>
      </c>
      <c r="AL169" s="25">
        <v>33856</v>
      </c>
      <c r="AM169" s="25">
        <v>3766</v>
      </c>
      <c r="AN169" s="22">
        <v>12788</v>
      </c>
      <c r="AO169" s="20">
        <v>90244</v>
      </c>
      <c r="AP169" s="20">
        <v>81998</v>
      </c>
      <c r="AQ169" s="54">
        <v>1766895</v>
      </c>
      <c r="AR169" s="25">
        <v>54673</v>
      </c>
      <c r="AS169" s="25">
        <v>140539</v>
      </c>
      <c r="AT169" s="54">
        <v>56289</v>
      </c>
      <c r="AU169" s="54">
        <v>48128</v>
      </c>
      <c r="AV169" s="54">
        <v>48503</v>
      </c>
      <c r="AW169" s="54">
        <v>18601</v>
      </c>
      <c r="AX169" s="54">
        <v>8065</v>
      </c>
      <c r="AY169" s="25">
        <f t="shared" si="4"/>
        <v>374798</v>
      </c>
      <c r="AZ169" s="162">
        <v>527309</v>
      </c>
      <c r="BA169" s="96">
        <f t="shared" si="5"/>
        <v>2669002</v>
      </c>
      <c r="BB169" s="73"/>
      <c r="BC169" s="20">
        <v>248856</v>
      </c>
      <c r="BD169" s="20">
        <v>442052</v>
      </c>
      <c r="BE169" s="19">
        <v>690908</v>
      </c>
      <c r="BF169" s="19">
        <v>3359910</v>
      </c>
      <c r="BH169" s="20"/>
      <c r="BI169" s="21">
        <v>3359910</v>
      </c>
      <c r="BK169" s="73"/>
      <c r="BL169" s="73"/>
      <c r="BM169" s="73"/>
      <c r="BN169" s="73"/>
      <c r="BO169" s="73"/>
      <c r="BP169" s="73"/>
      <c r="BQ169" s="73"/>
    </row>
    <row r="170" spans="1:69" ht="22.5" customHeight="1" x14ac:dyDescent="0.2">
      <c r="A170" s="122" t="s">
        <v>1962</v>
      </c>
      <c r="B170" s="123" t="s">
        <v>1798</v>
      </c>
      <c r="C170" s="133" t="s">
        <v>271</v>
      </c>
      <c r="D170" s="126">
        <v>6</v>
      </c>
      <c r="E170" s="127" t="s">
        <v>3561</v>
      </c>
      <c r="F170" s="19">
        <v>234512</v>
      </c>
      <c r="G170" s="20">
        <v>234512</v>
      </c>
      <c r="H170" s="20">
        <v>354586</v>
      </c>
      <c r="I170" s="20">
        <v>78727</v>
      </c>
      <c r="J170" s="20">
        <v>0</v>
      </c>
      <c r="K170" s="20">
        <v>0</v>
      </c>
      <c r="L170" s="20">
        <v>0</v>
      </c>
      <c r="M170" s="20">
        <v>0</v>
      </c>
      <c r="N170" s="20">
        <v>5383</v>
      </c>
      <c r="O170" s="20">
        <v>3660</v>
      </c>
      <c r="P170" s="20">
        <v>22340</v>
      </c>
      <c r="Q170" s="20">
        <v>112819</v>
      </c>
      <c r="R170" s="20">
        <v>24059</v>
      </c>
      <c r="S170" s="20">
        <v>53553</v>
      </c>
      <c r="T170" s="21">
        <v>29435</v>
      </c>
      <c r="U170" s="54">
        <v>38148</v>
      </c>
      <c r="V170" s="20">
        <v>5808</v>
      </c>
      <c r="W170" s="20">
        <v>20007</v>
      </c>
      <c r="X170" s="20">
        <v>22202</v>
      </c>
      <c r="Y170" s="21">
        <v>0</v>
      </c>
      <c r="Z170" s="20">
        <v>0</v>
      </c>
      <c r="AA170" s="21">
        <v>127308</v>
      </c>
      <c r="AB170" s="32">
        <v>0</v>
      </c>
      <c r="AC170" s="20">
        <v>99369</v>
      </c>
      <c r="AD170" s="20">
        <v>243338</v>
      </c>
      <c r="AE170" s="20">
        <v>154275</v>
      </c>
      <c r="AF170" s="20">
        <v>247950</v>
      </c>
      <c r="AG170" s="20">
        <v>129987</v>
      </c>
      <c r="AH170" s="20">
        <v>55448</v>
      </c>
      <c r="AI170" s="20">
        <v>77119</v>
      </c>
      <c r="AJ170" s="21">
        <v>66002</v>
      </c>
      <c r="AK170" s="25">
        <v>25215</v>
      </c>
      <c r="AL170" s="25">
        <v>49306</v>
      </c>
      <c r="AM170" s="25">
        <v>7080</v>
      </c>
      <c r="AN170" s="22">
        <v>19611</v>
      </c>
      <c r="AO170" s="20">
        <v>158354</v>
      </c>
      <c r="AP170" s="20">
        <v>54137</v>
      </c>
      <c r="AQ170" s="54">
        <v>2519738</v>
      </c>
      <c r="AR170" s="25">
        <v>51420</v>
      </c>
      <c r="AS170" s="25">
        <v>131611</v>
      </c>
      <c r="AT170" s="54">
        <v>91884</v>
      </c>
      <c r="AU170" s="54">
        <v>68585</v>
      </c>
      <c r="AV170" s="54">
        <v>76949</v>
      </c>
      <c r="AW170" s="54">
        <v>27269</v>
      </c>
      <c r="AX170" s="54">
        <v>11224</v>
      </c>
      <c r="AY170" s="25">
        <f t="shared" si="4"/>
        <v>458942</v>
      </c>
      <c r="AZ170" s="162">
        <v>478045</v>
      </c>
      <c r="BA170" s="96">
        <f t="shared" si="5"/>
        <v>3456725</v>
      </c>
      <c r="BB170" s="73"/>
      <c r="BC170" s="20">
        <v>383411</v>
      </c>
      <c r="BD170" s="20">
        <v>356663</v>
      </c>
      <c r="BE170" s="19">
        <v>740074</v>
      </c>
      <c r="BF170" s="19">
        <v>4196799</v>
      </c>
      <c r="BH170" s="20"/>
      <c r="BI170" s="21">
        <v>4196799</v>
      </c>
      <c r="BK170" s="73"/>
      <c r="BL170" s="73"/>
      <c r="BM170" s="73"/>
      <c r="BN170" s="73"/>
      <c r="BO170" s="73"/>
      <c r="BP170" s="73"/>
      <c r="BQ170" s="73"/>
    </row>
    <row r="171" spans="1:69" ht="22.5" customHeight="1" x14ac:dyDescent="0.2">
      <c r="A171" s="122" t="s">
        <v>1963</v>
      </c>
      <c r="B171" s="123" t="s">
        <v>1798</v>
      </c>
      <c r="C171" s="133" t="s">
        <v>272</v>
      </c>
      <c r="D171" s="126">
        <v>6</v>
      </c>
      <c r="E171" s="127" t="s">
        <v>3561</v>
      </c>
      <c r="F171" s="19">
        <v>320956</v>
      </c>
      <c r="G171" s="20">
        <v>320956</v>
      </c>
      <c r="H171" s="20">
        <v>430329</v>
      </c>
      <c r="I171" s="20">
        <v>81906</v>
      </c>
      <c r="J171" s="20">
        <v>0</v>
      </c>
      <c r="K171" s="20">
        <v>0</v>
      </c>
      <c r="L171" s="20">
        <v>0</v>
      </c>
      <c r="M171" s="20">
        <v>0</v>
      </c>
      <c r="N171" s="20">
        <v>5099</v>
      </c>
      <c r="O171" s="20">
        <v>3629</v>
      </c>
      <c r="P171" s="20">
        <v>45889</v>
      </c>
      <c r="Q171" s="20">
        <v>75280</v>
      </c>
      <c r="R171" s="20">
        <v>21157</v>
      </c>
      <c r="S171" s="20">
        <v>56278</v>
      </c>
      <c r="T171" s="21">
        <v>43732</v>
      </c>
      <c r="U171" s="54">
        <v>50864</v>
      </c>
      <c r="V171" s="20">
        <v>24816</v>
      </c>
      <c r="W171" s="20">
        <v>18954</v>
      </c>
      <c r="X171" s="20">
        <v>11101</v>
      </c>
      <c r="Y171" s="21">
        <v>0</v>
      </c>
      <c r="Z171" s="20">
        <v>0</v>
      </c>
      <c r="AA171" s="21">
        <v>211200</v>
      </c>
      <c r="AB171" s="32">
        <v>0</v>
      </c>
      <c r="AC171" s="20">
        <v>118900</v>
      </c>
      <c r="AD171" s="20">
        <v>212910</v>
      </c>
      <c r="AE171" s="20">
        <v>221595</v>
      </c>
      <c r="AF171" s="20">
        <v>225838</v>
      </c>
      <c r="AG171" s="20">
        <v>125869</v>
      </c>
      <c r="AH171" s="20">
        <v>89656</v>
      </c>
      <c r="AI171" s="20">
        <v>59109</v>
      </c>
      <c r="AJ171" s="21">
        <v>310534</v>
      </c>
      <c r="AK171" s="25">
        <v>25105</v>
      </c>
      <c r="AL171" s="25">
        <v>54188</v>
      </c>
      <c r="AM171" s="25">
        <v>7647</v>
      </c>
      <c r="AN171" s="22">
        <v>21887</v>
      </c>
      <c r="AO171" s="20">
        <v>171637</v>
      </c>
      <c r="AP171" s="20">
        <v>109479</v>
      </c>
      <c r="AQ171" s="54">
        <v>3155544</v>
      </c>
      <c r="AR171" s="25">
        <v>66134</v>
      </c>
      <c r="AS171" s="25">
        <v>117929</v>
      </c>
      <c r="AT171" s="54">
        <v>71029</v>
      </c>
      <c r="AU171" s="54">
        <v>59226</v>
      </c>
      <c r="AV171" s="54">
        <v>80305</v>
      </c>
      <c r="AW171" s="54">
        <v>27225</v>
      </c>
      <c r="AX171" s="54">
        <v>14123</v>
      </c>
      <c r="AY171" s="25">
        <f t="shared" si="4"/>
        <v>435971</v>
      </c>
      <c r="AZ171" s="162">
        <v>1025890</v>
      </c>
      <c r="BA171" s="96">
        <f t="shared" si="5"/>
        <v>4617405</v>
      </c>
      <c r="BB171" s="73"/>
      <c r="BC171" s="20">
        <v>381739</v>
      </c>
      <c r="BD171" s="20">
        <v>821162</v>
      </c>
      <c r="BE171" s="19">
        <v>1202901</v>
      </c>
      <c r="BF171" s="19">
        <v>5820306</v>
      </c>
      <c r="BH171" s="20"/>
      <c r="BI171" s="21">
        <v>5820306</v>
      </c>
      <c r="BK171" s="73"/>
      <c r="BL171" s="73"/>
      <c r="BM171" s="73"/>
      <c r="BN171" s="73"/>
      <c r="BO171" s="73"/>
      <c r="BP171" s="73"/>
      <c r="BQ171" s="73"/>
    </row>
    <row r="172" spans="1:69" ht="22.5" customHeight="1" x14ac:dyDescent="0.2">
      <c r="A172" s="122" t="s">
        <v>1964</v>
      </c>
      <c r="B172" s="123" t="s">
        <v>1798</v>
      </c>
      <c r="C172" s="133" t="s">
        <v>273</v>
      </c>
      <c r="D172" s="126">
        <v>6</v>
      </c>
      <c r="E172" s="127" t="s">
        <v>3561</v>
      </c>
      <c r="F172" s="19">
        <v>162594</v>
      </c>
      <c r="G172" s="20">
        <v>162594</v>
      </c>
      <c r="H172" s="20">
        <v>209296</v>
      </c>
      <c r="I172" s="20">
        <v>49929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1252</v>
      </c>
      <c r="P172" s="20">
        <v>0</v>
      </c>
      <c r="Q172" s="20">
        <v>27414</v>
      </c>
      <c r="R172" s="20">
        <v>12092</v>
      </c>
      <c r="S172" s="20">
        <v>15668</v>
      </c>
      <c r="T172" s="21">
        <v>13456</v>
      </c>
      <c r="U172" s="54">
        <v>12716</v>
      </c>
      <c r="V172" s="20">
        <v>14784</v>
      </c>
      <c r="W172" s="20">
        <v>11583</v>
      </c>
      <c r="X172" s="20">
        <v>11101</v>
      </c>
      <c r="Y172" s="21">
        <v>0</v>
      </c>
      <c r="Z172" s="20">
        <v>0</v>
      </c>
      <c r="AA172" s="21">
        <v>96642</v>
      </c>
      <c r="AB172" s="32">
        <v>0</v>
      </c>
      <c r="AC172" s="20">
        <v>59159</v>
      </c>
      <c r="AD172" s="20">
        <v>84094</v>
      </c>
      <c r="AE172" s="20">
        <v>61050</v>
      </c>
      <c r="AF172" s="20">
        <v>95700</v>
      </c>
      <c r="AG172" s="20">
        <v>42900</v>
      </c>
      <c r="AH172" s="20">
        <v>35114</v>
      </c>
      <c r="AI172" s="20">
        <v>25291</v>
      </c>
      <c r="AJ172" s="21">
        <v>152562</v>
      </c>
      <c r="AK172" s="25">
        <v>11345</v>
      </c>
      <c r="AL172" s="25">
        <v>32280</v>
      </c>
      <c r="AM172" s="25">
        <v>3158</v>
      </c>
      <c r="AN172" s="22">
        <v>12051</v>
      </c>
      <c r="AO172" s="20">
        <v>88576</v>
      </c>
      <c r="AP172" s="20">
        <v>45310</v>
      </c>
      <c r="AQ172" s="54">
        <v>1387117</v>
      </c>
      <c r="AR172" s="25">
        <v>58435</v>
      </c>
      <c r="AS172" s="25">
        <v>105410</v>
      </c>
      <c r="AT172" s="54">
        <v>39936</v>
      </c>
      <c r="AU172" s="54">
        <v>49271</v>
      </c>
      <c r="AV172" s="54">
        <v>45354</v>
      </c>
      <c r="AW172" s="54">
        <v>13936</v>
      </c>
      <c r="AX172" s="54">
        <v>7037</v>
      </c>
      <c r="AY172" s="25">
        <f t="shared" si="4"/>
        <v>319379</v>
      </c>
      <c r="AZ172" s="162">
        <v>396715</v>
      </c>
      <c r="BA172" s="96">
        <f t="shared" si="5"/>
        <v>2103211</v>
      </c>
      <c r="BB172" s="73"/>
      <c r="BC172" s="20">
        <v>208101</v>
      </c>
      <c r="BD172" s="20">
        <v>352700</v>
      </c>
      <c r="BE172" s="19">
        <v>560801</v>
      </c>
      <c r="BF172" s="19">
        <v>2664012</v>
      </c>
      <c r="BH172" s="20"/>
      <c r="BI172" s="21">
        <v>2664012</v>
      </c>
      <c r="BK172" s="73"/>
      <c r="BL172" s="73"/>
      <c r="BM172" s="73"/>
      <c r="BN172" s="73"/>
      <c r="BO172" s="73"/>
      <c r="BP172" s="73"/>
      <c r="BQ172" s="73"/>
    </row>
    <row r="173" spans="1:69" ht="22.5" customHeight="1" x14ac:dyDescent="0.2">
      <c r="A173" s="122" t="s">
        <v>1965</v>
      </c>
      <c r="B173" s="123" t="s">
        <v>1798</v>
      </c>
      <c r="C173" s="133" t="s">
        <v>274</v>
      </c>
      <c r="D173" s="126">
        <v>6</v>
      </c>
      <c r="E173" s="127" t="s">
        <v>3561</v>
      </c>
      <c r="F173" s="19">
        <v>252753</v>
      </c>
      <c r="G173" s="20">
        <v>252753</v>
      </c>
      <c r="H173" s="20">
        <v>245090</v>
      </c>
      <c r="I173" s="20">
        <v>46750</v>
      </c>
      <c r="J173" s="20">
        <v>0</v>
      </c>
      <c r="K173" s="20">
        <v>0</v>
      </c>
      <c r="L173" s="20">
        <v>0</v>
      </c>
      <c r="M173" s="20">
        <v>2668</v>
      </c>
      <c r="N173" s="20">
        <v>2920</v>
      </c>
      <c r="O173" s="20">
        <v>2426</v>
      </c>
      <c r="P173" s="20">
        <v>1928</v>
      </c>
      <c r="Q173" s="20">
        <v>57727</v>
      </c>
      <c r="R173" s="20">
        <v>17973</v>
      </c>
      <c r="S173" s="20">
        <v>38462</v>
      </c>
      <c r="T173" s="21">
        <v>21025</v>
      </c>
      <c r="U173" s="54">
        <v>25432</v>
      </c>
      <c r="V173" s="20">
        <v>16368</v>
      </c>
      <c r="W173" s="20">
        <v>22113</v>
      </c>
      <c r="X173" s="20">
        <v>22202</v>
      </c>
      <c r="Y173" s="21">
        <v>0</v>
      </c>
      <c r="Z173" s="20">
        <v>0</v>
      </c>
      <c r="AA173" s="21">
        <v>143796</v>
      </c>
      <c r="AB173" s="32">
        <v>0</v>
      </c>
      <c r="AC173" s="20">
        <v>77224</v>
      </c>
      <c r="AD173" s="20">
        <v>196323</v>
      </c>
      <c r="AE173" s="20">
        <v>168300</v>
      </c>
      <c r="AF173" s="20">
        <v>334660</v>
      </c>
      <c r="AG173" s="20">
        <v>85114</v>
      </c>
      <c r="AH173" s="20">
        <v>54974</v>
      </c>
      <c r="AI173" s="20">
        <v>69168</v>
      </c>
      <c r="AJ173" s="21">
        <v>258057</v>
      </c>
      <c r="AK173" s="25">
        <v>20806</v>
      </c>
      <c r="AL173" s="25">
        <v>40855</v>
      </c>
      <c r="AM173" s="25">
        <v>5560</v>
      </c>
      <c r="AN173" s="22">
        <v>15908</v>
      </c>
      <c r="AO173" s="20">
        <v>147447</v>
      </c>
      <c r="AP173" s="20">
        <v>112517</v>
      </c>
      <c r="AQ173" s="54">
        <v>2506546</v>
      </c>
      <c r="AR173" s="25">
        <v>60657</v>
      </c>
      <c r="AS173" s="25">
        <v>123281</v>
      </c>
      <c r="AT173" s="54">
        <v>69892</v>
      </c>
      <c r="AU173" s="54">
        <v>59844</v>
      </c>
      <c r="AV173" s="54">
        <v>63463</v>
      </c>
      <c r="AW173" s="54">
        <v>24996</v>
      </c>
      <c r="AX173" s="54">
        <v>10293</v>
      </c>
      <c r="AY173" s="25">
        <f t="shared" si="4"/>
        <v>412426</v>
      </c>
      <c r="AZ173" s="162">
        <v>686031</v>
      </c>
      <c r="BA173" s="96">
        <f t="shared" si="5"/>
        <v>3605003</v>
      </c>
      <c r="BB173" s="73"/>
      <c r="BC173" s="20">
        <v>313479</v>
      </c>
      <c r="BD173" s="20">
        <v>546077</v>
      </c>
      <c r="BE173" s="19">
        <v>859556</v>
      </c>
      <c r="BF173" s="19">
        <v>4464559</v>
      </c>
      <c r="BH173" s="20"/>
      <c r="BI173" s="21">
        <v>4464559</v>
      </c>
      <c r="BK173" s="73"/>
      <c r="BL173" s="73"/>
      <c r="BM173" s="73"/>
      <c r="BN173" s="73"/>
      <c r="BO173" s="73"/>
      <c r="BP173" s="73"/>
      <c r="BQ173" s="73"/>
    </row>
    <row r="174" spans="1:69" ht="22.5" customHeight="1" x14ac:dyDescent="0.2">
      <c r="A174" s="122" t="s">
        <v>1966</v>
      </c>
      <c r="B174" s="123" t="s">
        <v>1798</v>
      </c>
      <c r="C174" s="133" t="s">
        <v>275</v>
      </c>
      <c r="D174" s="126">
        <v>6</v>
      </c>
      <c r="E174" s="127" t="s">
        <v>3561</v>
      </c>
      <c r="F174" s="19">
        <v>367524</v>
      </c>
      <c r="G174" s="20">
        <v>367524</v>
      </c>
      <c r="H174" s="20">
        <v>282488</v>
      </c>
      <c r="I174" s="20">
        <v>58718</v>
      </c>
      <c r="J174" s="20">
        <v>0</v>
      </c>
      <c r="K174" s="20">
        <v>0</v>
      </c>
      <c r="L174" s="20">
        <v>0</v>
      </c>
      <c r="M174" s="20">
        <v>6490</v>
      </c>
      <c r="N174" s="20">
        <v>18662</v>
      </c>
      <c r="O174" s="20">
        <v>10565</v>
      </c>
      <c r="P174" s="20">
        <v>118125</v>
      </c>
      <c r="Q174" s="20">
        <v>165730</v>
      </c>
      <c r="R174" s="20">
        <v>42956</v>
      </c>
      <c r="S174" s="20">
        <v>82897</v>
      </c>
      <c r="T174" s="21">
        <v>91669</v>
      </c>
      <c r="U174" s="54">
        <v>63580</v>
      </c>
      <c r="V174" s="20">
        <v>32784</v>
      </c>
      <c r="W174" s="20">
        <v>55809</v>
      </c>
      <c r="X174" s="20">
        <v>44404</v>
      </c>
      <c r="Y174" s="21">
        <v>0</v>
      </c>
      <c r="Z174" s="20">
        <v>0</v>
      </c>
      <c r="AA174" s="21">
        <v>219319</v>
      </c>
      <c r="AB174" s="32">
        <v>0</v>
      </c>
      <c r="AC174" s="20">
        <v>220378</v>
      </c>
      <c r="AD174" s="20">
        <v>251377</v>
      </c>
      <c r="AE174" s="20">
        <v>547635</v>
      </c>
      <c r="AF174" s="20">
        <v>417673</v>
      </c>
      <c r="AG174" s="20">
        <v>237151</v>
      </c>
      <c r="AH174" s="20">
        <v>131155</v>
      </c>
      <c r="AI174" s="20">
        <v>9484</v>
      </c>
      <c r="AJ174" s="21">
        <v>94675</v>
      </c>
      <c r="AK174" s="25">
        <v>47509</v>
      </c>
      <c r="AL174" s="25">
        <v>72112</v>
      </c>
      <c r="AM174" s="25">
        <v>11613</v>
      </c>
      <c r="AN174" s="22">
        <v>37227</v>
      </c>
      <c r="AO174" s="20">
        <v>235572</v>
      </c>
      <c r="AP174" s="20">
        <v>27326</v>
      </c>
      <c r="AQ174" s="54">
        <v>4002607</v>
      </c>
      <c r="AR174" s="25">
        <v>89468</v>
      </c>
      <c r="AS174" s="25">
        <v>139658</v>
      </c>
      <c r="AT174" s="54">
        <v>63408</v>
      </c>
      <c r="AU174" s="54">
        <v>47030</v>
      </c>
      <c r="AV174" s="54">
        <v>136007</v>
      </c>
      <c r="AW174" s="54">
        <v>42740</v>
      </c>
      <c r="AX174" s="54">
        <v>17474</v>
      </c>
      <c r="AY174" s="25">
        <f t="shared" si="4"/>
        <v>535785</v>
      </c>
      <c r="AZ174" s="162">
        <v>389410</v>
      </c>
      <c r="BA174" s="96">
        <f t="shared" si="5"/>
        <v>4927802</v>
      </c>
      <c r="BB174" s="73"/>
      <c r="BC174" s="20">
        <v>614523</v>
      </c>
      <c r="BD174" s="20">
        <v>139700</v>
      </c>
      <c r="BE174" s="19">
        <v>754223</v>
      </c>
      <c r="BF174" s="19">
        <v>5682025</v>
      </c>
      <c r="BH174" s="20"/>
      <c r="BI174" s="21">
        <v>5682025</v>
      </c>
      <c r="BK174" s="73"/>
      <c r="BL174" s="73"/>
      <c r="BM174" s="73"/>
      <c r="BN174" s="73"/>
      <c r="BO174" s="73"/>
      <c r="BP174" s="73"/>
      <c r="BQ174" s="73"/>
    </row>
    <row r="175" spans="1:69" ht="22.5" customHeight="1" x14ac:dyDescent="0.2">
      <c r="A175" s="122" t="s">
        <v>1967</v>
      </c>
      <c r="B175" s="123" t="s">
        <v>1798</v>
      </c>
      <c r="C175" s="133" t="s">
        <v>276</v>
      </c>
      <c r="D175" s="126">
        <v>6</v>
      </c>
      <c r="E175" s="127" t="s">
        <v>3561</v>
      </c>
      <c r="F175" s="19">
        <v>296504</v>
      </c>
      <c r="G175" s="20">
        <v>296504</v>
      </c>
      <c r="H175" s="20">
        <v>316678</v>
      </c>
      <c r="I175" s="20">
        <v>62084</v>
      </c>
      <c r="J175" s="20">
        <v>0</v>
      </c>
      <c r="K175" s="20">
        <v>0</v>
      </c>
      <c r="L175" s="20">
        <v>0</v>
      </c>
      <c r="M175" s="20">
        <v>15391</v>
      </c>
      <c r="N175" s="20">
        <v>7519</v>
      </c>
      <c r="O175" s="20">
        <v>4917</v>
      </c>
      <c r="P175" s="20">
        <v>16254</v>
      </c>
      <c r="Q175" s="20">
        <v>151252</v>
      </c>
      <c r="R175" s="20">
        <v>23874</v>
      </c>
      <c r="S175" s="20">
        <v>52505</v>
      </c>
      <c r="T175" s="21">
        <v>45414</v>
      </c>
      <c r="U175" s="54">
        <v>38148</v>
      </c>
      <c r="V175" s="20">
        <v>14064</v>
      </c>
      <c r="W175" s="20">
        <v>36855</v>
      </c>
      <c r="X175" s="20">
        <v>33303</v>
      </c>
      <c r="Y175" s="21">
        <v>0</v>
      </c>
      <c r="Z175" s="20">
        <v>0</v>
      </c>
      <c r="AA175" s="21">
        <v>178684</v>
      </c>
      <c r="AB175" s="32">
        <v>0</v>
      </c>
      <c r="AC175" s="20">
        <v>109507</v>
      </c>
      <c r="AD175" s="20">
        <v>252923</v>
      </c>
      <c r="AE175" s="20">
        <v>328020</v>
      </c>
      <c r="AF175" s="20">
        <v>292030</v>
      </c>
      <c r="AG175" s="20">
        <v>146117</v>
      </c>
      <c r="AH175" s="20">
        <v>82706</v>
      </c>
      <c r="AI175" s="20">
        <v>28357</v>
      </c>
      <c r="AJ175" s="21">
        <v>187727</v>
      </c>
      <c r="AK175" s="25">
        <v>29528</v>
      </c>
      <c r="AL175" s="25">
        <v>55095</v>
      </c>
      <c r="AM175" s="25">
        <v>8965</v>
      </c>
      <c r="AN175" s="22">
        <v>23923</v>
      </c>
      <c r="AO175" s="20">
        <v>272405</v>
      </c>
      <c r="AP175" s="20">
        <v>79310</v>
      </c>
      <c r="AQ175" s="54">
        <v>3190059</v>
      </c>
      <c r="AR175" s="25">
        <v>60877</v>
      </c>
      <c r="AS175" s="25">
        <v>128428</v>
      </c>
      <c r="AT175" s="54">
        <v>92368</v>
      </c>
      <c r="AU175" s="54">
        <v>41676</v>
      </c>
      <c r="AV175" s="54">
        <v>98400</v>
      </c>
      <c r="AW175" s="54">
        <v>30642</v>
      </c>
      <c r="AX175" s="54">
        <v>13275</v>
      </c>
      <c r="AY175" s="25">
        <f t="shared" si="4"/>
        <v>465666</v>
      </c>
      <c r="AZ175" s="162">
        <v>846777</v>
      </c>
      <c r="BA175" s="96">
        <f t="shared" si="5"/>
        <v>4502502</v>
      </c>
      <c r="BB175" s="73"/>
      <c r="BC175" s="20">
        <v>443226</v>
      </c>
      <c r="BD175" s="20">
        <v>503766</v>
      </c>
      <c r="BE175" s="19">
        <v>946992</v>
      </c>
      <c r="BF175" s="19">
        <v>5449494</v>
      </c>
      <c r="BH175" s="20"/>
      <c r="BI175" s="21">
        <v>5449494</v>
      </c>
      <c r="BK175" s="73"/>
      <c r="BL175" s="73"/>
      <c r="BM175" s="73"/>
      <c r="BN175" s="73"/>
      <c r="BO175" s="73"/>
      <c r="BP175" s="73"/>
      <c r="BQ175" s="73"/>
    </row>
    <row r="176" spans="1:69" ht="22.5" customHeight="1" x14ac:dyDescent="0.2">
      <c r="A176" s="122" t="s">
        <v>1968</v>
      </c>
      <c r="B176" s="123" t="s">
        <v>1798</v>
      </c>
      <c r="C176" s="133" t="s">
        <v>277</v>
      </c>
      <c r="D176" s="126">
        <v>6</v>
      </c>
      <c r="E176" s="127" t="s">
        <v>3561</v>
      </c>
      <c r="F176" s="19">
        <v>228743</v>
      </c>
      <c r="G176" s="20">
        <v>228743</v>
      </c>
      <c r="H176" s="20">
        <v>383235</v>
      </c>
      <c r="I176" s="20">
        <v>58157</v>
      </c>
      <c r="J176" s="20">
        <v>54941</v>
      </c>
      <c r="K176" s="20">
        <v>36650</v>
      </c>
      <c r="L176" s="20">
        <v>0</v>
      </c>
      <c r="M176" s="20">
        <v>11547</v>
      </c>
      <c r="N176" s="20">
        <v>0</v>
      </c>
      <c r="O176" s="20">
        <v>3045</v>
      </c>
      <c r="P176" s="20">
        <v>0</v>
      </c>
      <c r="Q176" s="20">
        <v>82394</v>
      </c>
      <c r="R176" s="20">
        <v>19490</v>
      </c>
      <c r="S176" s="20">
        <v>36890</v>
      </c>
      <c r="T176" s="21">
        <v>52983</v>
      </c>
      <c r="U176" s="54">
        <v>50864</v>
      </c>
      <c r="V176" s="20">
        <v>55152</v>
      </c>
      <c r="W176" s="20">
        <v>36855</v>
      </c>
      <c r="X176" s="20">
        <v>44404</v>
      </c>
      <c r="Y176" s="21">
        <v>103915</v>
      </c>
      <c r="Z176" s="20">
        <v>4855</v>
      </c>
      <c r="AA176" s="21">
        <v>120823</v>
      </c>
      <c r="AB176" s="32">
        <v>0</v>
      </c>
      <c r="AC176" s="20">
        <v>73385</v>
      </c>
      <c r="AD176" s="20">
        <v>125911</v>
      </c>
      <c r="AE176" s="20">
        <v>221760</v>
      </c>
      <c r="AF176" s="20">
        <v>165373</v>
      </c>
      <c r="AG176" s="20">
        <v>71643</v>
      </c>
      <c r="AH176" s="20">
        <v>49841</v>
      </c>
      <c r="AI176" s="20">
        <v>55947</v>
      </c>
      <c r="AJ176" s="21">
        <v>119561</v>
      </c>
      <c r="AK176" s="25">
        <v>23018</v>
      </c>
      <c r="AL176" s="25">
        <v>41848</v>
      </c>
      <c r="AM176" s="25">
        <v>5683</v>
      </c>
      <c r="AN176" s="22">
        <v>16323</v>
      </c>
      <c r="AO176" s="20">
        <v>144658</v>
      </c>
      <c r="AP176" s="20">
        <v>66538</v>
      </c>
      <c r="AQ176" s="54">
        <v>2566432</v>
      </c>
      <c r="AR176" s="25">
        <v>63227</v>
      </c>
      <c r="AS176" s="25">
        <v>107981</v>
      </c>
      <c r="AT176" s="54">
        <v>85459</v>
      </c>
      <c r="AU176" s="54">
        <v>54920</v>
      </c>
      <c r="AV176" s="54">
        <v>72765</v>
      </c>
      <c r="AW176" s="54">
        <v>28118</v>
      </c>
      <c r="AX176" s="54">
        <v>10392</v>
      </c>
      <c r="AY176" s="25">
        <f t="shared" si="4"/>
        <v>422862</v>
      </c>
      <c r="AZ176" s="162">
        <v>781895</v>
      </c>
      <c r="BA176" s="96">
        <f t="shared" si="5"/>
        <v>3771189</v>
      </c>
      <c r="BB176" s="73"/>
      <c r="BC176" s="20">
        <v>348633</v>
      </c>
      <c r="BD176" s="20">
        <v>411654</v>
      </c>
      <c r="BE176" s="19">
        <v>760287</v>
      </c>
      <c r="BF176" s="19">
        <v>4531476</v>
      </c>
      <c r="BH176" s="20"/>
      <c r="BI176" s="21">
        <v>4531476</v>
      </c>
      <c r="BK176" s="73"/>
      <c r="BL176" s="73"/>
      <c r="BM176" s="73"/>
      <c r="BN176" s="73"/>
      <c r="BO176" s="73"/>
      <c r="BP176" s="73"/>
      <c r="BQ176" s="73"/>
    </row>
    <row r="177" spans="1:69" ht="22.5" customHeight="1" x14ac:dyDescent="0.2">
      <c r="A177" s="122" t="s">
        <v>1969</v>
      </c>
      <c r="B177" s="123" t="s">
        <v>1798</v>
      </c>
      <c r="C177" s="133" t="s">
        <v>278</v>
      </c>
      <c r="D177" s="126">
        <v>6</v>
      </c>
      <c r="E177" s="127" t="s">
        <v>3561</v>
      </c>
      <c r="F177" s="19">
        <v>298718</v>
      </c>
      <c r="G177" s="20">
        <v>298718</v>
      </c>
      <c r="H177" s="20">
        <v>683802</v>
      </c>
      <c r="I177" s="20">
        <v>129217</v>
      </c>
      <c r="J177" s="20">
        <v>0</v>
      </c>
      <c r="K177" s="20">
        <v>0</v>
      </c>
      <c r="L177" s="20">
        <v>0</v>
      </c>
      <c r="M177" s="20">
        <v>0</v>
      </c>
      <c r="N177" s="20">
        <v>4367</v>
      </c>
      <c r="O177" s="20">
        <v>3998</v>
      </c>
      <c r="P177" s="20">
        <v>24608</v>
      </c>
      <c r="Q177" s="20">
        <v>105169</v>
      </c>
      <c r="R177" s="20">
        <v>21154</v>
      </c>
      <c r="S177" s="20">
        <v>88975</v>
      </c>
      <c r="T177" s="21">
        <v>58870</v>
      </c>
      <c r="U177" s="54">
        <v>76296</v>
      </c>
      <c r="V177" s="20">
        <v>33264</v>
      </c>
      <c r="W177" s="20">
        <v>41067</v>
      </c>
      <c r="X177" s="20">
        <v>43294</v>
      </c>
      <c r="Y177" s="21">
        <v>0</v>
      </c>
      <c r="Z177" s="20">
        <v>0</v>
      </c>
      <c r="AA177" s="21">
        <v>190421</v>
      </c>
      <c r="AB177" s="32">
        <v>0</v>
      </c>
      <c r="AC177" s="20">
        <v>115558</v>
      </c>
      <c r="AD177" s="20">
        <v>233977</v>
      </c>
      <c r="AE177" s="20">
        <v>351945</v>
      </c>
      <c r="AF177" s="20">
        <v>231638</v>
      </c>
      <c r="AG177" s="20">
        <v>111454</v>
      </c>
      <c r="AH177" s="20">
        <v>83468</v>
      </c>
      <c r="AI177" s="20">
        <v>91681</v>
      </c>
      <c r="AJ177" s="21">
        <v>163923</v>
      </c>
      <c r="AK177" s="25">
        <v>26421</v>
      </c>
      <c r="AL177" s="25">
        <v>53044</v>
      </c>
      <c r="AM177" s="25">
        <v>7539</v>
      </c>
      <c r="AN177" s="22">
        <v>21623</v>
      </c>
      <c r="AO177" s="20">
        <v>209161</v>
      </c>
      <c r="AP177" s="20">
        <v>136722</v>
      </c>
      <c r="AQ177" s="54">
        <v>3641374</v>
      </c>
      <c r="AR177" s="25">
        <v>62888</v>
      </c>
      <c r="AS177" s="25">
        <v>121016</v>
      </c>
      <c r="AT177" s="54">
        <v>81264</v>
      </c>
      <c r="AU177" s="54">
        <v>66405</v>
      </c>
      <c r="AV177" s="54">
        <v>85919</v>
      </c>
      <c r="AW177" s="54">
        <v>27905</v>
      </c>
      <c r="AX177" s="54">
        <v>14727</v>
      </c>
      <c r="AY177" s="25">
        <f t="shared" si="4"/>
        <v>460124</v>
      </c>
      <c r="AZ177" s="162">
        <v>819183</v>
      </c>
      <c r="BA177" s="96">
        <f t="shared" si="5"/>
        <v>4920681</v>
      </c>
      <c r="BB177" s="73"/>
      <c r="BC177" s="20">
        <v>402701</v>
      </c>
      <c r="BD177" s="20">
        <v>925976</v>
      </c>
      <c r="BE177" s="19">
        <v>1328677</v>
      </c>
      <c r="BF177" s="19">
        <v>6249358</v>
      </c>
      <c r="BH177" s="20"/>
      <c r="BI177" s="21">
        <v>6249358</v>
      </c>
      <c r="BK177" s="73"/>
      <c r="BL177" s="73"/>
      <c r="BM177" s="73"/>
      <c r="BN177" s="73"/>
      <c r="BO177" s="73"/>
      <c r="BP177" s="73"/>
      <c r="BQ177" s="73"/>
    </row>
    <row r="178" spans="1:69" ht="22.5" customHeight="1" x14ac:dyDescent="0.2">
      <c r="A178" s="122" t="s">
        <v>1970</v>
      </c>
      <c r="B178" s="123" t="s">
        <v>1798</v>
      </c>
      <c r="C178" s="133" t="s">
        <v>279</v>
      </c>
      <c r="D178" s="126">
        <v>6</v>
      </c>
      <c r="E178" s="127" t="s">
        <v>3561</v>
      </c>
      <c r="F178" s="19">
        <v>272556</v>
      </c>
      <c r="G178" s="20">
        <v>272556</v>
      </c>
      <c r="H178" s="20">
        <v>386151</v>
      </c>
      <c r="I178" s="20">
        <v>71247</v>
      </c>
      <c r="J178" s="20">
        <v>0</v>
      </c>
      <c r="K178" s="20">
        <v>0</v>
      </c>
      <c r="L178" s="20">
        <v>0</v>
      </c>
      <c r="M178" s="20">
        <v>0</v>
      </c>
      <c r="N178" s="20">
        <v>4748</v>
      </c>
      <c r="O178" s="20">
        <v>3846</v>
      </c>
      <c r="P178" s="20">
        <v>3137</v>
      </c>
      <c r="Q178" s="20">
        <v>81993</v>
      </c>
      <c r="R178" s="20">
        <v>20796</v>
      </c>
      <c r="S178" s="20">
        <v>36051</v>
      </c>
      <c r="T178" s="21">
        <v>42891</v>
      </c>
      <c r="U178" s="54">
        <v>54679</v>
      </c>
      <c r="V178" s="20">
        <v>31152</v>
      </c>
      <c r="W178" s="20">
        <v>21060</v>
      </c>
      <c r="X178" s="20">
        <v>22202</v>
      </c>
      <c r="Y178" s="21">
        <v>0</v>
      </c>
      <c r="Z178" s="20">
        <v>0</v>
      </c>
      <c r="AA178" s="21">
        <v>164919</v>
      </c>
      <c r="AB178" s="32">
        <v>0</v>
      </c>
      <c r="AC178" s="20">
        <v>133041</v>
      </c>
      <c r="AD178" s="20">
        <v>139917</v>
      </c>
      <c r="AE178" s="20">
        <v>189750</v>
      </c>
      <c r="AF178" s="20">
        <v>422748</v>
      </c>
      <c r="AG178" s="20">
        <v>132389</v>
      </c>
      <c r="AH178" s="20">
        <v>74364</v>
      </c>
      <c r="AI178" s="20">
        <v>41865</v>
      </c>
      <c r="AJ178" s="21">
        <v>96839</v>
      </c>
      <c r="AK178" s="25">
        <v>25880</v>
      </c>
      <c r="AL178" s="25">
        <v>52408</v>
      </c>
      <c r="AM178" s="25">
        <v>7018</v>
      </c>
      <c r="AN178" s="22">
        <v>21482</v>
      </c>
      <c r="AO178" s="20">
        <v>206508</v>
      </c>
      <c r="AP178" s="20">
        <v>60348</v>
      </c>
      <c r="AQ178" s="54">
        <v>2821985</v>
      </c>
      <c r="AR178" s="25">
        <v>64685</v>
      </c>
      <c r="AS178" s="25">
        <v>128496</v>
      </c>
      <c r="AT178" s="54">
        <v>82635</v>
      </c>
      <c r="AU178" s="54">
        <v>61918</v>
      </c>
      <c r="AV178" s="54">
        <v>91429</v>
      </c>
      <c r="AW178" s="54">
        <v>27621</v>
      </c>
      <c r="AX178" s="54">
        <v>12264</v>
      </c>
      <c r="AY178" s="25">
        <f t="shared" si="4"/>
        <v>469048</v>
      </c>
      <c r="AZ178" s="162">
        <v>676739</v>
      </c>
      <c r="BA178" s="96">
        <f t="shared" si="5"/>
        <v>3967772</v>
      </c>
      <c r="BB178" s="73"/>
      <c r="BC178" s="20">
        <v>394070</v>
      </c>
      <c r="BD178" s="20">
        <v>489772</v>
      </c>
      <c r="BE178" s="19">
        <v>883842</v>
      </c>
      <c r="BF178" s="19">
        <v>4851614</v>
      </c>
      <c r="BH178" s="20"/>
      <c r="BI178" s="21">
        <v>4851614</v>
      </c>
      <c r="BK178" s="73"/>
      <c r="BL178" s="73"/>
      <c r="BM178" s="73"/>
      <c r="BN178" s="73"/>
      <c r="BO178" s="73"/>
      <c r="BP178" s="73"/>
      <c r="BQ178" s="73"/>
    </row>
    <row r="179" spans="1:69" ht="22.5" customHeight="1" x14ac:dyDescent="0.2">
      <c r="A179" s="122" t="s">
        <v>1971</v>
      </c>
      <c r="B179" s="123" t="s">
        <v>1798</v>
      </c>
      <c r="C179" s="133" t="s">
        <v>280</v>
      </c>
      <c r="D179" s="126">
        <v>6</v>
      </c>
      <c r="E179" s="127" t="s">
        <v>3561</v>
      </c>
      <c r="F179" s="19">
        <v>183873</v>
      </c>
      <c r="G179" s="20">
        <v>183873</v>
      </c>
      <c r="H179" s="20">
        <v>263023</v>
      </c>
      <c r="I179" s="20">
        <v>45067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1415</v>
      </c>
      <c r="P179" s="20">
        <v>0</v>
      </c>
      <c r="Q179" s="20">
        <v>9470</v>
      </c>
      <c r="R179" s="20">
        <v>14797</v>
      </c>
      <c r="S179" s="20">
        <v>36680</v>
      </c>
      <c r="T179" s="21">
        <v>30276</v>
      </c>
      <c r="U179" s="54">
        <v>38148</v>
      </c>
      <c r="V179" s="20">
        <v>1968</v>
      </c>
      <c r="W179" s="20">
        <v>14742</v>
      </c>
      <c r="X179" s="20">
        <v>22202</v>
      </c>
      <c r="Y179" s="21">
        <v>0</v>
      </c>
      <c r="Z179" s="20">
        <v>0</v>
      </c>
      <c r="AA179" s="21">
        <v>109192</v>
      </c>
      <c r="AB179" s="32">
        <v>0</v>
      </c>
      <c r="AC179" s="20">
        <v>39653</v>
      </c>
      <c r="AD179" s="20">
        <v>80794</v>
      </c>
      <c r="AE179" s="20">
        <v>174405</v>
      </c>
      <c r="AF179" s="20">
        <v>93018</v>
      </c>
      <c r="AG179" s="20">
        <v>41098</v>
      </c>
      <c r="AH179" s="20">
        <v>40615</v>
      </c>
      <c r="AI179" s="20">
        <v>33434</v>
      </c>
      <c r="AJ179" s="21">
        <v>96298</v>
      </c>
      <c r="AK179" s="25">
        <v>12819</v>
      </c>
      <c r="AL179" s="25">
        <v>32872</v>
      </c>
      <c r="AM179" s="25">
        <v>2711</v>
      </c>
      <c r="AN179" s="22">
        <v>12316</v>
      </c>
      <c r="AO179" s="20">
        <v>82655</v>
      </c>
      <c r="AP179" s="20">
        <v>66723</v>
      </c>
      <c r="AQ179" s="54">
        <v>1580264</v>
      </c>
      <c r="AR179" s="25">
        <v>53216</v>
      </c>
      <c r="AS179" s="25">
        <v>96764</v>
      </c>
      <c r="AT179" s="54">
        <v>44403</v>
      </c>
      <c r="AU179" s="54">
        <v>42492</v>
      </c>
      <c r="AV179" s="54">
        <v>47491</v>
      </c>
      <c r="AW179" s="54">
        <v>15745</v>
      </c>
      <c r="AX179" s="54">
        <v>6861</v>
      </c>
      <c r="AY179" s="25">
        <f t="shared" si="4"/>
        <v>306972</v>
      </c>
      <c r="AZ179" s="162">
        <v>480293</v>
      </c>
      <c r="BA179" s="96">
        <f t="shared" si="5"/>
        <v>2367529</v>
      </c>
      <c r="BB179" s="73"/>
      <c r="BC179" s="20">
        <v>223902</v>
      </c>
      <c r="BD179" s="20">
        <v>415246</v>
      </c>
      <c r="BE179" s="19">
        <v>639148</v>
      </c>
      <c r="BF179" s="19">
        <v>3006677</v>
      </c>
      <c r="BH179" s="20"/>
      <c r="BI179" s="21">
        <v>3006677</v>
      </c>
      <c r="BK179" s="73"/>
      <c r="BL179" s="73"/>
      <c r="BM179" s="73"/>
      <c r="BN179" s="73"/>
      <c r="BO179" s="73"/>
      <c r="BP179" s="73"/>
      <c r="BQ179" s="73"/>
    </row>
    <row r="180" spans="1:69" ht="22.5" customHeight="1" x14ac:dyDescent="0.2">
      <c r="A180" s="122" t="s">
        <v>1972</v>
      </c>
      <c r="B180" s="123" t="s">
        <v>1798</v>
      </c>
      <c r="C180" s="133" t="s">
        <v>281</v>
      </c>
      <c r="D180" s="126">
        <v>6</v>
      </c>
      <c r="E180" s="127" t="s">
        <v>3561</v>
      </c>
      <c r="F180" s="19">
        <v>278829</v>
      </c>
      <c r="G180" s="20">
        <v>278829</v>
      </c>
      <c r="H180" s="20">
        <v>358522</v>
      </c>
      <c r="I180" s="20">
        <v>52734</v>
      </c>
      <c r="J180" s="20">
        <v>0</v>
      </c>
      <c r="K180" s="20">
        <v>0</v>
      </c>
      <c r="L180" s="20">
        <v>0</v>
      </c>
      <c r="M180" s="20">
        <v>2009</v>
      </c>
      <c r="N180" s="20">
        <v>7135</v>
      </c>
      <c r="O180" s="20">
        <v>4031</v>
      </c>
      <c r="P180" s="20">
        <v>31714</v>
      </c>
      <c r="Q180" s="20">
        <v>138838</v>
      </c>
      <c r="R180" s="20">
        <v>21167</v>
      </c>
      <c r="S180" s="20">
        <v>29973</v>
      </c>
      <c r="T180" s="21">
        <v>39527</v>
      </c>
      <c r="U180" s="54">
        <v>38148</v>
      </c>
      <c r="V180" s="20">
        <v>6384</v>
      </c>
      <c r="W180" s="20">
        <v>36855</v>
      </c>
      <c r="X180" s="20">
        <v>33303</v>
      </c>
      <c r="Y180" s="21">
        <v>0</v>
      </c>
      <c r="Z180" s="20">
        <v>0</v>
      </c>
      <c r="AA180" s="21">
        <v>170996</v>
      </c>
      <c r="AB180" s="32">
        <v>0</v>
      </c>
      <c r="AC180" s="20">
        <v>123245</v>
      </c>
      <c r="AD180" s="20">
        <v>125307</v>
      </c>
      <c r="AE180" s="20">
        <v>180510</v>
      </c>
      <c r="AF180" s="20">
        <v>279778</v>
      </c>
      <c r="AG180" s="20">
        <v>137194</v>
      </c>
      <c r="AH180" s="20">
        <v>75292</v>
      </c>
      <c r="AI180" s="20">
        <v>23663</v>
      </c>
      <c r="AJ180" s="21">
        <v>154185</v>
      </c>
      <c r="AK180" s="25">
        <v>26535</v>
      </c>
      <c r="AL180" s="25">
        <v>53057</v>
      </c>
      <c r="AM180" s="25">
        <v>8275</v>
      </c>
      <c r="AN180" s="22">
        <v>21999</v>
      </c>
      <c r="AO180" s="20">
        <v>224883</v>
      </c>
      <c r="AP180" s="20">
        <v>76931</v>
      </c>
      <c r="AQ180" s="54">
        <v>2761019</v>
      </c>
      <c r="AR180" s="25">
        <v>48298</v>
      </c>
      <c r="AS180" s="25">
        <v>167804</v>
      </c>
      <c r="AT180" s="54">
        <v>86674</v>
      </c>
      <c r="AU180" s="54">
        <v>65113</v>
      </c>
      <c r="AV180" s="54">
        <v>88350</v>
      </c>
      <c r="AW180" s="54">
        <v>27958</v>
      </c>
      <c r="AX180" s="54">
        <v>12498</v>
      </c>
      <c r="AY180" s="25">
        <f t="shared" si="4"/>
        <v>496695</v>
      </c>
      <c r="AZ180" s="162">
        <v>903982</v>
      </c>
      <c r="BA180" s="96">
        <f t="shared" si="5"/>
        <v>4161696</v>
      </c>
      <c r="BB180" s="73"/>
      <c r="BC180" s="20">
        <v>404457</v>
      </c>
      <c r="BD180" s="20">
        <v>426984</v>
      </c>
      <c r="BE180" s="19">
        <v>831441</v>
      </c>
      <c r="BF180" s="19">
        <v>4993137</v>
      </c>
      <c r="BH180" s="20"/>
      <c r="BI180" s="21">
        <v>4993137</v>
      </c>
      <c r="BK180" s="73"/>
      <c r="BL180" s="73"/>
      <c r="BM180" s="73"/>
      <c r="BN180" s="73"/>
      <c r="BO180" s="73"/>
      <c r="BP180" s="73"/>
      <c r="BQ180" s="73"/>
    </row>
    <row r="181" spans="1:69" ht="22.5" customHeight="1" x14ac:dyDescent="0.2">
      <c r="A181" s="122" t="s">
        <v>1973</v>
      </c>
      <c r="B181" s="123" t="s">
        <v>1798</v>
      </c>
      <c r="C181" s="133" t="s">
        <v>282</v>
      </c>
      <c r="D181" s="126">
        <v>6</v>
      </c>
      <c r="E181" s="127" t="s">
        <v>3561</v>
      </c>
      <c r="F181" s="19">
        <v>412825</v>
      </c>
      <c r="G181" s="20">
        <v>412825</v>
      </c>
      <c r="H181" s="20">
        <v>1216847</v>
      </c>
      <c r="I181" s="20">
        <v>184382</v>
      </c>
      <c r="J181" s="20">
        <v>0</v>
      </c>
      <c r="K181" s="20">
        <v>0</v>
      </c>
      <c r="L181" s="20">
        <v>0</v>
      </c>
      <c r="M181" s="20">
        <v>11410</v>
      </c>
      <c r="N181" s="20">
        <v>0</v>
      </c>
      <c r="O181" s="20">
        <v>7952</v>
      </c>
      <c r="P181" s="20">
        <v>0</v>
      </c>
      <c r="Q181" s="20">
        <v>76319</v>
      </c>
      <c r="R181" s="20">
        <v>32647</v>
      </c>
      <c r="S181" s="20">
        <v>127908</v>
      </c>
      <c r="T181" s="21">
        <v>117740</v>
      </c>
      <c r="U181" s="54">
        <v>101728</v>
      </c>
      <c r="V181" s="20">
        <v>61632</v>
      </c>
      <c r="W181" s="20">
        <v>89505</v>
      </c>
      <c r="X181" s="20">
        <v>88808</v>
      </c>
      <c r="Y181" s="21">
        <v>0</v>
      </c>
      <c r="Z181" s="20">
        <v>0</v>
      </c>
      <c r="AA181" s="21">
        <v>270025</v>
      </c>
      <c r="AB181" s="32">
        <v>0</v>
      </c>
      <c r="AC181" s="20">
        <v>164887</v>
      </c>
      <c r="AD181" s="20">
        <v>308832</v>
      </c>
      <c r="AE181" s="20">
        <v>585090</v>
      </c>
      <c r="AF181" s="20">
        <v>332848</v>
      </c>
      <c r="AG181" s="20">
        <v>162505</v>
      </c>
      <c r="AH181" s="20">
        <v>138729</v>
      </c>
      <c r="AI181" s="20">
        <v>159794</v>
      </c>
      <c r="AJ181" s="21">
        <v>146611</v>
      </c>
      <c r="AK181" s="25">
        <v>39217</v>
      </c>
      <c r="AL181" s="25">
        <v>66772</v>
      </c>
      <c r="AM181" s="25">
        <v>11360</v>
      </c>
      <c r="AN181" s="22">
        <v>32274</v>
      </c>
      <c r="AO181" s="20">
        <v>299408</v>
      </c>
      <c r="AP181" s="20">
        <v>238260</v>
      </c>
      <c r="AQ181" s="54">
        <v>5486315</v>
      </c>
      <c r="AR181" s="25">
        <v>90771</v>
      </c>
      <c r="AS181" s="25">
        <v>130689</v>
      </c>
      <c r="AT181" s="54">
        <v>111099</v>
      </c>
      <c r="AU181" s="54">
        <v>70862</v>
      </c>
      <c r="AV181" s="54">
        <v>107970</v>
      </c>
      <c r="AW181" s="54">
        <v>41617</v>
      </c>
      <c r="AX181" s="54">
        <v>23192</v>
      </c>
      <c r="AY181" s="25">
        <f t="shared" si="4"/>
        <v>576200</v>
      </c>
      <c r="AZ181" s="162">
        <v>1069839</v>
      </c>
      <c r="BA181" s="96">
        <f t="shared" si="5"/>
        <v>7132354</v>
      </c>
      <c r="BB181" s="73"/>
      <c r="BC181" s="20">
        <v>538572</v>
      </c>
      <c r="BD181" s="20">
        <v>1678175</v>
      </c>
      <c r="BE181" s="19">
        <v>2216747</v>
      </c>
      <c r="BF181" s="19">
        <v>9349101</v>
      </c>
      <c r="BH181" s="20"/>
      <c r="BI181" s="21">
        <v>9349101</v>
      </c>
      <c r="BK181" s="73"/>
      <c r="BL181" s="73"/>
      <c r="BM181" s="73"/>
      <c r="BN181" s="73"/>
      <c r="BO181" s="73"/>
      <c r="BP181" s="73"/>
      <c r="BQ181" s="73"/>
    </row>
    <row r="182" spans="1:69" ht="22.5" customHeight="1" x14ac:dyDescent="0.2">
      <c r="A182" s="122" t="s">
        <v>1974</v>
      </c>
      <c r="B182" s="123" t="s">
        <v>1798</v>
      </c>
      <c r="C182" s="133" t="s">
        <v>283</v>
      </c>
      <c r="D182" s="126">
        <v>6</v>
      </c>
      <c r="E182" s="127" t="s">
        <v>3561</v>
      </c>
      <c r="F182" s="19">
        <v>459344</v>
      </c>
      <c r="G182" s="20">
        <v>459344</v>
      </c>
      <c r="H182" s="20">
        <v>681178</v>
      </c>
      <c r="I182" s="20">
        <v>111452</v>
      </c>
      <c r="J182" s="20">
        <v>0</v>
      </c>
      <c r="K182" s="20">
        <v>0</v>
      </c>
      <c r="L182" s="20">
        <v>0</v>
      </c>
      <c r="M182" s="20">
        <v>0</v>
      </c>
      <c r="N182" s="20">
        <v>19516</v>
      </c>
      <c r="O182" s="20">
        <v>12725</v>
      </c>
      <c r="P182" s="20">
        <v>40824</v>
      </c>
      <c r="Q182" s="20">
        <v>166239</v>
      </c>
      <c r="R182" s="20">
        <v>51030</v>
      </c>
      <c r="S182" s="20">
        <v>77971</v>
      </c>
      <c r="T182" s="21">
        <v>133719</v>
      </c>
      <c r="U182" s="54">
        <v>50864</v>
      </c>
      <c r="V182" s="20">
        <v>42720</v>
      </c>
      <c r="W182" s="20">
        <v>91611</v>
      </c>
      <c r="X182" s="20">
        <v>33303</v>
      </c>
      <c r="Y182" s="21">
        <v>214730</v>
      </c>
      <c r="Z182" s="20">
        <v>27483</v>
      </c>
      <c r="AA182" s="21">
        <v>285585</v>
      </c>
      <c r="AB182" s="32">
        <v>0</v>
      </c>
      <c r="AC182" s="20">
        <v>241563</v>
      </c>
      <c r="AD182" s="20">
        <v>581693</v>
      </c>
      <c r="AE182" s="20">
        <v>544995</v>
      </c>
      <c r="AF182" s="20">
        <v>428113</v>
      </c>
      <c r="AG182" s="20">
        <v>258773</v>
      </c>
      <c r="AH182" s="20">
        <v>177462</v>
      </c>
      <c r="AI182" s="20">
        <v>86507</v>
      </c>
      <c r="AJ182" s="21">
        <v>117397</v>
      </c>
      <c r="AK182" s="25">
        <v>52133</v>
      </c>
      <c r="AL182" s="25">
        <v>87358</v>
      </c>
      <c r="AM182" s="25">
        <v>14671</v>
      </c>
      <c r="AN182" s="22">
        <v>45774</v>
      </c>
      <c r="AO182" s="20">
        <v>269065</v>
      </c>
      <c r="AP182" s="20">
        <v>92721</v>
      </c>
      <c r="AQ182" s="54">
        <v>5498519</v>
      </c>
      <c r="AR182" s="25">
        <v>101061</v>
      </c>
      <c r="AS182" s="25">
        <v>108824</v>
      </c>
      <c r="AT182" s="54">
        <v>73854</v>
      </c>
      <c r="AU182" s="54">
        <v>75214</v>
      </c>
      <c r="AV182" s="54">
        <v>143768</v>
      </c>
      <c r="AW182" s="54">
        <v>57993</v>
      </c>
      <c r="AX182" s="54">
        <v>22805</v>
      </c>
      <c r="AY182" s="25">
        <f t="shared" si="4"/>
        <v>583519</v>
      </c>
      <c r="AZ182" s="162">
        <v>891895</v>
      </c>
      <c r="BA182" s="96">
        <f t="shared" si="5"/>
        <v>6973933</v>
      </c>
      <c r="BB182" s="73"/>
      <c r="BC182" s="20">
        <v>694423</v>
      </c>
      <c r="BD182" s="20">
        <v>675330</v>
      </c>
      <c r="BE182" s="19">
        <v>1369753</v>
      </c>
      <c r="BF182" s="19">
        <v>8343686</v>
      </c>
      <c r="BH182" s="20"/>
      <c r="BI182" s="21">
        <v>8343686</v>
      </c>
      <c r="BK182" s="73"/>
      <c r="BL182" s="73"/>
      <c r="BM182" s="73"/>
      <c r="BN182" s="73"/>
      <c r="BO182" s="73"/>
      <c r="BP182" s="73"/>
      <c r="BQ182" s="73"/>
    </row>
    <row r="183" spans="1:69" ht="22.5" customHeight="1" x14ac:dyDescent="0.2">
      <c r="A183" s="122" t="s">
        <v>1975</v>
      </c>
      <c r="B183" s="123" t="s">
        <v>1798</v>
      </c>
      <c r="C183" s="133" t="s">
        <v>284</v>
      </c>
      <c r="D183" s="126">
        <v>6</v>
      </c>
      <c r="E183" s="127" t="s">
        <v>3561</v>
      </c>
      <c r="F183" s="19">
        <v>243368</v>
      </c>
      <c r="G183" s="20">
        <v>243368</v>
      </c>
      <c r="H183" s="20">
        <v>442576</v>
      </c>
      <c r="I183" s="20">
        <v>56661</v>
      </c>
      <c r="J183" s="20">
        <v>0</v>
      </c>
      <c r="K183" s="20">
        <v>0</v>
      </c>
      <c r="L183" s="20">
        <v>0</v>
      </c>
      <c r="M183" s="20">
        <v>6533</v>
      </c>
      <c r="N183" s="20">
        <v>0</v>
      </c>
      <c r="O183" s="20">
        <v>2778</v>
      </c>
      <c r="P183" s="20">
        <v>0</v>
      </c>
      <c r="Q183" s="20">
        <v>50491</v>
      </c>
      <c r="R183" s="20">
        <v>18672</v>
      </c>
      <c r="S183" s="20">
        <v>31545</v>
      </c>
      <c r="T183" s="21">
        <v>48778</v>
      </c>
      <c r="U183" s="54">
        <v>25432</v>
      </c>
      <c r="V183" s="20">
        <v>6096</v>
      </c>
      <c r="W183" s="20">
        <v>26325</v>
      </c>
      <c r="X183" s="20">
        <v>22202</v>
      </c>
      <c r="Y183" s="21">
        <v>0</v>
      </c>
      <c r="Z183" s="20">
        <v>0</v>
      </c>
      <c r="AA183" s="21">
        <v>137067</v>
      </c>
      <c r="AB183" s="32">
        <v>0</v>
      </c>
      <c r="AC183" s="20">
        <v>83035</v>
      </c>
      <c r="AD183" s="20">
        <v>189284</v>
      </c>
      <c r="AE183" s="20">
        <v>313995</v>
      </c>
      <c r="AF183" s="20">
        <v>152395</v>
      </c>
      <c r="AG183" s="20">
        <v>67439</v>
      </c>
      <c r="AH183" s="20">
        <v>58763</v>
      </c>
      <c r="AI183" s="20">
        <v>39278</v>
      </c>
      <c r="AJ183" s="21">
        <v>106577</v>
      </c>
      <c r="AK183" s="25">
        <v>22063</v>
      </c>
      <c r="AL183" s="25">
        <v>42026</v>
      </c>
      <c r="AM183" s="25">
        <v>5098</v>
      </c>
      <c r="AN183" s="22">
        <v>16415</v>
      </c>
      <c r="AO183" s="20">
        <v>122808</v>
      </c>
      <c r="AP183" s="20">
        <v>61800</v>
      </c>
      <c r="AQ183" s="54">
        <v>2399500</v>
      </c>
      <c r="AR183" s="25">
        <v>54544</v>
      </c>
      <c r="AS183" s="25">
        <v>110000</v>
      </c>
      <c r="AT183" s="54">
        <v>64479</v>
      </c>
      <c r="AU183" s="54">
        <v>57850</v>
      </c>
      <c r="AV183" s="54">
        <v>68432</v>
      </c>
      <c r="AW183" s="54">
        <v>25646</v>
      </c>
      <c r="AX183" s="54">
        <v>10086</v>
      </c>
      <c r="AY183" s="25">
        <f t="shared" si="4"/>
        <v>391037</v>
      </c>
      <c r="AZ183" s="162">
        <v>611577</v>
      </c>
      <c r="BA183" s="96">
        <f t="shared" si="5"/>
        <v>3402114</v>
      </c>
      <c r="BB183" s="73"/>
      <c r="BC183" s="20">
        <v>333418</v>
      </c>
      <c r="BD183" s="20">
        <v>470653</v>
      </c>
      <c r="BE183" s="19">
        <v>804071</v>
      </c>
      <c r="BF183" s="19">
        <v>4206185</v>
      </c>
      <c r="BH183" s="20"/>
      <c r="BI183" s="21">
        <v>4206185</v>
      </c>
      <c r="BK183" s="73"/>
      <c r="BL183" s="73"/>
      <c r="BM183" s="73"/>
      <c r="BN183" s="73"/>
      <c r="BO183" s="73"/>
      <c r="BP183" s="73"/>
      <c r="BQ183" s="73"/>
    </row>
    <row r="184" spans="1:69" ht="22.5" customHeight="1" x14ac:dyDescent="0.2">
      <c r="A184" s="122" t="s">
        <v>1976</v>
      </c>
      <c r="B184" s="123" t="s">
        <v>1798</v>
      </c>
      <c r="C184" s="133" t="s">
        <v>285</v>
      </c>
      <c r="D184" s="126">
        <v>6</v>
      </c>
      <c r="E184" s="127" t="s">
        <v>3561</v>
      </c>
      <c r="F184" s="19">
        <v>215533</v>
      </c>
      <c r="G184" s="20">
        <v>215533</v>
      </c>
      <c r="H184" s="20">
        <v>65027</v>
      </c>
      <c r="I184" s="20">
        <v>8602</v>
      </c>
      <c r="J184" s="20">
        <v>0</v>
      </c>
      <c r="K184" s="20">
        <v>0</v>
      </c>
      <c r="L184" s="20">
        <v>0</v>
      </c>
      <c r="M184" s="20">
        <v>9500</v>
      </c>
      <c r="N184" s="20">
        <v>0</v>
      </c>
      <c r="O184" s="20">
        <v>2611</v>
      </c>
      <c r="P184" s="20">
        <v>0</v>
      </c>
      <c r="Q184" s="20">
        <v>136</v>
      </c>
      <c r="R184" s="20">
        <v>18965</v>
      </c>
      <c r="S184" s="20">
        <v>8594</v>
      </c>
      <c r="T184" s="21">
        <v>50460</v>
      </c>
      <c r="U184" s="54">
        <v>25432</v>
      </c>
      <c r="V184" s="20">
        <v>5568</v>
      </c>
      <c r="W184" s="20">
        <v>21060</v>
      </c>
      <c r="X184" s="20">
        <v>11101</v>
      </c>
      <c r="Y184" s="21">
        <v>0</v>
      </c>
      <c r="Z184" s="20">
        <v>0</v>
      </c>
      <c r="AA184" s="21">
        <v>111601</v>
      </c>
      <c r="AB184" s="32">
        <v>0</v>
      </c>
      <c r="AC184" s="20">
        <v>60538</v>
      </c>
      <c r="AD184" s="20">
        <v>106268</v>
      </c>
      <c r="AE184" s="20">
        <v>135960</v>
      </c>
      <c r="AF184" s="20">
        <v>136518</v>
      </c>
      <c r="AG184" s="20">
        <v>63921</v>
      </c>
      <c r="AH184" s="20">
        <v>52474</v>
      </c>
      <c r="AI184" s="20">
        <v>2874</v>
      </c>
      <c r="AJ184" s="21">
        <v>94134</v>
      </c>
      <c r="AK184" s="25">
        <v>21470</v>
      </c>
      <c r="AL184" s="25">
        <v>38243</v>
      </c>
      <c r="AM184" s="25">
        <v>5185</v>
      </c>
      <c r="AN184" s="22">
        <v>14728</v>
      </c>
      <c r="AO184" s="20">
        <v>212415</v>
      </c>
      <c r="AP184" s="20">
        <v>18406</v>
      </c>
      <c r="AQ184" s="54">
        <v>1517324</v>
      </c>
      <c r="AR184" s="25">
        <v>55541</v>
      </c>
      <c r="AS184" s="25">
        <v>108868</v>
      </c>
      <c r="AT184" s="54">
        <v>82421</v>
      </c>
      <c r="AU184" s="54">
        <v>70267</v>
      </c>
      <c r="AV184" s="54">
        <v>66956</v>
      </c>
      <c r="AW184" s="54">
        <v>25335</v>
      </c>
      <c r="AX184" s="54">
        <v>8173</v>
      </c>
      <c r="AY184" s="25">
        <f t="shared" si="4"/>
        <v>417561</v>
      </c>
      <c r="AZ184" s="162">
        <v>428459</v>
      </c>
      <c r="BA184" s="96">
        <f t="shared" si="5"/>
        <v>2363344</v>
      </c>
      <c r="BB184" s="73"/>
      <c r="BC184" s="20">
        <v>323992</v>
      </c>
      <c r="BD184" s="20">
        <v>180347</v>
      </c>
      <c r="BE184" s="19">
        <v>504339</v>
      </c>
      <c r="BF184" s="19">
        <v>2867683</v>
      </c>
      <c r="BH184" s="20"/>
      <c r="BI184" s="21">
        <v>2867683</v>
      </c>
      <c r="BK184" s="73"/>
      <c r="BL184" s="73"/>
      <c r="BM184" s="73"/>
      <c r="BN184" s="73"/>
      <c r="BO184" s="73"/>
      <c r="BP184" s="73"/>
      <c r="BQ184" s="73"/>
    </row>
    <row r="185" spans="1:69" ht="22.5" customHeight="1" x14ac:dyDescent="0.2">
      <c r="A185" s="122" t="s">
        <v>1977</v>
      </c>
      <c r="B185" s="123" t="s">
        <v>1978</v>
      </c>
      <c r="C185" s="133" t="s">
        <v>286</v>
      </c>
      <c r="D185" s="126">
        <v>3</v>
      </c>
      <c r="E185" s="127" t="s">
        <v>3561</v>
      </c>
      <c r="F185" s="19">
        <v>3141149</v>
      </c>
      <c r="G185" s="20">
        <v>3141149</v>
      </c>
      <c r="H185" s="20">
        <v>2559738</v>
      </c>
      <c r="I185" s="20">
        <v>834581</v>
      </c>
      <c r="J185" s="20">
        <v>0</v>
      </c>
      <c r="K185" s="20">
        <v>60273</v>
      </c>
      <c r="L185" s="20">
        <v>5131</v>
      </c>
      <c r="M185" s="20">
        <v>5351</v>
      </c>
      <c r="N185" s="20">
        <v>303780</v>
      </c>
      <c r="O185" s="20">
        <v>169986</v>
      </c>
      <c r="P185" s="20">
        <v>122018</v>
      </c>
      <c r="Q185" s="20">
        <v>3164218</v>
      </c>
      <c r="R185" s="20">
        <v>470084</v>
      </c>
      <c r="S185" s="20">
        <v>633097</v>
      </c>
      <c r="T185" s="21">
        <v>1104233</v>
      </c>
      <c r="U185" s="54">
        <v>541574</v>
      </c>
      <c r="V185" s="20">
        <v>345888</v>
      </c>
      <c r="W185" s="20">
        <v>626535</v>
      </c>
      <c r="X185" s="20">
        <v>210919</v>
      </c>
      <c r="Y185" s="21">
        <v>0</v>
      </c>
      <c r="Z185" s="20">
        <v>0</v>
      </c>
      <c r="AA185" s="21">
        <v>1733014</v>
      </c>
      <c r="AB185" s="32">
        <v>4331078</v>
      </c>
      <c r="AC185" s="20">
        <v>2641403</v>
      </c>
      <c r="AD185" s="20">
        <v>3610998</v>
      </c>
      <c r="AE185" s="20">
        <v>5743485</v>
      </c>
      <c r="AF185" s="20">
        <v>5901210</v>
      </c>
      <c r="AG185" s="20">
        <v>3672068</v>
      </c>
      <c r="AH185" s="20">
        <v>1944944</v>
      </c>
      <c r="AI185" s="20">
        <v>225417</v>
      </c>
      <c r="AJ185" s="21">
        <v>346781</v>
      </c>
      <c r="AK185" s="25">
        <v>384047</v>
      </c>
      <c r="AL185" s="25">
        <v>380675</v>
      </c>
      <c r="AM185" s="25">
        <v>133103</v>
      </c>
      <c r="AN185" s="22">
        <v>221610</v>
      </c>
      <c r="AO185" s="20">
        <v>2160741</v>
      </c>
      <c r="AP185" s="20">
        <v>399578</v>
      </c>
      <c r="AQ185" s="54">
        <v>48128707</v>
      </c>
      <c r="AR185" s="25">
        <v>611992</v>
      </c>
      <c r="AS185" s="25">
        <v>584783</v>
      </c>
      <c r="AT185" s="54">
        <v>405152</v>
      </c>
      <c r="AU185" s="54">
        <v>192833</v>
      </c>
      <c r="AV185" s="54">
        <v>1014608</v>
      </c>
      <c r="AW185" s="54">
        <v>352098</v>
      </c>
      <c r="AX185" s="54">
        <v>238850</v>
      </c>
      <c r="AY185" s="25">
        <f t="shared" si="4"/>
        <v>3400316</v>
      </c>
      <c r="AZ185" s="162">
        <v>5625341</v>
      </c>
      <c r="BA185" s="96">
        <f t="shared" si="5"/>
        <v>57154364</v>
      </c>
      <c r="BB185" s="73"/>
      <c r="BC185" s="20">
        <v>4704736</v>
      </c>
      <c r="BD185" s="20">
        <v>602141</v>
      </c>
      <c r="BE185" s="19">
        <v>5306877</v>
      </c>
      <c r="BF185" s="19">
        <v>62461241</v>
      </c>
      <c r="BH185" s="20"/>
      <c r="BI185" s="21">
        <v>62461241</v>
      </c>
      <c r="BK185" s="73"/>
      <c r="BL185" s="73"/>
      <c r="BM185" s="73"/>
      <c r="BN185" s="73"/>
      <c r="BO185" s="73"/>
      <c r="BP185" s="73"/>
      <c r="BQ185" s="73"/>
    </row>
    <row r="186" spans="1:69" ht="22.5" customHeight="1" x14ac:dyDescent="0.2">
      <c r="A186" s="122" t="s">
        <v>1979</v>
      </c>
      <c r="B186" s="123" t="s">
        <v>1978</v>
      </c>
      <c r="C186" s="133" t="s">
        <v>287</v>
      </c>
      <c r="D186" s="126">
        <v>5</v>
      </c>
      <c r="E186" s="127" t="s">
        <v>3561</v>
      </c>
      <c r="F186" s="19">
        <v>2076277</v>
      </c>
      <c r="G186" s="20">
        <v>2076277</v>
      </c>
      <c r="H186" s="20">
        <v>1452605</v>
      </c>
      <c r="I186" s="20">
        <v>445621</v>
      </c>
      <c r="J186" s="20">
        <v>0</v>
      </c>
      <c r="K186" s="20">
        <v>0</v>
      </c>
      <c r="L186" s="20">
        <v>0</v>
      </c>
      <c r="M186" s="20">
        <v>0</v>
      </c>
      <c r="N186" s="20">
        <v>159712</v>
      </c>
      <c r="O186" s="20">
        <v>100428</v>
      </c>
      <c r="P186" s="20">
        <v>63202</v>
      </c>
      <c r="Q186" s="20">
        <v>1829769</v>
      </c>
      <c r="R186" s="20">
        <v>283839</v>
      </c>
      <c r="S186" s="20">
        <v>383673</v>
      </c>
      <c r="T186" s="21">
        <v>642524</v>
      </c>
      <c r="U186" s="54">
        <v>414669</v>
      </c>
      <c r="V186" s="20">
        <v>148656</v>
      </c>
      <c r="W186" s="20">
        <v>281151</v>
      </c>
      <c r="X186" s="20">
        <v>177616</v>
      </c>
      <c r="Y186" s="21">
        <v>0</v>
      </c>
      <c r="Z186" s="20">
        <v>0</v>
      </c>
      <c r="AA186" s="21">
        <v>851358</v>
      </c>
      <c r="AB186" s="32">
        <v>2105985</v>
      </c>
      <c r="AC186" s="20">
        <v>1507283</v>
      </c>
      <c r="AD186" s="20">
        <v>1786622</v>
      </c>
      <c r="AE186" s="20">
        <v>3571590</v>
      </c>
      <c r="AF186" s="20">
        <v>3651318</v>
      </c>
      <c r="AG186" s="20">
        <v>2422992</v>
      </c>
      <c r="AH186" s="20">
        <v>1080204</v>
      </c>
      <c r="AI186" s="20">
        <v>516841</v>
      </c>
      <c r="AJ186" s="21">
        <v>115774</v>
      </c>
      <c r="AK186" s="25">
        <v>246344</v>
      </c>
      <c r="AL186" s="25">
        <v>273065</v>
      </c>
      <c r="AM186" s="25">
        <v>87394</v>
      </c>
      <c r="AN186" s="22">
        <v>143022</v>
      </c>
      <c r="AO186" s="20">
        <v>1468040</v>
      </c>
      <c r="AP186" s="20">
        <v>423938</v>
      </c>
      <c r="AQ186" s="54">
        <v>28711512</v>
      </c>
      <c r="AR186" s="25">
        <v>520413</v>
      </c>
      <c r="AS186" s="25">
        <v>429590</v>
      </c>
      <c r="AT186" s="54">
        <v>306827</v>
      </c>
      <c r="AU186" s="54">
        <v>144679</v>
      </c>
      <c r="AV186" s="54">
        <v>646763</v>
      </c>
      <c r="AW186" s="54">
        <v>215993</v>
      </c>
      <c r="AX186" s="54">
        <v>133847</v>
      </c>
      <c r="AY186" s="25">
        <f t="shared" si="4"/>
        <v>2398112</v>
      </c>
      <c r="AZ186" s="162">
        <v>4422873</v>
      </c>
      <c r="BA186" s="96">
        <f t="shared" si="5"/>
        <v>35532497</v>
      </c>
      <c r="BB186" s="73"/>
      <c r="BC186" s="20">
        <v>3105468</v>
      </c>
      <c r="BD186" s="20">
        <v>532301</v>
      </c>
      <c r="BE186" s="19">
        <v>3637769</v>
      </c>
      <c r="BF186" s="19">
        <v>39170266</v>
      </c>
      <c r="BH186" s="20"/>
      <c r="BI186" s="21">
        <v>39170266</v>
      </c>
      <c r="BK186" s="73"/>
      <c r="BL186" s="73"/>
      <c r="BM186" s="73"/>
      <c r="BN186" s="73"/>
      <c r="BO186" s="73"/>
      <c r="BP186" s="73"/>
      <c r="BQ186" s="73"/>
    </row>
    <row r="187" spans="1:69" ht="22.5" customHeight="1" x14ac:dyDescent="0.2">
      <c r="A187" s="122" t="s">
        <v>1980</v>
      </c>
      <c r="B187" s="123" t="s">
        <v>1978</v>
      </c>
      <c r="C187" s="133" t="s">
        <v>288</v>
      </c>
      <c r="D187" s="126">
        <v>3</v>
      </c>
      <c r="E187" s="127" t="s">
        <v>3561</v>
      </c>
      <c r="F187" s="19">
        <v>2517170</v>
      </c>
      <c r="G187" s="20">
        <v>2517170</v>
      </c>
      <c r="H187" s="20">
        <v>1291861</v>
      </c>
      <c r="I187" s="20">
        <v>563805</v>
      </c>
      <c r="J187" s="20">
        <v>0</v>
      </c>
      <c r="K187" s="20">
        <v>52166</v>
      </c>
      <c r="L187" s="20">
        <v>10585</v>
      </c>
      <c r="M187" s="20">
        <v>8845</v>
      </c>
      <c r="N187" s="20">
        <v>240939</v>
      </c>
      <c r="O187" s="20">
        <v>135533</v>
      </c>
      <c r="P187" s="20">
        <v>92572</v>
      </c>
      <c r="Q187" s="20">
        <v>1580721</v>
      </c>
      <c r="R187" s="20">
        <v>371526</v>
      </c>
      <c r="S187" s="20">
        <v>537257</v>
      </c>
      <c r="T187" s="21">
        <v>630750</v>
      </c>
      <c r="U187" s="54">
        <v>532800</v>
      </c>
      <c r="V187" s="20">
        <v>249552</v>
      </c>
      <c r="W187" s="20">
        <v>367497</v>
      </c>
      <c r="X187" s="20">
        <v>266424</v>
      </c>
      <c r="Y187" s="21">
        <v>0</v>
      </c>
      <c r="Z187" s="20">
        <v>0</v>
      </c>
      <c r="AA187" s="21">
        <v>947537</v>
      </c>
      <c r="AB187" s="32">
        <v>2961455</v>
      </c>
      <c r="AC187" s="20">
        <v>2121452</v>
      </c>
      <c r="AD187" s="20">
        <v>3914682</v>
      </c>
      <c r="AE187" s="20">
        <v>5006100</v>
      </c>
      <c r="AF187" s="20">
        <v>4262275</v>
      </c>
      <c r="AG187" s="20">
        <v>3006432</v>
      </c>
      <c r="AH187" s="20">
        <v>1359896</v>
      </c>
      <c r="AI187" s="20">
        <v>217274</v>
      </c>
      <c r="AJ187" s="21">
        <v>192055</v>
      </c>
      <c r="AK187" s="25">
        <v>317069</v>
      </c>
      <c r="AL187" s="25">
        <v>308656</v>
      </c>
      <c r="AM187" s="25">
        <v>106400</v>
      </c>
      <c r="AN187" s="22">
        <v>178730</v>
      </c>
      <c r="AO187" s="20">
        <v>1606193</v>
      </c>
      <c r="AP187" s="20">
        <v>195195</v>
      </c>
      <c r="AQ187" s="54">
        <v>36151404</v>
      </c>
      <c r="AR187" s="25">
        <v>513803</v>
      </c>
      <c r="AS187" s="25">
        <v>453489</v>
      </c>
      <c r="AT187" s="54">
        <v>323259</v>
      </c>
      <c r="AU187" s="54">
        <v>163174</v>
      </c>
      <c r="AV187" s="54">
        <v>690447</v>
      </c>
      <c r="AW187" s="54">
        <v>286148</v>
      </c>
      <c r="AX187" s="54">
        <v>205249</v>
      </c>
      <c r="AY187" s="25">
        <f t="shared" si="4"/>
        <v>2635569</v>
      </c>
      <c r="AZ187" s="162">
        <v>5711133</v>
      </c>
      <c r="BA187" s="96">
        <f t="shared" si="5"/>
        <v>44498106</v>
      </c>
      <c r="BB187" s="73"/>
      <c r="BC187" s="20">
        <v>3922282</v>
      </c>
      <c r="BD187" s="20">
        <v>320638</v>
      </c>
      <c r="BE187" s="19">
        <v>4242920</v>
      </c>
      <c r="BF187" s="19">
        <v>48741026</v>
      </c>
      <c r="BH187" s="20"/>
      <c r="BI187" s="21">
        <v>48741026</v>
      </c>
      <c r="BK187" s="73"/>
      <c r="BL187" s="73"/>
      <c r="BM187" s="73"/>
      <c r="BN187" s="73"/>
      <c r="BO187" s="73"/>
      <c r="BP187" s="73"/>
      <c r="BQ187" s="73"/>
    </row>
    <row r="188" spans="1:69" ht="22.5" customHeight="1" x14ac:dyDescent="0.2">
      <c r="A188" s="122" t="s">
        <v>1981</v>
      </c>
      <c r="B188" s="123" t="s">
        <v>1978</v>
      </c>
      <c r="C188" s="133" t="s">
        <v>289</v>
      </c>
      <c r="D188" s="126">
        <v>5</v>
      </c>
      <c r="E188" s="127" t="s">
        <v>3561</v>
      </c>
      <c r="F188" s="19">
        <v>543426</v>
      </c>
      <c r="G188" s="20">
        <v>543426</v>
      </c>
      <c r="H188" s="20">
        <v>383527</v>
      </c>
      <c r="I188" s="20">
        <v>70499</v>
      </c>
      <c r="J188" s="20">
        <v>0</v>
      </c>
      <c r="K188" s="20">
        <v>0</v>
      </c>
      <c r="L188" s="20">
        <v>0</v>
      </c>
      <c r="M188" s="20">
        <v>0</v>
      </c>
      <c r="N188" s="20">
        <v>32402</v>
      </c>
      <c r="O188" s="20">
        <v>17666</v>
      </c>
      <c r="P188" s="20">
        <v>10395</v>
      </c>
      <c r="Q188" s="20">
        <v>211660</v>
      </c>
      <c r="R188" s="20">
        <v>61053</v>
      </c>
      <c r="S188" s="20">
        <v>130528</v>
      </c>
      <c r="T188" s="21">
        <v>156426</v>
      </c>
      <c r="U188" s="54">
        <v>50864</v>
      </c>
      <c r="V188" s="20">
        <v>36768</v>
      </c>
      <c r="W188" s="20">
        <v>57915</v>
      </c>
      <c r="X188" s="20">
        <v>22202</v>
      </c>
      <c r="Y188" s="21">
        <v>0</v>
      </c>
      <c r="Z188" s="20">
        <v>0</v>
      </c>
      <c r="AA188" s="21">
        <v>282854</v>
      </c>
      <c r="AB188" s="32">
        <v>419799</v>
      </c>
      <c r="AC188" s="20">
        <v>346605</v>
      </c>
      <c r="AD188" s="20">
        <v>579284</v>
      </c>
      <c r="AE188" s="20">
        <v>781770</v>
      </c>
      <c r="AF188" s="20">
        <v>726740</v>
      </c>
      <c r="AG188" s="20">
        <v>468211</v>
      </c>
      <c r="AH188" s="20">
        <v>212502</v>
      </c>
      <c r="AI188" s="20">
        <v>168416</v>
      </c>
      <c r="AJ188" s="21">
        <v>61674</v>
      </c>
      <c r="AK188" s="25">
        <v>61412</v>
      </c>
      <c r="AL188" s="25">
        <v>82454</v>
      </c>
      <c r="AM188" s="25">
        <v>23140</v>
      </c>
      <c r="AN188" s="22">
        <v>47383</v>
      </c>
      <c r="AO188" s="20">
        <v>243820</v>
      </c>
      <c r="AP188" s="20">
        <v>30292</v>
      </c>
      <c r="AQ188" s="54">
        <v>6321687</v>
      </c>
      <c r="AR188" s="25">
        <v>131256</v>
      </c>
      <c r="AS188" s="25">
        <v>200178</v>
      </c>
      <c r="AT188" s="54">
        <v>107022</v>
      </c>
      <c r="AU188" s="54">
        <v>55186</v>
      </c>
      <c r="AV188" s="54">
        <v>191912</v>
      </c>
      <c r="AW188" s="54">
        <v>61693</v>
      </c>
      <c r="AX188" s="54">
        <v>24866</v>
      </c>
      <c r="AY188" s="25">
        <f t="shared" si="4"/>
        <v>772113</v>
      </c>
      <c r="AZ188" s="162">
        <v>534899</v>
      </c>
      <c r="BA188" s="96">
        <f t="shared" si="5"/>
        <v>7628699</v>
      </c>
      <c r="BB188" s="73"/>
      <c r="BC188" s="20">
        <v>881332</v>
      </c>
      <c r="BD188" s="20">
        <v>173404</v>
      </c>
      <c r="BE188" s="19">
        <v>1054736</v>
      </c>
      <c r="BF188" s="19">
        <v>8683435</v>
      </c>
      <c r="BH188" s="20"/>
      <c r="BI188" s="21">
        <v>8683435</v>
      </c>
      <c r="BK188" s="73"/>
      <c r="BL188" s="73"/>
      <c r="BM188" s="73"/>
      <c r="BN188" s="73"/>
      <c r="BO188" s="73"/>
      <c r="BP188" s="73"/>
      <c r="BQ188" s="73"/>
    </row>
    <row r="189" spans="1:69" ht="22.5" customHeight="1" x14ac:dyDescent="0.2">
      <c r="A189" s="122" t="s">
        <v>1982</v>
      </c>
      <c r="B189" s="123" t="s">
        <v>1978</v>
      </c>
      <c r="C189" s="133" t="s">
        <v>290</v>
      </c>
      <c r="D189" s="126">
        <v>5</v>
      </c>
      <c r="E189" s="127" t="s">
        <v>3561</v>
      </c>
      <c r="F189" s="19">
        <v>844887</v>
      </c>
      <c r="G189" s="20">
        <v>844887</v>
      </c>
      <c r="H189" s="20">
        <v>568183</v>
      </c>
      <c r="I189" s="20">
        <v>134079</v>
      </c>
      <c r="J189" s="20">
        <v>0</v>
      </c>
      <c r="K189" s="20">
        <v>0</v>
      </c>
      <c r="L189" s="20">
        <v>0</v>
      </c>
      <c r="M189" s="20">
        <v>2402</v>
      </c>
      <c r="N189" s="20">
        <v>42765</v>
      </c>
      <c r="O189" s="20">
        <v>28432</v>
      </c>
      <c r="P189" s="20">
        <v>47817</v>
      </c>
      <c r="Q189" s="20">
        <v>322547</v>
      </c>
      <c r="R189" s="20">
        <v>83849</v>
      </c>
      <c r="S189" s="20">
        <v>173182</v>
      </c>
      <c r="T189" s="21">
        <v>171564</v>
      </c>
      <c r="U189" s="54">
        <v>139876</v>
      </c>
      <c r="V189" s="20">
        <v>62112</v>
      </c>
      <c r="W189" s="20">
        <v>96876</v>
      </c>
      <c r="X189" s="20">
        <v>66606</v>
      </c>
      <c r="Y189" s="21">
        <v>0</v>
      </c>
      <c r="Z189" s="20">
        <v>0</v>
      </c>
      <c r="AA189" s="21">
        <v>387502</v>
      </c>
      <c r="AB189" s="32">
        <v>682013</v>
      </c>
      <c r="AC189" s="20">
        <v>728793</v>
      </c>
      <c r="AD189" s="20">
        <v>1236191</v>
      </c>
      <c r="AE189" s="20">
        <v>1279245</v>
      </c>
      <c r="AF189" s="20">
        <v>1351255</v>
      </c>
      <c r="AG189" s="20">
        <v>850707</v>
      </c>
      <c r="AH189" s="20">
        <v>319534</v>
      </c>
      <c r="AI189" s="20">
        <v>248888</v>
      </c>
      <c r="AJ189" s="21">
        <v>119561</v>
      </c>
      <c r="AK189" s="25">
        <v>83617</v>
      </c>
      <c r="AL189" s="25">
        <v>129232</v>
      </c>
      <c r="AM189" s="25">
        <v>37343</v>
      </c>
      <c r="AN189" s="22">
        <v>67348</v>
      </c>
      <c r="AO189" s="20">
        <v>935379</v>
      </c>
      <c r="AP189" s="20">
        <v>58216</v>
      </c>
      <c r="AQ189" s="54">
        <v>11300001</v>
      </c>
      <c r="AR189" s="25">
        <v>212550</v>
      </c>
      <c r="AS189" s="25">
        <v>268858</v>
      </c>
      <c r="AT189" s="54">
        <v>187184</v>
      </c>
      <c r="AU189" s="54">
        <v>90225</v>
      </c>
      <c r="AV189" s="54">
        <v>294673</v>
      </c>
      <c r="AW189" s="54">
        <v>87392</v>
      </c>
      <c r="AX189" s="54">
        <v>46700</v>
      </c>
      <c r="AY189" s="25">
        <f t="shared" si="4"/>
        <v>1187582</v>
      </c>
      <c r="AZ189" s="162">
        <v>3124327</v>
      </c>
      <c r="BA189" s="96">
        <f t="shared" si="5"/>
        <v>15611910</v>
      </c>
      <c r="BB189" s="73"/>
      <c r="BC189" s="20">
        <v>1227164</v>
      </c>
      <c r="BD189" s="20">
        <v>359270</v>
      </c>
      <c r="BE189" s="19">
        <v>1586434</v>
      </c>
      <c r="BF189" s="19">
        <v>17198344</v>
      </c>
      <c r="BH189" s="20"/>
      <c r="BI189" s="21">
        <v>17198344</v>
      </c>
      <c r="BK189" s="73"/>
      <c r="BL189" s="73"/>
      <c r="BM189" s="73"/>
      <c r="BN189" s="73"/>
      <c r="BO189" s="73"/>
      <c r="BP189" s="73"/>
      <c r="BQ189" s="73"/>
    </row>
    <row r="190" spans="1:69" ht="22.5" customHeight="1" x14ac:dyDescent="0.2">
      <c r="A190" s="122" t="s">
        <v>1983</v>
      </c>
      <c r="B190" s="123" t="s">
        <v>1978</v>
      </c>
      <c r="C190" s="133" t="s">
        <v>291</v>
      </c>
      <c r="D190" s="126">
        <v>5</v>
      </c>
      <c r="E190" s="127" t="s">
        <v>3561</v>
      </c>
      <c r="F190" s="19">
        <v>940938</v>
      </c>
      <c r="G190" s="20">
        <v>940938</v>
      </c>
      <c r="H190" s="20">
        <v>1036638</v>
      </c>
      <c r="I190" s="20">
        <v>208692</v>
      </c>
      <c r="J190" s="20">
        <v>0</v>
      </c>
      <c r="K190" s="20">
        <v>192</v>
      </c>
      <c r="L190" s="20">
        <v>0</v>
      </c>
      <c r="M190" s="20">
        <v>0</v>
      </c>
      <c r="N190" s="20">
        <v>56539</v>
      </c>
      <c r="O190" s="20">
        <v>33389</v>
      </c>
      <c r="P190" s="20">
        <v>20828</v>
      </c>
      <c r="Q190" s="20">
        <v>753682</v>
      </c>
      <c r="R190" s="20">
        <v>94411</v>
      </c>
      <c r="S190" s="20">
        <v>147873</v>
      </c>
      <c r="T190" s="21">
        <v>236321</v>
      </c>
      <c r="U190" s="54">
        <v>197098</v>
      </c>
      <c r="V190" s="20">
        <v>68640</v>
      </c>
      <c r="W190" s="20">
        <v>125307</v>
      </c>
      <c r="X190" s="20">
        <v>99909</v>
      </c>
      <c r="Y190" s="21">
        <v>0</v>
      </c>
      <c r="Z190" s="20">
        <v>0</v>
      </c>
      <c r="AA190" s="21">
        <v>459211</v>
      </c>
      <c r="AB190" s="32">
        <v>573153</v>
      </c>
      <c r="AC190" s="20">
        <v>615232</v>
      </c>
      <c r="AD190" s="20">
        <v>1196430</v>
      </c>
      <c r="AE190" s="20">
        <v>1485000</v>
      </c>
      <c r="AF190" s="20">
        <v>1454060</v>
      </c>
      <c r="AG190" s="20">
        <v>888373</v>
      </c>
      <c r="AH190" s="20">
        <v>420292</v>
      </c>
      <c r="AI190" s="20">
        <v>280886</v>
      </c>
      <c r="AJ190" s="21">
        <v>297009</v>
      </c>
      <c r="AK190" s="25">
        <v>93829</v>
      </c>
      <c r="AL190" s="25">
        <v>160022</v>
      </c>
      <c r="AM190" s="25">
        <v>39089</v>
      </c>
      <c r="AN190" s="22">
        <v>77060</v>
      </c>
      <c r="AO190" s="20">
        <v>698448</v>
      </c>
      <c r="AP190" s="20">
        <v>90053</v>
      </c>
      <c r="AQ190" s="54">
        <v>12848604</v>
      </c>
      <c r="AR190" s="25">
        <v>228219</v>
      </c>
      <c r="AS190" s="25">
        <v>260712</v>
      </c>
      <c r="AT190" s="54">
        <v>180020</v>
      </c>
      <c r="AU190" s="54">
        <v>96409</v>
      </c>
      <c r="AV190" s="54">
        <v>312913</v>
      </c>
      <c r="AW190" s="54">
        <v>102386</v>
      </c>
      <c r="AX190" s="54">
        <v>52523</v>
      </c>
      <c r="AY190" s="25">
        <f t="shared" si="4"/>
        <v>1233182</v>
      </c>
      <c r="AZ190" s="162">
        <v>1589656</v>
      </c>
      <c r="BA190" s="96">
        <f t="shared" si="5"/>
        <v>15671442</v>
      </c>
      <c r="BB190" s="73"/>
      <c r="BC190" s="20">
        <v>1385566</v>
      </c>
      <c r="BD190" s="20">
        <v>548288</v>
      </c>
      <c r="BE190" s="19">
        <v>1933854</v>
      </c>
      <c r="BF190" s="19">
        <v>17605296</v>
      </c>
      <c r="BH190" s="20"/>
      <c r="BI190" s="21">
        <v>17605296</v>
      </c>
      <c r="BK190" s="73"/>
      <c r="BL190" s="73"/>
      <c r="BM190" s="73"/>
      <c r="BN190" s="73"/>
      <c r="BO190" s="73"/>
      <c r="BP190" s="73"/>
      <c r="BQ190" s="73"/>
    </row>
    <row r="191" spans="1:69" ht="22.5" customHeight="1" x14ac:dyDescent="0.2">
      <c r="A191" s="122" t="s">
        <v>1984</v>
      </c>
      <c r="B191" s="123" t="s">
        <v>1978</v>
      </c>
      <c r="C191" s="133" t="s">
        <v>292</v>
      </c>
      <c r="D191" s="126">
        <v>5</v>
      </c>
      <c r="E191" s="127" t="s">
        <v>3561</v>
      </c>
      <c r="F191" s="19">
        <v>587510</v>
      </c>
      <c r="G191" s="20">
        <v>587510</v>
      </c>
      <c r="H191" s="20">
        <v>316094</v>
      </c>
      <c r="I191" s="20">
        <v>65637</v>
      </c>
      <c r="J191" s="20">
        <v>0</v>
      </c>
      <c r="K191" s="20">
        <v>0</v>
      </c>
      <c r="L191" s="20">
        <v>0</v>
      </c>
      <c r="M191" s="20">
        <v>6018</v>
      </c>
      <c r="N191" s="20">
        <v>39935</v>
      </c>
      <c r="O191" s="20">
        <v>21651</v>
      </c>
      <c r="P191" s="20">
        <v>83273</v>
      </c>
      <c r="Q191" s="20">
        <v>377448</v>
      </c>
      <c r="R191" s="20">
        <v>79055</v>
      </c>
      <c r="S191" s="20">
        <v>113184</v>
      </c>
      <c r="T191" s="21">
        <v>121104</v>
      </c>
      <c r="U191" s="54">
        <v>89012</v>
      </c>
      <c r="V191" s="20">
        <v>51696</v>
      </c>
      <c r="W191" s="20">
        <v>68445</v>
      </c>
      <c r="X191" s="20">
        <v>55505</v>
      </c>
      <c r="Y191" s="21">
        <v>0</v>
      </c>
      <c r="Z191" s="20">
        <v>0</v>
      </c>
      <c r="AA191" s="21">
        <v>269920</v>
      </c>
      <c r="AB191" s="32">
        <v>321558</v>
      </c>
      <c r="AC191" s="20">
        <v>390895</v>
      </c>
      <c r="AD191" s="20">
        <v>646611</v>
      </c>
      <c r="AE191" s="20">
        <v>1063260</v>
      </c>
      <c r="AF191" s="20">
        <v>747620</v>
      </c>
      <c r="AG191" s="20">
        <v>451994</v>
      </c>
      <c r="AH191" s="20">
        <v>276920</v>
      </c>
      <c r="AI191" s="20">
        <v>82484</v>
      </c>
      <c r="AJ191" s="21">
        <v>21099</v>
      </c>
      <c r="AK191" s="25">
        <v>69660</v>
      </c>
      <c r="AL191" s="25">
        <v>95889</v>
      </c>
      <c r="AM191" s="25">
        <v>20716</v>
      </c>
      <c r="AN191" s="22">
        <v>55803</v>
      </c>
      <c r="AO191" s="20">
        <v>909728</v>
      </c>
      <c r="AP191" s="20">
        <v>51675</v>
      </c>
      <c r="AQ191" s="54">
        <v>7551399</v>
      </c>
      <c r="AR191" s="25">
        <v>155911</v>
      </c>
      <c r="AS191" s="25">
        <v>202337</v>
      </c>
      <c r="AT191" s="54">
        <v>85890</v>
      </c>
      <c r="AU191" s="54">
        <v>50792</v>
      </c>
      <c r="AV191" s="54">
        <v>178237</v>
      </c>
      <c r="AW191" s="54">
        <v>65715</v>
      </c>
      <c r="AX191" s="54">
        <v>32227</v>
      </c>
      <c r="AY191" s="25">
        <f t="shared" si="4"/>
        <v>771109</v>
      </c>
      <c r="AZ191" s="162">
        <v>629543</v>
      </c>
      <c r="BA191" s="96">
        <f t="shared" si="5"/>
        <v>8952051</v>
      </c>
      <c r="BB191" s="73"/>
      <c r="BC191" s="20">
        <v>1008927</v>
      </c>
      <c r="BD191" s="20">
        <v>138999</v>
      </c>
      <c r="BE191" s="19">
        <v>1147926</v>
      </c>
      <c r="BF191" s="19">
        <v>10099977</v>
      </c>
      <c r="BH191" s="20"/>
      <c r="BI191" s="21">
        <v>10099977</v>
      </c>
      <c r="BK191" s="73"/>
      <c r="BL191" s="73"/>
      <c r="BM191" s="73"/>
      <c r="BN191" s="73"/>
      <c r="BO191" s="73"/>
      <c r="BP191" s="73"/>
      <c r="BQ191" s="73"/>
    </row>
    <row r="192" spans="1:69" ht="22.5" customHeight="1" x14ac:dyDescent="0.2">
      <c r="A192" s="122" t="s">
        <v>1985</v>
      </c>
      <c r="B192" s="123" t="s">
        <v>1978</v>
      </c>
      <c r="C192" s="133" t="s">
        <v>293</v>
      </c>
      <c r="D192" s="126">
        <v>5</v>
      </c>
      <c r="E192" s="127" t="s">
        <v>3561</v>
      </c>
      <c r="F192" s="19">
        <v>969584</v>
      </c>
      <c r="G192" s="20">
        <v>969584</v>
      </c>
      <c r="H192" s="20">
        <v>552655</v>
      </c>
      <c r="I192" s="20">
        <v>80784</v>
      </c>
      <c r="J192" s="20">
        <v>0</v>
      </c>
      <c r="K192" s="20">
        <v>29598</v>
      </c>
      <c r="L192" s="20">
        <v>22897</v>
      </c>
      <c r="M192" s="20">
        <v>27110</v>
      </c>
      <c r="N192" s="20">
        <v>50416</v>
      </c>
      <c r="O192" s="20">
        <v>29919</v>
      </c>
      <c r="P192" s="20">
        <v>26838</v>
      </c>
      <c r="Q192" s="20">
        <v>504716</v>
      </c>
      <c r="R192" s="20">
        <v>87363</v>
      </c>
      <c r="S192" s="20">
        <v>130004</v>
      </c>
      <c r="T192" s="21">
        <v>245572</v>
      </c>
      <c r="U192" s="54">
        <v>160222</v>
      </c>
      <c r="V192" s="20">
        <v>116640</v>
      </c>
      <c r="W192" s="20">
        <v>145314</v>
      </c>
      <c r="X192" s="20">
        <v>99909</v>
      </c>
      <c r="Y192" s="21">
        <v>0</v>
      </c>
      <c r="Z192" s="20">
        <v>0</v>
      </c>
      <c r="AA192" s="21">
        <v>446006</v>
      </c>
      <c r="AB192" s="32">
        <v>720261</v>
      </c>
      <c r="AC192" s="20">
        <v>613886</v>
      </c>
      <c r="AD192" s="20">
        <v>1324549</v>
      </c>
      <c r="AE192" s="20">
        <v>1107315</v>
      </c>
      <c r="AF192" s="20">
        <v>1345528</v>
      </c>
      <c r="AG192" s="20">
        <v>776147</v>
      </c>
      <c r="AH192" s="20">
        <v>385263</v>
      </c>
      <c r="AI192" s="20">
        <v>74820</v>
      </c>
      <c r="AJ192" s="21">
        <v>308911</v>
      </c>
      <c r="AK192" s="25">
        <v>86710</v>
      </c>
      <c r="AL192" s="25">
        <v>155572</v>
      </c>
      <c r="AM192" s="25">
        <v>38507</v>
      </c>
      <c r="AN192" s="22">
        <v>74859</v>
      </c>
      <c r="AO192" s="20">
        <v>1215876</v>
      </c>
      <c r="AP192" s="20">
        <v>65014</v>
      </c>
      <c r="AQ192" s="54">
        <v>12018765</v>
      </c>
      <c r="AR192" s="25">
        <v>160971</v>
      </c>
      <c r="AS192" s="25">
        <v>268015</v>
      </c>
      <c r="AT192" s="54">
        <v>181566</v>
      </c>
      <c r="AU192" s="54">
        <v>77508</v>
      </c>
      <c r="AV192" s="54">
        <v>313143</v>
      </c>
      <c r="AW192" s="54">
        <v>96998</v>
      </c>
      <c r="AX192" s="54">
        <v>52702</v>
      </c>
      <c r="AY192" s="25">
        <f t="shared" si="4"/>
        <v>1150903</v>
      </c>
      <c r="AZ192" s="162">
        <v>2122641</v>
      </c>
      <c r="BA192" s="96">
        <f t="shared" si="5"/>
        <v>15292309</v>
      </c>
      <c r="BB192" s="73"/>
      <c r="BC192" s="20">
        <v>1274357</v>
      </c>
      <c r="BD192" s="20">
        <v>444920</v>
      </c>
      <c r="BE192" s="19">
        <v>1719277</v>
      </c>
      <c r="BF192" s="19">
        <v>17011586</v>
      </c>
      <c r="BH192" s="20"/>
      <c r="BI192" s="21">
        <v>17011586</v>
      </c>
      <c r="BK192" s="73"/>
      <c r="BL192" s="73"/>
      <c r="BM192" s="73"/>
      <c r="BN192" s="73"/>
      <c r="BO192" s="73"/>
      <c r="BP192" s="73"/>
      <c r="BQ192" s="73"/>
    </row>
    <row r="193" spans="1:69" ht="22.5" customHeight="1" x14ac:dyDescent="0.2">
      <c r="A193" s="122" t="s">
        <v>1986</v>
      </c>
      <c r="B193" s="123" t="s">
        <v>1978</v>
      </c>
      <c r="C193" s="133" t="s">
        <v>294</v>
      </c>
      <c r="D193" s="126">
        <v>5</v>
      </c>
      <c r="E193" s="127" t="s">
        <v>3561</v>
      </c>
      <c r="F193" s="19">
        <v>709230</v>
      </c>
      <c r="G193" s="20">
        <v>709230</v>
      </c>
      <c r="H193" s="20">
        <v>495866</v>
      </c>
      <c r="I193" s="20">
        <v>93874</v>
      </c>
      <c r="J193" s="20">
        <v>0</v>
      </c>
      <c r="K193" s="20">
        <v>0</v>
      </c>
      <c r="L193" s="20">
        <v>3535</v>
      </c>
      <c r="M193" s="20">
        <v>3460</v>
      </c>
      <c r="N193" s="20">
        <v>10246</v>
      </c>
      <c r="O193" s="20">
        <v>17107</v>
      </c>
      <c r="P193" s="20">
        <v>7258</v>
      </c>
      <c r="Q193" s="20">
        <v>280895</v>
      </c>
      <c r="R193" s="20">
        <v>69733</v>
      </c>
      <c r="S193" s="20">
        <v>190946</v>
      </c>
      <c r="T193" s="21">
        <v>117740</v>
      </c>
      <c r="U193" s="54">
        <v>92827</v>
      </c>
      <c r="V193" s="20">
        <v>100608</v>
      </c>
      <c r="W193" s="20">
        <v>63180</v>
      </c>
      <c r="X193" s="20">
        <v>55505</v>
      </c>
      <c r="Y193" s="21">
        <v>0</v>
      </c>
      <c r="Z193" s="20">
        <v>0</v>
      </c>
      <c r="AA193" s="21">
        <v>282840</v>
      </c>
      <c r="AB193" s="32">
        <v>356864</v>
      </c>
      <c r="AC193" s="20">
        <v>401102</v>
      </c>
      <c r="AD193" s="20">
        <v>923023</v>
      </c>
      <c r="AE193" s="20">
        <v>692010</v>
      </c>
      <c r="AF193" s="20">
        <v>943225</v>
      </c>
      <c r="AG193" s="20">
        <v>569626</v>
      </c>
      <c r="AH193" s="20">
        <v>192248</v>
      </c>
      <c r="AI193" s="20">
        <v>353502</v>
      </c>
      <c r="AJ193" s="21">
        <v>41116</v>
      </c>
      <c r="AK193" s="25">
        <v>60283</v>
      </c>
      <c r="AL193" s="25">
        <v>80768</v>
      </c>
      <c r="AM193" s="25">
        <v>25926</v>
      </c>
      <c r="AN193" s="22">
        <v>44995</v>
      </c>
      <c r="AO193" s="20">
        <v>1108813</v>
      </c>
      <c r="AP193" s="20">
        <v>53684</v>
      </c>
      <c r="AQ193" s="54">
        <v>8442035</v>
      </c>
      <c r="AR193" s="25">
        <v>158092</v>
      </c>
      <c r="AS193" s="25">
        <v>224444</v>
      </c>
      <c r="AT193" s="54">
        <v>192545</v>
      </c>
      <c r="AU193" s="54">
        <v>58540</v>
      </c>
      <c r="AV193" s="54">
        <v>196454</v>
      </c>
      <c r="AW193" s="54">
        <v>61631</v>
      </c>
      <c r="AX193" s="54">
        <v>35187</v>
      </c>
      <c r="AY193" s="25">
        <f t="shared" si="4"/>
        <v>926893</v>
      </c>
      <c r="AZ193" s="162">
        <v>2418514</v>
      </c>
      <c r="BA193" s="96">
        <f t="shared" si="5"/>
        <v>11787442</v>
      </c>
      <c r="BB193" s="73"/>
      <c r="BC193" s="20">
        <v>863107</v>
      </c>
      <c r="BD193" s="20">
        <v>345801</v>
      </c>
      <c r="BE193" s="19">
        <v>1208908</v>
      </c>
      <c r="BF193" s="19">
        <v>12996350</v>
      </c>
      <c r="BH193" s="20"/>
      <c r="BI193" s="21">
        <v>12996350</v>
      </c>
      <c r="BK193" s="73"/>
      <c r="BL193" s="73"/>
      <c r="BM193" s="73"/>
      <c r="BN193" s="73"/>
      <c r="BO193" s="73"/>
      <c r="BP193" s="73"/>
      <c r="BQ193" s="73"/>
    </row>
    <row r="194" spans="1:69" ht="22.5" customHeight="1" x14ac:dyDescent="0.2">
      <c r="A194" s="122" t="s">
        <v>1987</v>
      </c>
      <c r="B194" s="123" t="s">
        <v>1978</v>
      </c>
      <c r="C194" s="133" t="s">
        <v>295</v>
      </c>
      <c r="D194" s="126">
        <v>5</v>
      </c>
      <c r="E194" s="127" t="s">
        <v>3561</v>
      </c>
      <c r="F194" s="19">
        <v>623364</v>
      </c>
      <c r="G194" s="20">
        <v>623364</v>
      </c>
      <c r="H194" s="20">
        <v>604487</v>
      </c>
      <c r="I194" s="20">
        <v>243100</v>
      </c>
      <c r="J194" s="20">
        <v>0</v>
      </c>
      <c r="K194" s="20">
        <v>0</v>
      </c>
      <c r="L194" s="20">
        <v>0</v>
      </c>
      <c r="M194" s="20">
        <v>0</v>
      </c>
      <c r="N194" s="20">
        <v>26160</v>
      </c>
      <c r="O194" s="20">
        <v>16904</v>
      </c>
      <c r="P194" s="20">
        <v>7069</v>
      </c>
      <c r="Q194" s="20">
        <v>329131</v>
      </c>
      <c r="R194" s="20">
        <v>58775</v>
      </c>
      <c r="S194" s="20">
        <v>86932</v>
      </c>
      <c r="T194" s="21">
        <v>142970</v>
      </c>
      <c r="U194" s="54">
        <v>114444</v>
      </c>
      <c r="V194" s="20">
        <v>31248</v>
      </c>
      <c r="W194" s="20">
        <v>75816</v>
      </c>
      <c r="X194" s="20">
        <v>44404</v>
      </c>
      <c r="Y194" s="21">
        <v>0</v>
      </c>
      <c r="Z194" s="20">
        <v>0</v>
      </c>
      <c r="AA194" s="21">
        <v>293792</v>
      </c>
      <c r="AB194" s="32">
        <v>223604</v>
      </c>
      <c r="AC194" s="20">
        <v>351550</v>
      </c>
      <c r="AD194" s="20">
        <v>437353</v>
      </c>
      <c r="AE194" s="20">
        <v>805695</v>
      </c>
      <c r="AF194" s="20">
        <v>752405</v>
      </c>
      <c r="AG194" s="20">
        <v>488545</v>
      </c>
      <c r="AH194" s="20">
        <v>198926</v>
      </c>
      <c r="AI194" s="20">
        <v>260576</v>
      </c>
      <c r="AJ194" s="21">
        <v>69789</v>
      </c>
      <c r="AK194" s="25">
        <v>59866</v>
      </c>
      <c r="AL194" s="25">
        <v>80358</v>
      </c>
      <c r="AM194" s="25">
        <v>23143</v>
      </c>
      <c r="AN194" s="22">
        <v>42995</v>
      </c>
      <c r="AO194" s="20">
        <v>670767</v>
      </c>
      <c r="AP194" s="20">
        <v>36637</v>
      </c>
      <c r="AQ194" s="54">
        <v>7200805</v>
      </c>
      <c r="AR194" s="25">
        <v>126520</v>
      </c>
      <c r="AS194" s="25">
        <v>213676</v>
      </c>
      <c r="AT194" s="54">
        <v>135901</v>
      </c>
      <c r="AU194" s="54">
        <v>53361</v>
      </c>
      <c r="AV194" s="54">
        <v>179949</v>
      </c>
      <c r="AW194" s="54">
        <v>62648</v>
      </c>
      <c r="AX194" s="54">
        <v>29018</v>
      </c>
      <c r="AY194" s="25">
        <f t="shared" si="4"/>
        <v>801073</v>
      </c>
      <c r="AZ194" s="162">
        <v>1820454</v>
      </c>
      <c r="BA194" s="96">
        <f t="shared" si="5"/>
        <v>9822332</v>
      </c>
      <c r="BB194" s="73"/>
      <c r="BC194" s="20">
        <v>856691</v>
      </c>
      <c r="BD194" s="20">
        <v>243725</v>
      </c>
      <c r="BE194" s="19">
        <v>1100416</v>
      </c>
      <c r="BF194" s="19">
        <v>10922748</v>
      </c>
      <c r="BH194" s="20"/>
      <c r="BI194" s="21">
        <v>10922748</v>
      </c>
      <c r="BK194" s="73"/>
      <c r="BL194" s="73"/>
      <c r="BM194" s="73"/>
      <c r="BN194" s="73"/>
      <c r="BO194" s="73"/>
      <c r="BP194" s="73"/>
      <c r="BQ194" s="73"/>
    </row>
    <row r="195" spans="1:69" ht="22.5" customHeight="1" x14ac:dyDescent="0.2">
      <c r="A195" s="122" t="s">
        <v>1988</v>
      </c>
      <c r="B195" s="123" t="s">
        <v>1978</v>
      </c>
      <c r="C195" s="133" t="s">
        <v>296</v>
      </c>
      <c r="D195" s="126">
        <v>6</v>
      </c>
      <c r="E195" s="127" t="s">
        <v>3561</v>
      </c>
      <c r="F195" s="19">
        <v>279493</v>
      </c>
      <c r="G195" s="20">
        <v>279493</v>
      </c>
      <c r="H195" s="20">
        <v>178022</v>
      </c>
      <c r="I195" s="20">
        <v>23188</v>
      </c>
      <c r="J195" s="20">
        <v>0</v>
      </c>
      <c r="K195" s="20">
        <v>8372</v>
      </c>
      <c r="L195" s="20">
        <v>11817</v>
      </c>
      <c r="M195" s="20">
        <v>16776</v>
      </c>
      <c r="N195" s="20">
        <v>8276</v>
      </c>
      <c r="O195" s="20">
        <v>5600</v>
      </c>
      <c r="P195" s="20">
        <v>0</v>
      </c>
      <c r="Q195" s="20">
        <v>122609</v>
      </c>
      <c r="R195" s="20">
        <v>26641</v>
      </c>
      <c r="S195" s="20">
        <v>42234</v>
      </c>
      <c r="T195" s="21">
        <v>53824</v>
      </c>
      <c r="U195" s="54">
        <v>38148</v>
      </c>
      <c r="V195" s="20">
        <v>46032</v>
      </c>
      <c r="W195" s="20">
        <v>27378</v>
      </c>
      <c r="X195" s="20">
        <v>31083</v>
      </c>
      <c r="Y195" s="21">
        <v>0</v>
      </c>
      <c r="Z195" s="20">
        <v>0</v>
      </c>
      <c r="AA195" s="21">
        <v>146641</v>
      </c>
      <c r="AB195" s="32">
        <v>0</v>
      </c>
      <c r="AC195" s="20">
        <v>120366</v>
      </c>
      <c r="AD195" s="20">
        <v>323183</v>
      </c>
      <c r="AE195" s="20">
        <v>221595</v>
      </c>
      <c r="AF195" s="20">
        <v>312185</v>
      </c>
      <c r="AG195" s="20">
        <v>175032</v>
      </c>
      <c r="AH195" s="20">
        <v>71784</v>
      </c>
      <c r="AI195" s="20">
        <v>56426</v>
      </c>
      <c r="AJ195" s="21">
        <v>165546</v>
      </c>
      <c r="AK195" s="25">
        <v>31725</v>
      </c>
      <c r="AL195" s="25">
        <v>51540</v>
      </c>
      <c r="AM195" s="25">
        <v>10608</v>
      </c>
      <c r="AN195" s="22">
        <v>21784</v>
      </c>
      <c r="AO195" s="20">
        <v>161951</v>
      </c>
      <c r="AP195" s="20">
        <v>26862</v>
      </c>
      <c r="AQ195" s="54">
        <v>2816721</v>
      </c>
      <c r="AR195" s="25">
        <v>60743</v>
      </c>
      <c r="AS195" s="25">
        <v>178718</v>
      </c>
      <c r="AT195" s="54">
        <v>112295</v>
      </c>
      <c r="AU195" s="54">
        <v>38671</v>
      </c>
      <c r="AV195" s="54">
        <v>99060</v>
      </c>
      <c r="AW195" s="54">
        <v>29925</v>
      </c>
      <c r="AX195" s="54">
        <v>11063</v>
      </c>
      <c r="AY195" s="25">
        <f t="shared" si="4"/>
        <v>530475</v>
      </c>
      <c r="AZ195" s="162">
        <v>449547</v>
      </c>
      <c r="BA195" s="96">
        <f t="shared" si="5"/>
        <v>3796743</v>
      </c>
      <c r="BB195" s="73"/>
      <c r="BC195" s="20">
        <v>465798</v>
      </c>
      <c r="BD195" s="20">
        <v>138058</v>
      </c>
      <c r="BE195" s="19">
        <v>603856</v>
      </c>
      <c r="BF195" s="19">
        <v>4400599</v>
      </c>
      <c r="BH195" s="20"/>
      <c r="BI195" s="21">
        <v>4400599</v>
      </c>
      <c r="BK195" s="73"/>
      <c r="BL195" s="73"/>
      <c r="BM195" s="73"/>
      <c r="BN195" s="73"/>
      <c r="BO195" s="73"/>
      <c r="BP195" s="73"/>
      <c r="BQ195" s="73"/>
    </row>
    <row r="196" spans="1:69" ht="22.5" customHeight="1" x14ac:dyDescent="0.2">
      <c r="A196" s="122" t="s">
        <v>1989</v>
      </c>
      <c r="B196" s="123" t="s">
        <v>1978</v>
      </c>
      <c r="C196" s="133" t="s">
        <v>297</v>
      </c>
      <c r="D196" s="126">
        <v>6</v>
      </c>
      <c r="E196" s="127" t="s">
        <v>3561</v>
      </c>
      <c r="F196" s="19">
        <v>110270</v>
      </c>
      <c r="G196" s="20">
        <v>110270</v>
      </c>
      <c r="H196" s="20">
        <v>49426</v>
      </c>
      <c r="I196" s="20">
        <v>15521</v>
      </c>
      <c r="J196" s="20">
        <v>0</v>
      </c>
      <c r="K196" s="20">
        <v>0</v>
      </c>
      <c r="L196" s="20">
        <v>0</v>
      </c>
      <c r="M196" s="20">
        <v>7797</v>
      </c>
      <c r="N196" s="20">
        <v>0</v>
      </c>
      <c r="O196" s="20">
        <v>1291</v>
      </c>
      <c r="P196" s="20">
        <v>0</v>
      </c>
      <c r="Q196" s="20">
        <v>69</v>
      </c>
      <c r="R196" s="20">
        <v>17416</v>
      </c>
      <c r="S196" s="20">
        <v>14200</v>
      </c>
      <c r="T196" s="21">
        <v>8410</v>
      </c>
      <c r="U196" s="54">
        <v>12716</v>
      </c>
      <c r="V196" s="20">
        <v>768</v>
      </c>
      <c r="W196" s="20">
        <v>7371</v>
      </c>
      <c r="X196" s="20">
        <v>11101</v>
      </c>
      <c r="Y196" s="21">
        <v>0</v>
      </c>
      <c r="Z196" s="20">
        <v>0</v>
      </c>
      <c r="AA196" s="21">
        <v>50715</v>
      </c>
      <c r="AB196" s="32">
        <v>0</v>
      </c>
      <c r="AC196" s="20">
        <v>49929</v>
      </c>
      <c r="AD196" s="20">
        <v>110640</v>
      </c>
      <c r="AE196" s="20">
        <v>42735</v>
      </c>
      <c r="AF196" s="20">
        <v>138113</v>
      </c>
      <c r="AG196" s="20">
        <v>63492</v>
      </c>
      <c r="AH196" s="20">
        <v>19033</v>
      </c>
      <c r="AI196" s="20">
        <v>21938</v>
      </c>
      <c r="AJ196" s="21">
        <v>21640</v>
      </c>
      <c r="AK196" s="25">
        <v>11695</v>
      </c>
      <c r="AL196" s="25">
        <v>28978</v>
      </c>
      <c r="AM196" s="25">
        <v>4199</v>
      </c>
      <c r="AN196" s="22">
        <v>10640</v>
      </c>
      <c r="AO196" s="20">
        <v>133313</v>
      </c>
      <c r="AP196" s="20">
        <v>8611</v>
      </c>
      <c r="AQ196" s="54">
        <v>972027</v>
      </c>
      <c r="AR196" s="25">
        <v>40472</v>
      </c>
      <c r="AS196" s="25">
        <v>154751</v>
      </c>
      <c r="AT196" s="54">
        <v>56199</v>
      </c>
      <c r="AU196" s="54">
        <v>38575</v>
      </c>
      <c r="AV196" s="54">
        <v>47728</v>
      </c>
      <c r="AW196" s="54">
        <v>14301</v>
      </c>
      <c r="AX196" s="54">
        <v>4745</v>
      </c>
      <c r="AY196" s="25">
        <f t="shared" si="4"/>
        <v>356771</v>
      </c>
      <c r="AZ196" s="162">
        <v>278051</v>
      </c>
      <c r="BA196" s="96">
        <f t="shared" si="5"/>
        <v>1606849</v>
      </c>
      <c r="BB196" s="73"/>
      <c r="BC196" s="20">
        <v>211905</v>
      </c>
      <c r="BD196" s="20">
        <v>69357</v>
      </c>
      <c r="BE196" s="19">
        <v>281262</v>
      </c>
      <c r="BF196" s="19">
        <v>1888111</v>
      </c>
      <c r="BH196" s="20"/>
      <c r="BI196" s="21">
        <v>1888111</v>
      </c>
      <c r="BK196" s="73"/>
      <c r="BL196" s="73"/>
      <c r="BM196" s="73"/>
      <c r="BN196" s="73"/>
      <c r="BO196" s="73"/>
      <c r="BP196" s="73"/>
      <c r="BQ196" s="73"/>
    </row>
    <row r="197" spans="1:69" ht="22.5" customHeight="1" x14ac:dyDescent="0.2">
      <c r="A197" s="122" t="s">
        <v>1990</v>
      </c>
      <c r="B197" s="123" t="s">
        <v>1978</v>
      </c>
      <c r="C197" s="133" t="s">
        <v>298</v>
      </c>
      <c r="D197" s="126">
        <v>6</v>
      </c>
      <c r="E197" s="127" t="s">
        <v>3561</v>
      </c>
      <c r="F197" s="19">
        <v>114095</v>
      </c>
      <c r="G197" s="20">
        <v>114095</v>
      </c>
      <c r="H197" s="20">
        <v>85439</v>
      </c>
      <c r="I197" s="20">
        <v>27863</v>
      </c>
      <c r="J197" s="20">
        <v>0</v>
      </c>
      <c r="K197" s="20">
        <v>0</v>
      </c>
      <c r="L197" s="20">
        <v>1818</v>
      </c>
      <c r="M197" s="20">
        <v>3239</v>
      </c>
      <c r="N197" s="20">
        <v>0</v>
      </c>
      <c r="O197" s="20">
        <v>1405</v>
      </c>
      <c r="P197" s="20">
        <v>0</v>
      </c>
      <c r="Q197" s="20">
        <v>78</v>
      </c>
      <c r="R197" s="20">
        <v>11140</v>
      </c>
      <c r="S197" s="20">
        <v>17554</v>
      </c>
      <c r="T197" s="21">
        <v>15138</v>
      </c>
      <c r="U197" s="54">
        <v>12716</v>
      </c>
      <c r="V197" s="20">
        <v>2640</v>
      </c>
      <c r="W197" s="20">
        <v>9477</v>
      </c>
      <c r="X197" s="20">
        <v>11101</v>
      </c>
      <c r="Y197" s="21">
        <v>0</v>
      </c>
      <c r="Z197" s="20">
        <v>0</v>
      </c>
      <c r="AA197" s="21">
        <v>49687</v>
      </c>
      <c r="AB197" s="32">
        <v>0</v>
      </c>
      <c r="AC197" s="20">
        <v>39139</v>
      </c>
      <c r="AD197" s="20">
        <v>102271</v>
      </c>
      <c r="AE197" s="20">
        <v>69960</v>
      </c>
      <c r="AF197" s="20">
        <v>129703</v>
      </c>
      <c r="AG197" s="20">
        <v>48906</v>
      </c>
      <c r="AH197" s="20">
        <v>18762</v>
      </c>
      <c r="AI197" s="20">
        <v>42918</v>
      </c>
      <c r="AJ197" s="21">
        <v>17853</v>
      </c>
      <c r="AK197" s="25">
        <v>12728</v>
      </c>
      <c r="AL197" s="25">
        <v>24520</v>
      </c>
      <c r="AM197" s="25">
        <v>3312</v>
      </c>
      <c r="AN197" s="22">
        <v>8895</v>
      </c>
      <c r="AO197" s="20">
        <v>59756</v>
      </c>
      <c r="AP197" s="20">
        <v>7262</v>
      </c>
      <c r="AQ197" s="54">
        <v>949375</v>
      </c>
      <c r="AR197" s="25">
        <v>43556</v>
      </c>
      <c r="AS197" s="25">
        <v>101820</v>
      </c>
      <c r="AT197" s="54">
        <v>54467</v>
      </c>
      <c r="AU197" s="54">
        <v>27929</v>
      </c>
      <c r="AV197" s="54">
        <v>45839</v>
      </c>
      <c r="AW197" s="54">
        <v>14678</v>
      </c>
      <c r="AX197" s="54">
        <v>4383</v>
      </c>
      <c r="AY197" s="25">
        <f t="shared" si="4"/>
        <v>292672</v>
      </c>
      <c r="AZ197" s="162">
        <v>157313</v>
      </c>
      <c r="BA197" s="96">
        <f t="shared" si="5"/>
        <v>1399360</v>
      </c>
      <c r="BB197" s="73"/>
      <c r="BC197" s="20">
        <v>222961</v>
      </c>
      <c r="BD197" s="20">
        <v>55801</v>
      </c>
      <c r="BE197" s="19">
        <v>278762</v>
      </c>
      <c r="BF197" s="19">
        <v>1678122</v>
      </c>
      <c r="BH197" s="20"/>
      <c r="BI197" s="21">
        <v>1678122</v>
      </c>
      <c r="BK197" s="73"/>
      <c r="BL197" s="73"/>
      <c r="BM197" s="73"/>
      <c r="BN197" s="73"/>
      <c r="BO197" s="73"/>
      <c r="BP197" s="73"/>
      <c r="BQ197" s="73"/>
    </row>
    <row r="198" spans="1:69" ht="22.5" customHeight="1" x14ac:dyDescent="0.2">
      <c r="A198" s="122" t="s">
        <v>1991</v>
      </c>
      <c r="B198" s="123" t="s">
        <v>1978</v>
      </c>
      <c r="C198" s="133" t="s">
        <v>299</v>
      </c>
      <c r="D198" s="126">
        <v>6</v>
      </c>
      <c r="E198" s="127" t="s">
        <v>3561</v>
      </c>
      <c r="F198" s="19">
        <v>211917</v>
      </c>
      <c r="G198" s="20">
        <v>211917</v>
      </c>
      <c r="H198" s="20">
        <v>135594</v>
      </c>
      <c r="I198" s="20">
        <v>22627</v>
      </c>
      <c r="J198" s="20">
        <v>0</v>
      </c>
      <c r="K198" s="20">
        <v>0</v>
      </c>
      <c r="L198" s="20">
        <v>2879</v>
      </c>
      <c r="M198" s="20">
        <v>11207</v>
      </c>
      <c r="N198" s="20">
        <v>1659</v>
      </c>
      <c r="O198" s="20">
        <v>2987</v>
      </c>
      <c r="P198" s="20">
        <v>2646</v>
      </c>
      <c r="Q198" s="20">
        <v>49096</v>
      </c>
      <c r="R198" s="20">
        <v>20439</v>
      </c>
      <c r="S198" s="20">
        <v>29292</v>
      </c>
      <c r="T198" s="21">
        <v>23548</v>
      </c>
      <c r="U198" s="54">
        <v>25432</v>
      </c>
      <c r="V198" s="20">
        <v>21456</v>
      </c>
      <c r="W198" s="20">
        <v>15795</v>
      </c>
      <c r="X198" s="20">
        <v>22202</v>
      </c>
      <c r="Y198" s="21">
        <v>0</v>
      </c>
      <c r="Z198" s="20">
        <v>0</v>
      </c>
      <c r="AA198" s="21">
        <v>101765</v>
      </c>
      <c r="AB198" s="32">
        <v>0</v>
      </c>
      <c r="AC198" s="20">
        <v>84706</v>
      </c>
      <c r="AD198" s="20">
        <v>289383</v>
      </c>
      <c r="AE198" s="20">
        <v>96690</v>
      </c>
      <c r="AF198" s="20">
        <v>259188</v>
      </c>
      <c r="AG198" s="20">
        <v>136336</v>
      </c>
      <c r="AH198" s="20">
        <v>42203</v>
      </c>
      <c r="AI198" s="20">
        <v>29506</v>
      </c>
      <c r="AJ198" s="21">
        <v>81150</v>
      </c>
      <c r="AK198" s="25">
        <v>22807</v>
      </c>
      <c r="AL198" s="25">
        <v>41198</v>
      </c>
      <c r="AM198" s="25">
        <v>7598</v>
      </c>
      <c r="AN198" s="22">
        <v>16014</v>
      </c>
      <c r="AO198" s="20">
        <v>549294</v>
      </c>
      <c r="AP198" s="20">
        <v>16398</v>
      </c>
      <c r="AQ198" s="54">
        <v>2373012</v>
      </c>
      <c r="AR198" s="25">
        <v>65208</v>
      </c>
      <c r="AS198" s="25">
        <v>158236</v>
      </c>
      <c r="AT198" s="54">
        <v>95841</v>
      </c>
      <c r="AU198" s="54">
        <v>50447</v>
      </c>
      <c r="AV198" s="54">
        <v>72836</v>
      </c>
      <c r="AW198" s="54">
        <v>25537</v>
      </c>
      <c r="AX198" s="54">
        <v>10768</v>
      </c>
      <c r="AY198" s="25">
        <f t="shared" si="4"/>
        <v>478873</v>
      </c>
      <c r="AZ198" s="162">
        <v>512289</v>
      </c>
      <c r="BA198" s="96">
        <f t="shared" si="5"/>
        <v>3364174</v>
      </c>
      <c r="BB198" s="73"/>
      <c r="BC198" s="20">
        <v>345310</v>
      </c>
      <c r="BD198" s="20">
        <v>118435</v>
      </c>
      <c r="BE198" s="19">
        <v>463745</v>
      </c>
      <c r="BF198" s="19">
        <v>3827919</v>
      </c>
      <c r="BH198" s="20"/>
      <c r="BI198" s="21">
        <v>3827919</v>
      </c>
      <c r="BK198" s="73"/>
      <c r="BL198" s="73"/>
      <c r="BM198" s="73"/>
      <c r="BN198" s="73"/>
      <c r="BO198" s="73"/>
      <c r="BP198" s="73"/>
      <c r="BQ198" s="73"/>
    </row>
    <row r="199" spans="1:69" ht="22.5" customHeight="1" x14ac:dyDescent="0.2">
      <c r="A199" s="122" t="s">
        <v>1992</v>
      </c>
      <c r="B199" s="123" t="s">
        <v>1978</v>
      </c>
      <c r="C199" s="133" t="s">
        <v>300</v>
      </c>
      <c r="D199" s="126">
        <v>6</v>
      </c>
      <c r="E199" s="127" t="s">
        <v>3561</v>
      </c>
      <c r="F199" s="19">
        <v>269321</v>
      </c>
      <c r="G199" s="20">
        <v>269321</v>
      </c>
      <c r="H199" s="20">
        <v>184729</v>
      </c>
      <c r="I199" s="20">
        <v>33099</v>
      </c>
      <c r="J199" s="20">
        <v>0</v>
      </c>
      <c r="K199" s="20">
        <v>3702</v>
      </c>
      <c r="L199" s="20">
        <v>0</v>
      </c>
      <c r="M199" s="20">
        <v>5029</v>
      </c>
      <c r="N199" s="20">
        <v>5865</v>
      </c>
      <c r="O199" s="20">
        <v>5001</v>
      </c>
      <c r="P199" s="20">
        <v>11378</v>
      </c>
      <c r="Q199" s="20">
        <v>135658</v>
      </c>
      <c r="R199" s="20">
        <v>24903</v>
      </c>
      <c r="S199" s="20">
        <v>42706</v>
      </c>
      <c r="T199" s="21">
        <v>21866</v>
      </c>
      <c r="U199" s="54">
        <v>25432</v>
      </c>
      <c r="V199" s="20">
        <v>50160</v>
      </c>
      <c r="W199" s="20">
        <v>13689</v>
      </c>
      <c r="X199" s="20">
        <v>11101</v>
      </c>
      <c r="Y199" s="21">
        <v>0</v>
      </c>
      <c r="Z199" s="20">
        <v>0</v>
      </c>
      <c r="AA199" s="21">
        <v>146577</v>
      </c>
      <c r="AB199" s="32">
        <v>0</v>
      </c>
      <c r="AC199" s="20">
        <v>151295</v>
      </c>
      <c r="AD199" s="20">
        <v>293266</v>
      </c>
      <c r="AE199" s="20">
        <v>202620</v>
      </c>
      <c r="AF199" s="20">
        <v>327845</v>
      </c>
      <c r="AG199" s="20">
        <v>193736</v>
      </c>
      <c r="AH199" s="20">
        <v>79103</v>
      </c>
      <c r="AI199" s="20">
        <v>93213</v>
      </c>
      <c r="AJ199" s="21">
        <v>89265</v>
      </c>
      <c r="AK199" s="25">
        <v>29793</v>
      </c>
      <c r="AL199" s="25">
        <v>51375</v>
      </c>
      <c r="AM199" s="25">
        <v>10838</v>
      </c>
      <c r="AN199" s="22">
        <v>21477</v>
      </c>
      <c r="AO199" s="20">
        <v>159979</v>
      </c>
      <c r="AP199" s="20">
        <v>30055</v>
      </c>
      <c r="AQ199" s="54">
        <v>2724076</v>
      </c>
      <c r="AR199" s="25">
        <v>68712</v>
      </c>
      <c r="AS199" s="25">
        <v>168507</v>
      </c>
      <c r="AT199" s="54">
        <v>110805</v>
      </c>
      <c r="AU199" s="54">
        <v>47276</v>
      </c>
      <c r="AV199" s="54">
        <v>95711</v>
      </c>
      <c r="AW199" s="54">
        <v>29482</v>
      </c>
      <c r="AX199" s="54">
        <v>11197</v>
      </c>
      <c r="AY199" s="25">
        <f t="shared" ref="AY199:AY262" si="6">SUM(AR199:AX199)</f>
        <v>531690</v>
      </c>
      <c r="AZ199" s="162">
        <v>513591</v>
      </c>
      <c r="BA199" s="96">
        <f t="shared" ref="BA199:BA262" si="7">AQ199+AY199+AZ199</f>
        <v>3769357</v>
      </c>
      <c r="BB199" s="73"/>
      <c r="BC199" s="20">
        <v>445902</v>
      </c>
      <c r="BD199" s="20">
        <v>213919</v>
      </c>
      <c r="BE199" s="19">
        <v>659821</v>
      </c>
      <c r="BF199" s="19">
        <v>4429178</v>
      </c>
      <c r="BH199" s="20"/>
      <c r="BI199" s="21">
        <v>4429178</v>
      </c>
      <c r="BK199" s="73"/>
      <c r="BL199" s="73"/>
      <c r="BM199" s="73"/>
      <c r="BN199" s="73"/>
      <c r="BO199" s="73"/>
      <c r="BP199" s="73"/>
      <c r="BQ199" s="73"/>
    </row>
    <row r="200" spans="1:69" ht="22.5" customHeight="1" x14ac:dyDescent="0.2">
      <c r="A200" s="122" t="s">
        <v>1993</v>
      </c>
      <c r="B200" s="123" t="s">
        <v>1978</v>
      </c>
      <c r="C200" s="133" t="s">
        <v>301</v>
      </c>
      <c r="D200" s="126">
        <v>6</v>
      </c>
      <c r="E200" s="127" t="s">
        <v>3561</v>
      </c>
      <c r="F200" s="19">
        <v>265200</v>
      </c>
      <c r="G200" s="20">
        <v>265200</v>
      </c>
      <c r="H200" s="20">
        <v>185531</v>
      </c>
      <c r="I200" s="20">
        <v>33473</v>
      </c>
      <c r="J200" s="20">
        <v>0</v>
      </c>
      <c r="K200" s="20">
        <v>6646</v>
      </c>
      <c r="L200" s="20">
        <v>22442</v>
      </c>
      <c r="M200" s="20">
        <v>13650</v>
      </c>
      <c r="N200" s="20">
        <v>0</v>
      </c>
      <c r="O200" s="20">
        <v>4062</v>
      </c>
      <c r="P200" s="20">
        <v>0</v>
      </c>
      <c r="Q200" s="20">
        <v>51014</v>
      </c>
      <c r="R200" s="20">
        <v>22426</v>
      </c>
      <c r="S200" s="20">
        <v>57640</v>
      </c>
      <c r="T200" s="21">
        <v>35322</v>
      </c>
      <c r="U200" s="54">
        <v>38148</v>
      </c>
      <c r="V200" s="20">
        <v>41664</v>
      </c>
      <c r="W200" s="20">
        <v>24219</v>
      </c>
      <c r="X200" s="20">
        <v>28863</v>
      </c>
      <c r="Y200" s="21">
        <v>0</v>
      </c>
      <c r="Z200" s="20">
        <v>0</v>
      </c>
      <c r="AA200" s="21">
        <v>142864</v>
      </c>
      <c r="AB200" s="32">
        <v>0</v>
      </c>
      <c r="AC200" s="20">
        <v>114701</v>
      </c>
      <c r="AD200" s="20">
        <v>292928</v>
      </c>
      <c r="AE200" s="20">
        <v>158730</v>
      </c>
      <c r="AF200" s="20">
        <v>324728</v>
      </c>
      <c r="AG200" s="20">
        <v>188074</v>
      </c>
      <c r="AH200" s="20">
        <v>73415</v>
      </c>
      <c r="AI200" s="20">
        <v>71754</v>
      </c>
      <c r="AJ200" s="21">
        <v>90347</v>
      </c>
      <c r="AK200" s="25">
        <v>26650</v>
      </c>
      <c r="AL200" s="25">
        <v>48990</v>
      </c>
      <c r="AM200" s="25">
        <v>9869</v>
      </c>
      <c r="AN200" s="22">
        <v>19466</v>
      </c>
      <c r="AO200" s="20">
        <v>322447</v>
      </c>
      <c r="AP200" s="20">
        <v>29355</v>
      </c>
      <c r="AQ200" s="54">
        <v>2744618</v>
      </c>
      <c r="AR200" s="25">
        <v>60290</v>
      </c>
      <c r="AS200" s="25">
        <v>149457</v>
      </c>
      <c r="AT200" s="54">
        <v>115758</v>
      </c>
      <c r="AU200" s="54">
        <v>59190</v>
      </c>
      <c r="AV200" s="54">
        <v>87247</v>
      </c>
      <c r="AW200" s="54">
        <v>28020</v>
      </c>
      <c r="AX200" s="54">
        <v>12650</v>
      </c>
      <c r="AY200" s="25">
        <f t="shared" si="6"/>
        <v>512612</v>
      </c>
      <c r="AZ200" s="162">
        <v>644936</v>
      </c>
      <c r="BA200" s="96">
        <f t="shared" si="7"/>
        <v>3902166</v>
      </c>
      <c r="BB200" s="73"/>
      <c r="BC200" s="20">
        <v>406254</v>
      </c>
      <c r="BD200" s="20">
        <v>241469</v>
      </c>
      <c r="BE200" s="19">
        <v>647723</v>
      </c>
      <c r="BF200" s="19">
        <v>4549889</v>
      </c>
      <c r="BH200" s="20"/>
      <c r="BI200" s="21">
        <v>4549889</v>
      </c>
      <c r="BK200" s="73"/>
      <c r="BL200" s="73"/>
      <c r="BM200" s="73"/>
      <c r="BN200" s="73"/>
      <c r="BO200" s="73"/>
      <c r="BP200" s="73"/>
      <c r="BQ200" s="73"/>
    </row>
    <row r="201" spans="1:69" ht="22.5" customHeight="1" x14ac:dyDescent="0.2">
      <c r="A201" s="122" t="s">
        <v>1994</v>
      </c>
      <c r="B201" s="123" t="s">
        <v>1978</v>
      </c>
      <c r="C201" s="133" t="s">
        <v>302</v>
      </c>
      <c r="D201" s="126">
        <v>6</v>
      </c>
      <c r="E201" s="127" t="s">
        <v>3561</v>
      </c>
      <c r="F201" s="19">
        <v>86432</v>
      </c>
      <c r="G201" s="20">
        <v>86432</v>
      </c>
      <c r="H201" s="20">
        <v>48406</v>
      </c>
      <c r="I201" s="20">
        <v>8789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700</v>
      </c>
      <c r="P201" s="20">
        <v>0</v>
      </c>
      <c r="Q201" s="20">
        <v>17702</v>
      </c>
      <c r="R201" s="20">
        <v>5548</v>
      </c>
      <c r="S201" s="20">
        <v>15720</v>
      </c>
      <c r="T201" s="21">
        <v>10933</v>
      </c>
      <c r="U201" s="54">
        <v>12716</v>
      </c>
      <c r="V201" s="20">
        <v>0</v>
      </c>
      <c r="W201" s="20">
        <v>0</v>
      </c>
      <c r="X201" s="20">
        <v>0</v>
      </c>
      <c r="Y201" s="21">
        <v>0</v>
      </c>
      <c r="Z201" s="20">
        <v>0</v>
      </c>
      <c r="AA201" s="21">
        <v>47282</v>
      </c>
      <c r="AB201" s="32">
        <v>0</v>
      </c>
      <c r="AC201" s="20">
        <v>19360</v>
      </c>
      <c r="AD201" s="20">
        <v>53796</v>
      </c>
      <c r="AE201" s="20">
        <v>56760</v>
      </c>
      <c r="AF201" s="20">
        <v>64453</v>
      </c>
      <c r="AG201" s="20">
        <v>25311</v>
      </c>
      <c r="AH201" s="20">
        <v>17514</v>
      </c>
      <c r="AI201" s="20">
        <v>28932</v>
      </c>
      <c r="AJ201" s="21">
        <v>13525</v>
      </c>
      <c r="AK201" s="25">
        <v>6338</v>
      </c>
      <c r="AL201" s="25">
        <v>13377</v>
      </c>
      <c r="AM201" s="25">
        <v>2036</v>
      </c>
      <c r="AN201" s="22">
        <v>4948</v>
      </c>
      <c r="AO201" s="20">
        <v>62126</v>
      </c>
      <c r="AP201" s="20">
        <v>11608</v>
      </c>
      <c r="AQ201" s="54">
        <v>634312</v>
      </c>
      <c r="AR201" s="25">
        <v>51589</v>
      </c>
      <c r="AS201" s="25">
        <v>130383</v>
      </c>
      <c r="AT201" s="54">
        <v>36705</v>
      </c>
      <c r="AU201" s="54">
        <v>39275</v>
      </c>
      <c r="AV201" s="54">
        <v>31768</v>
      </c>
      <c r="AW201" s="54">
        <v>7786</v>
      </c>
      <c r="AX201" s="54">
        <v>3543</v>
      </c>
      <c r="AY201" s="25">
        <f t="shared" si="6"/>
        <v>301049</v>
      </c>
      <c r="AZ201" s="162">
        <v>186843</v>
      </c>
      <c r="BA201" s="96">
        <f t="shared" si="7"/>
        <v>1122204</v>
      </c>
      <c r="BB201" s="73"/>
      <c r="BC201" s="20">
        <v>146488</v>
      </c>
      <c r="BD201" s="20">
        <v>112457</v>
      </c>
      <c r="BE201" s="19">
        <v>258945</v>
      </c>
      <c r="BF201" s="19">
        <v>1381149</v>
      </c>
      <c r="BH201" s="20"/>
      <c r="BI201" s="21">
        <v>1381149</v>
      </c>
      <c r="BK201" s="73"/>
      <c r="BL201" s="73"/>
      <c r="BM201" s="73"/>
      <c r="BN201" s="73"/>
      <c r="BO201" s="73"/>
      <c r="BP201" s="73"/>
      <c r="BQ201" s="73"/>
    </row>
    <row r="202" spans="1:69" ht="22.5" customHeight="1" x14ac:dyDescent="0.2">
      <c r="A202" s="122" t="s">
        <v>1995</v>
      </c>
      <c r="B202" s="123" t="s">
        <v>1978</v>
      </c>
      <c r="C202" s="133" t="s">
        <v>303</v>
      </c>
      <c r="D202" s="126">
        <v>6</v>
      </c>
      <c r="E202" s="127" t="s">
        <v>3561</v>
      </c>
      <c r="F202" s="19">
        <v>333404</v>
      </c>
      <c r="G202" s="20">
        <v>333404</v>
      </c>
      <c r="H202" s="20">
        <v>146821</v>
      </c>
      <c r="I202" s="20">
        <v>41514</v>
      </c>
      <c r="J202" s="20">
        <v>0</v>
      </c>
      <c r="K202" s="20">
        <v>0</v>
      </c>
      <c r="L202" s="20">
        <v>0</v>
      </c>
      <c r="M202" s="20">
        <v>0</v>
      </c>
      <c r="N202" s="20">
        <v>8828</v>
      </c>
      <c r="O202" s="20">
        <v>8059</v>
      </c>
      <c r="P202" s="20">
        <v>869</v>
      </c>
      <c r="Q202" s="20">
        <v>164490</v>
      </c>
      <c r="R202" s="20">
        <v>32830</v>
      </c>
      <c r="S202" s="20">
        <v>52924</v>
      </c>
      <c r="T202" s="21">
        <v>43732</v>
      </c>
      <c r="U202" s="54">
        <v>38148</v>
      </c>
      <c r="V202" s="20">
        <v>16080</v>
      </c>
      <c r="W202" s="20">
        <v>42120</v>
      </c>
      <c r="X202" s="20">
        <v>22202</v>
      </c>
      <c r="Y202" s="21">
        <v>0</v>
      </c>
      <c r="Z202" s="20">
        <v>0</v>
      </c>
      <c r="AA202" s="21">
        <v>125555</v>
      </c>
      <c r="AB202" s="32">
        <v>0</v>
      </c>
      <c r="AC202" s="20">
        <v>161356</v>
      </c>
      <c r="AD202" s="20">
        <v>222660</v>
      </c>
      <c r="AE202" s="20">
        <v>313995</v>
      </c>
      <c r="AF202" s="20">
        <v>374535</v>
      </c>
      <c r="AG202" s="20">
        <v>216988</v>
      </c>
      <c r="AH202" s="20">
        <v>79929</v>
      </c>
      <c r="AI202" s="20">
        <v>147053</v>
      </c>
      <c r="AJ202" s="21">
        <v>5410</v>
      </c>
      <c r="AK202" s="25">
        <v>39561</v>
      </c>
      <c r="AL202" s="25">
        <v>43481</v>
      </c>
      <c r="AM202" s="25">
        <v>10585</v>
      </c>
      <c r="AN202" s="22">
        <v>23132</v>
      </c>
      <c r="AO202" s="20">
        <v>319621</v>
      </c>
      <c r="AP202" s="20">
        <v>11103</v>
      </c>
      <c r="AQ202" s="54">
        <v>3046985</v>
      </c>
      <c r="AR202" s="25">
        <v>66144</v>
      </c>
      <c r="AS202" s="25">
        <v>149685</v>
      </c>
      <c r="AT202" s="54">
        <v>80677</v>
      </c>
      <c r="AU202" s="54">
        <v>34024</v>
      </c>
      <c r="AV202" s="54">
        <v>92550</v>
      </c>
      <c r="AW202" s="54">
        <v>30876</v>
      </c>
      <c r="AX202" s="54">
        <v>14386</v>
      </c>
      <c r="AY202" s="25">
        <f t="shared" si="6"/>
        <v>468342</v>
      </c>
      <c r="AZ202" s="162">
        <v>564480</v>
      </c>
      <c r="BA202" s="96">
        <f t="shared" si="7"/>
        <v>4079807</v>
      </c>
      <c r="BB202" s="73"/>
      <c r="BC202" s="20">
        <v>541833</v>
      </c>
      <c r="BD202" s="20">
        <v>63576</v>
      </c>
      <c r="BE202" s="19">
        <v>605409</v>
      </c>
      <c r="BF202" s="19">
        <v>4685216</v>
      </c>
      <c r="BH202" s="20"/>
      <c r="BI202" s="21">
        <v>4685216</v>
      </c>
      <c r="BK202" s="73"/>
      <c r="BL202" s="73"/>
      <c r="BM202" s="73"/>
      <c r="BN202" s="73"/>
      <c r="BO202" s="73"/>
      <c r="BP202" s="73"/>
      <c r="BQ202" s="73"/>
    </row>
    <row r="203" spans="1:69" ht="22.5" customHeight="1" x14ac:dyDescent="0.2">
      <c r="A203" s="122" t="s">
        <v>1996</v>
      </c>
      <c r="B203" s="123" t="s">
        <v>1978</v>
      </c>
      <c r="C203" s="133" t="s">
        <v>304</v>
      </c>
      <c r="D203" s="126">
        <v>6</v>
      </c>
      <c r="E203" s="127" t="s">
        <v>3561</v>
      </c>
      <c r="F203" s="19">
        <v>245557</v>
      </c>
      <c r="G203" s="20">
        <v>245557</v>
      </c>
      <c r="H203" s="20">
        <v>150466</v>
      </c>
      <c r="I203" s="20">
        <v>41514</v>
      </c>
      <c r="J203" s="20">
        <v>0</v>
      </c>
      <c r="K203" s="20">
        <v>0</v>
      </c>
      <c r="L203" s="20">
        <v>0</v>
      </c>
      <c r="M203" s="20">
        <v>0</v>
      </c>
      <c r="N203" s="20">
        <v>5969</v>
      </c>
      <c r="O203" s="20">
        <v>4792</v>
      </c>
      <c r="P203" s="20">
        <v>96541</v>
      </c>
      <c r="Q203" s="20">
        <v>110371</v>
      </c>
      <c r="R203" s="20">
        <v>23835</v>
      </c>
      <c r="S203" s="20">
        <v>31492</v>
      </c>
      <c r="T203" s="21">
        <v>18502</v>
      </c>
      <c r="U203" s="54">
        <v>12716</v>
      </c>
      <c r="V203" s="20">
        <v>5568</v>
      </c>
      <c r="W203" s="20">
        <v>12636</v>
      </c>
      <c r="X203" s="20">
        <v>11101</v>
      </c>
      <c r="Y203" s="21">
        <v>0</v>
      </c>
      <c r="Z203" s="20">
        <v>0</v>
      </c>
      <c r="AA203" s="21">
        <v>126914</v>
      </c>
      <c r="AB203" s="32">
        <v>0</v>
      </c>
      <c r="AC203" s="20">
        <v>114804</v>
      </c>
      <c r="AD203" s="20">
        <v>193943</v>
      </c>
      <c r="AE203" s="20">
        <v>157740</v>
      </c>
      <c r="AF203" s="20">
        <v>304573</v>
      </c>
      <c r="AG203" s="20">
        <v>175289</v>
      </c>
      <c r="AH203" s="20">
        <v>60549</v>
      </c>
      <c r="AI203" s="20">
        <v>85454</v>
      </c>
      <c r="AJ203" s="21">
        <v>86560</v>
      </c>
      <c r="AK203" s="25">
        <v>29123</v>
      </c>
      <c r="AL203" s="25">
        <v>48265</v>
      </c>
      <c r="AM203" s="25">
        <v>9668</v>
      </c>
      <c r="AN203" s="22">
        <v>19421</v>
      </c>
      <c r="AO203" s="20">
        <v>148893</v>
      </c>
      <c r="AP203" s="20">
        <v>17211</v>
      </c>
      <c r="AQ203" s="54">
        <v>2349467</v>
      </c>
      <c r="AR203" s="25">
        <v>67609</v>
      </c>
      <c r="AS203" s="25">
        <v>157821</v>
      </c>
      <c r="AT203" s="54">
        <v>99606</v>
      </c>
      <c r="AU203" s="54">
        <v>40112</v>
      </c>
      <c r="AV203" s="54">
        <v>91562</v>
      </c>
      <c r="AW203" s="54">
        <v>26748</v>
      </c>
      <c r="AX203" s="54">
        <v>10019</v>
      </c>
      <c r="AY203" s="25">
        <f t="shared" si="6"/>
        <v>493477</v>
      </c>
      <c r="AZ203" s="162">
        <v>337960</v>
      </c>
      <c r="BA203" s="96">
        <f t="shared" si="7"/>
        <v>3180904</v>
      </c>
      <c r="BB203" s="73"/>
      <c r="BC203" s="20">
        <v>438984</v>
      </c>
      <c r="BD203" s="20">
        <v>106106</v>
      </c>
      <c r="BE203" s="19">
        <v>545090</v>
      </c>
      <c r="BF203" s="19">
        <v>3725994</v>
      </c>
      <c r="BH203" s="20"/>
      <c r="BI203" s="21">
        <v>3725994</v>
      </c>
      <c r="BK203" s="73"/>
      <c r="BL203" s="73"/>
      <c r="BM203" s="73"/>
      <c r="BN203" s="73"/>
      <c r="BO203" s="73"/>
      <c r="BP203" s="73"/>
      <c r="BQ203" s="73"/>
    </row>
    <row r="204" spans="1:69" ht="22.5" customHeight="1" x14ac:dyDescent="0.2">
      <c r="A204" s="122" t="s">
        <v>1997</v>
      </c>
      <c r="B204" s="123" t="s">
        <v>1978</v>
      </c>
      <c r="C204" s="133" t="s">
        <v>305</v>
      </c>
      <c r="D204" s="126">
        <v>6</v>
      </c>
      <c r="E204" s="127" t="s">
        <v>3561</v>
      </c>
      <c r="F204" s="19">
        <v>195090</v>
      </c>
      <c r="G204" s="20">
        <v>195090</v>
      </c>
      <c r="H204" s="20">
        <v>106799</v>
      </c>
      <c r="I204" s="20">
        <v>31790</v>
      </c>
      <c r="J204" s="20">
        <v>0</v>
      </c>
      <c r="K204" s="20">
        <v>0</v>
      </c>
      <c r="L204" s="20">
        <v>0</v>
      </c>
      <c r="M204" s="20">
        <v>0</v>
      </c>
      <c r="N204" s="20">
        <v>6243</v>
      </c>
      <c r="O204" s="20">
        <v>4051</v>
      </c>
      <c r="P204" s="20">
        <v>2986</v>
      </c>
      <c r="Q204" s="20">
        <v>107557</v>
      </c>
      <c r="R204" s="20">
        <v>21209</v>
      </c>
      <c r="S204" s="20">
        <v>41658</v>
      </c>
      <c r="T204" s="21">
        <v>18502</v>
      </c>
      <c r="U204" s="54">
        <v>12716</v>
      </c>
      <c r="V204" s="20">
        <v>8352</v>
      </c>
      <c r="W204" s="20">
        <v>21060</v>
      </c>
      <c r="X204" s="20">
        <v>11101</v>
      </c>
      <c r="Y204" s="21">
        <v>0</v>
      </c>
      <c r="Z204" s="20">
        <v>0</v>
      </c>
      <c r="AA204" s="21">
        <v>79930</v>
      </c>
      <c r="AB204" s="32">
        <v>0</v>
      </c>
      <c r="AC204" s="20">
        <v>89908</v>
      </c>
      <c r="AD204" s="20">
        <v>115781</v>
      </c>
      <c r="AE204" s="20">
        <v>166320</v>
      </c>
      <c r="AF204" s="20">
        <v>203580</v>
      </c>
      <c r="AG204" s="20">
        <v>119434</v>
      </c>
      <c r="AH204" s="20">
        <v>41819</v>
      </c>
      <c r="AI204" s="20">
        <v>97045</v>
      </c>
      <c r="AJ204" s="21">
        <v>2705</v>
      </c>
      <c r="AK204" s="25">
        <v>26609</v>
      </c>
      <c r="AL204" s="25">
        <v>32129</v>
      </c>
      <c r="AM204" s="25">
        <v>6522</v>
      </c>
      <c r="AN204" s="22">
        <v>14220</v>
      </c>
      <c r="AO204" s="20">
        <v>86901</v>
      </c>
      <c r="AP204" s="20">
        <v>6376</v>
      </c>
      <c r="AQ204" s="54">
        <v>1678393</v>
      </c>
      <c r="AR204" s="25">
        <v>67931</v>
      </c>
      <c r="AS204" s="25">
        <v>136051</v>
      </c>
      <c r="AT204" s="54">
        <v>69956</v>
      </c>
      <c r="AU204" s="54">
        <v>34264</v>
      </c>
      <c r="AV204" s="54">
        <v>70087</v>
      </c>
      <c r="AW204" s="54">
        <v>20958</v>
      </c>
      <c r="AX204" s="54">
        <v>7457</v>
      </c>
      <c r="AY204" s="25">
        <f t="shared" si="6"/>
        <v>406704</v>
      </c>
      <c r="AZ204" s="162">
        <v>250318</v>
      </c>
      <c r="BA204" s="96">
        <f t="shared" si="7"/>
        <v>2335415</v>
      </c>
      <c r="BB204" s="73"/>
      <c r="BC204" s="20">
        <v>405606</v>
      </c>
      <c r="BD204" s="20">
        <v>36135</v>
      </c>
      <c r="BE204" s="19">
        <v>441741</v>
      </c>
      <c r="BF204" s="19">
        <v>2777156</v>
      </c>
      <c r="BH204" s="20"/>
      <c r="BI204" s="21">
        <v>2777156</v>
      </c>
      <c r="BK204" s="73"/>
      <c r="BL204" s="73"/>
      <c r="BM204" s="73"/>
      <c r="BN204" s="73"/>
      <c r="BO204" s="73"/>
      <c r="BP204" s="73"/>
      <c r="BQ204" s="73"/>
    </row>
    <row r="205" spans="1:69" ht="22.5" customHeight="1" x14ac:dyDescent="0.2">
      <c r="A205" s="122" t="s">
        <v>1998</v>
      </c>
      <c r="B205" s="123" t="s">
        <v>1978</v>
      </c>
      <c r="C205" s="133" t="s">
        <v>306</v>
      </c>
      <c r="D205" s="126">
        <v>6</v>
      </c>
      <c r="E205" s="127" t="s">
        <v>3561</v>
      </c>
      <c r="F205" s="19">
        <v>283208</v>
      </c>
      <c r="G205" s="20">
        <v>283208</v>
      </c>
      <c r="H205" s="20">
        <v>120504</v>
      </c>
      <c r="I205" s="20">
        <v>38896</v>
      </c>
      <c r="J205" s="20">
        <v>0</v>
      </c>
      <c r="K205" s="20">
        <v>0</v>
      </c>
      <c r="L205" s="20">
        <v>0</v>
      </c>
      <c r="M205" s="20">
        <v>0</v>
      </c>
      <c r="N205" s="20">
        <v>12954</v>
      </c>
      <c r="O205" s="20">
        <v>7023</v>
      </c>
      <c r="P205" s="20">
        <v>2986</v>
      </c>
      <c r="Q205" s="20">
        <v>189262</v>
      </c>
      <c r="R205" s="20">
        <v>30279</v>
      </c>
      <c r="S205" s="20">
        <v>23266</v>
      </c>
      <c r="T205" s="21">
        <v>47096</v>
      </c>
      <c r="U205" s="54">
        <v>50864</v>
      </c>
      <c r="V205" s="20">
        <v>10896</v>
      </c>
      <c r="W205" s="20">
        <v>15795</v>
      </c>
      <c r="X205" s="20">
        <v>11101</v>
      </c>
      <c r="Y205" s="21">
        <v>0</v>
      </c>
      <c r="Z205" s="20">
        <v>0</v>
      </c>
      <c r="AA205" s="21">
        <v>129645</v>
      </c>
      <c r="AB205" s="32">
        <v>0</v>
      </c>
      <c r="AC205" s="20">
        <v>149658</v>
      </c>
      <c r="AD205" s="20">
        <v>330647</v>
      </c>
      <c r="AE205" s="20">
        <v>230340</v>
      </c>
      <c r="AF205" s="20">
        <v>358368</v>
      </c>
      <c r="AG205" s="20">
        <v>224281</v>
      </c>
      <c r="AH205" s="20">
        <v>73986</v>
      </c>
      <c r="AI205" s="20">
        <v>173781</v>
      </c>
      <c r="AJ205" s="21">
        <v>4869</v>
      </c>
      <c r="AK205" s="25">
        <v>36278</v>
      </c>
      <c r="AL205" s="25">
        <v>43997</v>
      </c>
      <c r="AM205" s="25">
        <v>10648</v>
      </c>
      <c r="AN205" s="22">
        <v>22228</v>
      </c>
      <c r="AO205" s="20">
        <v>129140</v>
      </c>
      <c r="AP205" s="20">
        <v>11927</v>
      </c>
      <c r="AQ205" s="54">
        <v>2773923</v>
      </c>
      <c r="AR205" s="25">
        <v>67925</v>
      </c>
      <c r="AS205" s="25">
        <v>145819</v>
      </c>
      <c r="AT205" s="54">
        <v>103518</v>
      </c>
      <c r="AU205" s="54">
        <v>33994</v>
      </c>
      <c r="AV205" s="54">
        <v>87557</v>
      </c>
      <c r="AW205" s="54">
        <v>29221</v>
      </c>
      <c r="AX205" s="54">
        <v>11110</v>
      </c>
      <c r="AY205" s="25">
        <f t="shared" si="6"/>
        <v>479144</v>
      </c>
      <c r="AZ205" s="162">
        <v>393231</v>
      </c>
      <c r="BA205" s="96">
        <f t="shared" si="7"/>
        <v>3646298</v>
      </c>
      <c r="BB205" s="73"/>
      <c r="BC205" s="20">
        <v>511486</v>
      </c>
      <c r="BD205" s="20">
        <v>72314</v>
      </c>
      <c r="BE205" s="19">
        <v>583800</v>
      </c>
      <c r="BF205" s="19">
        <v>4230098</v>
      </c>
      <c r="BH205" s="20"/>
      <c r="BI205" s="21">
        <v>4230098</v>
      </c>
      <c r="BK205" s="73"/>
      <c r="BL205" s="73"/>
      <c r="BM205" s="73"/>
      <c r="BN205" s="73"/>
      <c r="BO205" s="73"/>
      <c r="BP205" s="73"/>
      <c r="BQ205" s="73"/>
    </row>
    <row r="206" spans="1:69" ht="22.5" customHeight="1" x14ac:dyDescent="0.2">
      <c r="A206" s="122" t="s">
        <v>1999</v>
      </c>
      <c r="B206" s="123" t="s">
        <v>1978</v>
      </c>
      <c r="C206" s="133" t="s">
        <v>307</v>
      </c>
      <c r="D206" s="126">
        <v>6</v>
      </c>
      <c r="E206" s="127" t="s">
        <v>3561</v>
      </c>
      <c r="F206" s="19">
        <v>279936</v>
      </c>
      <c r="G206" s="20">
        <v>279936</v>
      </c>
      <c r="H206" s="20">
        <v>119483</v>
      </c>
      <c r="I206" s="20">
        <v>34408</v>
      </c>
      <c r="J206" s="20">
        <v>0</v>
      </c>
      <c r="K206" s="20">
        <v>0</v>
      </c>
      <c r="L206" s="20">
        <v>0</v>
      </c>
      <c r="M206" s="20">
        <v>0</v>
      </c>
      <c r="N206" s="20">
        <v>12315</v>
      </c>
      <c r="O206" s="20">
        <v>6677</v>
      </c>
      <c r="P206" s="20">
        <v>6313</v>
      </c>
      <c r="Q206" s="20">
        <v>258586</v>
      </c>
      <c r="R206" s="20">
        <v>29580</v>
      </c>
      <c r="S206" s="20">
        <v>67753</v>
      </c>
      <c r="T206" s="21">
        <v>70644</v>
      </c>
      <c r="U206" s="54">
        <v>12716</v>
      </c>
      <c r="V206" s="20">
        <v>24576</v>
      </c>
      <c r="W206" s="20">
        <v>17901</v>
      </c>
      <c r="X206" s="20">
        <v>11101</v>
      </c>
      <c r="Y206" s="21">
        <v>0</v>
      </c>
      <c r="Z206" s="20">
        <v>0</v>
      </c>
      <c r="AA206" s="21">
        <v>128020</v>
      </c>
      <c r="AB206" s="32">
        <v>0</v>
      </c>
      <c r="AC206" s="20">
        <v>162864</v>
      </c>
      <c r="AD206" s="20">
        <v>194288</v>
      </c>
      <c r="AE206" s="20">
        <v>274065</v>
      </c>
      <c r="AF206" s="20">
        <v>365835</v>
      </c>
      <c r="AG206" s="20">
        <v>216388</v>
      </c>
      <c r="AH206" s="20">
        <v>81858</v>
      </c>
      <c r="AI206" s="20">
        <v>152226</v>
      </c>
      <c r="AJ206" s="21">
        <v>8115</v>
      </c>
      <c r="AK206" s="25">
        <v>35177</v>
      </c>
      <c r="AL206" s="25">
        <v>43899</v>
      </c>
      <c r="AM206" s="25">
        <v>10340</v>
      </c>
      <c r="AN206" s="22">
        <v>21746</v>
      </c>
      <c r="AO206" s="20">
        <v>185959</v>
      </c>
      <c r="AP206" s="20">
        <v>12195</v>
      </c>
      <c r="AQ206" s="54">
        <v>2844964</v>
      </c>
      <c r="AR206" s="25">
        <v>65585</v>
      </c>
      <c r="AS206" s="25">
        <v>133460</v>
      </c>
      <c r="AT206" s="54">
        <v>97026</v>
      </c>
      <c r="AU206" s="54">
        <v>43642</v>
      </c>
      <c r="AV206" s="54">
        <v>92665</v>
      </c>
      <c r="AW206" s="54">
        <v>28728</v>
      </c>
      <c r="AX206" s="54">
        <v>10717</v>
      </c>
      <c r="AY206" s="25">
        <f t="shared" si="6"/>
        <v>471823</v>
      </c>
      <c r="AZ206" s="162">
        <v>241308</v>
      </c>
      <c r="BA206" s="96">
        <f t="shared" si="7"/>
        <v>3558095</v>
      </c>
      <c r="BB206" s="73"/>
      <c r="BC206" s="20">
        <v>501412</v>
      </c>
      <c r="BD206" s="20">
        <v>74285</v>
      </c>
      <c r="BE206" s="19">
        <v>575697</v>
      </c>
      <c r="BF206" s="19">
        <v>4133792</v>
      </c>
      <c r="BH206" s="20"/>
      <c r="BI206" s="21">
        <v>4133792</v>
      </c>
      <c r="BK206" s="73"/>
      <c r="BL206" s="73"/>
      <c r="BM206" s="73"/>
      <c r="BN206" s="73"/>
      <c r="BO206" s="73"/>
      <c r="BP206" s="73"/>
      <c r="BQ206" s="73"/>
    </row>
    <row r="207" spans="1:69" ht="22.5" customHeight="1" x14ac:dyDescent="0.2">
      <c r="A207" s="122" t="s">
        <v>2000</v>
      </c>
      <c r="B207" s="123" t="s">
        <v>1978</v>
      </c>
      <c r="C207" s="133" t="s">
        <v>308</v>
      </c>
      <c r="D207" s="126">
        <v>6</v>
      </c>
      <c r="E207" s="127" t="s">
        <v>3561</v>
      </c>
      <c r="F207" s="19">
        <v>282457</v>
      </c>
      <c r="G207" s="20">
        <v>282457</v>
      </c>
      <c r="H207" s="20">
        <v>176637</v>
      </c>
      <c r="I207" s="20">
        <v>61897</v>
      </c>
      <c r="J207" s="20">
        <v>0</v>
      </c>
      <c r="K207" s="20">
        <v>0</v>
      </c>
      <c r="L207" s="20">
        <v>0</v>
      </c>
      <c r="M207" s="20">
        <v>7373</v>
      </c>
      <c r="N207" s="20">
        <v>0</v>
      </c>
      <c r="O207" s="20">
        <v>5340</v>
      </c>
      <c r="P207" s="20">
        <v>0</v>
      </c>
      <c r="Q207" s="20">
        <v>27181</v>
      </c>
      <c r="R207" s="20">
        <v>31399</v>
      </c>
      <c r="S207" s="20">
        <v>38933</v>
      </c>
      <c r="T207" s="21">
        <v>39527</v>
      </c>
      <c r="U207" s="54">
        <v>50864</v>
      </c>
      <c r="V207" s="20">
        <v>26256</v>
      </c>
      <c r="W207" s="20">
        <v>21060</v>
      </c>
      <c r="X207" s="20">
        <v>22202</v>
      </c>
      <c r="Y207" s="21">
        <v>0</v>
      </c>
      <c r="Z207" s="20">
        <v>0</v>
      </c>
      <c r="AA207" s="21">
        <v>141312</v>
      </c>
      <c r="AB207" s="32">
        <v>0</v>
      </c>
      <c r="AC207" s="20">
        <v>134566</v>
      </c>
      <c r="AD207" s="20">
        <v>273846</v>
      </c>
      <c r="AE207" s="20">
        <v>198165</v>
      </c>
      <c r="AF207" s="20">
        <v>360108</v>
      </c>
      <c r="AG207" s="20">
        <v>200858</v>
      </c>
      <c r="AH207" s="20">
        <v>67787</v>
      </c>
      <c r="AI207" s="20">
        <v>108158</v>
      </c>
      <c r="AJ207" s="21">
        <v>62215</v>
      </c>
      <c r="AK207" s="25">
        <v>30887</v>
      </c>
      <c r="AL207" s="25">
        <v>51958</v>
      </c>
      <c r="AM207" s="25">
        <v>11333</v>
      </c>
      <c r="AN207" s="22">
        <v>22113</v>
      </c>
      <c r="AO207" s="20">
        <v>437515</v>
      </c>
      <c r="AP207" s="20">
        <v>21074</v>
      </c>
      <c r="AQ207" s="54">
        <v>2913021</v>
      </c>
      <c r="AR207" s="25">
        <v>67872</v>
      </c>
      <c r="AS207" s="25">
        <v>166926</v>
      </c>
      <c r="AT207" s="54">
        <v>108826</v>
      </c>
      <c r="AU207" s="54">
        <v>51008</v>
      </c>
      <c r="AV207" s="54">
        <v>96130</v>
      </c>
      <c r="AW207" s="54">
        <v>29259</v>
      </c>
      <c r="AX207" s="54">
        <v>13016</v>
      </c>
      <c r="AY207" s="25">
        <f t="shared" si="6"/>
        <v>533037</v>
      </c>
      <c r="AZ207" s="162">
        <v>861162</v>
      </c>
      <c r="BA207" s="96">
        <f t="shared" si="7"/>
        <v>4307220</v>
      </c>
      <c r="BB207" s="73"/>
      <c r="BC207" s="20">
        <v>457355</v>
      </c>
      <c r="BD207" s="20">
        <v>158731</v>
      </c>
      <c r="BE207" s="19">
        <v>616086</v>
      </c>
      <c r="BF207" s="19">
        <v>4923306</v>
      </c>
      <c r="BH207" s="20"/>
      <c r="BI207" s="21">
        <v>4923306</v>
      </c>
      <c r="BK207" s="73"/>
      <c r="BL207" s="73"/>
      <c r="BM207" s="73"/>
      <c r="BN207" s="73"/>
      <c r="BO207" s="73"/>
      <c r="BP207" s="73"/>
      <c r="BQ207" s="73"/>
    </row>
    <row r="208" spans="1:69" ht="22.5" customHeight="1" x14ac:dyDescent="0.2">
      <c r="A208" s="122" t="s">
        <v>2001</v>
      </c>
      <c r="B208" s="123" t="s">
        <v>1978</v>
      </c>
      <c r="C208" s="133" t="s">
        <v>309</v>
      </c>
      <c r="D208" s="126">
        <v>6</v>
      </c>
      <c r="E208" s="127" t="s">
        <v>3561</v>
      </c>
      <c r="F208" s="19">
        <v>292531</v>
      </c>
      <c r="G208" s="20">
        <v>292531</v>
      </c>
      <c r="H208" s="20">
        <v>132022</v>
      </c>
      <c r="I208" s="20">
        <v>28237</v>
      </c>
      <c r="J208" s="20">
        <v>0</v>
      </c>
      <c r="K208" s="20">
        <v>11840</v>
      </c>
      <c r="L208" s="20">
        <v>0</v>
      </c>
      <c r="M208" s="20">
        <v>2112</v>
      </c>
      <c r="N208" s="20">
        <v>12060</v>
      </c>
      <c r="O208" s="20">
        <v>6843</v>
      </c>
      <c r="P208" s="20">
        <v>9223</v>
      </c>
      <c r="Q208" s="20">
        <v>13584</v>
      </c>
      <c r="R208" s="20">
        <v>31110</v>
      </c>
      <c r="S208" s="20">
        <v>32383</v>
      </c>
      <c r="T208" s="21">
        <v>31958</v>
      </c>
      <c r="U208" s="54">
        <v>36876</v>
      </c>
      <c r="V208" s="20">
        <v>11328</v>
      </c>
      <c r="W208" s="20">
        <v>20007</v>
      </c>
      <c r="X208" s="20">
        <v>11101</v>
      </c>
      <c r="Y208" s="21">
        <v>0</v>
      </c>
      <c r="Z208" s="20">
        <v>0</v>
      </c>
      <c r="AA208" s="21">
        <v>143470</v>
      </c>
      <c r="AB208" s="32">
        <v>0</v>
      </c>
      <c r="AC208" s="20">
        <v>174442</v>
      </c>
      <c r="AD208" s="20">
        <v>301606</v>
      </c>
      <c r="AE208" s="20">
        <v>219615</v>
      </c>
      <c r="AF208" s="20">
        <v>355033</v>
      </c>
      <c r="AG208" s="20">
        <v>210296</v>
      </c>
      <c r="AH208" s="20">
        <v>77232</v>
      </c>
      <c r="AI208" s="20">
        <v>26632</v>
      </c>
      <c r="AJ208" s="21">
        <v>74117</v>
      </c>
      <c r="AK208" s="25">
        <v>35706</v>
      </c>
      <c r="AL208" s="25">
        <v>53311</v>
      </c>
      <c r="AM208" s="25">
        <v>10773</v>
      </c>
      <c r="AN208" s="22">
        <v>27187</v>
      </c>
      <c r="AO208" s="20">
        <v>148405</v>
      </c>
      <c r="AP208" s="20">
        <v>11145</v>
      </c>
      <c r="AQ208" s="54">
        <v>2552185</v>
      </c>
      <c r="AR208" s="25">
        <v>70534</v>
      </c>
      <c r="AS208" s="25">
        <v>149607</v>
      </c>
      <c r="AT208" s="54">
        <v>79747</v>
      </c>
      <c r="AU208" s="54">
        <v>45883</v>
      </c>
      <c r="AV208" s="54">
        <v>106181</v>
      </c>
      <c r="AW208" s="54">
        <v>30643</v>
      </c>
      <c r="AX208" s="54">
        <v>11798</v>
      </c>
      <c r="AY208" s="25">
        <f t="shared" si="6"/>
        <v>494393</v>
      </c>
      <c r="AZ208" s="162">
        <v>470390</v>
      </c>
      <c r="BA208" s="96">
        <f t="shared" si="7"/>
        <v>3516968</v>
      </c>
      <c r="BB208" s="73"/>
      <c r="BC208" s="20">
        <v>506365</v>
      </c>
      <c r="BD208" s="20">
        <v>58188</v>
      </c>
      <c r="BE208" s="19">
        <v>564553</v>
      </c>
      <c r="BF208" s="19">
        <v>4081521</v>
      </c>
      <c r="BH208" s="20"/>
      <c r="BI208" s="21">
        <v>4081521</v>
      </c>
      <c r="BK208" s="73"/>
      <c r="BL208" s="73"/>
      <c r="BM208" s="73"/>
      <c r="BN208" s="73"/>
      <c r="BO208" s="73"/>
      <c r="BP208" s="73"/>
      <c r="BQ208" s="73"/>
    </row>
    <row r="209" spans="1:69" ht="22.5" customHeight="1" x14ac:dyDescent="0.2">
      <c r="A209" s="122" t="s">
        <v>2002</v>
      </c>
      <c r="B209" s="123" t="s">
        <v>1978</v>
      </c>
      <c r="C209" s="133" t="s">
        <v>310</v>
      </c>
      <c r="D209" s="126">
        <v>6</v>
      </c>
      <c r="E209" s="127" t="s">
        <v>3561</v>
      </c>
      <c r="F209" s="19">
        <v>372936</v>
      </c>
      <c r="G209" s="20">
        <v>372936</v>
      </c>
      <c r="H209" s="20">
        <v>545584</v>
      </c>
      <c r="I209" s="20">
        <v>102102</v>
      </c>
      <c r="J209" s="20">
        <v>0</v>
      </c>
      <c r="K209" s="20">
        <v>0</v>
      </c>
      <c r="L209" s="20">
        <v>0</v>
      </c>
      <c r="M209" s="20">
        <v>0</v>
      </c>
      <c r="N209" s="20">
        <v>8329</v>
      </c>
      <c r="O209" s="20">
        <v>8049</v>
      </c>
      <c r="P209" s="20">
        <v>5783</v>
      </c>
      <c r="Q209" s="20">
        <v>161542</v>
      </c>
      <c r="R209" s="20">
        <v>37275</v>
      </c>
      <c r="S209" s="20">
        <v>69692</v>
      </c>
      <c r="T209" s="21">
        <v>48778</v>
      </c>
      <c r="U209" s="54">
        <v>38148</v>
      </c>
      <c r="V209" s="20">
        <v>32208</v>
      </c>
      <c r="W209" s="20">
        <v>28431</v>
      </c>
      <c r="X209" s="20">
        <v>22202</v>
      </c>
      <c r="Y209" s="21">
        <v>0</v>
      </c>
      <c r="Z209" s="20">
        <v>0</v>
      </c>
      <c r="AA209" s="21">
        <v>196562</v>
      </c>
      <c r="AB209" s="32">
        <v>0</v>
      </c>
      <c r="AC209" s="20">
        <v>166661</v>
      </c>
      <c r="AD209" s="20">
        <v>360543</v>
      </c>
      <c r="AE209" s="20">
        <v>267465</v>
      </c>
      <c r="AF209" s="20">
        <v>492928</v>
      </c>
      <c r="AG209" s="20">
        <v>265036</v>
      </c>
      <c r="AH209" s="20">
        <v>129407</v>
      </c>
      <c r="AI209" s="20">
        <v>157016</v>
      </c>
      <c r="AJ209" s="21">
        <v>89806</v>
      </c>
      <c r="AK209" s="25">
        <v>39534</v>
      </c>
      <c r="AL209" s="25">
        <v>60235</v>
      </c>
      <c r="AM209" s="25">
        <v>13570</v>
      </c>
      <c r="AN209" s="22">
        <v>28307</v>
      </c>
      <c r="AO209" s="20">
        <v>439957</v>
      </c>
      <c r="AP209" s="20">
        <v>39150</v>
      </c>
      <c r="AQ209" s="54">
        <v>4227236</v>
      </c>
      <c r="AR209" s="25">
        <v>84702</v>
      </c>
      <c r="AS209" s="25">
        <v>163713</v>
      </c>
      <c r="AT209" s="54">
        <v>119837</v>
      </c>
      <c r="AU209" s="54">
        <v>58908</v>
      </c>
      <c r="AV209" s="54">
        <v>116222</v>
      </c>
      <c r="AW209" s="54">
        <v>37635</v>
      </c>
      <c r="AX209" s="54">
        <v>18510</v>
      </c>
      <c r="AY209" s="25">
        <f t="shared" si="6"/>
        <v>599527</v>
      </c>
      <c r="AZ209" s="162">
        <v>1241209</v>
      </c>
      <c r="BA209" s="96">
        <f t="shared" si="7"/>
        <v>6067972</v>
      </c>
      <c r="BB209" s="73"/>
      <c r="BC209" s="20">
        <v>541519</v>
      </c>
      <c r="BD209" s="20">
        <v>258311</v>
      </c>
      <c r="BE209" s="19">
        <v>799830</v>
      </c>
      <c r="BF209" s="19">
        <v>6867802</v>
      </c>
      <c r="BH209" s="20"/>
      <c r="BI209" s="21">
        <v>6867802</v>
      </c>
      <c r="BK209" s="73"/>
      <c r="BL209" s="73"/>
      <c r="BM209" s="73"/>
      <c r="BN209" s="73"/>
      <c r="BO209" s="73"/>
      <c r="BP209" s="73"/>
      <c r="BQ209" s="73"/>
    </row>
    <row r="210" spans="1:69" ht="22.5" customHeight="1" x14ac:dyDescent="0.2">
      <c r="A210" s="122" t="s">
        <v>2003</v>
      </c>
      <c r="B210" s="123" t="s">
        <v>1978</v>
      </c>
      <c r="C210" s="133" t="s">
        <v>311</v>
      </c>
      <c r="D210" s="126">
        <v>6</v>
      </c>
      <c r="E210" s="127" t="s">
        <v>3561</v>
      </c>
      <c r="F210" s="19">
        <v>257636</v>
      </c>
      <c r="G210" s="20">
        <v>257636</v>
      </c>
      <c r="H210" s="20">
        <v>150757</v>
      </c>
      <c r="I210" s="20">
        <v>68255</v>
      </c>
      <c r="J210" s="20">
        <v>0</v>
      </c>
      <c r="K210" s="20">
        <v>0</v>
      </c>
      <c r="L210" s="20">
        <v>0</v>
      </c>
      <c r="M210" s="20">
        <v>0</v>
      </c>
      <c r="N210" s="20">
        <v>10656</v>
      </c>
      <c r="O210" s="20">
        <v>5777</v>
      </c>
      <c r="P210" s="20">
        <v>16934</v>
      </c>
      <c r="Q210" s="20">
        <v>166033</v>
      </c>
      <c r="R210" s="20">
        <v>26327</v>
      </c>
      <c r="S210" s="20">
        <v>103333</v>
      </c>
      <c r="T210" s="21">
        <v>82418</v>
      </c>
      <c r="U210" s="54">
        <v>38148</v>
      </c>
      <c r="V210" s="20">
        <v>43584</v>
      </c>
      <c r="W210" s="20">
        <v>35802</v>
      </c>
      <c r="X210" s="20">
        <v>22202</v>
      </c>
      <c r="Y210" s="21">
        <v>0</v>
      </c>
      <c r="Z210" s="20">
        <v>0</v>
      </c>
      <c r="AA210" s="21">
        <v>127841</v>
      </c>
      <c r="AB210" s="32">
        <v>0</v>
      </c>
      <c r="AC210" s="20">
        <v>105642</v>
      </c>
      <c r="AD210" s="20">
        <v>161717</v>
      </c>
      <c r="AE210" s="20">
        <v>303600</v>
      </c>
      <c r="AF210" s="20">
        <v>277748</v>
      </c>
      <c r="AG210" s="20">
        <v>154011</v>
      </c>
      <c r="AH210" s="20">
        <v>66817</v>
      </c>
      <c r="AI210" s="20">
        <v>120995</v>
      </c>
      <c r="AJ210" s="21">
        <v>18394</v>
      </c>
      <c r="AK210" s="25">
        <v>32295</v>
      </c>
      <c r="AL210" s="25">
        <v>47250</v>
      </c>
      <c r="AM210" s="25">
        <v>8545</v>
      </c>
      <c r="AN210" s="22">
        <v>21332</v>
      </c>
      <c r="AO210" s="20">
        <v>109752</v>
      </c>
      <c r="AP210" s="20">
        <v>18725</v>
      </c>
      <c r="AQ210" s="54">
        <v>2602526</v>
      </c>
      <c r="AR210" s="25">
        <v>69909</v>
      </c>
      <c r="AS210" s="25">
        <v>98246</v>
      </c>
      <c r="AT210" s="54">
        <v>81976</v>
      </c>
      <c r="AU210" s="54">
        <v>21890</v>
      </c>
      <c r="AV210" s="54">
        <v>95599</v>
      </c>
      <c r="AW210" s="54">
        <v>27873</v>
      </c>
      <c r="AX210" s="54">
        <v>10014</v>
      </c>
      <c r="AY210" s="25">
        <f t="shared" si="6"/>
        <v>405507</v>
      </c>
      <c r="AZ210" s="162">
        <v>202745</v>
      </c>
      <c r="BA210" s="96">
        <f t="shared" si="7"/>
        <v>3210778</v>
      </c>
      <c r="BB210" s="73"/>
      <c r="BC210" s="20">
        <v>471838</v>
      </c>
      <c r="BD210" s="20">
        <v>101134</v>
      </c>
      <c r="BE210" s="19">
        <v>572972</v>
      </c>
      <c r="BF210" s="19">
        <v>3783750</v>
      </c>
      <c r="BH210" s="20"/>
      <c r="BI210" s="21">
        <v>3783750</v>
      </c>
      <c r="BK210" s="73"/>
      <c r="BL210" s="73"/>
      <c r="BM210" s="73"/>
      <c r="BN210" s="73"/>
      <c r="BO210" s="73"/>
      <c r="BP210" s="73"/>
      <c r="BQ210" s="73"/>
    </row>
    <row r="211" spans="1:69" ht="22.5" customHeight="1" x14ac:dyDescent="0.2">
      <c r="A211" s="122" t="s">
        <v>2004</v>
      </c>
      <c r="B211" s="123" t="s">
        <v>1978</v>
      </c>
      <c r="C211" s="133" t="s">
        <v>312</v>
      </c>
      <c r="D211" s="126">
        <v>6</v>
      </c>
      <c r="E211" s="127" t="s">
        <v>3561</v>
      </c>
      <c r="F211" s="19">
        <v>181277</v>
      </c>
      <c r="G211" s="20">
        <v>181277</v>
      </c>
      <c r="H211" s="20">
        <v>53727</v>
      </c>
      <c r="I211" s="20">
        <v>11968</v>
      </c>
      <c r="J211" s="20">
        <v>0</v>
      </c>
      <c r="K211" s="20">
        <v>0</v>
      </c>
      <c r="L211" s="20">
        <v>5656</v>
      </c>
      <c r="M211" s="20">
        <v>5082</v>
      </c>
      <c r="N211" s="20">
        <v>0</v>
      </c>
      <c r="O211" s="20">
        <v>2339</v>
      </c>
      <c r="P211" s="20">
        <v>0</v>
      </c>
      <c r="Q211" s="20">
        <v>6261</v>
      </c>
      <c r="R211" s="20">
        <v>19011</v>
      </c>
      <c r="S211" s="20">
        <v>24995</v>
      </c>
      <c r="T211" s="21">
        <v>10933</v>
      </c>
      <c r="U211" s="54">
        <v>12716</v>
      </c>
      <c r="V211" s="20">
        <v>16272</v>
      </c>
      <c r="W211" s="20">
        <v>12636</v>
      </c>
      <c r="X211" s="20">
        <v>11101</v>
      </c>
      <c r="Y211" s="21">
        <v>0</v>
      </c>
      <c r="Z211" s="20">
        <v>0</v>
      </c>
      <c r="AA211" s="21">
        <v>80284</v>
      </c>
      <c r="AB211" s="32">
        <v>0</v>
      </c>
      <c r="AC211" s="20">
        <v>75056</v>
      </c>
      <c r="AD211" s="20">
        <v>136862</v>
      </c>
      <c r="AE211" s="20">
        <v>113520</v>
      </c>
      <c r="AF211" s="20">
        <v>176683</v>
      </c>
      <c r="AG211" s="20">
        <v>80395</v>
      </c>
      <c r="AH211" s="20">
        <v>31602</v>
      </c>
      <c r="AI211" s="20">
        <v>46367</v>
      </c>
      <c r="AJ211" s="21">
        <v>33542</v>
      </c>
      <c r="AK211" s="25">
        <v>20498</v>
      </c>
      <c r="AL211" s="25">
        <v>35360</v>
      </c>
      <c r="AM211" s="25">
        <v>4963</v>
      </c>
      <c r="AN211" s="22">
        <v>13447</v>
      </c>
      <c r="AO211" s="20">
        <v>86205</v>
      </c>
      <c r="AP211" s="20">
        <v>16974</v>
      </c>
      <c r="AQ211" s="54">
        <v>1325732</v>
      </c>
      <c r="AR211" s="25">
        <v>46747</v>
      </c>
      <c r="AS211" s="25">
        <v>121859</v>
      </c>
      <c r="AT211" s="54">
        <v>68034</v>
      </c>
      <c r="AU211" s="54">
        <v>44003</v>
      </c>
      <c r="AV211" s="54">
        <v>60286</v>
      </c>
      <c r="AW211" s="54">
        <v>23005</v>
      </c>
      <c r="AX211" s="54">
        <v>6243</v>
      </c>
      <c r="AY211" s="25">
        <f t="shared" si="6"/>
        <v>370177</v>
      </c>
      <c r="AZ211" s="162">
        <v>244029</v>
      </c>
      <c r="BA211" s="96">
        <f t="shared" si="7"/>
        <v>1939938</v>
      </c>
      <c r="BB211" s="73"/>
      <c r="BC211" s="20">
        <v>308547</v>
      </c>
      <c r="BD211" s="20">
        <v>92549</v>
      </c>
      <c r="BE211" s="19">
        <v>401096</v>
      </c>
      <c r="BF211" s="19">
        <v>2341034</v>
      </c>
      <c r="BH211" s="20"/>
      <c r="BI211" s="21">
        <v>2341034</v>
      </c>
      <c r="BK211" s="73"/>
      <c r="BL211" s="73"/>
      <c r="BM211" s="73"/>
      <c r="BN211" s="73"/>
      <c r="BO211" s="73"/>
      <c r="BP211" s="73"/>
      <c r="BQ211" s="73"/>
    </row>
    <row r="212" spans="1:69" ht="22.5" customHeight="1" x14ac:dyDescent="0.2">
      <c r="A212" s="122" t="s">
        <v>2005</v>
      </c>
      <c r="B212" s="123" t="s">
        <v>1978</v>
      </c>
      <c r="C212" s="133" t="s">
        <v>313</v>
      </c>
      <c r="D212" s="126">
        <v>6</v>
      </c>
      <c r="E212" s="127" t="s">
        <v>3561</v>
      </c>
      <c r="F212" s="19">
        <v>399283</v>
      </c>
      <c r="G212" s="20">
        <v>399283</v>
      </c>
      <c r="H212" s="20">
        <v>442430</v>
      </c>
      <c r="I212" s="20">
        <v>99671</v>
      </c>
      <c r="J212" s="20">
        <v>0</v>
      </c>
      <c r="K212" s="20">
        <v>0</v>
      </c>
      <c r="L212" s="20">
        <v>0</v>
      </c>
      <c r="M212" s="20">
        <v>0</v>
      </c>
      <c r="N212" s="20">
        <v>15179</v>
      </c>
      <c r="O212" s="20">
        <v>9085</v>
      </c>
      <c r="P212" s="20">
        <v>0</v>
      </c>
      <c r="Q212" s="20">
        <v>123373</v>
      </c>
      <c r="R212" s="20">
        <v>36626</v>
      </c>
      <c r="S212" s="20">
        <v>77500</v>
      </c>
      <c r="T212" s="21">
        <v>68962</v>
      </c>
      <c r="U212" s="54">
        <v>38148</v>
      </c>
      <c r="V212" s="20">
        <v>53280</v>
      </c>
      <c r="W212" s="20">
        <v>45279</v>
      </c>
      <c r="X212" s="20">
        <v>22202</v>
      </c>
      <c r="Y212" s="21">
        <v>0</v>
      </c>
      <c r="Z212" s="20">
        <v>0</v>
      </c>
      <c r="AA212" s="21">
        <v>212187</v>
      </c>
      <c r="AB212" s="32">
        <v>0</v>
      </c>
      <c r="AC212" s="20">
        <v>203717</v>
      </c>
      <c r="AD212" s="20">
        <v>299313</v>
      </c>
      <c r="AE212" s="20">
        <v>377190</v>
      </c>
      <c r="AF212" s="20">
        <v>506993</v>
      </c>
      <c r="AG212" s="20">
        <v>289661</v>
      </c>
      <c r="AH212" s="20">
        <v>123459</v>
      </c>
      <c r="AI212" s="20">
        <v>157687</v>
      </c>
      <c r="AJ212" s="21">
        <v>81691</v>
      </c>
      <c r="AK212" s="25">
        <v>42816</v>
      </c>
      <c r="AL212" s="25">
        <v>62282</v>
      </c>
      <c r="AM212" s="25">
        <v>14168</v>
      </c>
      <c r="AN212" s="22">
        <v>29655</v>
      </c>
      <c r="AO212" s="20">
        <v>441833</v>
      </c>
      <c r="AP212" s="20">
        <v>46134</v>
      </c>
      <c r="AQ212" s="54">
        <v>4319804</v>
      </c>
      <c r="AR212" s="25">
        <v>80257</v>
      </c>
      <c r="AS212" s="25">
        <v>166114</v>
      </c>
      <c r="AT212" s="54">
        <v>126280</v>
      </c>
      <c r="AU212" s="54">
        <v>49142</v>
      </c>
      <c r="AV212" s="54">
        <v>128814</v>
      </c>
      <c r="AW212" s="54">
        <v>40509</v>
      </c>
      <c r="AX212" s="54">
        <v>19398</v>
      </c>
      <c r="AY212" s="25">
        <f t="shared" si="6"/>
        <v>610514</v>
      </c>
      <c r="AZ212" s="162">
        <v>727117</v>
      </c>
      <c r="BA212" s="96">
        <f t="shared" si="7"/>
        <v>5657435</v>
      </c>
      <c r="BB212" s="73"/>
      <c r="BC212" s="20">
        <v>571678</v>
      </c>
      <c r="BD212" s="20">
        <v>282247</v>
      </c>
      <c r="BE212" s="19">
        <v>853925</v>
      </c>
      <c r="BF212" s="19">
        <v>6511360</v>
      </c>
      <c r="BH212" s="20"/>
      <c r="BI212" s="21">
        <v>6511360</v>
      </c>
      <c r="BK212" s="73"/>
      <c r="BL212" s="73"/>
      <c r="BM212" s="73"/>
      <c r="BN212" s="73"/>
      <c r="BO212" s="73"/>
      <c r="BP212" s="73"/>
      <c r="BQ212" s="73"/>
    </row>
    <row r="213" spans="1:69" ht="22.5" customHeight="1" x14ac:dyDescent="0.2">
      <c r="A213" s="122" t="s">
        <v>2006</v>
      </c>
      <c r="B213" s="123" t="s">
        <v>1978</v>
      </c>
      <c r="C213" s="133" t="s">
        <v>314</v>
      </c>
      <c r="D213" s="126">
        <v>6</v>
      </c>
      <c r="E213" s="127" t="s">
        <v>3562</v>
      </c>
      <c r="F213" s="19">
        <v>405494</v>
      </c>
      <c r="G213" s="20">
        <v>405494</v>
      </c>
      <c r="H213" s="20">
        <v>195591</v>
      </c>
      <c r="I213" s="20">
        <v>26554</v>
      </c>
      <c r="J213" s="20">
        <v>0</v>
      </c>
      <c r="K213" s="20">
        <v>9012</v>
      </c>
      <c r="L213" s="20">
        <v>818</v>
      </c>
      <c r="M213" s="20">
        <v>3157</v>
      </c>
      <c r="N213" s="20">
        <v>8018</v>
      </c>
      <c r="O213" s="20">
        <v>5733</v>
      </c>
      <c r="P213" s="20">
        <v>33453</v>
      </c>
      <c r="Q213" s="20">
        <v>220533</v>
      </c>
      <c r="R213" s="20">
        <v>29423</v>
      </c>
      <c r="S213" s="20">
        <v>56120</v>
      </c>
      <c r="T213" s="21">
        <v>56347</v>
      </c>
      <c r="U213" s="54">
        <v>50864</v>
      </c>
      <c r="V213" s="20">
        <v>40416</v>
      </c>
      <c r="W213" s="20">
        <v>28431</v>
      </c>
      <c r="X213" s="20">
        <v>33303</v>
      </c>
      <c r="Y213" s="21">
        <v>0</v>
      </c>
      <c r="Z213" s="20">
        <v>0</v>
      </c>
      <c r="AA213" s="21">
        <v>153935</v>
      </c>
      <c r="AB213" s="32">
        <v>0</v>
      </c>
      <c r="AC213" s="20">
        <v>131755</v>
      </c>
      <c r="AD213" s="20">
        <v>156756</v>
      </c>
      <c r="AE213" s="20">
        <v>458535</v>
      </c>
      <c r="AF213" s="20">
        <v>252228</v>
      </c>
      <c r="AG213" s="20">
        <v>106049</v>
      </c>
      <c r="AH213" s="20">
        <v>75702</v>
      </c>
      <c r="AI213" s="20">
        <v>46846</v>
      </c>
      <c r="AJ213" s="21">
        <v>24886</v>
      </c>
      <c r="AK213" s="25">
        <v>32149</v>
      </c>
      <c r="AL213" s="25">
        <v>58963</v>
      </c>
      <c r="AM213" s="25">
        <v>8298</v>
      </c>
      <c r="AN213" s="22">
        <v>27480</v>
      </c>
      <c r="AO213" s="20">
        <v>121326</v>
      </c>
      <c r="AP213" s="20">
        <v>31899</v>
      </c>
      <c r="AQ213" s="54">
        <v>2890074</v>
      </c>
      <c r="AR213" s="25">
        <v>53112</v>
      </c>
      <c r="AS213" s="25">
        <v>130594</v>
      </c>
      <c r="AT213" s="54">
        <v>85350</v>
      </c>
      <c r="AU213" s="54">
        <v>26150</v>
      </c>
      <c r="AV213" s="54">
        <v>85710</v>
      </c>
      <c r="AW213" s="54">
        <v>30651</v>
      </c>
      <c r="AX213" s="54">
        <v>4007</v>
      </c>
      <c r="AY213" s="25">
        <f t="shared" si="6"/>
        <v>415574</v>
      </c>
      <c r="AZ213" s="162">
        <v>117775</v>
      </c>
      <c r="BA213" s="96">
        <f t="shared" si="7"/>
        <v>3423423</v>
      </c>
      <c r="BB213" s="73"/>
      <c r="BC213" s="20">
        <v>470396</v>
      </c>
      <c r="BD213" s="20">
        <v>185186</v>
      </c>
      <c r="BE213" s="19">
        <v>655582</v>
      </c>
      <c r="BF213" s="19">
        <v>4079005</v>
      </c>
      <c r="BH213" s="20"/>
      <c r="BI213" s="21">
        <v>4079005</v>
      </c>
      <c r="BK213" s="73"/>
      <c r="BL213" s="73"/>
      <c r="BM213" s="73"/>
      <c r="BN213" s="73"/>
      <c r="BO213" s="73"/>
      <c r="BP213" s="73"/>
      <c r="BQ213" s="73"/>
    </row>
    <row r="214" spans="1:69" ht="22.5" customHeight="1" x14ac:dyDescent="0.2">
      <c r="A214" s="122" t="s">
        <v>2007</v>
      </c>
      <c r="B214" s="123" t="s">
        <v>1978</v>
      </c>
      <c r="C214" s="133" t="s">
        <v>315</v>
      </c>
      <c r="D214" s="126">
        <v>6</v>
      </c>
      <c r="E214" s="127" t="s">
        <v>3561</v>
      </c>
      <c r="F214" s="19">
        <v>463661</v>
      </c>
      <c r="G214" s="20">
        <v>463661</v>
      </c>
      <c r="H214" s="20">
        <v>198653</v>
      </c>
      <c r="I214" s="20">
        <v>81158</v>
      </c>
      <c r="J214" s="20">
        <v>0</v>
      </c>
      <c r="K214" s="20">
        <v>0</v>
      </c>
      <c r="L214" s="20">
        <v>0</v>
      </c>
      <c r="M214" s="20">
        <v>2942</v>
      </c>
      <c r="N214" s="20">
        <v>24758</v>
      </c>
      <c r="O214" s="20">
        <v>13423</v>
      </c>
      <c r="P214" s="20">
        <v>36704</v>
      </c>
      <c r="Q214" s="20">
        <v>223555</v>
      </c>
      <c r="R214" s="20">
        <v>48233</v>
      </c>
      <c r="S214" s="20">
        <v>77290</v>
      </c>
      <c r="T214" s="21">
        <v>87464</v>
      </c>
      <c r="U214" s="54">
        <v>63580</v>
      </c>
      <c r="V214" s="20">
        <v>32208</v>
      </c>
      <c r="W214" s="20">
        <v>54756</v>
      </c>
      <c r="X214" s="20">
        <v>33303</v>
      </c>
      <c r="Y214" s="21">
        <v>0</v>
      </c>
      <c r="Z214" s="20">
        <v>0</v>
      </c>
      <c r="AA214" s="21">
        <v>197760</v>
      </c>
      <c r="AB214" s="32">
        <v>0</v>
      </c>
      <c r="AC214" s="20">
        <v>232770</v>
      </c>
      <c r="AD214" s="20">
        <v>391632</v>
      </c>
      <c r="AE214" s="20">
        <v>666765</v>
      </c>
      <c r="AF214" s="20">
        <v>438698</v>
      </c>
      <c r="AG214" s="20">
        <v>273101</v>
      </c>
      <c r="AH214" s="20">
        <v>137653</v>
      </c>
      <c r="AI214" s="20">
        <v>92639</v>
      </c>
      <c r="AJ214" s="21">
        <v>17853</v>
      </c>
      <c r="AK214" s="25">
        <v>53409</v>
      </c>
      <c r="AL214" s="25">
        <v>62331</v>
      </c>
      <c r="AM214" s="25">
        <v>13760</v>
      </c>
      <c r="AN214" s="22">
        <v>36499</v>
      </c>
      <c r="AO214" s="20">
        <v>465902</v>
      </c>
      <c r="AP214" s="20">
        <v>19992</v>
      </c>
      <c r="AQ214" s="54">
        <v>4542452</v>
      </c>
      <c r="AR214" s="25">
        <v>100099</v>
      </c>
      <c r="AS214" s="25">
        <v>138564</v>
      </c>
      <c r="AT214" s="54">
        <v>83446</v>
      </c>
      <c r="AU214" s="54">
        <v>30715</v>
      </c>
      <c r="AV214" s="54">
        <v>121371</v>
      </c>
      <c r="AW214" s="54">
        <v>45487</v>
      </c>
      <c r="AX214" s="54">
        <v>21305</v>
      </c>
      <c r="AY214" s="25">
        <f t="shared" si="6"/>
        <v>540987</v>
      </c>
      <c r="AZ214" s="162">
        <v>534234</v>
      </c>
      <c r="BA214" s="96">
        <f t="shared" si="7"/>
        <v>5617673</v>
      </c>
      <c r="BB214" s="73"/>
      <c r="BC214" s="20">
        <v>721886</v>
      </c>
      <c r="BD214" s="20">
        <v>101419</v>
      </c>
      <c r="BE214" s="19">
        <v>823305</v>
      </c>
      <c r="BF214" s="19">
        <v>6440978</v>
      </c>
      <c r="BH214" s="20"/>
      <c r="BI214" s="21">
        <v>6440978</v>
      </c>
      <c r="BK214" s="73"/>
      <c r="BL214" s="73"/>
      <c r="BM214" s="73"/>
      <c r="BN214" s="73"/>
      <c r="BO214" s="73"/>
      <c r="BP214" s="73"/>
      <c r="BQ214" s="73"/>
    </row>
    <row r="215" spans="1:69" ht="22.5" customHeight="1" x14ac:dyDescent="0.2">
      <c r="A215" s="122" t="s">
        <v>2008</v>
      </c>
      <c r="B215" s="123" t="s">
        <v>1978</v>
      </c>
      <c r="C215" s="133" t="s">
        <v>316</v>
      </c>
      <c r="D215" s="126">
        <v>6</v>
      </c>
      <c r="E215" s="127" t="s">
        <v>3561</v>
      </c>
      <c r="F215" s="19">
        <v>170146</v>
      </c>
      <c r="G215" s="20">
        <v>170146</v>
      </c>
      <c r="H215" s="20">
        <v>54529</v>
      </c>
      <c r="I215" s="20">
        <v>13464</v>
      </c>
      <c r="J215" s="20">
        <v>0</v>
      </c>
      <c r="K215" s="20">
        <v>9922</v>
      </c>
      <c r="L215" s="20">
        <v>3828</v>
      </c>
      <c r="M215" s="20">
        <v>8764</v>
      </c>
      <c r="N215" s="20">
        <v>0</v>
      </c>
      <c r="O215" s="20">
        <v>2609</v>
      </c>
      <c r="P215" s="20">
        <v>0</v>
      </c>
      <c r="Q215" s="20">
        <v>50872</v>
      </c>
      <c r="R215" s="20">
        <v>18336</v>
      </c>
      <c r="S215" s="20">
        <v>9642</v>
      </c>
      <c r="T215" s="21">
        <v>15979</v>
      </c>
      <c r="U215" s="54">
        <v>25432</v>
      </c>
      <c r="V215" s="20">
        <v>11568</v>
      </c>
      <c r="W215" s="20">
        <v>8424</v>
      </c>
      <c r="X215" s="20">
        <v>14431</v>
      </c>
      <c r="Y215" s="21">
        <v>0</v>
      </c>
      <c r="Z215" s="20">
        <v>0</v>
      </c>
      <c r="AA215" s="21">
        <v>72719</v>
      </c>
      <c r="AB215" s="32">
        <v>0</v>
      </c>
      <c r="AC215" s="20">
        <v>64935</v>
      </c>
      <c r="AD215" s="20">
        <v>193361</v>
      </c>
      <c r="AE215" s="20">
        <v>188100</v>
      </c>
      <c r="AF215" s="20">
        <v>164575</v>
      </c>
      <c r="AG215" s="20">
        <v>72587</v>
      </c>
      <c r="AH215" s="20">
        <v>32993</v>
      </c>
      <c r="AI215" s="20">
        <v>19160</v>
      </c>
      <c r="AJ215" s="21">
        <v>42739</v>
      </c>
      <c r="AK215" s="25">
        <v>21464</v>
      </c>
      <c r="AL215" s="25">
        <v>36103</v>
      </c>
      <c r="AM215" s="25">
        <v>5452</v>
      </c>
      <c r="AN215" s="22">
        <v>14307</v>
      </c>
      <c r="AO215" s="20">
        <v>113482</v>
      </c>
      <c r="AP215" s="20">
        <v>4676</v>
      </c>
      <c r="AQ215" s="54">
        <v>1464599</v>
      </c>
      <c r="AR215" s="25">
        <v>40824</v>
      </c>
      <c r="AS215" s="25">
        <v>151701</v>
      </c>
      <c r="AT215" s="54">
        <v>68872</v>
      </c>
      <c r="AU215" s="54">
        <v>48948</v>
      </c>
      <c r="AV215" s="54">
        <v>70257</v>
      </c>
      <c r="AW215" s="54">
        <v>21385</v>
      </c>
      <c r="AX215" s="54">
        <v>6567</v>
      </c>
      <c r="AY215" s="25">
        <f t="shared" si="6"/>
        <v>408554</v>
      </c>
      <c r="AZ215" s="162">
        <v>201925</v>
      </c>
      <c r="BA215" s="96">
        <f t="shared" si="7"/>
        <v>2075078</v>
      </c>
      <c r="BB215" s="73"/>
      <c r="BC215" s="20">
        <v>323929</v>
      </c>
      <c r="BD215" s="20">
        <v>33069</v>
      </c>
      <c r="BE215" s="19">
        <v>356998</v>
      </c>
      <c r="BF215" s="19">
        <v>2432076</v>
      </c>
      <c r="BH215" s="20"/>
      <c r="BI215" s="21">
        <v>2432076</v>
      </c>
      <c r="BK215" s="73"/>
      <c r="BL215" s="73"/>
      <c r="BM215" s="73"/>
      <c r="BN215" s="73"/>
      <c r="BO215" s="73"/>
      <c r="BP215" s="73"/>
      <c r="BQ215" s="73"/>
    </row>
    <row r="216" spans="1:69" ht="22.5" customHeight="1" x14ac:dyDescent="0.2">
      <c r="A216" s="122" t="s">
        <v>2009</v>
      </c>
      <c r="B216" s="123" t="s">
        <v>1978</v>
      </c>
      <c r="C216" s="133" t="s">
        <v>317</v>
      </c>
      <c r="D216" s="126">
        <v>6</v>
      </c>
      <c r="E216" s="127" t="s">
        <v>3561</v>
      </c>
      <c r="F216" s="19">
        <v>223553</v>
      </c>
      <c r="G216" s="20">
        <v>223553</v>
      </c>
      <c r="H216" s="20">
        <v>108694</v>
      </c>
      <c r="I216" s="20">
        <v>22627</v>
      </c>
      <c r="J216" s="20">
        <v>0</v>
      </c>
      <c r="K216" s="20">
        <v>4592</v>
      </c>
      <c r="L216" s="20">
        <v>14453</v>
      </c>
      <c r="M216" s="20">
        <v>14664</v>
      </c>
      <c r="N216" s="20">
        <v>0</v>
      </c>
      <c r="O216" s="20">
        <v>3293</v>
      </c>
      <c r="P216" s="20">
        <v>0</v>
      </c>
      <c r="Q216" s="20">
        <v>51989</v>
      </c>
      <c r="R216" s="20">
        <v>19998</v>
      </c>
      <c r="S216" s="20">
        <v>35003</v>
      </c>
      <c r="T216" s="21">
        <v>15979</v>
      </c>
      <c r="U216" s="54">
        <v>12716</v>
      </c>
      <c r="V216" s="20">
        <v>37344</v>
      </c>
      <c r="W216" s="20">
        <v>12636</v>
      </c>
      <c r="X216" s="20">
        <v>11101</v>
      </c>
      <c r="Y216" s="21">
        <v>0</v>
      </c>
      <c r="Z216" s="20">
        <v>0</v>
      </c>
      <c r="AA216" s="21">
        <v>113244</v>
      </c>
      <c r="AB216" s="32">
        <v>0</v>
      </c>
      <c r="AC216" s="20">
        <v>81552</v>
      </c>
      <c r="AD216" s="20">
        <v>180944</v>
      </c>
      <c r="AE216" s="20">
        <v>160050</v>
      </c>
      <c r="AF216" s="20">
        <v>236060</v>
      </c>
      <c r="AG216" s="20">
        <v>97726</v>
      </c>
      <c r="AH216" s="20">
        <v>50592</v>
      </c>
      <c r="AI216" s="20">
        <v>52307</v>
      </c>
      <c r="AJ216" s="21">
        <v>115233</v>
      </c>
      <c r="AK216" s="25">
        <v>23905</v>
      </c>
      <c r="AL216" s="25">
        <v>43454</v>
      </c>
      <c r="AM216" s="25">
        <v>7038</v>
      </c>
      <c r="AN216" s="22">
        <v>17013</v>
      </c>
      <c r="AO216" s="20">
        <v>104194</v>
      </c>
      <c r="AP216" s="20">
        <v>31961</v>
      </c>
      <c r="AQ216" s="54">
        <v>1903915</v>
      </c>
      <c r="AR216" s="25">
        <v>53712</v>
      </c>
      <c r="AS216" s="25">
        <v>109779</v>
      </c>
      <c r="AT216" s="54">
        <v>92329</v>
      </c>
      <c r="AU216" s="54">
        <v>37568</v>
      </c>
      <c r="AV216" s="54">
        <v>77450</v>
      </c>
      <c r="AW216" s="54">
        <v>26596</v>
      </c>
      <c r="AX216" s="54">
        <v>17918</v>
      </c>
      <c r="AY216" s="25">
        <f t="shared" si="6"/>
        <v>415352</v>
      </c>
      <c r="AZ216" s="162">
        <v>415220</v>
      </c>
      <c r="BA216" s="96">
        <f t="shared" si="7"/>
        <v>2734487</v>
      </c>
      <c r="BB216" s="73"/>
      <c r="BC216" s="20">
        <v>362678</v>
      </c>
      <c r="BD216" s="20">
        <v>174390</v>
      </c>
      <c r="BE216" s="19">
        <v>537068</v>
      </c>
      <c r="BF216" s="19">
        <v>3271555</v>
      </c>
      <c r="BH216" s="20"/>
      <c r="BI216" s="21">
        <v>3271555</v>
      </c>
      <c r="BK216" s="73"/>
      <c r="BL216" s="73"/>
      <c r="BM216" s="73"/>
      <c r="BN216" s="73"/>
      <c r="BO216" s="73"/>
      <c r="BP216" s="73"/>
      <c r="BQ216" s="73"/>
    </row>
    <row r="217" spans="1:69" ht="22.5" customHeight="1" x14ac:dyDescent="0.2">
      <c r="A217" s="122" t="s">
        <v>2010</v>
      </c>
      <c r="B217" s="123" t="s">
        <v>1978</v>
      </c>
      <c r="C217" s="133" t="s">
        <v>318</v>
      </c>
      <c r="D217" s="126">
        <v>6</v>
      </c>
      <c r="E217" s="127" t="s">
        <v>3561</v>
      </c>
      <c r="F217" s="19">
        <v>76125</v>
      </c>
      <c r="G217" s="20">
        <v>76125</v>
      </c>
      <c r="H217" s="20">
        <v>21506</v>
      </c>
      <c r="I217" s="20">
        <v>21879</v>
      </c>
      <c r="J217" s="20">
        <v>0</v>
      </c>
      <c r="K217" s="20">
        <v>0</v>
      </c>
      <c r="L217" s="20">
        <v>5909</v>
      </c>
      <c r="M217" s="20">
        <v>5204</v>
      </c>
      <c r="N217" s="20">
        <v>0</v>
      </c>
      <c r="O217" s="20">
        <v>905</v>
      </c>
      <c r="P217" s="20">
        <v>0</v>
      </c>
      <c r="Q217" s="20">
        <v>49</v>
      </c>
      <c r="R217" s="20">
        <v>10760</v>
      </c>
      <c r="S217" s="20">
        <v>14305</v>
      </c>
      <c r="T217" s="21">
        <v>8410</v>
      </c>
      <c r="U217" s="54">
        <v>12716</v>
      </c>
      <c r="V217" s="20">
        <v>13728</v>
      </c>
      <c r="W217" s="20">
        <v>7371</v>
      </c>
      <c r="X217" s="20">
        <v>11101</v>
      </c>
      <c r="Y217" s="21">
        <v>0</v>
      </c>
      <c r="Z217" s="20">
        <v>0</v>
      </c>
      <c r="AA217" s="21">
        <v>33649</v>
      </c>
      <c r="AB217" s="32">
        <v>0</v>
      </c>
      <c r="AC217" s="20">
        <v>26121</v>
      </c>
      <c r="AD217" s="20">
        <v>77012</v>
      </c>
      <c r="AE217" s="20">
        <v>57090</v>
      </c>
      <c r="AF217" s="20">
        <v>99615</v>
      </c>
      <c r="AG217" s="20">
        <v>33719</v>
      </c>
      <c r="AH217" s="20">
        <v>14050</v>
      </c>
      <c r="AI217" s="20">
        <v>16190</v>
      </c>
      <c r="AJ217" s="21">
        <v>25968</v>
      </c>
      <c r="AK217" s="25">
        <v>8198</v>
      </c>
      <c r="AL217" s="25">
        <v>20604</v>
      </c>
      <c r="AM217" s="25">
        <v>2814</v>
      </c>
      <c r="AN217" s="22">
        <v>7484</v>
      </c>
      <c r="AO217" s="20">
        <v>106060</v>
      </c>
      <c r="AP217" s="20">
        <v>4481</v>
      </c>
      <c r="AQ217" s="54">
        <v>743023</v>
      </c>
      <c r="AR217" s="25">
        <v>41287</v>
      </c>
      <c r="AS217" s="25">
        <v>150637</v>
      </c>
      <c r="AT217" s="54">
        <v>40815</v>
      </c>
      <c r="AU217" s="54">
        <v>26595</v>
      </c>
      <c r="AV217" s="54">
        <v>35358</v>
      </c>
      <c r="AW217" s="54">
        <v>9770</v>
      </c>
      <c r="AX217" s="54">
        <v>3585</v>
      </c>
      <c r="AY217" s="25">
        <f t="shared" si="6"/>
        <v>308047</v>
      </c>
      <c r="AZ217" s="162">
        <v>266972</v>
      </c>
      <c r="BA217" s="96">
        <f t="shared" si="7"/>
        <v>1318042</v>
      </c>
      <c r="BB217" s="73"/>
      <c r="BC217" s="20">
        <v>170440</v>
      </c>
      <c r="BD217" s="20">
        <v>34274</v>
      </c>
      <c r="BE217" s="19">
        <v>204714</v>
      </c>
      <c r="BF217" s="19">
        <v>1522756</v>
      </c>
      <c r="BH217" s="20"/>
      <c r="BI217" s="21">
        <v>1522756</v>
      </c>
      <c r="BK217" s="73"/>
      <c r="BL217" s="73"/>
      <c r="BM217" s="73"/>
      <c r="BN217" s="73"/>
      <c r="BO217" s="73"/>
      <c r="BP217" s="73"/>
      <c r="BQ217" s="73"/>
    </row>
    <row r="218" spans="1:69" ht="22.5" customHeight="1" x14ac:dyDescent="0.2">
      <c r="A218" s="122" t="s">
        <v>2011</v>
      </c>
      <c r="B218" s="123" t="s">
        <v>1978</v>
      </c>
      <c r="C218" s="133" t="s">
        <v>319</v>
      </c>
      <c r="D218" s="126">
        <v>6</v>
      </c>
      <c r="E218" s="127" t="s">
        <v>3561</v>
      </c>
      <c r="F218" s="19">
        <v>91537</v>
      </c>
      <c r="G218" s="20">
        <v>91537</v>
      </c>
      <c r="H218" s="20">
        <v>23328</v>
      </c>
      <c r="I218" s="20">
        <v>5984</v>
      </c>
      <c r="J218" s="20">
        <v>0</v>
      </c>
      <c r="K218" s="20">
        <v>83</v>
      </c>
      <c r="L218" s="20">
        <v>8171</v>
      </c>
      <c r="M218" s="20">
        <v>6568</v>
      </c>
      <c r="N218" s="20">
        <v>0</v>
      </c>
      <c r="O218" s="20">
        <v>989</v>
      </c>
      <c r="P218" s="20">
        <v>0</v>
      </c>
      <c r="Q218" s="20">
        <v>53185</v>
      </c>
      <c r="R218" s="20">
        <v>8359</v>
      </c>
      <c r="S218" s="20">
        <v>8070</v>
      </c>
      <c r="T218" s="21">
        <v>8410</v>
      </c>
      <c r="U218" s="54">
        <v>25432</v>
      </c>
      <c r="V218" s="20">
        <v>7296</v>
      </c>
      <c r="W218" s="20">
        <v>7371</v>
      </c>
      <c r="X218" s="20">
        <v>22202</v>
      </c>
      <c r="Y218" s="21">
        <v>0</v>
      </c>
      <c r="Z218" s="20">
        <v>0</v>
      </c>
      <c r="AA218" s="21">
        <v>43917</v>
      </c>
      <c r="AB218" s="32">
        <v>0</v>
      </c>
      <c r="AC218" s="20">
        <v>35548</v>
      </c>
      <c r="AD218" s="20">
        <v>85734</v>
      </c>
      <c r="AE218" s="20">
        <v>84810</v>
      </c>
      <c r="AF218" s="20">
        <v>103748</v>
      </c>
      <c r="AG218" s="20">
        <v>39554</v>
      </c>
      <c r="AH218" s="20">
        <v>17450</v>
      </c>
      <c r="AI218" s="20">
        <v>18968</v>
      </c>
      <c r="AJ218" s="21">
        <v>42198</v>
      </c>
      <c r="AK218" s="25">
        <v>8960</v>
      </c>
      <c r="AL218" s="25">
        <v>23269</v>
      </c>
      <c r="AM218" s="25">
        <v>2947</v>
      </c>
      <c r="AN218" s="22">
        <v>8490</v>
      </c>
      <c r="AO218" s="20">
        <v>124325</v>
      </c>
      <c r="AP218" s="20">
        <v>6716</v>
      </c>
      <c r="AQ218" s="54">
        <v>923619</v>
      </c>
      <c r="AR218" s="25">
        <v>45780</v>
      </c>
      <c r="AS218" s="25">
        <v>127809</v>
      </c>
      <c r="AT218" s="54">
        <v>44595</v>
      </c>
      <c r="AU218" s="54">
        <v>36972</v>
      </c>
      <c r="AV218" s="54">
        <v>39423</v>
      </c>
      <c r="AW218" s="54">
        <v>11006</v>
      </c>
      <c r="AX218" s="54">
        <v>4020</v>
      </c>
      <c r="AY218" s="25">
        <f t="shared" si="6"/>
        <v>309605</v>
      </c>
      <c r="AZ218" s="162">
        <v>115858</v>
      </c>
      <c r="BA218" s="96">
        <f t="shared" si="7"/>
        <v>1349082</v>
      </c>
      <c r="BB218" s="73"/>
      <c r="BC218" s="20">
        <v>180263</v>
      </c>
      <c r="BD218" s="20">
        <v>65656</v>
      </c>
      <c r="BE218" s="19">
        <v>245919</v>
      </c>
      <c r="BF218" s="19">
        <v>1595001</v>
      </c>
      <c r="BH218" s="20"/>
      <c r="BI218" s="21">
        <v>1595001</v>
      </c>
      <c r="BK218" s="73"/>
      <c r="BL218" s="73"/>
      <c r="BM218" s="73"/>
      <c r="BN218" s="73"/>
      <c r="BO218" s="73"/>
      <c r="BP218" s="73"/>
      <c r="BQ218" s="73"/>
    </row>
    <row r="219" spans="1:69" ht="22.5" customHeight="1" x14ac:dyDescent="0.2">
      <c r="A219" s="122" t="s">
        <v>2012</v>
      </c>
      <c r="B219" s="123" t="s">
        <v>1978</v>
      </c>
      <c r="C219" s="133" t="s">
        <v>320</v>
      </c>
      <c r="D219" s="126">
        <v>6</v>
      </c>
      <c r="E219" s="127" t="s">
        <v>3561</v>
      </c>
      <c r="F219" s="19">
        <v>253245</v>
      </c>
      <c r="G219" s="20">
        <v>253245</v>
      </c>
      <c r="H219" s="20">
        <v>122764</v>
      </c>
      <c r="I219" s="20">
        <v>79662</v>
      </c>
      <c r="J219" s="20">
        <v>0</v>
      </c>
      <c r="K219" s="20">
        <v>0</v>
      </c>
      <c r="L219" s="20">
        <v>0</v>
      </c>
      <c r="M219" s="20">
        <v>0</v>
      </c>
      <c r="N219" s="20">
        <v>7004</v>
      </c>
      <c r="O219" s="20">
        <v>5022</v>
      </c>
      <c r="P219" s="20">
        <v>12323</v>
      </c>
      <c r="Q219" s="20">
        <v>74582</v>
      </c>
      <c r="R219" s="20">
        <v>24014</v>
      </c>
      <c r="S219" s="20">
        <v>50618</v>
      </c>
      <c r="T219" s="21">
        <v>21866</v>
      </c>
      <c r="U219" s="54">
        <v>33062</v>
      </c>
      <c r="V219" s="20">
        <v>9072</v>
      </c>
      <c r="W219" s="20">
        <v>12636</v>
      </c>
      <c r="X219" s="20">
        <v>14431</v>
      </c>
      <c r="Y219" s="21">
        <v>0</v>
      </c>
      <c r="Z219" s="20">
        <v>0</v>
      </c>
      <c r="AA219" s="21">
        <v>127519</v>
      </c>
      <c r="AB219" s="32">
        <v>0</v>
      </c>
      <c r="AC219" s="20">
        <v>116903</v>
      </c>
      <c r="AD219" s="20">
        <v>376454</v>
      </c>
      <c r="AE219" s="20">
        <v>195030</v>
      </c>
      <c r="AF219" s="20">
        <v>339300</v>
      </c>
      <c r="AG219" s="20">
        <v>177606</v>
      </c>
      <c r="AH219" s="20">
        <v>66364</v>
      </c>
      <c r="AI219" s="20">
        <v>99057</v>
      </c>
      <c r="AJ219" s="21">
        <v>62756</v>
      </c>
      <c r="AK219" s="25">
        <v>29868</v>
      </c>
      <c r="AL219" s="25">
        <v>49462</v>
      </c>
      <c r="AM219" s="25">
        <v>9755</v>
      </c>
      <c r="AN219" s="22">
        <v>20704</v>
      </c>
      <c r="AO219" s="20">
        <v>137333</v>
      </c>
      <c r="AP219" s="20">
        <v>24154</v>
      </c>
      <c r="AQ219" s="54">
        <v>2552566</v>
      </c>
      <c r="AR219" s="25">
        <v>61993</v>
      </c>
      <c r="AS219" s="25">
        <v>136238</v>
      </c>
      <c r="AT219" s="54">
        <v>97582</v>
      </c>
      <c r="AU219" s="54">
        <v>55605</v>
      </c>
      <c r="AV219" s="54">
        <v>89700</v>
      </c>
      <c r="AW219" s="54">
        <v>26972</v>
      </c>
      <c r="AX219" s="54">
        <v>10586</v>
      </c>
      <c r="AY219" s="25">
        <f t="shared" si="6"/>
        <v>478676</v>
      </c>
      <c r="AZ219" s="162">
        <v>493074</v>
      </c>
      <c r="BA219" s="96">
        <f t="shared" si="7"/>
        <v>3524316</v>
      </c>
      <c r="BB219" s="73"/>
      <c r="BC219" s="20">
        <v>446633</v>
      </c>
      <c r="BD219" s="20">
        <v>128509</v>
      </c>
      <c r="BE219" s="19">
        <v>575142</v>
      </c>
      <c r="BF219" s="19">
        <v>4099458</v>
      </c>
      <c r="BH219" s="20"/>
      <c r="BI219" s="21">
        <v>4099458</v>
      </c>
      <c r="BK219" s="73"/>
      <c r="BL219" s="73"/>
      <c r="BM219" s="73"/>
      <c r="BN219" s="73"/>
      <c r="BO219" s="73"/>
      <c r="BP219" s="73"/>
      <c r="BQ219" s="73"/>
    </row>
    <row r="220" spans="1:69" ht="22.5" customHeight="1" x14ac:dyDescent="0.2">
      <c r="A220" s="122" t="s">
        <v>2013</v>
      </c>
      <c r="B220" s="123" t="s">
        <v>1978</v>
      </c>
      <c r="C220" s="133" t="s">
        <v>321</v>
      </c>
      <c r="D220" s="126">
        <v>6</v>
      </c>
      <c r="E220" s="127" t="s">
        <v>3561</v>
      </c>
      <c r="F220" s="19">
        <v>364449</v>
      </c>
      <c r="G220" s="20">
        <v>364449</v>
      </c>
      <c r="H220" s="20">
        <v>238602</v>
      </c>
      <c r="I220" s="20">
        <v>78166</v>
      </c>
      <c r="J220" s="20">
        <v>0</v>
      </c>
      <c r="K220" s="20">
        <v>0</v>
      </c>
      <c r="L220" s="20">
        <v>0</v>
      </c>
      <c r="M220" s="20">
        <v>0</v>
      </c>
      <c r="N220" s="20">
        <v>13613</v>
      </c>
      <c r="O220" s="20">
        <v>8871</v>
      </c>
      <c r="P220" s="20">
        <v>5859</v>
      </c>
      <c r="Q220" s="20">
        <v>152583</v>
      </c>
      <c r="R220" s="20">
        <v>35272</v>
      </c>
      <c r="S220" s="20">
        <v>71264</v>
      </c>
      <c r="T220" s="21">
        <v>46255</v>
      </c>
      <c r="U220" s="54">
        <v>50864</v>
      </c>
      <c r="V220" s="20">
        <v>44688</v>
      </c>
      <c r="W220" s="20">
        <v>27378</v>
      </c>
      <c r="X220" s="20">
        <v>33303</v>
      </c>
      <c r="Y220" s="21">
        <v>0</v>
      </c>
      <c r="Z220" s="20">
        <v>0</v>
      </c>
      <c r="AA220" s="21">
        <v>185702</v>
      </c>
      <c r="AB220" s="32">
        <v>0</v>
      </c>
      <c r="AC220" s="20">
        <v>203606</v>
      </c>
      <c r="AD220" s="20">
        <v>432414</v>
      </c>
      <c r="AE220" s="20">
        <v>332145</v>
      </c>
      <c r="AF220" s="20">
        <v>445440</v>
      </c>
      <c r="AG220" s="20">
        <v>293350</v>
      </c>
      <c r="AH220" s="20">
        <v>103972</v>
      </c>
      <c r="AI220" s="20">
        <v>161423</v>
      </c>
      <c r="AJ220" s="21">
        <v>69248</v>
      </c>
      <c r="AK220" s="25">
        <v>42143</v>
      </c>
      <c r="AL220" s="25">
        <v>60395</v>
      </c>
      <c r="AM220" s="25">
        <v>14399</v>
      </c>
      <c r="AN220" s="22">
        <v>29805</v>
      </c>
      <c r="AO220" s="20">
        <v>343570</v>
      </c>
      <c r="AP220" s="20">
        <v>34371</v>
      </c>
      <c r="AQ220" s="54">
        <v>3923150</v>
      </c>
      <c r="AR220" s="25">
        <v>85678</v>
      </c>
      <c r="AS220" s="25">
        <v>157682</v>
      </c>
      <c r="AT220" s="54">
        <v>124001</v>
      </c>
      <c r="AU220" s="54">
        <v>57033</v>
      </c>
      <c r="AV220" s="54">
        <v>121328</v>
      </c>
      <c r="AW220" s="54">
        <v>37658</v>
      </c>
      <c r="AX220" s="54">
        <v>16971</v>
      </c>
      <c r="AY220" s="25">
        <f t="shared" si="6"/>
        <v>600351</v>
      </c>
      <c r="AZ220" s="162">
        <v>749948</v>
      </c>
      <c r="BA220" s="96">
        <f t="shared" si="7"/>
        <v>5273449</v>
      </c>
      <c r="BB220" s="73"/>
      <c r="BC220" s="20">
        <v>565282</v>
      </c>
      <c r="BD220" s="20">
        <v>174850</v>
      </c>
      <c r="BE220" s="19">
        <v>740132</v>
      </c>
      <c r="BF220" s="19">
        <v>6013581</v>
      </c>
      <c r="BH220" s="20"/>
      <c r="BI220" s="21">
        <v>6013581</v>
      </c>
      <c r="BK220" s="73"/>
      <c r="BL220" s="73"/>
      <c r="BM220" s="73"/>
      <c r="BN220" s="73"/>
      <c r="BO220" s="73"/>
      <c r="BP220" s="73"/>
      <c r="BQ220" s="73"/>
    </row>
    <row r="221" spans="1:69" ht="22.5" customHeight="1" x14ac:dyDescent="0.2">
      <c r="A221" s="122" t="s">
        <v>2014</v>
      </c>
      <c r="B221" s="123" t="s">
        <v>1978</v>
      </c>
      <c r="C221" s="133" t="s">
        <v>322</v>
      </c>
      <c r="D221" s="126">
        <v>6</v>
      </c>
      <c r="E221" s="127" t="s">
        <v>3561</v>
      </c>
      <c r="F221" s="19">
        <v>204340</v>
      </c>
      <c r="G221" s="20">
        <v>204340</v>
      </c>
      <c r="H221" s="20">
        <v>174377</v>
      </c>
      <c r="I221" s="20">
        <v>69938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2747</v>
      </c>
      <c r="P221" s="20">
        <v>0</v>
      </c>
      <c r="Q221" s="20">
        <v>147</v>
      </c>
      <c r="R221" s="20">
        <v>19475</v>
      </c>
      <c r="S221" s="20">
        <v>19598</v>
      </c>
      <c r="T221" s="21">
        <v>11774</v>
      </c>
      <c r="U221" s="54">
        <v>35605</v>
      </c>
      <c r="V221" s="20">
        <v>15936</v>
      </c>
      <c r="W221" s="20">
        <v>7371</v>
      </c>
      <c r="X221" s="20">
        <v>11101</v>
      </c>
      <c r="Y221" s="21">
        <v>0</v>
      </c>
      <c r="Z221" s="20">
        <v>0</v>
      </c>
      <c r="AA221" s="21">
        <v>98465</v>
      </c>
      <c r="AB221" s="32">
        <v>0</v>
      </c>
      <c r="AC221" s="20">
        <v>80849</v>
      </c>
      <c r="AD221" s="20">
        <v>121446</v>
      </c>
      <c r="AE221" s="20">
        <v>126225</v>
      </c>
      <c r="AF221" s="20">
        <v>207568</v>
      </c>
      <c r="AG221" s="20">
        <v>103217</v>
      </c>
      <c r="AH221" s="20">
        <v>40039</v>
      </c>
      <c r="AI221" s="20">
        <v>93788</v>
      </c>
      <c r="AJ221" s="21">
        <v>129299</v>
      </c>
      <c r="AK221" s="25">
        <v>21952</v>
      </c>
      <c r="AL221" s="25">
        <v>36891</v>
      </c>
      <c r="AM221" s="25">
        <v>6442</v>
      </c>
      <c r="AN221" s="22">
        <v>14121</v>
      </c>
      <c r="AO221" s="20">
        <v>109164</v>
      </c>
      <c r="AP221" s="20">
        <v>26111</v>
      </c>
      <c r="AQ221" s="54">
        <v>1787986</v>
      </c>
      <c r="AR221" s="25">
        <v>52576</v>
      </c>
      <c r="AS221" s="25">
        <v>125773</v>
      </c>
      <c r="AT221" s="54">
        <v>81764</v>
      </c>
      <c r="AU221" s="54">
        <v>55125</v>
      </c>
      <c r="AV221" s="54">
        <v>66593</v>
      </c>
      <c r="AW221" s="54">
        <v>25584</v>
      </c>
      <c r="AX221" s="54">
        <v>7878</v>
      </c>
      <c r="AY221" s="25">
        <f t="shared" si="6"/>
        <v>415293</v>
      </c>
      <c r="AZ221" s="162">
        <v>381510</v>
      </c>
      <c r="BA221" s="96">
        <f t="shared" si="7"/>
        <v>2584789</v>
      </c>
      <c r="BB221" s="73"/>
      <c r="BC221" s="20">
        <v>331746</v>
      </c>
      <c r="BD221" s="20">
        <v>152906</v>
      </c>
      <c r="BE221" s="19">
        <v>484652</v>
      </c>
      <c r="BF221" s="19">
        <v>3069441</v>
      </c>
      <c r="BH221" s="20"/>
      <c r="BI221" s="21">
        <v>3069441</v>
      </c>
      <c r="BK221" s="73"/>
      <c r="BL221" s="73"/>
      <c r="BM221" s="73"/>
      <c r="BN221" s="73"/>
      <c r="BO221" s="73"/>
      <c r="BP221" s="73"/>
      <c r="BQ221" s="73"/>
    </row>
    <row r="222" spans="1:69" ht="22.5" customHeight="1" x14ac:dyDescent="0.2">
      <c r="A222" s="122" t="s">
        <v>2015</v>
      </c>
      <c r="B222" s="123" t="s">
        <v>1978</v>
      </c>
      <c r="C222" s="133" t="s">
        <v>323</v>
      </c>
      <c r="D222" s="126">
        <v>6</v>
      </c>
      <c r="E222" s="127" t="s">
        <v>3561</v>
      </c>
      <c r="F222" s="19">
        <v>415150</v>
      </c>
      <c r="G222" s="20">
        <v>415150</v>
      </c>
      <c r="H222" s="20">
        <v>255077</v>
      </c>
      <c r="I222" s="20">
        <v>126038</v>
      </c>
      <c r="J222" s="20">
        <v>0</v>
      </c>
      <c r="K222" s="20">
        <v>0</v>
      </c>
      <c r="L222" s="20">
        <v>0</v>
      </c>
      <c r="M222" s="20">
        <v>0</v>
      </c>
      <c r="N222" s="20">
        <v>1637</v>
      </c>
      <c r="O222" s="20">
        <v>9295</v>
      </c>
      <c r="P222" s="20">
        <v>0</v>
      </c>
      <c r="Q222" s="20">
        <v>125828</v>
      </c>
      <c r="R222" s="20">
        <v>39585</v>
      </c>
      <c r="S222" s="20">
        <v>68277</v>
      </c>
      <c r="T222" s="21">
        <v>52983</v>
      </c>
      <c r="U222" s="54">
        <v>95370</v>
      </c>
      <c r="V222" s="20">
        <v>45168</v>
      </c>
      <c r="W222" s="20">
        <v>56862</v>
      </c>
      <c r="X222" s="20">
        <v>43294</v>
      </c>
      <c r="Y222" s="21">
        <v>0</v>
      </c>
      <c r="Z222" s="20">
        <v>0</v>
      </c>
      <c r="AA222" s="21">
        <v>187483</v>
      </c>
      <c r="AB222" s="32">
        <v>0</v>
      </c>
      <c r="AC222" s="20">
        <v>205132</v>
      </c>
      <c r="AD222" s="20">
        <v>423966</v>
      </c>
      <c r="AE222" s="20">
        <v>332475</v>
      </c>
      <c r="AF222" s="20">
        <v>515838</v>
      </c>
      <c r="AG222" s="20">
        <v>308966</v>
      </c>
      <c r="AH222" s="20">
        <v>107869</v>
      </c>
      <c r="AI222" s="20">
        <v>161136</v>
      </c>
      <c r="AJ222" s="21">
        <v>57346</v>
      </c>
      <c r="AK222" s="25">
        <v>43482</v>
      </c>
      <c r="AL222" s="25">
        <v>59977</v>
      </c>
      <c r="AM222" s="25">
        <v>14471</v>
      </c>
      <c r="AN222" s="22">
        <v>30303</v>
      </c>
      <c r="AO222" s="20">
        <v>600105</v>
      </c>
      <c r="AP222" s="20">
        <v>28789</v>
      </c>
      <c r="AQ222" s="54">
        <v>4411902</v>
      </c>
      <c r="AR222" s="25">
        <v>83649</v>
      </c>
      <c r="AS222" s="25">
        <v>169395</v>
      </c>
      <c r="AT222" s="54">
        <v>122228</v>
      </c>
      <c r="AU222" s="54">
        <v>45402</v>
      </c>
      <c r="AV222" s="54">
        <v>124422</v>
      </c>
      <c r="AW222" s="54">
        <v>38116</v>
      </c>
      <c r="AX222" s="54">
        <v>20466</v>
      </c>
      <c r="AY222" s="25">
        <f t="shared" si="6"/>
        <v>603678</v>
      </c>
      <c r="AZ222" s="162">
        <v>796111</v>
      </c>
      <c r="BA222" s="96">
        <f t="shared" si="7"/>
        <v>5811691</v>
      </c>
      <c r="BB222" s="73"/>
      <c r="BC222" s="20">
        <v>577906</v>
      </c>
      <c r="BD222" s="20">
        <v>151176</v>
      </c>
      <c r="BE222" s="19">
        <v>729082</v>
      </c>
      <c r="BF222" s="19">
        <v>6540773</v>
      </c>
      <c r="BH222" s="20"/>
      <c r="BI222" s="21">
        <v>6540773</v>
      </c>
      <c r="BK222" s="73"/>
      <c r="BL222" s="73"/>
      <c r="BM222" s="73"/>
      <c r="BN222" s="73"/>
      <c r="BO222" s="73"/>
      <c r="BP222" s="73"/>
      <c r="BQ222" s="73"/>
    </row>
    <row r="223" spans="1:69" ht="22.5" customHeight="1" x14ac:dyDescent="0.2">
      <c r="A223" s="122" t="s">
        <v>2016</v>
      </c>
      <c r="B223" s="123" t="s">
        <v>1978</v>
      </c>
      <c r="C223" s="133" t="s">
        <v>324</v>
      </c>
      <c r="D223" s="126">
        <v>6</v>
      </c>
      <c r="E223" s="127" t="s">
        <v>3561</v>
      </c>
      <c r="F223" s="19">
        <v>296639</v>
      </c>
      <c r="G223" s="20">
        <v>296639</v>
      </c>
      <c r="H223" s="20">
        <v>171752</v>
      </c>
      <c r="I223" s="20">
        <v>49181</v>
      </c>
      <c r="J223" s="20">
        <v>0</v>
      </c>
      <c r="K223" s="20">
        <v>0</v>
      </c>
      <c r="L223" s="20">
        <v>7595</v>
      </c>
      <c r="M223" s="20">
        <v>3398</v>
      </c>
      <c r="N223" s="20">
        <v>13766</v>
      </c>
      <c r="O223" s="20">
        <v>7463</v>
      </c>
      <c r="P223" s="20">
        <v>0</v>
      </c>
      <c r="Q223" s="20">
        <v>80012</v>
      </c>
      <c r="R223" s="20">
        <v>31270</v>
      </c>
      <c r="S223" s="20">
        <v>40086</v>
      </c>
      <c r="T223" s="21">
        <v>44573</v>
      </c>
      <c r="U223" s="54">
        <v>58494</v>
      </c>
      <c r="V223" s="20">
        <v>24048</v>
      </c>
      <c r="W223" s="20">
        <v>23166</v>
      </c>
      <c r="X223" s="20">
        <v>22202</v>
      </c>
      <c r="Y223" s="21">
        <v>0</v>
      </c>
      <c r="Z223" s="20">
        <v>0</v>
      </c>
      <c r="AA223" s="21">
        <v>153751</v>
      </c>
      <c r="AB223" s="32">
        <v>0</v>
      </c>
      <c r="AC223" s="20">
        <v>128036</v>
      </c>
      <c r="AD223" s="20">
        <v>189802</v>
      </c>
      <c r="AE223" s="20">
        <v>293865</v>
      </c>
      <c r="AF223" s="20">
        <v>305080</v>
      </c>
      <c r="AG223" s="20">
        <v>178979</v>
      </c>
      <c r="AH223" s="20">
        <v>81714</v>
      </c>
      <c r="AI223" s="20">
        <v>54031</v>
      </c>
      <c r="AJ223" s="21">
        <v>52477</v>
      </c>
      <c r="AK223" s="25">
        <v>37669</v>
      </c>
      <c r="AL223" s="25">
        <v>55718</v>
      </c>
      <c r="AM223" s="25">
        <v>9365</v>
      </c>
      <c r="AN223" s="22">
        <v>28652</v>
      </c>
      <c r="AO223" s="20">
        <v>105466</v>
      </c>
      <c r="AP223" s="20">
        <v>18499</v>
      </c>
      <c r="AQ223" s="54">
        <v>2566749</v>
      </c>
      <c r="AR223" s="25">
        <v>75528</v>
      </c>
      <c r="AS223" s="25">
        <v>144405</v>
      </c>
      <c r="AT223" s="54">
        <v>89400</v>
      </c>
      <c r="AU223" s="54">
        <v>42833</v>
      </c>
      <c r="AV223" s="54">
        <v>111533</v>
      </c>
      <c r="AW223" s="54">
        <v>32346</v>
      </c>
      <c r="AX223" s="54">
        <v>11259</v>
      </c>
      <c r="AY223" s="25">
        <f t="shared" si="6"/>
        <v>507304</v>
      </c>
      <c r="AZ223" s="162">
        <v>242632</v>
      </c>
      <c r="BA223" s="96">
        <f t="shared" si="7"/>
        <v>3316685</v>
      </c>
      <c r="BB223" s="73"/>
      <c r="BC223" s="20">
        <v>524360</v>
      </c>
      <c r="BD223" s="20">
        <v>75139</v>
      </c>
      <c r="BE223" s="19">
        <v>599499</v>
      </c>
      <c r="BF223" s="19">
        <v>3916184</v>
      </c>
      <c r="BH223" s="20"/>
      <c r="BI223" s="21">
        <v>3916184</v>
      </c>
      <c r="BK223" s="73"/>
      <c r="BL223" s="73"/>
      <c r="BM223" s="73"/>
      <c r="BN223" s="73"/>
      <c r="BO223" s="73"/>
      <c r="BP223" s="73"/>
      <c r="BQ223" s="73"/>
    </row>
    <row r="224" spans="1:69" ht="22.5" customHeight="1" x14ac:dyDescent="0.2">
      <c r="A224" s="122" t="s">
        <v>2017</v>
      </c>
      <c r="B224" s="123" t="s">
        <v>1978</v>
      </c>
      <c r="C224" s="133" t="s">
        <v>325</v>
      </c>
      <c r="D224" s="126">
        <v>6</v>
      </c>
      <c r="E224" s="127" t="s">
        <v>3561</v>
      </c>
      <c r="F224" s="19">
        <v>109495</v>
      </c>
      <c r="G224" s="20">
        <v>109495</v>
      </c>
      <c r="H224" s="20">
        <v>129325</v>
      </c>
      <c r="I224" s="20">
        <v>34782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1215</v>
      </c>
      <c r="P224" s="20">
        <v>0</v>
      </c>
      <c r="Q224" s="20">
        <v>53937</v>
      </c>
      <c r="R224" s="20">
        <v>9636</v>
      </c>
      <c r="S224" s="20">
        <v>21484</v>
      </c>
      <c r="T224" s="21">
        <v>10933</v>
      </c>
      <c r="U224" s="54">
        <v>16531</v>
      </c>
      <c r="V224" s="20">
        <v>13776</v>
      </c>
      <c r="W224" s="20">
        <v>7371</v>
      </c>
      <c r="X224" s="20">
        <v>14431</v>
      </c>
      <c r="Y224" s="21">
        <v>0</v>
      </c>
      <c r="Z224" s="20">
        <v>0</v>
      </c>
      <c r="AA224" s="21">
        <v>51004</v>
      </c>
      <c r="AB224" s="32">
        <v>0</v>
      </c>
      <c r="AC224" s="20">
        <v>33474</v>
      </c>
      <c r="AD224" s="20">
        <v>75488</v>
      </c>
      <c r="AE224" s="20">
        <v>46860</v>
      </c>
      <c r="AF224" s="20">
        <v>115638</v>
      </c>
      <c r="AG224" s="20">
        <v>53539</v>
      </c>
      <c r="AH224" s="20">
        <v>19055</v>
      </c>
      <c r="AI224" s="20">
        <v>84783</v>
      </c>
      <c r="AJ224" s="21">
        <v>64379</v>
      </c>
      <c r="AK224" s="25">
        <v>11009</v>
      </c>
      <c r="AL224" s="25">
        <v>22041</v>
      </c>
      <c r="AM224" s="25">
        <v>3413</v>
      </c>
      <c r="AN224" s="22">
        <v>8030</v>
      </c>
      <c r="AO224" s="20">
        <v>91857</v>
      </c>
      <c r="AP224" s="20">
        <v>17603</v>
      </c>
      <c r="AQ224" s="54">
        <v>1121089</v>
      </c>
      <c r="AR224" s="25">
        <v>50410</v>
      </c>
      <c r="AS224" s="25">
        <v>120697</v>
      </c>
      <c r="AT224" s="54">
        <v>58161</v>
      </c>
      <c r="AU224" s="54">
        <v>32347</v>
      </c>
      <c r="AV224" s="54">
        <v>41434</v>
      </c>
      <c r="AW224" s="54">
        <v>13523</v>
      </c>
      <c r="AX224" s="54">
        <v>4774</v>
      </c>
      <c r="AY224" s="25">
        <f t="shared" si="6"/>
        <v>321346</v>
      </c>
      <c r="AZ224" s="162">
        <v>232601</v>
      </c>
      <c r="BA224" s="96">
        <f t="shared" si="7"/>
        <v>1675036</v>
      </c>
      <c r="BB224" s="73"/>
      <c r="BC224" s="20">
        <v>204507</v>
      </c>
      <c r="BD224" s="20">
        <v>104638</v>
      </c>
      <c r="BE224" s="19">
        <v>309145</v>
      </c>
      <c r="BF224" s="19">
        <v>1984181</v>
      </c>
      <c r="BH224" s="20"/>
      <c r="BI224" s="21">
        <v>1984181</v>
      </c>
      <c r="BK224" s="73"/>
      <c r="BL224" s="73"/>
      <c r="BM224" s="73"/>
      <c r="BN224" s="73"/>
      <c r="BO224" s="73"/>
      <c r="BP224" s="73"/>
      <c r="BQ224" s="73"/>
    </row>
    <row r="225" spans="1:69" ht="22.5" customHeight="1" x14ac:dyDescent="0.2">
      <c r="A225" s="122" t="s">
        <v>2018</v>
      </c>
      <c r="B225" s="123" t="s">
        <v>2019</v>
      </c>
      <c r="C225" s="133" t="s">
        <v>326</v>
      </c>
      <c r="D225" s="126">
        <v>3</v>
      </c>
      <c r="E225" s="127" t="s">
        <v>3561</v>
      </c>
      <c r="F225" s="19">
        <v>3296412</v>
      </c>
      <c r="G225" s="20">
        <v>3296412</v>
      </c>
      <c r="H225" s="20">
        <v>1647832</v>
      </c>
      <c r="I225" s="20">
        <v>1066461</v>
      </c>
      <c r="J225" s="20">
        <v>0</v>
      </c>
      <c r="K225" s="20">
        <v>0</v>
      </c>
      <c r="L225" s="20">
        <v>0</v>
      </c>
      <c r="M225" s="20">
        <v>0</v>
      </c>
      <c r="N225" s="20">
        <v>328030</v>
      </c>
      <c r="O225" s="20">
        <v>183293</v>
      </c>
      <c r="P225" s="20">
        <v>104404</v>
      </c>
      <c r="Q225" s="20">
        <v>2279178</v>
      </c>
      <c r="R225" s="20">
        <v>480959</v>
      </c>
      <c r="S225" s="20">
        <v>688064</v>
      </c>
      <c r="T225" s="21">
        <v>782971</v>
      </c>
      <c r="U225" s="54">
        <v>528986</v>
      </c>
      <c r="V225" s="20">
        <v>335040</v>
      </c>
      <c r="W225" s="20">
        <v>419094</v>
      </c>
      <c r="X225" s="20">
        <v>255323</v>
      </c>
      <c r="Y225" s="21">
        <v>435130</v>
      </c>
      <c r="Z225" s="20">
        <v>78613</v>
      </c>
      <c r="AA225" s="21">
        <v>1438915</v>
      </c>
      <c r="AB225" s="32">
        <v>3057461</v>
      </c>
      <c r="AC225" s="20">
        <v>2463129</v>
      </c>
      <c r="AD225" s="20">
        <v>3397642</v>
      </c>
      <c r="AE225" s="20">
        <v>6671445</v>
      </c>
      <c r="AF225" s="20">
        <v>5611065</v>
      </c>
      <c r="AG225" s="20">
        <v>3517199</v>
      </c>
      <c r="AH225" s="20">
        <v>2007545</v>
      </c>
      <c r="AI225" s="20">
        <v>312500</v>
      </c>
      <c r="AJ225" s="21">
        <v>401963</v>
      </c>
      <c r="AK225" s="25">
        <v>407962</v>
      </c>
      <c r="AL225" s="25">
        <v>413659</v>
      </c>
      <c r="AM225" s="25">
        <v>120964</v>
      </c>
      <c r="AN225" s="22">
        <v>242585</v>
      </c>
      <c r="AO225" s="20">
        <v>2369166</v>
      </c>
      <c r="AP225" s="20">
        <v>428439</v>
      </c>
      <c r="AQ225" s="54">
        <v>45771429</v>
      </c>
      <c r="AR225" s="25">
        <v>621601</v>
      </c>
      <c r="AS225" s="25">
        <v>476782</v>
      </c>
      <c r="AT225" s="54">
        <v>302827</v>
      </c>
      <c r="AU225" s="54">
        <v>159421</v>
      </c>
      <c r="AV225" s="54">
        <v>985134</v>
      </c>
      <c r="AW225" s="54">
        <v>376865</v>
      </c>
      <c r="AX225" s="54">
        <v>254024</v>
      </c>
      <c r="AY225" s="25">
        <f t="shared" si="6"/>
        <v>3176654</v>
      </c>
      <c r="AZ225" s="162">
        <v>5740460</v>
      </c>
      <c r="BA225" s="96">
        <f t="shared" si="7"/>
        <v>54688543</v>
      </c>
      <c r="BB225" s="73"/>
      <c r="BC225" s="20">
        <v>4929077</v>
      </c>
      <c r="BD225" s="20">
        <v>642174</v>
      </c>
      <c r="BE225" s="19">
        <v>5571251</v>
      </c>
      <c r="BF225" s="19">
        <v>60259794</v>
      </c>
      <c r="BH225" s="20"/>
      <c r="BI225" s="21">
        <v>60259794</v>
      </c>
      <c r="BK225" s="73"/>
      <c r="BL225" s="73"/>
      <c r="BM225" s="73"/>
      <c r="BN225" s="73"/>
      <c r="BO225" s="73"/>
      <c r="BP225" s="73"/>
      <c r="BQ225" s="73"/>
    </row>
    <row r="226" spans="1:69" ht="22.5" customHeight="1" x14ac:dyDescent="0.2">
      <c r="A226" s="122" t="s">
        <v>2020</v>
      </c>
      <c r="B226" s="123" t="s">
        <v>2019</v>
      </c>
      <c r="C226" s="133" t="s">
        <v>327</v>
      </c>
      <c r="D226" s="126">
        <v>5</v>
      </c>
      <c r="E226" s="127" t="s">
        <v>3561</v>
      </c>
      <c r="F226" s="19">
        <v>939843</v>
      </c>
      <c r="G226" s="20">
        <v>939843</v>
      </c>
      <c r="H226" s="20">
        <v>519704</v>
      </c>
      <c r="I226" s="20">
        <v>150909</v>
      </c>
      <c r="J226" s="20">
        <v>0</v>
      </c>
      <c r="K226" s="20">
        <v>10837</v>
      </c>
      <c r="L226" s="20">
        <v>32805</v>
      </c>
      <c r="M226" s="20">
        <v>19812</v>
      </c>
      <c r="N226" s="20">
        <v>41226</v>
      </c>
      <c r="O226" s="20">
        <v>27854</v>
      </c>
      <c r="P226" s="20">
        <v>16103</v>
      </c>
      <c r="Q226" s="20">
        <v>463005</v>
      </c>
      <c r="R226" s="20">
        <v>93395</v>
      </c>
      <c r="S226" s="20">
        <v>175488</v>
      </c>
      <c r="T226" s="21">
        <v>146334</v>
      </c>
      <c r="U226" s="54">
        <v>176752</v>
      </c>
      <c r="V226" s="20">
        <v>92208</v>
      </c>
      <c r="W226" s="20">
        <v>95823</v>
      </c>
      <c r="X226" s="20">
        <v>122111</v>
      </c>
      <c r="Y226" s="21">
        <v>0</v>
      </c>
      <c r="Z226" s="20">
        <v>0</v>
      </c>
      <c r="AA226" s="21">
        <v>460074</v>
      </c>
      <c r="AB226" s="32">
        <v>431956</v>
      </c>
      <c r="AC226" s="20">
        <v>587491</v>
      </c>
      <c r="AD226" s="20">
        <v>746401</v>
      </c>
      <c r="AE226" s="20">
        <v>1374285</v>
      </c>
      <c r="AF226" s="20">
        <v>1380545</v>
      </c>
      <c r="AG226" s="20">
        <v>897554</v>
      </c>
      <c r="AH226" s="20">
        <v>362163</v>
      </c>
      <c r="AI226" s="20">
        <v>126169</v>
      </c>
      <c r="AJ226" s="21">
        <v>449571</v>
      </c>
      <c r="AK226" s="25">
        <v>82405</v>
      </c>
      <c r="AL226" s="25">
        <v>144474</v>
      </c>
      <c r="AM226" s="25">
        <v>39028</v>
      </c>
      <c r="AN226" s="22">
        <v>70338</v>
      </c>
      <c r="AO226" s="20">
        <v>1023761</v>
      </c>
      <c r="AP226" s="20">
        <v>163482</v>
      </c>
      <c r="AQ226" s="54">
        <v>11463906</v>
      </c>
      <c r="AR226" s="25">
        <v>221734</v>
      </c>
      <c r="AS226" s="25">
        <v>240785</v>
      </c>
      <c r="AT226" s="54">
        <v>214512</v>
      </c>
      <c r="AU226" s="54">
        <v>83413</v>
      </c>
      <c r="AV226" s="54">
        <v>267994</v>
      </c>
      <c r="AW226" s="54">
        <v>96400</v>
      </c>
      <c r="AX226" s="54">
        <v>51819</v>
      </c>
      <c r="AY226" s="25">
        <f t="shared" si="6"/>
        <v>1176657</v>
      </c>
      <c r="AZ226" s="162">
        <v>2806690</v>
      </c>
      <c r="BA226" s="96">
        <f t="shared" si="7"/>
        <v>15447253</v>
      </c>
      <c r="BB226" s="73"/>
      <c r="BC226" s="20">
        <v>1208522</v>
      </c>
      <c r="BD226" s="20">
        <v>687069</v>
      </c>
      <c r="BE226" s="19">
        <v>1895591</v>
      </c>
      <c r="BF226" s="19">
        <v>17342844</v>
      </c>
      <c r="BH226" s="20"/>
      <c r="BI226" s="21">
        <v>17342844</v>
      </c>
      <c r="BK226" s="73"/>
      <c r="BL226" s="73"/>
      <c r="BM226" s="73"/>
      <c r="BN226" s="73"/>
      <c r="BO226" s="73"/>
      <c r="BP226" s="73"/>
      <c r="BQ226" s="73"/>
    </row>
    <row r="227" spans="1:69" ht="22.5" customHeight="1" x14ac:dyDescent="0.2">
      <c r="A227" s="122" t="s">
        <v>2021</v>
      </c>
      <c r="B227" s="123" t="s">
        <v>2019</v>
      </c>
      <c r="C227" s="133" t="s">
        <v>328</v>
      </c>
      <c r="D227" s="126">
        <v>5</v>
      </c>
      <c r="E227" s="127" t="s">
        <v>3561</v>
      </c>
      <c r="F227" s="19">
        <v>628346</v>
      </c>
      <c r="G227" s="20">
        <v>628346</v>
      </c>
      <c r="H227" s="20">
        <v>283654</v>
      </c>
      <c r="I227" s="20">
        <v>108460</v>
      </c>
      <c r="J227" s="20">
        <v>0</v>
      </c>
      <c r="K227" s="20">
        <v>9230</v>
      </c>
      <c r="L227" s="20">
        <v>55065</v>
      </c>
      <c r="M227" s="20">
        <v>30420</v>
      </c>
      <c r="N227" s="20">
        <v>29018</v>
      </c>
      <c r="O227" s="20">
        <v>19205</v>
      </c>
      <c r="P227" s="20">
        <v>9979</v>
      </c>
      <c r="Q227" s="20">
        <v>313339</v>
      </c>
      <c r="R227" s="20">
        <v>66674</v>
      </c>
      <c r="S227" s="20">
        <v>110145</v>
      </c>
      <c r="T227" s="21">
        <v>102602</v>
      </c>
      <c r="U227" s="54">
        <v>139876</v>
      </c>
      <c r="V227" s="20">
        <v>120624</v>
      </c>
      <c r="W227" s="20">
        <v>53703</v>
      </c>
      <c r="X227" s="20">
        <v>47734</v>
      </c>
      <c r="Y227" s="21">
        <v>0</v>
      </c>
      <c r="Z227" s="20">
        <v>0</v>
      </c>
      <c r="AA227" s="21">
        <v>307167</v>
      </c>
      <c r="AB227" s="32">
        <v>184401</v>
      </c>
      <c r="AC227" s="20">
        <v>398514</v>
      </c>
      <c r="AD227" s="20">
        <v>493895</v>
      </c>
      <c r="AE227" s="20">
        <v>737220</v>
      </c>
      <c r="AF227" s="20">
        <v>972008</v>
      </c>
      <c r="AG227" s="20">
        <v>625053</v>
      </c>
      <c r="AH227" s="20">
        <v>254513</v>
      </c>
      <c r="AI227" s="20">
        <v>101644</v>
      </c>
      <c r="AJ227" s="21">
        <v>253188</v>
      </c>
      <c r="AK227" s="25">
        <v>64588</v>
      </c>
      <c r="AL227" s="25">
        <v>98550</v>
      </c>
      <c r="AM227" s="25">
        <v>26352</v>
      </c>
      <c r="AN227" s="22">
        <v>55207</v>
      </c>
      <c r="AO227" s="20">
        <v>596538</v>
      </c>
      <c r="AP227" s="20">
        <v>50058</v>
      </c>
      <c r="AQ227" s="54">
        <v>7346970</v>
      </c>
      <c r="AR227" s="25">
        <v>130738</v>
      </c>
      <c r="AS227" s="25">
        <v>193878</v>
      </c>
      <c r="AT227" s="54">
        <v>172618</v>
      </c>
      <c r="AU227" s="54">
        <v>77280</v>
      </c>
      <c r="AV227" s="54">
        <v>198298</v>
      </c>
      <c r="AW227" s="54">
        <v>66880</v>
      </c>
      <c r="AX227" s="54">
        <v>33409</v>
      </c>
      <c r="AY227" s="25">
        <f t="shared" si="6"/>
        <v>873101</v>
      </c>
      <c r="AZ227" s="162">
        <v>1276335</v>
      </c>
      <c r="BA227" s="96">
        <f t="shared" si="7"/>
        <v>9496406</v>
      </c>
      <c r="BB227" s="73"/>
      <c r="BC227" s="20">
        <v>930489</v>
      </c>
      <c r="BD227" s="20">
        <v>198107</v>
      </c>
      <c r="BE227" s="19">
        <v>1128596</v>
      </c>
      <c r="BF227" s="19">
        <v>10625002</v>
      </c>
      <c r="BH227" s="20"/>
      <c r="BI227" s="21">
        <v>10625002</v>
      </c>
      <c r="BK227" s="73"/>
      <c r="BL227" s="73"/>
      <c r="BM227" s="73"/>
      <c r="BN227" s="73"/>
      <c r="BO227" s="73"/>
      <c r="BP227" s="73"/>
      <c r="BQ227" s="73"/>
    </row>
    <row r="228" spans="1:69" ht="22.5" customHeight="1" x14ac:dyDescent="0.2">
      <c r="A228" s="122" t="s">
        <v>2022</v>
      </c>
      <c r="B228" s="123" t="s">
        <v>2019</v>
      </c>
      <c r="C228" s="133" t="s">
        <v>329</v>
      </c>
      <c r="D228" s="126">
        <v>5</v>
      </c>
      <c r="E228" s="127" t="s">
        <v>3561</v>
      </c>
      <c r="F228" s="19">
        <v>1474106</v>
      </c>
      <c r="G228" s="20">
        <v>1474106</v>
      </c>
      <c r="H228" s="20">
        <v>1578795</v>
      </c>
      <c r="I228" s="20">
        <v>704990</v>
      </c>
      <c r="J228" s="20">
        <v>0</v>
      </c>
      <c r="K228" s="20">
        <v>0</v>
      </c>
      <c r="L228" s="20">
        <v>0</v>
      </c>
      <c r="M228" s="20">
        <v>0</v>
      </c>
      <c r="N228" s="20">
        <v>91614</v>
      </c>
      <c r="O228" s="20">
        <v>51536</v>
      </c>
      <c r="P228" s="20">
        <v>35267</v>
      </c>
      <c r="Q228" s="20">
        <v>1165616</v>
      </c>
      <c r="R228" s="20">
        <v>153614</v>
      </c>
      <c r="S228" s="20">
        <v>311099</v>
      </c>
      <c r="T228" s="21">
        <v>266597</v>
      </c>
      <c r="U228" s="54">
        <v>222530</v>
      </c>
      <c r="V228" s="20">
        <v>117264</v>
      </c>
      <c r="W228" s="20">
        <v>161109</v>
      </c>
      <c r="X228" s="20">
        <v>122111</v>
      </c>
      <c r="Y228" s="21">
        <v>0</v>
      </c>
      <c r="Z228" s="20">
        <v>0</v>
      </c>
      <c r="AA228" s="21">
        <v>618535</v>
      </c>
      <c r="AB228" s="32">
        <v>436989</v>
      </c>
      <c r="AC228" s="20">
        <v>808245</v>
      </c>
      <c r="AD228" s="20">
        <v>1018485</v>
      </c>
      <c r="AE228" s="20">
        <v>2242185</v>
      </c>
      <c r="AF228" s="20">
        <v>2189500</v>
      </c>
      <c r="AG228" s="20">
        <v>1504160</v>
      </c>
      <c r="AH228" s="20">
        <v>629841</v>
      </c>
      <c r="AI228" s="20">
        <v>488867</v>
      </c>
      <c r="AJ228" s="21">
        <v>231548</v>
      </c>
      <c r="AK228" s="25">
        <v>131223</v>
      </c>
      <c r="AL228" s="25">
        <v>203970</v>
      </c>
      <c r="AM228" s="25">
        <v>58034</v>
      </c>
      <c r="AN228" s="22">
        <v>93804</v>
      </c>
      <c r="AO228" s="20">
        <v>1263265</v>
      </c>
      <c r="AP228" s="20">
        <v>144849</v>
      </c>
      <c r="AQ228" s="54">
        <v>18519748</v>
      </c>
      <c r="AR228" s="25">
        <v>279163</v>
      </c>
      <c r="AS228" s="25">
        <v>318124</v>
      </c>
      <c r="AT228" s="54">
        <v>326563</v>
      </c>
      <c r="AU228" s="54">
        <v>109923</v>
      </c>
      <c r="AV228" s="54">
        <v>432503</v>
      </c>
      <c r="AW228" s="54">
        <v>143655</v>
      </c>
      <c r="AX228" s="54">
        <v>87160</v>
      </c>
      <c r="AY228" s="25">
        <f t="shared" si="6"/>
        <v>1697091</v>
      </c>
      <c r="AZ228" s="162">
        <v>3468735</v>
      </c>
      <c r="BA228" s="96">
        <f t="shared" si="7"/>
        <v>23685574</v>
      </c>
      <c r="BB228" s="73"/>
      <c r="BC228" s="20">
        <v>1969156</v>
      </c>
      <c r="BD228" s="20">
        <v>726620</v>
      </c>
      <c r="BE228" s="19">
        <v>2695776</v>
      </c>
      <c r="BF228" s="19">
        <v>26381350</v>
      </c>
      <c r="BH228" s="20"/>
      <c r="BI228" s="21">
        <v>26381350</v>
      </c>
      <c r="BK228" s="73"/>
      <c r="BL228" s="73"/>
      <c r="BM228" s="73"/>
      <c r="BN228" s="73"/>
      <c r="BO228" s="73"/>
      <c r="BP228" s="73"/>
      <c r="BQ228" s="73"/>
    </row>
    <row r="229" spans="1:69" ht="22.5" customHeight="1" x14ac:dyDescent="0.2">
      <c r="A229" s="122" t="s">
        <v>2023</v>
      </c>
      <c r="B229" s="123" t="s">
        <v>2019</v>
      </c>
      <c r="C229" s="133" t="s">
        <v>330</v>
      </c>
      <c r="D229" s="126">
        <v>5</v>
      </c>
      <c r="E229" s="127" t="s">
        <v>3561</v>
      </c>
      <c r="F229" s="19">
        <v>1192522</v>
      </c>
      <c r="G229" s="20">
        <v>1192522</v>
      </c>
      <c r="H229" s="20">
        <v>1579014</v>
      </c>
      <c r="I229" s="20">
        <v>463573</v>
      </c>
      <c r="J229" s="20">
        <v>0</v>
      </c>
      <c r="K229" s="20">
        <v>0</v>
      </c>
      <c r="L229" s="20">
        <v>0</v>
      </c>
      <c r="M229" s="20">
        <v>0</v>
      </c>
      <c r="N229" s="20">
        <v>94906</v>
      </c>
      <c r="O229" s="20">
        <v>51454</v>
      </c>
      <c r="P229" s="20">
        <v>63466</v>
      </c>
      <c r="Q229" s="20">
        <v>1040233</v>
      </c>
      <c r="R229" s="20">
        <v>155407</v>
      </c>
      <c r="S229" s="20">
        <v>306488</v>
      </c>
      <c r="T229" s="21">
        <v>343969</v>
      </c>
      <c r="U229" s="54">
        <v>212357</v>
      </c>
      <c r="V229" s="20">
        <v>121872</v>
      </c>
      <c r="W229" s="20">
        <v>183222</v>
      </c>
      <c r="X229" s="20">
        <v>99909</v>
      </c>
      <c r="Y229" s="21">
        <v>0</v>
      </c>
      <c r="Z229" s="20">
        <v>0</v>
      </c>
      <c r="AA229" s="21">
        <v>553063</v>
      </c>
      <c r="AB229" s="32">
        <v>377645</v>
      </c>
      <c r="AC229" s="20">
        <v>716855</v>
      </c>
      <c r="AD229" s="20">
        <v>753958</v>
      </c>
      <c r="AE229" s="20">
        <v>2381610</v>
      </c>
      <c r="AF229" s="20">
        <v>1831568</v>
      </c>
      <c r="AG229" s="20">
        <v>1099870</v>
      </c>
      <c r="AH229" s="20">
        <v>565854</v>
      </c>
      <c r="AI229" s="20">
        <v>329265</v>
      </c>
      <c r="AJ229" s="21">
        <v>83855</v>
      </c>
      <c r="AK229" s="25">
        <v>131014</v>
      </c>
      <c r="AL229" s="25">
        <v>200014</v>
      </c>
      <c r="AM229" s="25">
        <v>46796</v>
      </c>
      <c r="AN229" s="22">
        <v>97456</v>
      </c>
      <c r="AO229" s="20">
        <v>545829</v>
      </c>
      <c r="AP229" s="20">
        <v>70153</v>
      </c>
      <c r="AQ229" s="54">
        <v>15693197</v>
      </c>
      <c r="AR229" s="25">
        <v>281073</v>
      </c>
      <c r="AS229" s="25">
        <v>244542</v>
      </c>
      <c r="AT229" s="54">
        <v>195045</v>
      </c>
      <c r="AU229" s="54">
        <v>70785</v>
      </c>
      <c r="AV229" s="54">
        <v>386198</v>
      </c>
      <c r="AW229" s="54">
        <v>133650</v>
      </c>
      <c r="AX229" s="54">
        <v>75234</v>
      </c>
      <c r="AY229" s="25">
        <f t="shared" si="6"/>
        <v>1386527</v>
      </c>
      <c r="AZ229" s="162">
        <v>1726784</v>
      </c>
      <c r="BA229" s="96">
        <f t="shared" si="7"/>
        <v>18806508</v>
      </c>
      <c r="BB229" s="73"/>
      <c r="BC229" s="20">
        <v>1966021</v>
      </c>
      <c r="BD229" s="20">
        <v>386426</v>
      </c>
      <c r="BE229" s="19">
        <v>2352447</v>
      </c>
      <c r="BF229" s="19">
        <v>21158955</v>
      </c>
      <c r="BH229" s="20"/>
      <c r="BI229" s="21">
        <v>21158955</v>
      </c>
      <c r="BK229" s="73"/>
      <c r="BL229" s="73"/>
      <c r="BM229" s="73"/>
      <c r="BN229" s="73"/>
      <c r="BO229" s="73"/>
      <c r="BP229" s="73"/>
      <c r="BQ229" s="73"/>
    </row>
    <row r="230" spans="1:69" ht="22.5" customHeight="1" x14ac:dyDescent="0.2">
      <c r="A230" s="122" t="s">
        <v>2024</v>
      </c>
      <c r="B230" s="123" t="s">
        <v>2019</v>
      </c>
      <c r="C230" s="133" t="s">
        <v>331</v>
      </c>
      <c r="D230" s="126">
        <v>5</v>
      </c>
      <c r="E230" s="127" t="s">
        <v>3561</v>
      </c>
      <c r="F230" s="19">
        <v>725479</v>
      </c>
      <c r="G230" s="20">
        <v>725479</v>
      </c>
      <c r="H230" s="20">
        <v>365594</v>
      </c>
      <c r="I230" s="20">
        <v>132583</v>
      </c>
      <c r="J230" s="20">
        <v>0</v>
      </c>
      <c r="K230" s="20">
        <v>9698</v>
      </c>
      <c r="L230" s="20">
        <v>12585</v>
      </c>
      <c r="M230" s="20">
        <v>22636</v>
      </c>
      <c r="N230" s="20">
        <v>26933</v>
      </c>
      <c r="O230" s="20">
        <v>18273</v>
      </c>
      <c r="P230" s="20">
        <v>13873</v>
      </c>
      <c r="Q230" s="20">
        <v>279259</v>
      </c>
      <c r="R230" s="20">
        <v>61221</v>
      </c>
      <c r="S230" s="20">
        <v>93167</v>
      </c>
      <c r="T230" s="21">
        <v>121945</v>
      </c>
      <c r="U230" s="54">
        <v>169123</v>
      </c>
      <c r="V230" s="20">
        <v>57072</v>
      </c>
      <c r="W230" s="20">
        <v>77922</v>
      </c>
      <c r="X230" s="20">
        <v>88808</v>
      </c>
      <c r="Y230" s="21">
        <v>0</v>
      </c>
      <c r="Z230" s="20">
        <v>0</v>
      </c>
      <c r="AA230" s="21">
        <v>337764</v>
      </c>
      <c r="AB230" s="32">
        <v>206691</v>
      </c>
      <c r="AC230" s="20">
        <v>376060</v>
      </c>
      <c r="AD230" s="20">
        <v>416236</v>
      </c>
      <c r="AE230" s="20">
        <v>792660</v>
      </c>
      <c r="AF230" s="20">
        <v>931190</v>
      </c>
      <c r="AG230" s="20">
        <v>505534</v>
      </c>
      <c r="AH230" s="20">
        <v>233886</v>
      </c>
      <c r="AI230" s="20">
        <v>131629</v>
      </c>
      <c r="AJ230" s="21">
        <v>365716</v>
      </c>
      <c r="AK230" s="25">
        <v>62695</v>
      </c>
      <c r="AL230" s="25">
        <v>104757</v>
      </c>
      <c r="AM230" s="25">
        <v>25995</v>
      </c>
      <c r="AN230" s="22">
        <v>56276</v>
      </c>
      <c r="AO230" s="20">
        <v>432043</v>
      </c>
      <c r="AP230" s="20">
        <v>91886</v>
      </c>
      <c r="AQ230" s="54">
        <v>7347189</v>
      </c>
      <c r="AR230" s="25">
        <v>128491</v>
      </c>
      <c r="AS230" s="25">
        <v>181101</v>
      </c>
      <c r="AT230" s="54">
        <v>147941</v>
      </c>
      <c r="AU230" s="54">
        <v>77774</v>
      </c>
      <c r="AV230" s="54">
        <v>192243</v>
      </c>
      <c r="AW230" s="54">
        <v>69524</v>
      </c>
      <c r="AX230" s="54">
        <v>33200</v>
      </c>
      <c r="AY230" s="25">
        <f t="shared" si="6"/>
        <v>830274</v>
      </c>
      <c r="AZ230" s="162">
        <v>1344946</v>
      </c>
      <c r="BA230" s="96">
        <f t="shared" si="7"/>
        <v>9522409</v>
      </c>
      <c r="BB230" s="73"/>
      <c r="BC230" s="20">
        <v>900539</v>
      </c>
      <c r="BD230" s="20">
        <v>382878</v>
      </c>
      <c r="BE230" s="19">
        <v>1283417</v>
      </c>
      <c r="BF230" s="19">
        <v>10805826</v>
      </c>
      <c r="BH230" s="20"/>
      <c r="BI230" s="21">
        <v>10805826</v>
      </c>
      <c r="BK230" s="73"/>
      <c r="BL230" s="73"/>
      <c r="BM230" s="73"/>
      <c r="BN230" s="73"/>
      <c r="BO230" s="73"/>
      <c r="BP230" s="73"/>
      <c r="BQ230" s="73"/>
    </row>
    <row r="231" spans="1:69" ht="22.5" customHeight="1" x14ac:dyDescent="0.2">
      <c r="A231" s="122" t="s">
        <v>2025</v>
      </c>
      <c r="B231" s="123" t="s">
        <v>2019</v>
      </c>
      <c r="C231" s="133" t="s">
        <v>332</v>
      </c>
      <c r="D231" s="126">
        <v>5</v>
      </c>
      <c r="E231" s="127" t="s">
        <v>3561</v>
      </c>
      <c r="F231" s="19">
        <v>558482</v>
      </c>
      <c r="G231" s="20">
        <v>558482</v>
      </c>
      <c r="H231" s="20">
        <v>568693</v>
      </c>
      <c r="I231" s="20">
        <v>263483</v>
      </c>
      <c r="J231" s="20">
        <v>0</v>
      </c>
      <c r="K231" s="20">
        <v>0</v>
      </c>
      <c r="L231" s="20">
        <v>0</v>
      </c>
      <c r="M231" s="20">
        <v>0</v>
      </c>
      <c r="N231" s="20">
        <v>16239</v>
      </c>
      <c r="O231" s="20">
        <v>14027</v>
      </c>
      <c r="P231" s="20">
        <v>17842</v>
      </c>
      <c r="Q231" s="20">
        <v>245754</v>
      </c>
      <c r="R231" s="20">
        <v>52071</v>
      </c>
      <c r="S231" s="20">
        <v>89028</v>
      </c>
      <c r="T231" s="21">
        <v>116899</v>
      </c>
      <c r="U231" s="54">
        <v>139876</v>
      </c>
      <c r="V231" s="20">
        <v>136128</v>
      </c>
      <c r="W231" s="20">
        <v>36855</v>
      </c>
      <c r="X231" s="20">
        <v>33303</v>
      </c>
      <c r="Y231" s="21">
        <v>0</v>
      </c>
      <c r="Z231" s="20">
        <v>0</v>
      </c>
      <c r="AA231" s="21">
        <v>309352</v>
      </c>
      <c r="AB231" s="32">
        <v>212688</v>
      </c>
      <c r="AC231" s="20">
        <v>280650</v>
      </c>
      <c r="AD231" s="20">
        <v>402698</v>
      </c>
      <c r="AE231" s="20">
        <v>544995</v>
      </c>
      <c r="AF231" s="20">
        <v>905090</v>
      </c>
      <c r="AG231" s="20">
        <v>502187</v>
      </c>
      <c r="AH231" s="20">
        <v>191176</v>
      </c>
      <c r="AI231" s="20">
        <v>259139</v>
      </c>
      <c r="AJ231" s="21">
        <v>330551</v>
      </c>
      <c r="AK231" s="25">
        <v>54510</v>
      </c>
      <c r="AL231" s="25">
        <v>82552</v>
      </c>
      <c r="AM231" s="25">
        <v>22174</v>
      </c>
      <c r="AN231" s="22">
        <v>42654</v>
      </c>
      <c r="AO231" s="20">
        <v>465255</v>
      </c>
      <c r="AP231" s="20">
        <v>93606</v>
      </c>
      <c r="AQ231" s="54">
        <v>6987957</v>
      </c>
      <c r="AR231" s="25">
        <v>126298</v>
      </c>
      <c r="AS231" s="25">
        <v>173611</v>
      </c>
      <c r="AT231" s="54">
        <v>163527</v>
      </c>
      <c r="AU231" s="54">
        <v>73527</v>
      </c>
      <c r="AV231" s="54">
        <v>161498</v>
      </c>
      <c r="AW231" s="54">
        <v>59613</v>
      </c>
      <c r="AX231" s="54">
        <v>27897</v>
      </c>
      <c r="AY231" s="25">
        <f t="shared" si="6"/>
        <v>785971</v>
      </c>
      <c r="AZ231" s="162">
        <v>1368752</v>
      </c>
      <c r="BA231" s="96">
        <f t="shared" si="7"/>
        <v>9142680</v>
      </c>
      <c r="BB231" s="73"/>
      <c r="BC231" s="20">
        <v>745921</v>
      </c>
      <c r="BD231" s="20">
        <v>514869</v>
      </c>
      <c r="BE231" s="19">
        <v>1260790</v>
      </c>
      <c r="BF231" s="19">
        <v>10403470</v>
      </c>
      <c r="BH231" s="20"/>
      <c r="BI231" s="21">
        <v>10403470</v>
      </c>
      <c r="BK231" s="73"/>
      <c r="BL231" s="73"/>
      <c r="BM231" s="73"/>
      <c r="BN231" s="73"/>
      <c r="BO231" s="73"/>
      <c r="BP231" s="73"/>
      <c r="BQ231" s="73"/>
    </row>
    <row r="232" spans="1:69" ht="22.5" customHeight="1" x14ac:dyDescent="0.2">
      <c r="A232" s="122" t="s">
        <v>2026</v>
      </c>
      <c r="B232" s="123" t="s">
        <v>2019</v>
      </c>
      <c r="C232" s="133" t="s">
        <v>333</v>
      </c>
      <c r="D232" s="126">
        <v>5</v>
      </c>
      <c r="E232" s="127" t="s">
        <v>3561</v>
      </c>
      <c r="F232" s="19">
        <v>1971530</v>
      </c>
      <c r="G232" s="20">
        <v>1971530</v>
      </c>
      <c r="H232" s="20">
        <v>1880310</v>
      </c>
      <c r="I232" s="20">
        <v>944724</v>
      </c>
      <c r="J232" s="20">
        <v>0</v>
      </c>
      <c r="K232" s="20">
        <v>0</v>
      </c>
      <c r="L232" s="20">
        <v>0</v>
      </c>
      <c r="M232" s="20">
        <v>0</v>
      </c>
      <c r="N232" s="20">
        <v>57609</v>
      </c>
      <c r="O232" s="20">
        <v>61898</v>
      </c>
      <c r="P232" s="20">
        <v>56360</v>
      </c>
      <c r="Q232" s="20">
        <v>874037</v>
      </c>
      <c r="R232" s="20">
        <v>184829</v>
      </c>
      <c r="S232" s="20">
        <v>551615</v>
      </c>
      <c r="T232" s="21">
        <v>278371</v>
      </c>
      <c r="U232" s="54">
        <v>343459</v>
      </c>
      <c r="V232" s="20">
        <v>233472</v>
      </c>
      <c r="W232" s="20">
        <v>169533</v>
      </c>
      <c r="X232" s="20">
        <v>175507</v>
      </c>
      <c r="Y232" s="21">
        <v>0</v>
      </c>
      <c r="Z232" s="20">
        <v>0</v>
      </c>
      <c r="AA232" s="21">
        <v>718248</v>
      </c>
      <c r="AB232" s="32">
        <v>624264</v>
      </c>
      <c r="AC232" s="20">
        <v>1096429</v>
      </c>
      <c r="AD232" s="20">
        <v>1986223</v>
      </c>
      <c r="AE232" s="20">
        <v>2879910</v>
      </c>
      <c r="AF232" s="20">
        <v>3117500</v>
      </c>
      <c r="AG232" s="20">
        <v>1906905</v>
      </c>
      <c r="AH232" s="20">
        <v>737992</v>
      </c>
      <c r="AI232" s="20">
        <v>793416</v>
      </c>
      <c r="AJ232" s="21">
        <v>459850</v>
      </c>
      <c r="AK232" s="25">
        <v>151385</v>
      </c>
      <c r="AL232" s="25">
        <v>245253</v>
      </c>
      <c r="AM232" s="25">
        <v>73907</v>
      </c>
      <c r="AN232" s="22">
        <v>108221</v>
      </c>
      <c r="AO232" s="20">
        <v>2965670</v>
      </c>
      <c r="AP232" s="20">
        <v>221553</v>
      </c>
      <c r="AQ232" s="54">
        <v>25869980</v>
      </c>
      <c r="AR232" s="25">
        <v>383720</v>
      </c>
      <c r="AS232" s="25">
        <v>399599</v>
      </c>
      <c r="AT232" s="54">
        <v>469931</v>
      </c>
      <c r="AU232" s="54">
        <v>143936</v>
      </c>
      <c r="AV232" s="54">
        <v>523431</v>
      </c>
      <c r="AW232" s="54">
        <v>169711</v>
      </c>
      <c r="AX232" s="54">
        <v>116187</v>
      </c>
      <c r="AY232" s="25">
        <f t="shared" si="6"/>
        <v>2206515</v>
      </c>
      <c r="AZ232" s="162">
        <v>6489365</v>
      </c>
      <c r="BA232" s="96">
        <f t="shared" si="7"/>
        <v>34565860</v>
      </c>
      <c r="BB232" s="73"/>
      <c r="BC232" s="20">
        <v>2266856</v>
      </c>
      <c r="BD232" s="20">
        <v>1026497</v>
      </c>
      <c r="BE232" s="19">
        <v>3293353</v>
      </c>
      <c r="BF232" s="19">
        <v>37859213</v>
      </c>
      <c r="BH232" s="20"/>
      <c r="BI232" s="21">
        <v>37859213</v>
      </c>
      <c r="BK232" s="73"/>
      <c r="BL232" s="73"/>
      <c r="BM232" s="73"/>
      <c r="BN232" s="73"/>
      <c r="BO232" s="73"/>
      <c r="BP232" s="73"/>
      <c r="BQ232" s="73"/>
    </row>
    <row r="233" spans="1:69" ht="22.5" customHeight="1" x14ac:dyDescent="0.2">
      <c r="A233" s="122" t="s">
        <v>2027</v>
      </c>
      <c r="B233" s="123" t="s">
        <v>2019</v>
      </c>
      <c r="C233" s="133" t="s">
        <v>334</v>
      </c>
      <c r="D233" s="126">
        <v>5</v>
      </c>
      <c r="E233" s="127" t="s">
        <v>3561</v>
      </c>
      <c r="F233" s="19">
        <v>369283</v>
      </c>
      <c r="G233" s="20">
        <v>369283</v>
      </c>
      <c r="H233" s="20">
        <v>249610</v>
      </c>
      <c r="I233" s="20">
        <v>127160</v>
      </c>
      <c r="J233" s="20">
        <v>0</v>
      </c>
      <c r="K233" s="20">
        <v>0</v>
      </c>
      <c r="L233" s="20">
        <v>30452</v>
      </c>
      <c r="M233" s="20">
        <v>22186</v>
      </c>
      <c r="N233" s="20">
        <v>10263</v>
      </c>
      <c r="O233" s="20">
        <v>10099</v>
      </c>
      <c r="P233" s="20">
        <v>23171</v>
      </c>
      <c r="Q233" s="20">
        <v>233097</v>
      </c>
      <c r="R233" s="20">
        <v>38687</v>
      </c>
      <c r="S233" s="20">
        <v>45012</v>
      </c>
      <c r="T233" s="21">
        <v>58029</v>
      </c>
      <c r="U233" s="54">
        <v>101728</v>
      </c>
      <c r="V233" s="20">
        <v>34416</v>
      </c>
      <c r="W233" s="20">
        <v>30537</v>
      </c>
      <c r="X233" s="20">
        <v>22202</v>
      </c>
      <c r="Y233" s="21">
        <v>0</v>
      </c>
      <c r="Z233" s="20">
        <v>0</v>
      </c>
      <c r="AA233" s="21">
        <v>210144</v>
      </c>
      <c r="AB233" s="32">
        <v>109176</v>
      </c>
      <c r="AC233" s="20">
        <v>237886</v>
      </c>
      <c r="AD233" s="20">
        <v>243834</v>
      </c>
      <c r="AE233" s="20">
        <v>556545</v>
      </c>
      <c r="AF233" s="20">
        <v>572750</v>
      </c>
      <c r="AG233" s="20">
        <v>360703</v>
      </c>
      <c r="AH233" s="20">
        <v>139870</v>
      </c>
      <c r="AI233" s="20">
        <v>109595</v>
      </c>
      <c r="AJ233" s="21">
        <v>210449</v>
      </c>
      <c r="AK233" s="25">
        <v>46022</v>
      </c>
      <c r="AL233" s="25">
        <v>66327</v>
      </c>
      <c r="AM233" s="25">
        <v>16791</v>
      </c>
      <c r="AN233" s="22">
        <v>33468</v>
      </c>
      <c r="AO233" s="20">
        <v>305856</v>
      </c>
      <c r="AP233" s="20">
        <v>38563</v>
      </c>
      <c r="AQ233" s="54">
        <v>4663911</v>
      </c>
      <c r="AR233" s="25">
        <v>89309</v>
      </c>
      <c r="AS233" s="25">
        <v>154047</v>
      </c>
      <c r="AT233" s="54">
        <v>140948</v>
      </c>
      <c r="AU233" s="54">
        <v>49785</v>
      </c>
      <c r="AV233" s="54">
        <v>132592</v>
      </c>
      <c r="AW233" s="54">
        <v>41242</v>
      </c>
      <c r="AX233" s="54">
        <v>17256</v>
      </c>
      <c r="AY233" s="25">
        <f t="shared" si="6"/>
        <v>625179</v>
      </c>
      <c r="AZ233" s="162">
        <v>741213</v>
      </c>
      <c r="BA233" s="96">
        <f t="shared" si="7"/>
        <v>6030303</v>
      </c>
      <c r="BB233" s="73"/>
      <c r="BC233" s="20">
        <v>601147</v>
      </c>
      <c r="BD233" s="20">
        <v>155753</v>
      </c>
      <c r="BE233" s="19">
        <v>756900</v>
      </c>
      <c r="BF233" s="19">
        <v>6787203</v>
      </c>
      <c r="BH233" s="20"/>
      <c r="BI233" s="21">
        <v>6787203</v>
      </c>
      <c r="BK233" s="73"/>
      <c r="BL233" s="73"/>
      <c r="BM233" s="73"/>
      <c r="BN233" s="73"/>
      <c r="BO233" s="73"/>
      <c r="BP233" s="73"/>
      <c r="BQ233" s="73"/>
    </row>
    <row r="234" spans="1:69" ht="22.5" customHeight="1" x14ac:dyDescent="0.2">
      <c r="A234" s="122" t="s">
        <v>2028</v>
      </c>
      <c r="B234" s="123" t="s">
        <v>2019</v>
      </c>
      <c r="C234" s="133" t="s">
        <v>335</v>
      </c>
      <c r="D234" s="126">
        <v>5</v>
      </c>
      <c r="E234" s="127" t="s">
        <v>3561</v>
      </c>
      <c r="F234" s="19">
        <v>561065</v>
      </c>
      <c r="G234" s="20">
        <v>561065</v>
      </c>
      <c r="H234" s="20">
        <v>256244</v>
      </c>
      <c r="I234" s="20">
        <v>108086</v>
      </c>
      <c r="J234" s="20">
        <v>0</v>
      </c>
      <c r="K234" s="20">
        <v>10124</v>
      </c>
      <c r="L234" s="20">
        <v>25270</v>
      </c>
      <c r="M234" s="20">
        <v>14792</v>
      </c>
      <c r="N234" s="20">
        <v>29552</v>
      </c>
      <c r="O234" s="20">
        <v>17739</v>
      </c>
      <c r="P234" s="20">
        <v>38291</v>
      </c>
      <c r="Q234" s="20">
        <v>177607</v>
      </c>
      <c r="R234" s="20">
        <v>71609</v>
      </c>
      <c r="S234" s="20">
        <v>99350</v>
      </c>
      <c r="T234" s="21">
        <v>89987</v>
      </c>
      <c r="U234" s="54">
        <v>114444</v>
      </c>
      <c r="V234" s="20">
        <v>40656</v>
      </c>
      <c r="W234" s="20">
        <v>48438</v>
      </c>
      <c r="X234" s="20">
        <v>55505</v>
      </c>
      <c r="Y234" s="21">
        <v>0</v>
      </c>
      <c r="Z234" s="20">
        <v>0</v>
      </c>
      <c r="AA234" s="21">
        <v>311115</v>
      </c>
      <c r="AB234" s="32">
        <v>211685</v>
      </c>
      <c r="AC234" s="20">
        <v>372504</v>
      </c>
      <c r="AD234" s="20">
        <v>352878</v>
      </c>
      <c r="AE234" s="20">
        <v>637560</v>
      </c>
      <c r="AF234" s="20">
        <v>1085760</v>
      </c>
      <c r="AG234" s="20">
        <v>620506</v>
      </c>
      <c r="AH234" s="20">
        <v>264501</v>
      </c>
      <c r="AI234" s="20">
        <v>42823</v>
      </c>
      <c r="AJ234" s="21">
        <v>174743</v>
      </c>
      <c r="AK234" s="25">
        <v>61577</v>
      </c>
      <c r="AL234" s="25">
        <v>105105</v>
      </c>
      <c r="AM234" s="25">
        <v>26957</v>
      </c>
      <c r="AN234" s="22">
        <v>56898</v>
      </c>
      <c r="AO234" s="20">
        <v>340080</v>
      </c>
      <c r="AP234" s="20">
        <v>60533</v>
      </c>
      <c r="AQ234" s="54">
        <v>6483984</v>
      </c>
      <c r="AR234" s="25">
        <v>139024</v>
      </c>
      <c r="AS234" s="25">
        <v>202099</v>
      </c>
      <c r="AT234" s="54">
        <v>146747</v>
      </c>
      <c r="AU234" s="54">
        <v>60631</v>
      </c>
      <c r="AV234" s="54">
        <v>183110</v>
      </c>
      <c r="AW234" s="54">
        <v>66001</v>
      </c>
      <c r="AX234" s="54">
        <v>32167</v>
      </c>
      <c r="AY234" s="25">
        <f t="shared" si="6"/>
        <v>829779</v>
      </c>
      <c r="AZ234" s="162">
        <v>1361718</v>
      </c>
      <c r="BA234" s="96">
        <f t="shared" si="7"/>
        <v>8675481</v>
      </c>
      <c r="BB234" s="73"/>
      <c r="BC234" s="20">
        <v>883631</v>
      </c>
      <c r="BD234" s="20">
        <v>239871</v>
      </c>
      <c r="BE234" s="19">
        <v>1123502</v>
      </c>
      <c r="BF234" s="19">
        <v>9798983</v>
      </c>
      <c r="BH234" s="20"/>
      <c r="BI234" s="21">
        <v>9798983</v>
      </c>
      <c r="BK234" s="73"/>
      <c r="BL234" s="73"/>
      <c r="BM234" s="73"/>
      <c r="BN234" s="73"/>
      <c r="BO234" s="73"/>
      <c r="BP234" s="73"/>
      <c r="BQ234" s="73"/>
    </row>
    <row r="235" spans="1:69" ht="22.5" customHeight="1" x14ac:dyDescent="0.2">
      <c r="A235" s="122" t="s">
        <v>2029</v>
      </c>
      <c r="B235" s="123" t="s">
        <v>2019</v>
      </c>
      <c r="C235" s="133" t="s">
        <v>336</v>
      </c>
      <c r="D235" s="126">
        <v>5</v>
      </c>
      <c r="E235" s="127" t="s">
        <v>3561</v>
      </c>
      <c r="F235" s="19">
        <v>527830</v>
      </c>
      <c r="G235" s="20">
        <v>527830</v>
      </c>
      <c r="H235" s="20">
        <v>332060</v>
      </c>
      <c r="I235" s="20">
        <v>161194</v>
      </c>
      <c r="J235" s="20">
        <v>0</v>
      </c>
      <c r="K235" s="20">
        <v>0</v>
      </c>
      <c r="L235" s="20">
        <v>0</v>
      </c>
      <c r="M235" s="20">
        <v>0</v>
      </c>
      <c r="N235" s="20">
        <v>17930</v>
      </c>
      <c r="O235" s="20">
        <v>14109</v>
      </c>
      <c r="P235" s="20">
        <v>5632</v>
      </c>
      <c r="Q235" s="20">
        <v>213625</v>
      </c>
      <c r="R235" s="20">
        <v>58331</v>
      </c>
      <c r="S235" s="20">
        <v>109988</v>
      </c>
      <c r="T235" s="21">
        <v>90828</v>
      </c>
      <c r="U235" s="54">
        <v>101728</v>
      </c>
      <c r="V235" s="20">
        <v>61296</v>
      </c>
      <c r="W235" s="20">
        <v>36855</v>
      </c>
      <c r="X235" s="20">
        <v>33303</v>
      </c>
      <c r="Y235" s="21">
        <v>0</v>
      </c>
      <c r="Z235" s="20">
        <v>0</v>
      </c>
      <c r="AA235" s="21">
        <v>277420</v>
      </c>
      <c r="AB235" s="32">
        <v>194428</v>
      </c>
      <c r="AC235" s="20">
        <v>322506</v>
      </c>
      <c r="AD235" s="20">
        <v>373111</v>
      </c>
      <c r="AE235" s="20">
        <v>575850</v>
      </c>
      <c r="AF235" s="20">
        <v>796268</v>
      </c>
      <c r="AG235" s="20">
        <v>446074</v>
      </c>
      <c r="AH235" s="20">
        <v>183443</v>
      </c>
      <c r="AI235" s="20">
        <v>196007</v>
      </c>
      <c r="AJ235" s="21">
        <v>241286</v>
      </c>
      <c r="AK235" s="25">
        <v>54649</v>
      </c>
      <c r="AL235" s="25">
        <v>85111</v>
      </c>
      <c r="AM235" s="25">
        <v>20883</v>
      </c>
      <c r="AN235" s="22">
        <v>45087</v>
      </c>
      <c r="AO235" s="20">
        <v>425996</v>
      </c>
      <c r="AP235" s="20">
        <v>65590</v>
      </c>
      <c r="AQ235" s="54">
        <v>6068418</v>
      </c>
      <c r="AR235" s="25">
        <v>108312</v>
      </c>
      <c r="AS235" s="25">
        <v>177827</v>
      </c>
      <c r="AT235" s="54">
        <v>145419</v>
      </c>
      <c r="AU235" s="54">
        <v>50123</v>
      </c>
      <c r="AV235" s="54">
        <v>156201</v>
      </c>
      <c r="AW235" s="54">
        <v>55276</v>
      </c>
      <c r="AX235" s="54">
        <v>27390</v>
      </c>
      <c r="AY235" s="25">
        <f t="shared" si="6"/>
        <v>720548</v>
      </c>
      <c r="AZ235" s="162">
        <v>1335345</v>
      </c>
      <c r="BA235" s="96">
        <f t="shared" si="7"/>
        <v>8124311</v>
      </c>
      <c r="BB235" s="73"/>
      <c r="BC235" s="20">
        <v>749181</v>
      </c>
      <c r="BD235" s="20">
        <v>312425</v>
      </c>
      <c r="BE235" s="19">
        <v>1061606</v>
      </c>
      <c r="BF235" s="19">
        <v>9185917</v>
      </c>
      <c r="BH235" s="20"/>
      <c r="BI235" s="21">
        <v>9185917</v>
      </c>
      <c r="BK235" s="73"/>
      <c r="BL235" s="73"/>
      <c r="BM235" s="73"/>
      <c r="BN235" s="73"/>
      <c r="BO235" s="73"/>
      <c r="BP235" s="73"/>
      <c r="BQ235" s="73"/>
    </row>
    <row r="236" spans="1:69" ht="22.5" customHeight="1" x14ac:dyDescent="0.2">
      <c r="A236" s="122" t="s">
        <v>2030</v>
      </c>
      <c r="B236" s="123" t="s">
        <v>2019</v>
      </c>
      <c r="C236" s="133" t="s">
        <v>337</v>
      </c>
      <c r="D236" s="126">
        <v>5</v>
      </c>
      <c r="E236" s="127" t="s">
        <v>3561</v>
      </c>
      <c r="F236" s="19">
        <v>600425</v>
      </c>
      <c r="G236" s="20">
        <v>600425</v>
      </c>
      <c r="H236" s="20">
        <v>751891</v>
      </c>
      <c r="I236" s="20">
        <v>218416</v>
      </c>
      <c r="J236" s="20">
        <v>0</v>
      </c>
      <c r="K236" s="20">
        <v>0</v>
      </c>
      <c r="L236" s="20">
        <v>0</v>
      </c>
      <c r="M236" s="20">
        <v>0</v>
      </c>
      <c r="N236" s="20">
        <v>11127</v>
      </c>
      <c r="O236" s="20">
        <v>13285</v>
      </c>
      <c r="P236" s="20">
        <v>0</v>
      </c>
      <c r="Q236" s="20">
        <v>424350</v>
      </c>
      <c r="R236" s="20">
        <v>47489</v>
      </c>
      <c r="S236" s="20">
        <v>91543</v>
      </c>
      <c r="T236" s="21">
        <v>97556</v>
      </c>
      <c r="U236" s="54">
        <v>127160</v>
      </c>
      <c r="V236" s="20">
        <v>52272</v>
      </c>
      <c r="W236" s="20">
        <v>41067</v>
      </c>
      <c r="X236" s="20">
        <v>44404</v>
      </c>
      <c r="Y236" s="21">
        <v>0</v>
      </c>
      <c r="Z236" s="20">
        <v>0</v>
      </c>
      <c r="AA236" s="21">
        <v>304221</v>
      </c>
      <c r="AB236" s="32">
        <v>133748</v>
      </c>
      <c r="AC236" s="20">
        <v>296668</v>
      </c>
      <c r="AD236" s="20">
        <v>571720</v>
      </c>
      <c r="AE236" s="20">
        <v>584430</v>
      </c>
      <c r="AF236" s="20">
        <v>748345</v>
      </c>
      <c r="AG236" s="20">
        <v>461175</v>
      </c>
      <c r="AH236" s="20">
        <v>216393</v>
      </c>
      <c r="AI236" s="20">
        <v>282227</v>
      </c>
      <c r="AJ236" s="21">
        <v>236417</v>
      </c>
      <c r="AK236" s="25">
        <v>53161</v>
      </c>
      <c r="AL236" s="25">
        <v>80314</v>
      </c>
      <c r="AM236" s="25">
        <v>20932</v>
      </c>
      <c r="AN236" s="22">
        <v>41207</v>
      </c>
      <c r="AO236" s="20">
        <v>791266</v>
      </c>
      <c r="AP236" s="20">
        <v>85099</v>
      </c>
      <c r="AQ236" s="54">
        <v>7428308</v>
      </c>
      <c r="AR236" s="25">
        <v>102290</v>
      </c>
      <c r="AS236" s="25">
        <v>193086</v>
      </c>
      <c r="AT236" s="54">
        <v>175621</v>
      </c>
      <c r="AU236" s="54">
        <v>75020</v>
      </c>
      <c r="AV236" s="54">
        <v>156307</v>
      </c>
      <c r="AW236" s="54">
        <v>58118</v>
      </c>
      <c r="AX236" s="54">
        <v>32395</v>
      </c>
      <c r="AY236" s="25">
        <f t="shared" si="6"/>
        <v>792837</v>
      </c>
      <c r="AZ236" s="162">
        <v>1554520</v>
      </c>
      <c r="BA236" s="96">
        <f t="shared" si="7"/>
        <v>9775665</v>
      </c>
      <c r="BB236" s="73"/>
      <c r="BC236" s="20">
        <v>716473</v>
      </c>
      <c r="BD236" s="20">
        <v>550128</v>
      </c>
      <c r="BE236" s="19">
        <v>1266601</v>
      </c>
      <c r="BF236" s="19">
        <v>11042266</v>
      </c>
      <c r="BH236" s="20"/>
      <c r="BI236" s="21">
        <v>11042266</v>
      </c>
      <c r="BK236" s="73"/>
      <c r="BL236" s="73"/>
      <c r="BM236" s="73"/>
      <c r="BN236" s="73"/>
      <c r="BO236" s="73"/>
      <c r="BP236" s="73"/>
      <c r="BQ236" s="73"/>
    </row>
    <row r="237" spans="1:69" ht="22.5" customHeight="1" x14ac:dyDescent="0.2">
      <c r="A237" s="122" t="s">
        <v>2031</v>
      </c>
      <c r="B237" s="123" t="s">
        <v>2019</v>
      </c>
      <c r="C237" s="133" t="s">
        <v>338</v>
      </c>
      <c r="D237" s="126">
        <v>5</v>
      </c>
      <c r="E237" s="127" t="s">
        <v>3561</v>
      </c>
      <c r="F237" s="19">
        <v>1764189</v>
      </c>
      <c r="G237" s="20">
        <v>1764189</v>
      </c>
      <c r="H237" s="20">
        <v>1573692</v>
      </c>
      <c r="I237" s="20">
        <v>579700</v>
      </c>
      <c r="J237" s="20">
        <v>0</v>
      </c>
      <c r="K237" s="20">
        <v>0</v>
      </c>
      <c r="L237" s="20">
        <v>0</v>
      </c>
      <c r="M237" s="20">
        <v>0</v>
      </c>
      <c r="N237" s="20">
        <v>90462</v>
      </c>
      <c r="O237" s="20">
        <v>62454</v>
      </c>
      <c r="P237" s="20">
        <v>38291</v>
      </c>
      <c r="Q237" s="20">
        <v>1473361</v>
      </c>
      <c r="R237" s="20">
        <v>179234</v>
      </c>
      <c r="S237" s="20">
        <v>424964</v>
      </c>
      <c r="T237" s="21">
        <v>317057</v>
      </c>
      <c r="U237" s="54">
        <v>330489</v>
      </c>
      <c r="V237" s="20">
        <v>210624</v>
      </c>
      <c r="W237" s="20">
        <v>174798</v>
      </c>
      <c r="X237" s="20">
        <v>91028</v>
      </c>
      <c r="Y237" s="21">
        <v>0</v>
      </c>
      <c r="Z237" s="20">
        <v>0</v>
      </c>
      <c r="AA237" s="21">
        <v>698258</v>
      </c>
      <c r="AB237" s="32">
        <v>674096</v>
      </c>
      <c r="AC237" s="20">
        <v>975609</v>
      </c>
      <c r="AD237" s="20">
        <v>1710106</v>
      </c>
      <c r="AE237" s="20">
        <v>2644125</v>
      </c>
      <c r="AF237" s="20">
        <v>2725783</v>
      </c>
      <c r="AG237" s="20">
        <v>1864606</v>
      </c>
      <c r="AH237" s="20">
        <v>714518</v>
      </c>
      <c r="AI237" s="20">
        <v>768699</v>
      </c>
      <c r="AJ237" s="21">
        <v>252106</v>
      </c>
      <c r="AK237" s="25">
        <v>152430</v>
      </c>
      <c r="AL237" s="25">
        <v>238707</v>
      </c>
      <c r="AM237" s="25">
        <v>69081</v>
      </c>
      <c r="AN237" s="22">
        <v>107630</v>
      </c>
      <c r="AO237" s="20">
        <v>1642466</v>
      </c>
      <c r="AP237" s="20">
        <v>161422</v>
      </c>
      <c r="AQ237" s="54">
        <v>22709985</v>
      </c>
      <c r="AR237" s="25">
        <v>317733</v>
      </c>
      <c r="AS237" s="25">
        <v>374388</v>
      </c>
      <c r="AT237" s="54">
        <v>392005</v>
      </c>
      <c r="AU237" s="54">
        <v>130551</v>
      </c>
      <c r="AV237" s="54">
        <v>514539</v>
      </c>
      <c r="AW237" s="54">
        <v>168531</v>
      </c>
      <c r="AX237" s="54">
        <v>102405</v>
      </c>
      <c r="AY237" s="25">
        <f t="shared" si="6"/>
        <v>2000152</v>
      </c>
      <c r="AZ237" s="162">
        <v>4496915</v>
      </c>
      <c r="BA237" s="96">
        <f t="shared" si="7"/>
        <v>29207052</v>
      </c>
      <c r="BB237" s="73"/>
      <c r="BC237" s="20">
        <v>2282489</v>
      </c>
      <c r="BD237" s="20">
        <v>857867</v>
      </c>
      <c r="BE237" s="19">
        <v>3140356</v>
      </c>
      <c r="BF237" s="19">
        <v>32347408</v>
      </c>
      <c r="BH237" s="20"/>
      <c r="BI237" s="21">
        <v>32347408</v>
      </c>
      <c r="BK237" s="73"/>
      <c r="BL237" s="73"/>
      <c r="BM237" s="73"/>
      <c r="BN237" s="73"/>
      <c r="BO237" s="73"/>
      <c r="BP237" s="73"/>
      <c r="BQ237" s="73"/>
    </row>
    <row r="238" spans="1:69" ht="22.5" customHeight="1" x14ac:dyDescent="0.2">
      <c r="A238" s="122" t="s">
        <v>2032</v>
      </c>
      <c r="B238" s="123" t="s">
        <v>2019</v>
      </c>
      <c r="C238" s="133" t="s">
        <v>339</v>
      </c>
      <c r="D238" s="126">
        <v>5</v>
      </c>
      <c r="E238" s="127" t="s">
        <v>3561</v>
      </c>
      <c r="F238" s="19">
        <v>764974</v>
      </c>
      <c r="G238" s="20">
        <v>764974</v>
      </c>
      <c r="H238" s="20">
        <v>374779</v>
      </c>
      <c r="I238" s="20">
        <v>110517</v>
      </c>
      <c r="J238" s="20">
        <v>0</v>
      </c>
      <c r="K238" s="20">
        <v>0</v>
      </c>
      <c r="L238" s="20">
        <v>0</v>
      </c>
      <c r="M238" s="20">
        <v>0</v>
      </c>
      <c r="N238" s="20">
        <v>52841</v>
      </c>
      <c r="O238" s="20">
        <v>30735</v>
      </c>
      <c r="P238" s="20">
        <v>12436</v>
      </c>
      <c r="Q238" s="20">
        <v>267149</v>
      </c>
      <c r="R238" s="20">
        <v>89260</v>
      </c>
      <c r="S238" s="20">
        <v>152327</v>
      </c>
      <c r="T238" s="21">
        <v>200999</v>
      </c>
      <c r="U238" s="54">
        <v>114444</v>
      </c>
      <c r="V238" s="20">
        <v>74304</v>
      </c>
      <c r="W238" s="20">
        <v>110565</v>
      </c>
      <c r="X238" s="20">
        <v>66606</v>
      </c>
      <c r="Y238" s="21">
        <v>0</v>
      </c>
      <c r="Z238" s="20">
        <v>0</v>
      </c>
      <c r="AA238" s="21">
        <v>354853</v>
      </c>
      <c r="AB238" s="32">
        <v>277065</v>
      </c>
      <c r="AC238" s="20">
        <v>427729</v>
      </c>
      <c r="AD238" s="20">
        <v>469148</v>
      </c>
      <c r="AE238" s="20">
        <v>1290795</v>
      </c>
      <c r="AF238" s="20">
        <v>988900</v>
      </c>
      <c r="AG238" s="20">
        <v>616473</v>
      </c>
      <c r="AH238" s="20">
        <v>324378</v>
      </c>
      <c r="AI238" s="20">
        <v>119846</v>
      </c>
      <c r="AJ238" s="21">
        <v>102790</v>
      </c>
      <c r="AK238" s="25">
        <v>88379</v>
      </c>
      <c r="AL238" s="25">
        <v>116795</v>
      </c>
      <c r="AM238" s="25">
        <v>23154</v>
      </c>
      <c r="AN238" s="22">
        <v>64091</v>
      </c>
      <c r="AO238" s="20">
        <v>250768</v>
      </c>
      <c r="AP238" s="20">
        <v>54425</v>
      </c>
      <c r="AQ238" s="54">
        <v>7991525</v>
      </c>
      <c r="AR238" s="25">
        <v>177315</v>
      </c>
      <c r="AS238" s="25">
        <v>193314</v>
      </c>
      <c r="AT238" s="54">
        <v>97650</v>
      </c>
      <c r="AU238" s="54">
        <v>46337</v>
      </c>
      <c r="AV238" s="54">
        <v>240035</v>
      </c>
      <c r="AW238" s="54">
        <v>85526</v>
      </c>
      <c r="AX238" s="54">
        <v>36710</v>
      </c>
      <c r="AY238" s="25">
        <f t="shared" si="6"/>
        <v>876887</v>
      </c>
      <c r="AZ238" s="162">
        <v>789890</v>
      </c>
      <c r="BA238" s="96">
        <f t="shared" si="7"/>
        <v>9658302</v>
      </c>
      <c r="BB238" s="73"/>
      <c r="BC238" s="20">
        <v>1300983</v>
      </c>
      <c r="BD238" s="20">
        <v>159279</v>
      </c>
      <c r="BE238" s="19">
        <v>1460262</v>
      </c>
      <c r="BF238" s="19">
        <v>11118564</v>
      </c>
      <c r="BH238" s="20"/>
      <c r="BI238" s="21">
        <v>11118564</v>
      </c>
      <c r="BK238" s="73"/>
      <c r="BL238" s="73"/>
      <c r="BM238" s="73"/>
      <c r="BN238" s="73"/>
      <c r="BO238" s="73"/>
      <c r="BP238" s="73"/>
      <c r="BQ238" s="73"/>
    </row>
    <row r="239" spans="1:69" ht="22.5" customHeight="1" x14ac:dyDescent="0.2">
      <c r="A239" s="122" t="s">
        <v>2033</v>
      </c>
      <c r="B239" s="123" t="s">
        <v>2019</v>
      </c>
      <c r="C239" s="133" t="s">
        <v>340</v>
      </c>
      <c r="D239" s="126">
        <v>6</v>
      </c>
      <c r="E239" s="127" t="s">
        <v>3561</v>
      </c>
      <c r="F239" s="19">
        <v>374597</v>
      </c>
      <c r="G239" s="20">
        <v>374597</v>
      </c>
      <c r="H239" s="20">
        <v>490034</v>
      </c>
      <c r="I239" s="20">
        <v>166243</v>
      </c>
      <c r="J239" s="20">
        <v>0</v>
      </c>
      <c r="K239" s="20">
        <v>0</v>
      </c>
      <c r="L239" s="20">
        <v>0</v>
      </c>
      <c r="M239" s="20">
        <v>0</v>
      </c>
      <c r="N239" s="20">
        <v>15570</v>
      </c>
      <c r="O239" s="20">
        <v>8699</v>
      </c>
      <c r="P239" s="20">
        <v>5481</v>
      </c>
      <c r="Q239" s="20">
        <v>215650</v>
      </c>
      <c r="R239" s="20">
        <v>35323</v>
      </c>
      <c r="S239" s="20">
        <v>62828</v>
      </c>
      <c r="T239" s="21">
        <v>63075</v>
      </c>
      <c r="U239" s="54">
        <v>63580</v>
      </c>
      <c r="V239" s="20">
        <v>53040</v>
      </c>
      <c r="W239" s="20">
        <v>22113</v>
      </c>
      <c r="X239" s="20">
        <v>11101</v>
      </c>
      <c r="Y239" s="21">
        <v>0</v>
      </c>
      <c r="Z239" s="20">
        <v>0</v>
      </c>
      <c r="AA239" s="21">
        <v>226723</v>
      </c>
      <c r="AB239" s="32">
        <v>0</v>
      </c>
      <c r="AC239" s="20">
        <v>156925</v>
      </c>
      <c r="AD239" s="20">
        <v>212529</v>
      </c>
      <c r="AE239" s="20">
        <v>315810</v>
      </c>
      <c r="AF239" s="20">
        <v>525263</v>
      </c>
      <c r="AG239" s="20">
        <v>273959</v>
      </c>
      <c r="AH239" s="20">
        <v>129039</v>
      </c>
      <c r="AI239" s="20">
        <v>162764</v>
      </c>
      <c r="AJ239" s="21">
        <v>126053</v>
      </c>
      <c r="AK239" s="25">
        <v>41589</v>
      </c>
      <c r="AL239" s="25">
        <v>60689</v>
      </c>
      <c r="AM239" s="25">
        <v>12569</v>
      </c>
      <c r="AN239" s="22">
        <v>28562</v>
      </c>
      <c r="AO239" s="20">
        <v>119199</v>
      </c>
      <c r="AP239" s="20">
        <v>56938</v>
      </c>
      <c r="AQ239" s="54">
        <v>4035945</v>
      </c>
      <c r="AR239" s="25">
        <v>70802</v>
      </c>
      <c r="AS239" s="25">
        <v>137404</v>
      </c>
      <c r="AT239" s="54">
        <v>127733</v>
      </c>
      <c r="AU239" s="54">
        <v>32627</v>
      </c>
      <c r="AV239" s="54">
        <v>112211</v>
      </c>
      <c r="AW239" s="54">
        <v>41866</v>
      </c>
      <c r="AX239" s="54">
        <v>18469</v>
      </c>
      <c r="AY239" s="25">
        <f t="shared" si="6"/>
        <v>541112</v>
      </c>
      <c r="AZ239" s="162">
        <v>535232</v>
      </c>
      <c r="BA239" s="96">
        <f t="shared" si="7"/>
        <v>5112289</v>
      </c>
      <c r="BB239" s="73"/>
      <c r="BC239" s="20">
        <v>560245</v>
      </c>
      <c r="BD239" s="20">
        <v>376242</v>
      </c>
      <c r="BE239" s="19">
        <v>936487</v>
      </c>
      <c r="BF239" s="19">
        <v>6048776</v>
      </c>
      <c r="BH239" s="20"/>
      <c r="BI239" s="21">
        <v>6048776</v>
      </c>
      <c r="BK239" s="73"/>
      <c r="BL239" s="73"/>
      <c r="BM239" s="73"/>
      <c r="BN239" s="73"/>
      <c r="BO239" s="73"/>
      <c r="BP239" s="73"/>
      <c r="BQ239" s="73"/>
    </row>
    <row r="240" spans="1:69" ht="22.5" customHeight="1" x14ac:dyDescent="0.2">
      <c r="A240" s="122" t="s">
        <v>2034</v>
      </c>
      <c r="B240" s="123" t="s">
        <v>2019</v>
      </c>
      <c r="C240" s="133" t="s">
        <v>341</v>
      </c>
      <c r="D240" s="126">
        <v>6</v>
      </c>
      <c r="E240" s="127" t="s">
        <v>3561</v>
      </c>
      <c r="F240" s="19">
        <v>230416</v>
      </c>
      <c r="G240" s="20">
        <v>230416</v>
      </c>
      <c r="H240" s="20">
        <v>200621</v>
      </c>
      <c r="I240" s="20">
        <v>57783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3116</v>
      </c>
      <c r="P240" s="20">
        <v>0</v>
      </c>
      <c r="Q240" s="20">
        <v>60041</v>
      </c>
      <c r="R240" s="20">
        <v>19371</v>
      </c>
      <c r="S240" s="20">
        <v>32174</v>
      </c>
      <c r="T240" s="21">
        <v>31958</v>
      </c>
      <c r="U240" s="54">
        <v>50864</v>
      </c>
      <c r="V240" s="20">
        <v>10368</v>
      </c>
      <c r="W240" s="20">
        <v>21060</v>
      </c>
      <c r="X240" s="20">
        <v>33303</v>
      </c>
      <c r="Y240" s="21">
        <v>0</v>
      </c>
      <c r="Z240" s="20">
        <v>0</v>
      </c>
      <c r="AA240" s="21">
        <v>122810</v>
      </c>
      <c r="AB240" s="32">
        <v>0</v>
      </c>
      <c r="AC240" s="20">
        <v>100723</v>
      </c>
      <c r="AD240" s="20">
        <v>230375</v>
      </c>
      <c r="AE240" s="20">
        <v>241065</v>
      </c>
      <c r="AF240" s="20">
        <v>353075</v>
      </c>
      <c r="AG240" s="20">
        <v>130588</v>
      </c>
      <c r="AH240" s="20">
        <v>50992</v>
      </c>
      <c r="AI240" s="20">
        <v>93213</v>
      </c>
      <c r="AJ240" s="21">
        <v>187727</v>
      </c>
      <c r="AK240" s="25">
        <v>23267</v>
      </c>
      <c r="AL240" s="25">
        <v>42115</v>
      </c>
      <c r="AM240" s="25">
        <v>8117</v>
      </c>
      <c r="AN240" s="22">
        <v>16444</v>
      </c>
      <c r="AO240" s="20">
        <v>145299</v>
      </c>
      <c r="AP240" s="20">
        <v>64118</v>
      </c>
      <c r="AQ240" s="54">
        <v>2561003</v>
      </c>
      <c r="AR240" s="25">
        <v>55478</v>
      </c>
      <c r="AS240" s="25">
        <v>152612</v>
      </c>
      <c r="AT240" s="54">
        <v>99372</v>
      </c>
      <c r="AU240" s="54">
        <v>49215</v>
      </c>
      <c r="AV240" s="54">
        <v>73874</v>
      </c>
      <c r="AW240" s="54">
        <v>26264</v>
      </c>
      <c r="AX240" s="54">
        <v>9680</v>
      </c>
      <c r="AY240" s="25">
        <f t="shared" si="6"/>
        <v>466495</v>
      </c>
      <c r="AZ240" s="162">
        <v>805051</v>
      </c>
      <c r="BA240" s="96">
        <f t="shared" si="7"/>
        <v>3832549</v>
      </c>
      <c r="BB240" s="73"/>
      <c r="BC240" s="20">
        <v>352541</v>
      </c>
      <c r="BD240" s="20">
        <v>284218</v>
      </c>
      <c r="BE240" s="19">
        <v>636759</v>
      </c>
      <c r="BF240" s="19">
        <v>4469308</v>
      </c>
      <c r="BH240" s="20"/>
      <c r="BI240" s="21">
        <v>4469308</v>
      </c>
      <c r="BK240" s="73"/>
      <c r="BL240" s="73"/>
      <c r="BM240" s="73"/>
      <c r="BN240" s="73"/>
      <c r="BO240" s="73"/>
      <c r="BP240" s="73"/>
      <c r="BQ240" s="73"/>
    </row>
    <row r="241" spans="1:69" ht="22.5" customHeight="1" x14ac:dyDescent="0.2">
      <c r="A241" s="122" t="s">
        <v>2035</v>
      </c>
      <c r="B241" s="123" t="s">
        <v>2019</v>
      </c>
      <c r="C241" s="133" t="s">
        <v>342</v>
      </c>
      <c r="D241" s="126">
        <v>6</v>
      </c>
      <c r="E241" s="127" t="s">
        <v>3561</v>
      </c>
      <c r="F241" s="19">
        <v>331227</v>
      </c>
      <c r="G241" s="20">
        <v>331227</v>
      </c>
      <c r="H241" s="20">
        <v>290434</v>
      </c>
      <c r="I241" s="20">
        <v>111826</v>
      </c>
      <c r="J241" s="20">
        <v>0</v>
      </c>
      <c r="K241" s="20">
        <v>0</v>
      </c>
      <c r="L241" s="20">
        <v>0</v>
      </c>
      <c r="M241" s="20">
        <v>0</v>
      </c>
      <c r="N241" s="20">
        <v>9840</v>
      </c>
      <c r="O241" s="20">
        <v>6794</v>
      </c>
      <c r="P241" s="20">
        <v>0</v>
      </c>
      <c r="Q241" s="20">
        <v>78415</v>
      </c>
      <c r="R241" s="20">
        <v>35567</v>
      </c>
      <c r="S241" s="20">
        <v>33064</v>
      </c>
      <c r="T241" s="21">
        <v>48778</v>
      </c>
      <c r="U241" s="54">
        <v>38148</v>
      </c>
      <c r="V241" s="20">
        <v>16704</v>
      </c>
      <c r="W241" s="20">
        <v>26325</v>
      </c>
      <c r="X241" s="20">
        <v>33303</v>
      </c>
      <c r="Y241" s="21">
        <v>0</v>
      </c>
      <c r="Z241" s="20">
        <v>0</v>
      </c>
      <c r="AA241" s="21">
        <v>179258</v>
      </c>
      <c r="AB241" s="32">
        <v>0</v>
      </c>
      <c r="AC241" s="20">
        <v>170980</v>
      </c>
      <c r="AD241" s="20">
        <v>168886</v>
      </c>
      <c r="AE241" s="20">
        <v>401940</v>
      </c>
      <c r="AF241" s="20">
        <v>455735</v>
      </c>
      <c r="AG241" s="20">
        <v>230802</v>
      </c>
      <c r="AH241" s="20">
        <v>98941</v>
      </c>
      <c r="AI241" s="20">
        <v>153184</v>
      </c>
      <c r="AJ241" s="21">
        <v>150939</v>
      </c>
      <c r="AK241" s="25">
        <v>35552</v>
      </c>
      <c r="AL241" s="25">
        <v>56964</v>
      </c>
      <c r="AM241" s="25">
        <v>12239</v>
      </c>
      <c r="AN241" s="22">
        <v>25948</v>
      </c>
      <c r="AO241" s="20">
        <v>167852</v>
      </c>
      <c r="AP241" s="20">
        <v>54456</v>
      </c>
      <c r="AQ241" s="54">
        <v>3424101</v>
      </c>
      <c r="AR241" s="25">
        <v>60576</v>
      </c>
      <c r="AS241" s="25">
        <v>150202</v>
      </c>
      <c r="AT241" s="54">
        <v>122413</v>
      </c>
      <c r="AU241" s="54">
        <v>53751</v>
      </c>
      <c r="AV241" s="54">
        <v>101242</v>
      </c>
      <c r="AW241" s="54">
        <v>34966</v>
      </c>
      <c r="AX241" s="54">
        <v>14448</v>
      </c>
      <c r="AY241" s="25">
        <f t="shared" si="6"/>
        <v>537598</v>
      </c>
      <c r="AZ241" s="162">
        <v>691965</v>
      </c>
      <c r="BA241" s="96">
        <f t="shared" si="7"/>
        <v>4653664</v>
      </c>
      <c r="BB241" s="73"/>
      <c r="BC241" s="20">
        <v>505049</v>
      </c>
      <c r="BD241" s="20">
        <v>272086</v>
      </c>
      <c r="BE241" s="19">
        <v>777135</v>
      </c>
      <c r="BF241" s="19">
        <v>5430799</v>
      </c>
      <c r="BH241" s="20"/>
      <c r="BI241" s="21">
        <v>5430799</v>
      </c>
      <c r="BK241" s="73"/>
      <c r="BL241" s="73"/>
      <c r="BM241" s="73"/>
      <c r="BN241" s="73"/>
      <c r="BO241" s="73"/>
      <c r="BP241" s="73"/>
      <c r="BQ241" s="73"/>
    </row>
    <row r="242" spans="1:69" ht="22.5" customHeight="1" x14ac:dyDescent="0.2">
      <c r="A242" s="122" t="s">
        <v>2036</v>
      </c>
      <c r="B242" s="123" t="s">
        <v>2019</v>
      </c>
      <c r="C242" s="133" t="s">
        <v>343</v>
      </c>
      <c r="D242" s="126">
        <v>6</v>
      </c>
      <c r="E242" s="127" t="s">
        <v>3561</v>
      </c>
      <c r="F242" s="19">
        <v>541311</v>
      </c>
      <c r="G242" s="20">
        <v>541311</v>
      </c>
      <c r="H242" s="20">
        <v>474579</v>
      </c>
      <c r="I242" s="20">
        <v>162877</v>
      </c>
      <c r="J242" s="20">
        <v>0</v>
      </c>
      <c r="K242" s="20">
        <v>0</v>
      </c>
      <c r="L242" s="20">
        <v>0</v>
      </c>
      <c r="M242" s="20">
        <v>0</v>
      </c>
      <c r="N242" s="20">
        <v>30517</v>
      </c>
      <c r="O242" s="20">
        <v>17777</v>
      </c>
      <c r="P242" s="20">
        <v>15347</v>
      </c>
      <c r="Q242" s="20">
        <v>406586</v>
      </c>
      <c r="R242" s="20">
        <v>64300</v>
      </c>
      <c r="S242" s="20">
        <v>142318</v>
      </c>
      <c r="T242" s="21">
        <v>106807</v>
      </c>
      <c r="U242" s="54">
        <v>101728</v>
      </c>
      <c r="V242" s="20">
        <v>39216</v>
      </c>
      <c r="W242" s="20">
        <v>50544</v>
      </c>
      <c r="X242" s="20">
        <v>33303</v>
      </c>
      <c r="Y242" s="21">
        <v>0</v>
      </c>
      <c r="Z242" s="20">
        <v>0</v>
      </c>
      <c r="AA242" s="21">
        <v>286255</v>
      </c>
      <c r="AB242" s="32">
        <v>0</v>
      </c>
      <c r="AC242" s="20">
        <v>302495</v>
      </c>
      <c r="AD242" s="20">
        <v>340928</v>
      </c>
      <c r="AE242" s="20">
        <v>754875</v>
      </c>
      <c r="AF242" s="20">
        <v>797935</v>
      </c>
      <c r="AG242" s="20">
        <v>433805</v>
      </c>
      <c r="AH242" s="20">
        <v>240223</v>
      </c>
      <c r="AI242" s="20">
        <v>202904</v>
      </c>
      <c r="AJ242" s="21">
        <v>54641</v>
      </c>
      <c r="AK242" s="25">
        <v>61665</v>
      </c>
      <c r="AL242" s="25">
        <v>82054</v>
      </c>
      <c r="AM242" s="25">
        <v>20307</v>
      </c>
      <c r="AN242" s="22">
        <v>46549</v>
      </c>
      <c r="AO242" s="20">
        <v>188521</v>
      </c>
      <c r="AP242" s="20">
        <v>50964</v>
      </c>
      <c r="AQ242" s="54">
        <v>6051331</v>
      </c>
      <c r="AR242" s="25">
        <v>135499</v>
      </c>
      <c r="AS242" s="25">
        <v>169850</v>
      </c>
      <c r="AT242" s="54">
        <v>120296</v>
      </c>
      <c r="AU242" s="54">
        <v>47764</v>
      </c>
      <c r="AV242" s="54">
        <v>178724</v>
      </c>
      <c r="AW242" s="54">
        <v>62509</v>
      </c>
      <c r="AX242" s="54">
        <v>24628</v>
      </c>
      <c r="AY242" s="25">
        <f t="shared" si="6"/>
        <v>739270</v>
      </c>
      <c r="AZ242" s="162">
        <v>575049</v>
      </c>
      <c r="BA242" s="96">
        <f t="shared" si="7"/>
        <v>7365650</v>
      </c>
      <c r="BB242" s="73"/>
      <c r="BC242" s="20">
        <v>884864</v>
      </c>
      <c r="BD242" s="20">
        <v>220073</v>
      </c>
      <c r="BE242" s="19">
        <v>1104937</v>
      </c>
      <c r="BF242" s="19">
        <v>8470587</v>
      </c>
      <c r="BH242" s="20"/>
      <c r="BI242" s="21">
        <v>8470587</v>
      </c>
      <c r="BK242" s="73"/>
      <c r="BL242" s="73"/>
      <c r="BM242" s="73"/>
      <c r="BN242" s="73"/>
      <c r="BO242" s="73"/>
      <c r="BP242" s="73"/>
      <c r="BQ242" s="73"/>
    </row>
    <row r="243" spans="1:69" ht="22.5" customHeight="1" x14ac:dyDescent="0.2">
      <c r="A243" s="122" t="s">
        <v>2037</v>
      </c>
      <c r="B243" s="123" t="s">
        <v>2019</v>
      </c>
      <c r="C243" s="133" t="s">
        <v>344</v>
      </c>
      <c r="D243" s="126">
        <v>6</v>
      </c>
      <c r="E243" s="127" t="s">
        <v>3561</v>
      </c>
      <c r="F243" s="19">
        <v>462763</v>
      </c>
      <c r="G243" s="20">
        <v>462763</v>
      </c>
      <c r="H243" s="20">
        <v>344380</v>
      </c>
      <c r="I243" s="20">
        <v>151096</v>
      </c>
      <c r="J243" s="20">
        <v>0</v>
      </c>
      <c r="K243" s="20">
        <v>0</v>
      </c>
      <c r="L243" s="20">
        <v>0</v>
      </c>
      <c r="M243" s="20">
        <v>0</v>
      </c>
      <c r="N243" s="20">
        <v>28617</v>
      </c>
      <c r="O243" s="20">
        <v>15515</v>
      </c>
      <c r="P243" s="20">
        <v>2533</v>
      </c>
      <c r="Q243" s="20">
        <v>282596</v>
      </c>
      <c r="R243" s="20">
        <v>59313</v>
      </c>
      <c r="S243" s="20">
        <v>69954</v>
      </c>
      <c r="T243" s="21">
        <v>82418</v>
      </c>
      <c r="U243" s="54">
        <v>50864</v>
      </c>
      <c r="V243" s="20">
        <v>31824</v>
      </c>
      <c r="W243" s="20">
        <v>72657</v>
      </c>
      <c r="X243" s="20">
        <v>22202</v>
      </c>
      <c r="Y243" s="21">
        <v>0</v>
      </c>
      <c r="Z243" s="20">
        <v>0</v>
      </c>
      <c r="AA243" s="21">
        <v>194712</v>
      </c>
      <c r="AB243" s="32">
        <v>0</v>
      </c>
      <c r="AC243" s="20">
        <v>251264</v>
      </c>
      <c r="AD243" s="20">
        <v>236623</v>
      </c>
      <c r="AE243" s="20">
        <v>617595</v>
      </c>
      <c r="AF243" s="20">
        <v>522000</v>
      </c>
      <c r="AG243" s="20">
        <v>322780</v>
      </c>
      <c r="AH243" s="20">
        <v>180495</v>
      </c>
      <c r="AI243" s="20">
        <v>110553</v>
      </c>
      <c r="AJ243" s="21">
        <v>22722</v>
      </c>
      <c r="AK243" s="25">
        <v>57249</v>
      </c>
      <c r="AL243" s="25">
        <v>66292</v>
      </c>
      <c r="AM243" s="25">
        <v>12833</v>
      </c>
      <c r="AN243" s="22">
        <v>40678</v>
      </c>
      <c r="AO243" s="20">
        <v>149572</v>
      </c>
      <c r="AP243" s="20">
        <v>20590</v>
      </c>
      <c r="AQ243" s="54">
        <v>4482690</v>
      </c>
      <c r="AR243" s="25">
        <v>107608</v>
      </c>
      <c r="AS243" s="25">
        <v>114277</v>
      </c>
      <c r="AT243" s="54">
        <v>67238</v>
      </c>
      <c r="AU243" s="54">
        <v>31365</v>
      </c>
      <c r="AV243" s="54">
        <v>118089</v>
      </c>
      <c r="AW243" s="54">
        <v>50859</v>
      </c>
      <c r="AX243" s="54">
        <v>23108</v>
      </c>
      <c r="AY243" s="25">
        <f t="shared" si="6"/>
        <v>512544</v>
      </c>
      <c r="AZ243" s="162">
        <v>499948</v>
      </c>
      <c r="BA243" s="96">
        <f t="shared" si="7"/>
        <v>5495182</v>
      </c>
      <c r="BB243" s="73"/>
      <c r="BC243" s="20">
        <v>803919</v>
      </c>
      <c r="BD243" s="20">
        <v>88739</v>
      </c>
      <c r="BE243" s="19">
        <v>892658</v>
      </c>
      <c r="BF243" s="19">
        <v>6387840</v>
      </c>
      <c r="BH243" s="20"/>
      <c r="BI243" s="21">
        <v>6387840</v>
      </c>
      <c r="BK243" s="73"/>
      <c r="BL243" s="73"/>
      <c r="BM243" s="73"/>
      <c r="BN243" s="73"/>
      <c r="BO243" s="73"/>
      <c r="BP243" s="73"/>
      <c r="BQ243" s="73"/>
    </row>
    <row r="244" spans="1:69" ht="22.5" customHeight="1" x14ac:dyDescent="0.2">
      <c r="A244" s="122" t="s">
        <v>2038</v>
      </c>
      <c r="B244" s="123" t="s">
        <v>2019</v>
      </c>
      <c r="C244" s="133" t="s">
        <v>345</v>
      </c>
      <c r="D244" s="126">
        <v>6</v>
      </c>
      <c r="E244" s="127" t="s">
        <v>3561</v>
      </c>
      <c r="F244" s="19">
        <v>245016</v>
      </c>
      <c r="G244" s="20">
        <v>245016</v>
      </c>
      <c r="H244" s="20">
        <v>328196</v>
      </c>
      <c r="I244" s="20">
        <v>54978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2839</v>
      </c>
      <c r="P244" s="20">
        <v>0</v>
      </c>
      <c r="Q244" s="20">
        <v>141646</v>
      </c>
      <c r="R244" s="20">
        <v>20605</v>
      </c>
      <c r="S244" s="20">
        <v>43440</v>
      </c>
      <c r="T244" s="21">
        <v>29435</v>
      </c>
      <c r="U244" s="54">
        <v>25432</v>
      </c>
      <c r="V244" s="20">
        <v>9312</v>
      </c>
      <c r="W244" s="20">
        <v>21060</v>
      </c>
      <c r="X244" s="20">
        <v>22202</v>
      </c>
      <c r="Y244" s="21">
        <v>0</v>
      </c>
      <c r="Z244" s="20">
        <v>0</v>
      </c>
      <c r="AA244" s="21">
        <v>132178</v>
      </c>
      <c r="AB244" s="32">
        <v>0</v>
      </c>
      <c r="AC244" s="20">
        <v>95650</v>
      </c>
      <c r="AD244" s="20">
        <v>307746</v>
      </c>
      <c r="AE244" s="20">
        <v>152955</v>
      </c>
      <c r="AF244" s="20">
        <v>324655</v>
      </c>
      <c r="AG244" s="20">
        <v>138910</v>
      </c>
      <c r="AH244" s="20">
        <v>54318</v>
      </c>
      <c r="AI244" s="20">
        <v>96183</v>
      </c>
      <c r="AJ244" s="21">
        <v>78445</v>
      </c>
      <c r="AK244" s="25">
        <v>22279</v>
      </c>
      <c r="AL244" s="25">
        <v>39316</v>
      </c>
      <c r="AM244" s="25">
        <v>7507</v>
      </c>
      <c r="AN244" s="22">
        <v>15210</v>
      </c>
      <c r="AO244" s="20">
        <v>277750</v>
      </c>
      <c r="AP244" s="20">
        <v>41664</v>
      </c>
      <c r="AQ244" s="54">
        <v>2728927</v>
      </c>
      <c r="AR244" s="25">
        <v>48852</v>
      </c>
      <c r="AS244" s="25">
        <v>132923</v>
      </c>
      <c r="AT244" s="54">
        <v>97950</v>
      </c>
      <c r="AU244" s="54">
        <v>37017</v>
      </c>
      <c r="AV244" s="54">
        <v>73416</v>
      </c>
      <c r="AW244" s="54">
        <v>25755</v>
      </c>
      <c r="AX244" s="54">
        <v>11722</v>
      </c>
      <c r="AY244" s="25">
        <f t="shared" si="6"/>
        <v>427635</v>
      </c>
      <c r="AZ244" s="162">
        <v>622446</v>
      </c>
      <c r="BA244" s="96">
        <f t="shared" si="7"/>
        <v>3779008</v>
      </c>
      <c r="BB244" s="73"/>
      <c r="BC244" s="20">
        <v>336929</v>
      </c>
      <c r="BD244" s="20">
        <v>304301</v>
      </c>
      <c r="BE244" s="19">
        <v>641230</v>
      </c>
      <c r="BF244" s="19">
        <v>4420238</v>
      </c>
      <c r="BH244" s="20"/>
      <c r="BI244" s="21">
        <v>4420238</v>
      </c>
      <c r="BK244" s="73"/>
      <c r="BL244" s="73"/>
      <c r="BM244" s="73"/>
      <c r="BN244" s="73"/>
      <c r="BO244" s="73"/>
      <c r="BP244" s="73"/>
      <c r="BQ244" s="73"/>
    </row>
    <row r="245" spans="1:69" ht="22.5" customHeight="1" x14ac:dyDescent="0.2">
      <c r="A245" s="122" t="s">
        <v>2039</v>
      </c>
      <c r="B245" s="123" t="s">
        <v>2019</v>
      </c>
      <c r="C245" s="133" t="s">
        <v>346</v>
      </c>
      <c r="D245" s="126">
        <v>6</v>
      </c>
      <c r="E245" s="127" t="s">
        <v>3561</v>
      </c>
      <c r="F245" s="19">
        <v>333059</v>
      </c>
      <c r="G245" s="20">
        <v>333059</v>
      </c>
      <c r="H245" s="20">
        <v>365885</v>
      </c>
      <c r="I245" s="20">
        <v>97427</v>
      </c>
      <c r="J245" s="20">
        <v>0</v>
      </c>
      <c r="K245" s="20">
        <v>0</v>
      </c>
      <c r="L245" s="20">
        <v>0</v>
      </c>
      <c r="M245" s="20">
        <v>0</v>
      </c>
      <c r="N245" s="20">
        <v>15231</v>
      </c>
      <c r="O245" s="20">
        <v>8591</v>
      </c>
      <c r="P245" s="20">
        <v>7447</v>
      </c>
      <c r="Q245" s="20">
        <v>280655</v>
      </c>
      <c r="R245" s="20">
        <v>34225</v>
      </c>
      <c r="S245" s="20">
        <v>48994</v>
      </c>
      <c r="T245" s="21">
        <v>59711</v>
      </c>
      <c r="U245" s="54">
        <v>63580</v>
      </c>
      <c r="V245" s="20">
        <v>42096</v>
      </c>
      <c r="W245" s="20">
        <v>21060</v>
      </c>
      <c r="X245" s="20">
        <v>11101</v>
      </c>
      <c r="Y245" s="21">
        <v>0</v>
      </c>
      <c r="Z245" s="20">
        <v>0</v>
      </c>
      <c r="AA245" s="21">
        <v>182544</v>
      </c>
      <c r="AB245" s="32">
        <v>0</v>
      </c>
      <c r="AC245" s="20">
        <v>158168</v>
      </c>
      <c r="AD245" s="20">
        <v>196028</v>
      </c>
      <c r="AE245" s="20">
        <v>407880</v>
      </c>
      <c r="AF245" s="20">
        <v>360978</v>
      </c>
      <c r="AG245" s="20">
        <v>218275</v>
      </c>
      <c r="AH245" s="20">
        <v>107309</v>
      </c>
      <c r="AI245" s="20">
        <v>150693</v>
      </c>
      <c r="AJ245" s="21">
        <v>25968</v>
      </c>
      <c r="AK245" s="25">
        <v>41244</v>
      </c>
      <c r="AL245" s="25">
        <v>59884</v>
      </c>
      <c r="AM245" s="25">
        <v>10957</v>
      </c>
      <c r="AN245" s="22">
        <v>29387</v>
      </c>
      <c r="AO245" s="20">
        <v>115705</v>
      </c>
      <c r="AP245" s="20">
        <v>33671</v>
      </c>
      <c r="AQ245" s="54">
        <v>3487753</v>
      </c>
      <c r="AR245" s="25">
        <v>72477</v>
      </c>
      <c r="AS245" s="25">
        <v>104791</v>
      </c>
      <c r="AT245" s="54">
        <v>92879</v>
      </c>
      <c r="AU245" s="54">
        <v>29481</v>
      </c>
      <c r="AV245" s="54">
        <v>104434</v>
      </c>
      <c r="AW245" s="54">
        <v>36777</v>
      </c>
      <c r="AX245" s="54">
        <v>17923</v>
      </c>
      <c r="AY245" s="25">
        <f t="shared" si="6"/>
        <v>458762</v>
      </c>
      <c r="AZ245" s="162">
        <v>393652</v>
      </c>
      <c r="BA245" s="96">
        <f t="shared" si="7"/>
        <v>4340167</v>
      </c>
      <c r="BB245" s="73"/>
      <c r="BC245" s="20">
        <v>557152</v>
      </c>
      <c r="BD245" s="20">
        <v>181661</v>
      </c>
      <c r="BE245" s="19">
        <v>738813</v>
      </c>
      <c r="BF245" s="19">
        <v>5078980</v>
      </c>
      <c r="BH245" s="20"/>
      <c r="BI245" s="21">
        <v>5078980</v>
      </c>
      <c r="BK245" s="73"/>
      <c r="BL245" s="73"/>
      <c r="BM245" s="73"/>
      <c r="BN245" s="73"/>
      <c r="BO245" s="73"/>
      <c r="BP245" s="73"/>
      <c r="BQ245" s="73"/>
    </row>
    <row r="246" spans="1:69" ht="22.5" customHeight="1" x14ac:dyDescent="0.2">
      <c r="A246" s="122" t="s">
        <v>2040</v>
      </c>
      <c r="B246" s="123" t="s">
        <v>2019</v>
      </c>
      <c r="C246" s="133" t="s">
        <v>347</v>
      </c>
      <c r="D246" s="126">
        <v>6</v>
      </c>
      <c r="E246" s="127" t="s">
        <v>3561</v>
      </c>
      <c r="F246" s="19">
        <v>201413</v>
      </c>
      <c r="G246" s="20">
        <v>201413</v>
      </c>
      <c r="H246" s="20">
        <v>128596</v>
      </c>
      <c r="I246" s="20">
        <v>43010</v>
      </c>
      <c r="J246" s="20">
        <v>0</v>
      </c>
      <c r="K246" s="20">
        <v>0</v>
      </c>
      <c r="L246" s="20">
        <v>0</v>
      </c>
      <c r="M246" s="20">
        <v>0</v>
      </c>
      <c r="N246" s="20">
        <v>4766</v>
      </c>
      <c r="O246" s="20">
        <v>4010</v>
      </c>
      <c r="P246" s="20">
        <v>0</v>
      </c>
      <c r="Q246" s="20">
        <v>97605</v>
      </c>
      <c r="R246" s="20">
        <v>21123</v>
      </c>
      <c r="S246" s="20">
        <v>28139</v>
      </c>
      <c r="T246" s="21">
        <v>35322</v>
      </c>
      <c r="U246" s="54">
        <v>25432</v>
      </c>
      <c r="V246" s="20">
        <v>6720</v>
      </c>
      <c r="W246" s="20">
        <v>20007</v>
      </c>
      <c r="X246" s="20">
        <v>11101</v>
      </c>
      <c r="Y246" s="21">
        <v>0</v>
      </c>
      <c r="Z246" s="20">
        <v>0</v>
      </c>
      <c r="AA246" s="21">
        <v>96367</v>
      </c>
      <c r="AB246" s="32">
        <v>0</v>
      </c>
      <c r="AC246" s="20">
        <v>79058</v>
      </c>
      <c r="AD246" s="20">
        <v>134475</v>
      </c>
      <c r="AE246" s="20">
        <v>280830</v>
      </c>
      <c r="AF246" s="20">
        <v>255128</v>
      </c>
      <c r="AG246" s="20">
        <v>128872</v>
      </c>
      <c r="AH246" s="20">
        <v>47581</v>
      </c>
      <c r="AI246" s="20">
        <v>118121</v>
      </c>
      <c r="AJ246" s="21">
        <v>15148</v>
      </c>
      <c r="AK246" s="25">
        <v>26461</v>
      </c>
      <c r="AL246" s="25">
        <v>38034</v>
      </c>
      <c r="AM246" s="25">
        <v>6926</v>
      </c>
      <c r="AN246" s="22">
        <v>15552</v>
      </c>
      <c r="AO246" s="20">
        <v>95389</v>
      </c>
      <c r="AP246" s="20">
        <v>15244</v>
      </c>
      <c r="AQ246" s="54">
        <v>1980430</v>
      </c>
      <c r="AR246" s="25">
        <v>57886</v>
      </c>
      <c r="AS246" s="25">
        <v>94064</v>
      </c>
      <c r="AT246" s="54">
        <v>89105</v>
      </c>
      <c r="AU246" s="54">
        <v>22862</v>
      </c>
      <c r="AV246" s="54">
        <v>78326</v>
      </c>
      <c r="AW246" s="54">
        <v>23110</v>
      </c>
      <c r="AX246" s="54">
        <v>8438</v>
      </c>
      <c r="AY246" s="25">
        <f t="shared" si="6"/>
        <v>373791</v>
      </c>
      <c r="AZ246" s="162">
        <v>194671</v>
      </c>
      <c r="BA246" s="96">
        <f t="shared" si="7"/>
        <v>2548892</v>
      </c>
      <c r="BB246" s="73"/>
      <c r="BC246" s="20">
        <v>403328</v>
      </c>
      <c r="BD246" s="20">
        <v>56721</v>
      </c>
      <c r="BE246" s="19">
        <v>460049</v>
      </c>
      <c r="BF246" s="19">
        <v>3008941</v>
      </c>
      <c r="BH246" s="20"/>
      <c r="BI246" s="21">
        <v>3008941</v>
      </c>
      <c r="BK246" s="73"/>
      <c r="BL246" s="73"/>
      <c r="BM246" s="73"/>
      <c r="BN246" s="73"/>
      <c r="BO246" s="73"/>
      <c r="BP246" s="73"/>
      <c r="BQ246" s="73"/>
    </row>
    <row r="247" spans="1:69" ht="22.5" customHeight="1" x14ac:dyDescent="0.2">
      <c r="A247" s="122" t="s">
        <v>2041</v>
      </c>
      <c r="B247" s="123" t="s">
        <v>2019</v>
      </c>
      <c r="C247" s="133" t="s">
        <v>348</v>
      </c>
      <c r="D247" s="126">
        <v>6</v>
      </c>
      <c r="E247" s="127" t="s">
        <v>3561</v>
      </c>
      <c r="F247" s="19">
        <v>215201</v>
      </c>
      <c r="G247" s="20">
        <v>215201</v>
      </c>
      <c r="H247" s="20">
        <v>101841</v>
      </c>
      <c r="I247" s="20">
        <v>30294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2790</v>
      </c>
      <c r="P247" s="20">
        <v>0</v>
      </c>
      <c r="Q247" s="20">
        <v>30021</v>
      </c>
      <c r="R247" s="20">
        <v>19320</v>
      </c>
      <c r="S247" s="20">
        <v>25414</v>
      </c>
      <c r="T247" s="21">
        <v>16820</v>
      </c>
      <c r="U247" s="54">
        <v>25432</v>
      </c>
      <c r="V247" s="20">
        <v>15552</v>
      </c>
      <c r="W247" s="20">
        <v>9477</v>
      </c>
      <c r="X247" s="20">
        <v>22202</v>
      </c>
      <c r="Y247" s="21">
        <v>0</v>
      </c>
      <c r="Z247" s="20">
        <v>0</v>
      </c>
      <c r="AA247" s="21">
        <v>108489</v>
      </c>
      <c r="AB247" s="32">
        <v>0</v>
      </c>
      <c r="AC247" s="20">
        <v>91793</v>
      </c>
      <c r="AD247" s="20">
        <v>153507</v>
      </c>
      <c r="AE247" s="20">
        <v>170940</v>
      </c>
      <c r="AF247" s="20">
        <v>256143</v>
      </c>
      <c r="AG247" s="20">
        <v>118061</v>
      </c>
      <c r="AH247" s="20">
        <v>49505</v>
      </c>
      <c r="AI247" s="20">
        <v>85454</v>
      </c>
      <c r="AJ247" s="21">
        <v>226679</v>
      </c>
      <c r="AK247" s="25">
        <v>22104</v>
      </c>
      <c r="AL247" s="25">
        <v>38039</v>
      </c>
      <c r="AM247" s="25">
        <v>6716</v>
      </c>
      <c r="AN247" s="22">
        <v>14638</v>
      </c>
      <c r="AO247" s="20">
        <v>102610</v>
      </c>
      <c r="AP247" s="20">
        <v>41550</v>
      </c>
      <c r="AQ247" s="54">
        <v>2000592</v>
      </c>
      <c r="AR247" s="25">
        <v>53851</v>
      </c>
      <c r="AS247" s="25">
        <v>120962</v>
      </c>
      <c r="AT247" s="54">
        <v>90094</v>
      </c>
      <c r="AU247" s="54">
        <v>48185</v>
      </c>
      <c r="AV247" s="54">
        <v>67267</v>
      </c>
      <c r="AW247" s="54">
        <v>25665</v>
      </c>
      <c r="AX247" s="54">
        <v>8196</v>
      </c>
      <c r="AY247" s="25">
        <f t="shared" si="6"/>
        <v>414220</v>
      </c>
      <c r="AZ247" s="162">
        <v>508108</v>
      </c>
      <c r="BA247" s="96">
        <f t="shared" si="7"/>
        <v>2922920</v>
      </c>
      <c r="BB247" s="73"/>
      <c r="BC247" s="20">
        <v>334149</v>
      </c>
      <c r="BD247" s="20">
        <v>192107</v>
      </c>
      <c r="BE247" s="19">
        <v>526256</v>
      </c>
      <c r="BF247" s="19">
        <v>3449176</v>
      </c>
      <c r="BH247" s="20"/>
      <c r="BI247" s="21">
        <v>3449176</v>
      </c>
      <c r="BK247" s="73"/>
      <c r="BL247" s="73"/>
      <c r="BM247" s="73"/>
      <c r="BN247" s="73"/>
      <c r="BO247" s="73"/>
      <c r="BP247" s="73"/>
      <c r="BQ247" s="73"/>
    </row>
    <row r="248" spans="1:69" ht="22.5" customHeight="1" x14ac:dyDescent="0.2">
      <c r="A248" s="122" t="s">
        <v>2042</v>
      </c>
      <c r="B248" s="123" t="s">
        <v>2019</v>
      </c>
      <c r="C248" s="133" t="s">
        <v>349</v>
      </c>
      <c r="D248" s="126">
        <v>6</v>
      </c>
      <c r="E248" s="127" t="s">
        <v>3561</v>
      </c>
      <c r="F248" s="19">
        <v>287759</v>
      </c>
      <c r="G248" s="20">
        <v>287759</v>
      </c>
      <c r="H248" s="20">
        <v>112266</v>
      </c>
      <c r="I248" s="20">
        <v>36465</v>
      </c>
      <c r="J248" s="20">
        <v>0</v>
      </c>
      <c r="K248" s="20">
        <v>0</v>
      </c>
      <c r="L248" s="20">
        <v>0</v>
      </c>
      <c r="M248" s="20">
        <v>6546</v>
      </c>
      <c r="N248" s="20">
        <v>10149</v>
      </c>
      <c r="O248" s="20">
        <v>6085</v>
      </c>
      <c r="P248" s="20">
        <v>7522</v>
      </c>
      <c r="Q248" s="20">
        <v>230486</v>
      </c>
      <c r="R248" s="20">
        <v>27312</v>
      </c>
      <c r="S248" s="20">
        <v>73203</v>
      </c>
      <c r="T248" s="21">
        <v>32799</v>
      </c>
      <c r="U248" s="54">
        <v>25432</v>
      </c>
      <c r="V248" s="20">
        <v>11568</v>
      </c>
      <c r="W248" s="20">
        <v>14742</v>
      </c>
      <c r="X248" s="20">
        <v>22202</v>
      </c>
      <c r="Y248" s="21">
        <v>0</v>
      </c>
      <c r="Z248" s="20">
        <v>0</v>
      </c>
      <c r="AA248" s="21">
        <v>151929</v>
      </c>
      <c r="AB248" s="32">
        <v>0</v>
      </c>
      <c r="AC248" s="20">
        <v>132029</v>
      </c>
      <c r="AD248" s="20">
        <v>159266</v>
      </c>
      <c r="AE248" s="20">
        <v>282315</v>
      </c>
      <c r="AF248" s="20">
        <v>387875</v>
      </c>
      <c r="AG248" s="20">
        <v>192106</v>
      </c>
      <c r="AH248" s="20">
        <v>93312</v>
      </c>
      <c r="AI248" s="20">
        <v>34009</v>
      </c>
      <c r="AJ248" s="21">
        <v>67084</v>
      </c>
      <c r="AK248" s="25">
        <v>33284</v>
      </c>
      <c r="AL248" s="25">
        <v>54793</v>
      </c>
      <c r="AM248" s="25">
        <v>11727</v>
      </c>
      <c r="AN248" s="22">
        <v>24662</v>
      </c>
      <c r="AO248" s="20">
        <v>204593</v>
      </c>
      <c r="AP248" s="20">
        <v>20538</v>
      </c>
      <c r="AQ248" s="54">
        <v>2754058</v>
      </c>
      <c r="AR248" s="25">
        <v>81906</v>
      </c>
      <c r="AS248" s="25">
        <v>160130</v>
      </c>
      <c r="AT248" s="54">
        <v>101174</v>
      </c>
      <c r="AU248" s="54">
        <v>39106</v>
      </c>
      <c r="AV248" s="54">
        <v>102021</v>
      </c>
      <c r="AW248" s="54">
        <v>31070</v>
      </c>
      <c r="AX248" s="54">
        <v>11905</v>
      </c>
      <c r="AY248" s="25">
        <f t="shared" si="6"/>
        <v>527312</v>
      </c>
      <c r="AZ248" s="162">
        <v>488800</v>
      </c>
      <c r="BA248" s="96">
        <f t="shared" si="7"/>
        <v>3770170</v>
      </c>
      <c r="BB248" s="73"/>
      <c r="BC248" s="20">
        <v>482038</v>
      </c>
      <c r="BD248" s="20">
        <v>102974</v>
      </c>
      <c r="BE248" s="19">
        <v>585012</v>
      </c>
      <c r="BF248" s="19">
        <v>4355182</v>
      </c>
      <c r="BH248" s="20"/>
      <c r="BI248" s="21">
        <v>4355182</v>
      </c>
      <c r="BK248" s="73"/>
      <c r="BL248" s="73"/>
      <c r="BM248" s="73"/>
      <c r="BN248" s="73"/>
      <c r="BO248" s="73"/>
      <c r="BP248" s="73"/>
      <c r="BQ248" s="73"/>
    </row>
    <row r="249" spans="1:69" ht="22.5" customHeight="1" x14ac:dyDescent="0.2">
      <c r="A249" s="122" t="s">
        <v>2043</v>
      </c>
      <c r="B249" s="123" t="s">
        <v>2019</v>
      </c>
      <c r="C249" s="133" t="s">
        <v>350</v>
      </c>
      <c r="D249" s="126">
        <v>6</v>
      </c>
      <c r="E249" s="127" t="s">
        <v>3561</v>
      </c>
      <c r="F249" s="19">
        <v>338004</v>
      </c>
      <c r="G249" s="20">
        <v>338004</v>
      </c>
      <c r="H249" s="20">
        <v>91417</v>
      </c>
      <c r="I249" s="20">
        <v>29172</v>
      </c>
      <c r="J249" s="20">
        <v>0</v>
      </c>
      <c r="K249" s="20">
        <v>0</v>
      </c>
      <c r="L249" s="20">
        <v>11241</v>
      </c>
      <c r="M249" s="20">
        <v>15151</v>
      </c>
      <c r="N249" s="20">
        <v>9865</v>
      </c>
      <c r="O249" s="20">
        <v>7919</v>
      </c>
      <c r="P249" s="20">
        <v>5065</v>
      </c>
      <c r="Q249" s="20">
        <v>145099</v>
      </c>
      <c r="R249" s="20">
        <v>36650</v>
      </c>
      <c r="S249" s="20">
        <v>72207</v>
      </c>
      <c r="T249" s="21">
        <v>31117</v>
      </c>
      <c r="U249" s="54">
        <v>38148</v>
      </c>
      <c r="V249" s="20">
        <v>44976</v>
      </c>
      <c r="W249" s="20">
        <v>31590</v>
      </c>
      <c r="X249" s="20">
        <v>11101</v>
      </c>
      <c r="Y249" s="21">
        <v>0</v>
      </c>
      <c r="Z249" s="20">
        <v>0</v>
      </c>
      <c r="AA249" s="21">
        <v>187130</v>
      </c>
      <c r="AB249" s="32">
        <v>0</v>
      </c>
      <c r="AC249" s="20">
        <v>182001</v>
      </c>
      <c r="AD249" s="20">
        <v>195216</v>
      </c>
      <c r="AE249" s="20">
        <v>319110</v>
      </c>
      <c r="AF249" s="20">
        <v>443193</v>
      </c>
      <c r="AG249" s="20">
        <v>265465</v>
      </c>
      <c r="AH249" s="20">
        <v>98840</v>
      </c>
      <c r="AI249" s="20">
        <v>45505</v>
      </c>
      <c r="AJ249" s="21">
        <v>183399</v>
      </c>
      <c r="AK249" s="25">
        <v>39113</v>
      </c>
      <c r="AL249" s="25">
        <v>60685</v>
      </c>
      <c r="AM249" s="25">
        <v>14127</v>
      </c>
      <c r="AN249" s="22">
        <v>28815</v>
      </c>
      <c r="AO249" s="20">
        <v>206041</v>
      </c>
      <c r="AP249" s="20">
        <v>28356</v>
      </c>
      <c r="AQ249" s="54">
        <v>3215718</v>
      </c>
      <c r="AR249" s="25">
        <v>75682</v>
      </c>
      <c r="AS249" s="25">
        <v>158335</v>
      </c>
      <c r="AT249" s="54">
        <v>116639</v>
      </c>
      <c r="AU249" s="54">
        <v>46090</v>
      </c>
      <c r="AV249" s="54">
        <v>115680</v>
      </c>
      <c r="AW249" s="54">
        <v>36720</v>
      </c>
      <c r="AX249" s="54">
        <v>13625</v>
      </c>
      <c r="AY249" s="25">
        <f t="shared" si="6"/>
        <v>562771</v>
      </c>
      <c r="AZ249" s="162">
        <v>593179</v>
      </c>
      <c r="BA249" s="96">
        <f t="shared" si="7"/>
        <v>4371668</v>
      </c>
      <c r="BB249" s="73"/>
      <c r="BC249" s="20">
        <v>537820</v>
      </c>
      <c r="BD249" s="20">
        <v>139919</v>
      </c>
      <c r="BE249" s="19">
        <v>677739</v>
      </c>
      <c r="BF249" s="19">
        <v>5049407</v>
      </c>
      <c r="BH249" s="20"/>
      <c r="BI249" s="21">
        <v>5049407</v>
      </c>
      <c r="BK249" s="73"/>
      <c r="BL249" s="73"/>
      <c r="BM249" s="73"/>
      <c r="BN249" s="73"/>
      <c r="BO249" s="73"/>
      <c r="BP249" s="73"/>
      <c r="BQ249" s="73"/>
    </row>
    <row r="250" spans="1:69" ht="22.5" customHeight="1" x14ac:dyDescent="0.2">
      <c r="A250" s="122" t="s">
        <v>2044</v>
      </c>
      <c r="B250" s="123" t="s">
        <v>2019</v>
      </c>
      <c r="C250" s="133" t="s">
        <v>351</v>
      </c>
      <c r="D250" s="126">
        <v>6</v>
      </c>
      <c r="E250" s="127" t="s">
        <v>3561</v>
      </c>
      <c r="F250" s="19">
        <v>321448</v>
      </c>
      <c r="G250" s="20">
        <v>321448</v>
      </c>
      <c r="H250" s="20">
        <v>193039</v>
      </c>
      <c r="I250" s="20">
        <v>50864</v>
      </c>
      <c r="J250" s="20">
        <v>0</v>
      </c>
      <c r="K250" s="20">
        <v>1014</v>
      </c>
      <c r="L250" s="20">
        <v>10817</v>
      </c>
      <c r="M250" s="20">
        <v>2334</v>
      </c>
      <c r="N250" s="20">
        <v>3864</v>
      </c>
      <c r="O250" s="20">
        <v>4825</v>
      </c>
      <c r="P250" s="20">
        <v>0</v>
      </c>
      <c r="Q250" s="20">
        <v>56225</v>
      </c>
      <c r="R250" s="20">
        <v>24601</v>
      </c>
      <c r="S250" s="20">
        <v>57221</v>
      </c>
      <c r="T250" s="21">
        <v>33640</v>
      </c>
      <c r="U250" s="54">
        <v>82654</v>
      </c>
      <c r="V250" s="20">
        <v>45024</v>
      </c>
      <c r="W250" s="20">
        <v>22113</v>
      </c>
      <c r="X250" s="20">
        <v>39964</v>
      </c>
      <c r="Y250" s="21">
        <v>0</v>
      </c>
      <c r="Z250" s="20">
        <v>0</v>
      </c>
      <c r="AA250" s="21">
        <v>196856</v>
      </c>
      <c r="AB250" s="32">
        <v>0</v>
      </c>
      <c r="AC250" s="20">
        <v>133186</v>
      </c>
      <c r="AD250" s="20">
        <v>249392</v>
      </c>
      <c r="AE250" s="20">
        <v>262020</v>
      </c>
      <c r="AF250" s="20">
        <v>333283</v>
      </c>
      <c r="AG250" s="20">
        <v>190648</v>
      </c>
      <c r="AH250" s="20">
        <v>90599</v>
      </c>
      <c r="AI250" s="20">
        <v>110553</v>
      </c>
      <c r="AJ250" s="21">
        <v>318108</v>
      </c>
      <c r="AK250" s="25">
        <v>29232</v>
      </c>
      <c r="AL250" s="25">
        <v>55821</v>
      </c>
      <c r="AM250" s="25">
        <v>11124</v>
      </c>
      <c r="AN250" s="22">
        <v>24199</v>
      </c>
      <c r="AO250" s="20">
        <v>141065</v>
      </c>
      <c r="AP250" s="20">
        <v>103134</v>
      </c>
      <c r="AQ250" s="54">
        <v>3198867</v>
      </c>
      <c r="AR250" s="25">
        <v>58967</v>
      </c>
      <c r="AS250" s="25">
        <v>157746</v>
      </c>
      <c r="AT250" s="54">
        <v>113511</v>
      </c>
      <c r="AU250" s="54">
        <v>65867</v>
      </c>
      <c r="AV250" s="54">
        <v>95759</v>
      </c>
      <c r="AW250" s="54">
        <v>30279</v>
      </c>
      <c r="AX250" s="54">
        <v>13529</v>
      </c>
      <c r="AY250" s="25">
        <f t="shared" si="6"/>
        <v>535658</v>
      </c>
      <c r="AZ250" s="162">
        <v>1309228</v>
      </c>
      <c r="BA250" s="96">
        <f t="shared" si="7"/>
        <v>5043753</v>
      </c>
      <c r="BB250" s="73"/>
      <c r="BC250" s="20">
        <v>440070</v>
      </c>
      <c r="BD250" s="20">
        <v>524396</v>
      </c>
      <c r="BE250" s="19">
        <v>964466</v>
      </c>
      <c r="BF250" s="19">
        <v>6008219</v>
      </c>
      <c r="BH250" s="20"/>
      <c r="BI250" s="21">
        <v>6008219</v>
      </c>
      <c r="BK250" s="73"/>
      <c r="BL250" s="73"/>
      <c r="BM250" s="73"/>
      <c r="BN250" s="73"/>
      <c r="BO250" s="73"/>
      <c r="BP250" s="73"/>
      <c r="BQ250" s="73"/>
    </row>
    <row r="251" spans="1:69" ht="22.5" customHeight="1" x14ac:dyDescent="0.2">
      <c r="A251" s="122" t="s">
        <v>2045</v>
      </c>
      <c r="B251" s="123" t="s">
        <v>2019</v>
      </c>
      <c r="C251" s="133" t="s">
        <v>352</v>
      </c>
      <c r="D251" s="126">
        <v>6</v>
      </c>
      <c r="E251" s="127" t="s">
        <v>3561</v>
      </c>
      <c r="F251" s="19">
        <v>146924</v>
      </c>
      <c r="G251" s="20">
        <v>146924</v>
      </c>
      <c r="H251" s="20">
        <v>122691</v>
      </c>
      <c r="I251" s="20">
        <v>24497</v>
      </c>
      <c r="J251" s="20">
        <v>0</v>
      </c>
      <c r="K251" s="20">
        <v>0</v>
      </c>
      <c r="L251" s="20">
        <v>5191</v>
      </c>
      <c r="M251" s="20">
        <v>2178</v>
      </c>
      <c r="N251" s="20">
        <v>0</v>
      </c>
      <c r="O251" s="20">
        <v>1692</v>
      </c>
      <c r="P251" s="20">
        <v>0</v>
      </c>
      <c r="Q251" s="20">
        <v>18067</v>
      </c>
      <c r="R251" s="20">
        <v>13416</v>
      </c>
      <c r="S251" s="20">
        <v>42549</v>
      </c>
      <c r="T251" s="21">
        <v>9251</v>
      </c>
      <c r="U251" s="54">
        <v>12716</v>
      </c>
      <c r="V251" s="20">
        <v>22080</v>
      </c>
      <c r="W251" s="20">
        <v>14742</v>
      </c>
      <c r="X251" s="20">
        <v>11101</v>
      </c>
      <c r="Y251" s="21">
        <v>0</v>
      </c>
      <c r="Z251" s="20">
        <v>0</v>
      </c>
      <c r="AA251" s="21">
        <v>66064</v>
      </c>
      <c r="AB251" s="32">
        <v>0</v>
      </c>
      <c r="AC251" s="20">
        <v>42104</v>
      </c>
      <c r="AD251" s="20">
        <v>114041</v>
      </c>
      <c r="AE251" s="20">
        <v>136290</v>
      </c>
      <c r="AF251" s="20">
        <v>150365</v>
      </c>
      <c r="AG251" s="20">
        <v>59374</v>
      </c>
      <c r="AH251" s="20">
        <v>24816</v>
      </c>
      <c r="AI251" s="20">
        <v>45792</v>
      </c>
      <c r="AJ251" s="21">
        <v>66002</v>
      </c>
      <c r="AK251" s="25">
        <v>15329</v>
      </c>
      <c r="AL251" s="25">
        <v>29997</v>
      </c>
      <c r="AM251" s="25">
        <v>4141</v>
      </c>
      <c r="AN251" s="22">
        <v>11086</v>
      </c>
      <c r="AO251" s="20">
        <v>109156</v>
      </c>
      <c r="AP251" s="20">
        <v>21918</v>
      </c>
      <c r="AQ251" s="54">
        <v>1343570</v>
      </c>
      <c r="AR251" s="25">
        <v>57626</v>
      </c>
      <c r="AS251" s="25">
        <v>119898</v>
      </c>
      <c r="AT251" s="54">
        <v>71861</v>
      </c>
      <c r="AU251" s="54">
        <v>41004</v>
      </c>
      <c r="AV251" s="54">
        <v>49700</v>
      </c>
      <c r="AW251" s="54">
        <v>18829</v>
      </c>
      <c r="AX251" s="54">
        <v>5746</v>
      </c>
      <c r="AY251" s="25">
        <f t="shared" si="6"/>
        <v>364664</v>
      </c>
      <c r="AZ251" s="162">
        <v>367360</v>
      </c>
      <c r="BA251" s="96">
        <f t="shared" si="7"/>
        <v>2075594</v>
      </c>
      <c r="BB251" s="73"/>
      <c r="BC251" s="20">
        <v>250884</v>
      </c>
      <c r="BD251" s="20">
        <v>97805</v>
      </c>
      <c r="BE251" s="19">
        <v>348689</v>
      </c>
      <c r="BF251" s="19">
        <v>2424283</v>
      </c>
      <c r="BH251" s="20"/>
      <c r="BI251" s="21">
        <v>2424283</v>
      </c>
      <c r="BK251" s="73"/>
      <c r="BL251" s="73"/>
      <c r="BM251" s="73"/>
      <c r="BN251" s="73"/>
      <c r="BO251" s="73"/>
      <c r="BP251" s="73"/>
      <c r="BQ251" s="73"/>
    </row>
    <row r="252" spans="1:69" ht="22.5" customHeight="1" x14ac:dyDescent="0.2">
      <c r="A252" s="122" t="s">
        <v>2046</v>
      </c>
      <c r="B252" s="123" t="s">
        <v>2019</v>
      </c>
      <c r="C252" s="133" t="s">
        <v>353</v>
      </c>
      <c r="D252" s="126">
        <v>6</v>
      </c>
      <c r="E252" s="127" t="s">
        <v>3561</v>
      </c>
      <c r="F252" s="19">
        <v>108843</v>
      </c>
      <c r="G252" s="20">
        <v>108843</v>
      </c>
      <c r="H252" s="20">
        <v>82960</v>
      </c>
      <c r="I252" s="20">
        <v>31790</v>
      </c>
      <c r="J252" s="20">
        <v>0</v>
      </c>
      <c r="K252" s="20">
        <v>0</v>
      </c>
      <c r="L252" s="20">
        <v>6585</v>
      </c>
      <c r="M252" s="20">
        <v>11101</v>
      </c>
      <c r="N252" s="20">
        <v>0</v>
      </c>
      <c r="O252" s="20">
        <v>1375</v>
      </c>
      <c r="P252" s="20">
        <v>0</v>
      </c>
      <c r="Q252" s="20">
        <v>6537</v>
      </c>
      <c r="R252" s="20">
        <v>12498</v>
      </c>
      <c r="S252" s="20">
        <v>22218</v>
      </c>
      <c r="T252" s="21">
        <v>8410</v>
      </c>
      <c r="U252" s="54">
        <v>12716</v>
      </c>
      <c r="V252" s="20">
        <v>8016</v>
      </c>
      <c r="W252" s="20">
        <v>7371</v>
      </c>
      <c r="X252" s="20">
        <v>11101</v>
      </c>
      <c r="Y252" s="21">
        <v>0</v>
      </c>
      <c r="Z252" s="20">
        <v>0</v>
      </c>
      <c r="AA252" s="21">
        <v>47488</v>
      </c>
      <c r="AB252" s="32">
        <v>0</v>
      </c>
      <c r="AC252" s="20">
        <v>36662</v>
      </c>
      <c r="AD252" s="20">
        <v>89839</v>
      </c>
      <c r="AE252" s="20">
        <v>108900</v>
      </c>
      <c r="AF252" s="20">
        <v>132748</v>
      </c>
      <c r="AG252" s="20">
        <v>50794</v>
      </c>
      <c r="AH252" s="20">
        <v>17946</v>
      </c>
      <c r="AI252" s="20">
        <v>26920</v>
      </c>
      <c r="AJ252" s="21">
        <v>40575</v>
      </c>
      <c r="AK252" s="25">
        <v>12463</v>
      </c>
      <c r="AL252" s="25">
        <v>27457</v>
      </c>
      <c r="AM252" s="25">
        <v>3308</v>
      </c>
      <c r="AN252" s="22">
        <v>9979</v>
      </c>
      <c r="AO252" s="20">
        <v>102853</v>
      </c>
      <c r="AP252" s="20">
        <v>11371</v>
      </c>
      <c r="AQ252" s="54">
        <v>1050824</v>
      </c>
      <c r="AR252" s="25">
        <v>53459</v>
      </c>
      <c r="AS252" s="25">
        <v>119724</v>
      </c>
      <c r="AT252" s="54">
        <v>57905</v>
      </c>
      <c r="AU252" s="54">
        <v>31522</v>
      </c>
      <c r="AV252" s="54">
        <v>45802</v>
      </c>
      <c r="AW252" s="54">
        <v>14236</v>
      </c>
      <c r="AX252" s="54">
        <v>4495</v>
      </c>
      <c r="AY252" s="25">
        <f t="shared" si="6"/>
        <v>327143</v>
      </c>
      <c r="AZ252" s="162">
        <v>342184</v>
      </c>
      <c r="BA252" s="96">
        <f t="shared" si="7"/>
        <v>1720151</v>
      </c>
      <c r="BB252" s="73"/>
      <c r="BC252" s="20">
        <v>220119</v>
      </c>
      <c r="BD252" s="20">
        <v>44260</v>
      </c>
      <c r="BE252" s="19">
        <v>264379</v>
      </c>
      <c r="BF252" s="19">
        <v>1984530</v>
      </c>
      <c r="BH252" s="20"/>
      <c r="BI252" s="21">
        <v>1984530</v>
      </c>
      <c r="BK252" s="73"/>
      <c r="BL252" s="73"/>
      <c r="BM252" s="73"/>
      <c r="BN252" s="73"/>
      <c r="BO252" s="73"/>
      <c r="BP252" s="73"/>
      <c r="BQ252" s="73"/>
    </row>
    <row r="253" spans="1:69" ht="22.5" customHeight="1" x14ac:dyDescent="0.2">
      <c r="A253" s="122" t="s">
        <v>2047</v>
      </c>
      <c r="B253" s="123" t="s">
        <v>2019</v>
      </c>
      <c r="C253" s="133" t="s">
        <v>354</v>
      </c>
      <c r="D253" s="126">
        <v>6</v>
      </c>
      <c r="E253" s="127" t="s">
        <v>3561</v>
      </c>
      <c r="F253" s="19">
        <v>252630</v>
      </c>
      <c r="G253" s="20">
        <v>252630</v>
      </c>
      <c r="H253" s="20">
        <v>166285</v>
      </c>
      <c r="I253" s="20">
        <v>61336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4657</v>
      </c>
      <c r="P253" s="20">
        <v>0</v>
      </c>
      <c r="Q253" s="20">
        <v>42621</v>
      </c>
      <c r="R253" s="20">
        <v>22696</v>
      </c>
      <c r="S253" s="20">
        <v>51038</v>
      </c>
      <c r="T253" s="21">
        <v>29435</v>
      </c>
      <c r="U253" s="54">
        <v>38148</v>
      </c>
      <c r="V253" s="20">
        <v>44880</v>
      </c>
      <c r="W253" s="20">
        <v>12636</v>
      </c>
      <c r="X253" s="20">
        <v>11101</v>
      </c>
      <c r="Y253" s="21">
        <v>0</v>
      </c>
      <c r="Z253" s="20">
        <v>0</v>
      </c>
      <c r="AA253" s="21">
        <v>131843</v>
      </c>
      <c r="AB253" s="32">
        <v>0</v>
      </c>
      <c r="AC253" s="20">
        <v>131635</v>
      </c>
      <c r="AD253" s="20">
        <v>159237</v>
      </c>
      <c r="AE253" s="20">
        <v>257400</v>
      </c>
      <c r="AF253" s="20">
        <v>318348</v>
      </c>
      <c r="AG253" s="20">
        <v>166538</v>
      </c>
      <c r="AH253" s="20">
        <v>67552</v>
      </c>
      <c r="AI253" s="20">
        <v>132875</v>
      </c>
      <c r="AJ253" s="21">
        <v>110364</v>
      </c>
      <c r="AK253" s="25">
        <v>28690</v>
      </c>
      <c r="AL253" s="25">
        <v>49097</v>
      </c>
      <c r="AM253" s="25">
        <v>9089</v>
      </c>
      <c r="AN253" s="22">
        <v>19795</v>
      </c>
      <c r="AO253" s="20">
        <v>118145</v>
      </c>
      <c r="AP253" s="20">
        <v>39748</v>
      </c>
      <c r="AQ253" s="54">
        <v>2477819</v>
      </c>
      <c r="AR253" s="25">
        <v>65833</v>
      </c>
      <c r="AS253" s="25">
        <v>146078</v>
      </c>
      <c r="AT253" s="54">
        <v>110251</v>
      </c>
      <c r="AU253" s="54">
        <v>57517</v>
      </c>
      <c r="AV253" s="54">
        <v>88342</v>
      </c>
      <c r="AW253" s="54">
        <v>27272</v>
      </c>
      <c r="AX253" s="54">
        <v>10244</v>
      </c>
      <c r="AY253" s="25">
        <f t="shared" si="6"/>
        <v>505537</v>
      </c>
      <c r="AZ253" s="162">
        <v>620317</v>
      </c>
      <c r="BA253" s="96">
        <f t="shared" si="7"/>
        <v>3603673</v>
      </c>
      <c r="BB253" s="73"/>
      <c r="BC253" s="20">
        <v>434532</v>
      </c>
      <c r="BD253" s="20">
        <v>181376</v>
      </c>
      <c r="BE253" s="19">
        <v>615908</v>
      </c>
      <c r="BF253" s="19">
        <v>4219581</v>
      </c>
      <c r="BH253" s="20"/>
      <c r="BI253" s="21">
        <v>4219581</v>
      </c>
      <c r="BK253" s="73"/>
      <c r="BL253" s="73"/>
      <c r="BM253" s="73"/>
      <c r="BN253" s="73"/>
      <c r="BO253" s="73"/>
      <c r="BP253" s="73"/>
      <c r="BQ253" s="73"/>
    </row>
    <row r="254" spans="1:69" ht="22.5" customHeight="1" x14ac:dyDescent="0.2">
      <c r="A254" s="122" t="s">
        <v>2048</v>
      </c>
      <c r="B254" s="123" t="s">
        <v>2019</v>
      </c>
      <c r="C254" s="133" t="s">
        <v>355</v>
      </c>
      <c r="D254" s="126">
        <v>6</v>
      </c>
      <c r="E254" s="127" t="s">
        <v>3561</v>
      </c>
      <c r="F254" s="19">
        <v>169248</v>
      </c>
      <c r="G254" s="20">
        <v>169248</v>
      </c>
      <c r="H254" s="20">
        <v>73629</v>
      </c>
      <c r="I254" s="20">
        <v>23188</v>
      </c>
      <c r="J254" s="20">
        <v>0</v>
      </c>
      <c r="K254" s="20">
        <v>0</v>
      </c>
      <c r="L254" s="20">
        <v>4030</v>
      </c>
      <c r="M254" s="20">
        <v>8387</v>
      </c>
      <c r="N254" s="20">
        <v>2976</v>
      </c>
      <c r="O254" s="20">
        <v>2177</v>
      </c>
      <c r="P254" s="20">
        <v>7333</v>
      </c>
      <c r="Q254" s="20">
        <v>80176</v>
      </c>
      <c r="R254" s="20">
        <v>17263</v>
      </c>
      <c r="S254" s="20">
        <v>22637</v>
      </c>
      <c r="T254" s="21">
        <v>13456</v>
      </c>
      <c r="U254" s="54">
        <v>12716</v>
      </c>
      <c r="V254" s="20">
        <v>4272</v>
      </c>
      <c r="W254" s="20">
        <v>7371</v>
      </c>
      <c r="X254" s="20">
        <v>11101</v>
      </c>
      <c r="Y254" s="21">
        <v>0</v>
      </c>
      <c r="Z254" s="20">
        <v>0</v>
      </c>
      <c r="AA254" s="21">
        <v>72068</v>
      </c>
      <c r="AB254" s="32">
        <v>0</v>
      </c>
      <c r="AC254" s="20">
        <v>60916</v>
      </c>
      <c r="AD254" s="20">
        <v>128054</v>
      </c>
      <c r="AE254" s="20">
        <v>122925</v>
      </c>
      <c r="AF254" s="20">
        <v>186035</v>
      </c>
      <c r="AG254" s="20">
        <v>73702</v>
      </c>
      <c r="AH254" s="20">
        <v>27338</v>
      </c>
      <c r="AI254" s="20">
        <v>41865</v>
      </c>
      <c r="AJ254" s="21">
        <v>44903</v>
      </c>
      <c r="AK254" s="25">
        <v>19723</v>
      </c>
      <c r="AL254" s="25">
        <v>32031</v>
      </c>
      <c r="AM254" s="25">
        <v>4563</v>
      </c>
      <c r="AN254" s="22">
        <v>11980</v>
      </c>
      <c r="AO254" s="20">
        <v>114299</v>
      </c>
      <c r="AP254" s="20">
        <v>10691</v>
      </c>
      <c r="AQ254" s="54">
        <v>1411053</v>
      </c>
      <c r="AR254" s="25">
        <v>57578</v>
      </c>
      <c r="AS254" s="25">
        <v>135643</v>
      </c>
      <c r="AT254" s="54">
        <v>62429</v>
      </c>
      <c r="AU254" s="54">
        <v>47404</v>
      </c>
      <c r="AV254" s="54">
        <v>61621</v>
      </c>
      <c r="AW254" s="54">
        <v>21578</v>
      </c>
      <c r="AX254" s="54">
        <v>5527</v>
      </c>
      <c r="AY254" s="25">
        <f t="shared" si="6"/>
        <v>391780</v>
      </c>
      <c r="AZ254" s="162">
        <v>233001</v>
      </c>
      <c r="BA254" s="96">
        <f t="shared" si="7"/>
        <v>2035834</v>
      </c>
      <c r="BB254" s="73"/>
      <c r="BC254" s="20">
        <v>297950</v>
      </c>
      <c r="BD254" s="20">
        <v>49669</v>
      </c>
      <c r="BE254" s="19">
        <v>347619</v>
      </c>
      <c r="BF254" s="19">
        <v>2383453</v>
      </c>
      <c r="BH254" s="20"/>
      <c r="BI254" s="21">
        <v>2383453</v>
      </c>
      <c r="BK254" s="73"/>
      <c r="BL254" s="73"/>
      <c r="BM254" s="73"/>
      <c r="BN254" s="73"/>
      <c r="BO254" s="73"/>
      <c r="BP254" s="73"/>
      <c r="BQ254" s="73"/>
    </row>
    <row r="255" spans="1:69" ht="22.5" customHeight="1" x14ac:dyDescent="0.2">
      <c r="A255" s="122" t="s">
        <v>2049</v>
      </c>
      <c r="B255" s="123" t="s">
        <v>2019</v>
      </c>
      <c r="C255" s="133" t="s">
        <v>356</v>
      </c>
      <c r="D255" s="126">
        <v>6</v>
      </c>
      <c r="E255" s="127" t="s">
        <v>3561</v>
      </c>
      <c r="F255" s="19">
        <v>197452</v>
      </c>
      <c r="G255" s="20">
        <v>197452</v>
      </c>
      <c r="H255" s="20">
        <v>97759</v>
      </c>
      <c r="I255" s="20">
        <v>23936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2974</v>
      </c>
      <c r="P255" s="20">
        <v>0</v>
      </c>
      <c r="Q255" s="20">
        <v>67523</v>
      </c>
      <c r="R255" s="20">
        <v>19065</v>
      </c>
      <c r="S255" s="20">
        <v>27982</v>
      </c>
      <c r="T255" s="21">
        <v>24389</v>
      </c>
      <c r="U255" s="54">
        <v>63580</v>
      </c>
      <c r="V255" s="20">
        <v>17424</v>
      </c>
      <c r="W255" s="20">
        <v>8424</v>
      </c>
      <c r="X255" s="20">
        <v>11101</v>
      </c>
      <c r="Y255" s="21">
        <v>0</v>
      </c>
      <c r="Z255" s="20">
        <v>0</v>
      </c>
      <c r="AA255" s="21">
        <v>91878</v>
      </c>
      <c r="AB255" s="32">
        <v>0</v>
      </c>
      <c r="AC255" s="20">
        <v>71482</v>
      </c>
      <c r="AD255" s="20">
        <v>111905</v>
      </c>
      <c r="AE255" s="20">
        <v>173250</v>
      </c>
      <c r="AF255" s="20">
        <v>271005</v>
      </c>
      <c r="AG255" s="20">
        <v>111626</v>
      </c>
      <c r="AH255" s="20">
        <v>42880</v>
      </c>
      <c r="AI255" s="20">
        <v>89286</v>
      </c>
      <c r="AJ255" s="21">
        <v>83314</v>
      </c>
      <c r="AK255" s="25">
        <v>22763</v>
      </c>
      <c r="AL255" s="25">
        <v>36334</v>
      </c>
      <c r="AM255" s="25">
        <v>6368</v>
      </c>
      <c r="AN255" s="22">
        <v>13872</v>
      </c>
      <c r="AO255" s="20">
        <v>87741</v>
      </c>
      <c r="AP255" s="20">
        <v>22578</v>
      </c>
      <c r="AQ255" s="54">
        <v>1797891</v>
      </c>
      <c r="AR255" s="25">
        <v>61418</v>
      </c>
      <c r="AS255" s="25">
        <v>110755</v>
      </c>
      <c r="AT255" s="54">
        <v>87734</v>
      </c>
      <c r="AU255" s="54">
        <v>45945</v>
      </c>
      <c r="AV255" s="54">
        <v>67310</v>
      </c>
      <c r="AW255" s="54">
        <v>23661</v>
      </c>
      <c r="AX255" s="54">
        <v>7353</v>
      </c>
      <c r="AY255" s="25">
        <f t="shared" si="6"/>
        <v>404176</v>
      </c>
      <c r="AZ255" s="162">
        <v>370381</v>
      </c>
      <c r="BA255" s="96">
        <f t="shared" si="7"/>
        <v>2572448</v>
      </c>
      <c r="BB255" s="73"/>
      <c r="BC255" s="20">
        <v>344620</v>
      </c>
      <c r="BD255" s="20">
        <v>102251</v>
      </c>
      <c r="BE255" s="19">
        <v>446871</v>
      </c>
      <c r="BF255" s="19">
        <v>3019319</v>
      </c>
      <c r="BH255" s="20"/>
      <c r="BI255" s="21">
        <v>3019319</v>
      </c>
      <c r="BK255" s="73"/>
      <c r="BL255" s="73"/>
      <c r="BM255" s="73"/>
      <c r="BN255" s="73"/>
      <c r="BO255" s="73"/>
      <c r="BP255" s="73"/>
      <c r="BQ255" s="73"/>
    </row>
    <row r="256" spans="1:69" ht="22.5" customHeight="1" x14ac:dyDescent="0.2">
      <c r="A256" s="122" t="s">
        <v>2050</v>
      </c>
      <c r="B256" s="123" t="s">
        <v>2019</v>
      </c>
      <c r="C256" s="133" t="s">
        <v>357</v>
      </c>
      <c r="D256" s="126">
        <v>6</v>
      </c>
      <c r="E256" s="127" t="s">
        <v>3561</v>
      </c>
      <c r="F256" s="19">
        <v>387942</v>
      </c>
      <c r="G256" s="20">
        <v>387942</v>
      </c>
      <c r="H256" s="20">
        <v>222855</v>
      </c>
      <c r="I256" s="20">
        <v>94248</v>
      </c>
      <c r="J256" s="20">
        <v>0</v>
      </c>
      <c r="K256" s="20">
        <v>3177</v>
      </c>
      <c r="L256" s="20">
        <v>17695</v>
      </c>
      <c r="M256" s="20">
        <v>10146</v>
      </c>
      <c r="N256" s="20">
        <v>0</v>
      </c>
      <c r="O256" s="20">
        <v>8345</v>
      </c>
      <c r="P256" s="20">
        <v>0</v>
      </c>
      <c r="Q256" s="20">
        <v>150992</v>
      </c>
      <c r="R256" s="20">
        <v>34173</v>
      </c>
      <c r="S256" s="20">
        <v>57902</v>
      </c>
      <c r="T256" s="21">
        <v>54665</v>
      </c>
      <c r="U256" s="54">
        <v>100456</v>
      </c>
      <c r="V256" s="20">
        <v>51456</v>
      </c>
      <c r="W256" s="20">
        <v>27378</v>
      </c>
      <c r="X256" s="20">
        <v>33303</v>
      </c>
      <c r="Y256" s="21">
        <v>0</v>
      </c>
      <c r="Z256" s="20">
        <v>0</v>
      </c>
      <c r="AA256" s="21">
        <v>198316</v>
      </c>
      <c r="AB256" s="32">
        <v>0</v>
      </c>
      <c r="AC256" s="20">
        <v>203957</v>
      </c>
      <c r="AD256" s="20">
        <v>404394</v>
      </c>
      <c r="AE256" s="20">
        <v>356400</v>
      </c>
      <c r="AF256" s="20">
        <v>530338</v>
      </c>
      <c r="AG256" s="20">
        <v>290347</v>
      </c>
      <c r="AH256" s="20">
        <v>104564</v>
      </c>
      <c r="AI256" s="20">
        <v>123007</v>
      </c>
      <c r="AJ256" s="21">
        <v>197465</v>
      </c>
      <c r="AK256" s="25">
        <v>40464</v>
      </c>
      <c r="AL256" s="25">
        <v>61868</v>
      </c>
      <c r="AM256" s="25">
        <v>15136</v>
      </c>
      <c r="AN256" s="22">
        <v>29404</v>
      </c>
      <c r="AO256" s="20">
        <v>396824</v>
      </c>
      <c r="AP256" s="20">
        <v>49193</v>
      </c>
      <c r="AQ256" s="54">
        <v>4256410</v>
      </c>
      <c r="AR256" s="25">
        <v>78766</v>
      </c>
      <c r="AS256" s="25">
        <v>173373</v>
      </c>
      <c r="AT256" s="54">
        <v>132335</v>
      </c>
      <c r="AU256" s="54">
        <v>59938</v>
      </c>
      <c r="AV256" s="54">
        <v>119693</v>
      </c>
      <c r="AW256" s="54">
        <v>38436</v>
      </c>
      <c r="AX256" s="54">
        <v>17759</v>
      </c>
      <c r="AY256" s="25">
        <f t="shared" si="6"/>
        <v>620300</v>
      </c>
      <c r="AZ256" s="162">
        <v>989709</v>
      </c>
      <c r="BA256" s="96">
        <f t="shared" si="7"/>
        <v>5866419</v>
      </c>
      <c r="BB256" s="73"/>
      <c r="BC256" s="20">
        <v>550067</v>
      </c>
      <c r="BD256" s="20">
        <v>218474</v>
      </c>
      <c r="BE256" s="19">
        <v>768541</v>
      </c>
      <c r="BF256" s="19">
        <v>6634960</v>
      </c>
      <c r="BH256" s="20"/>
      <c r="BI256" s="21">
        <v>6634960</v>
      </c>
      <c r="BK256" s="73"/>
      <c r="BL256" s="73"/>
      <c r="BM256" s="73"/>
      <c r="BN256" s="73"/>
      <c r="BO256" s="73"/>
      <c r="BP256" s="73"/>
      <c r="BQ256" s="73"/>
    </row>
    <row r="257" spans="1:69" ht="22.5" customHeight="1" x14ac:dyDescent="0.2">
      <c r="A257" s="122" t="s">
        <v>2051</v>
      </c>
      <c r="B257" s="123" t="s">
        <v>2019</v>
      </c>
      <c r="C257" s="133" t="s">
        <v>358</v>
      </c>
      <c r="D257" s="126">
        <v>6</v>
      </c>
      <c r="E257" s="127" t="s">
        <v>3561</v>
      </c>
      <c r="F257" s="19">
        <v>312445</v>
      </c>
      <c r="G257" s="20">
        <v>312445</v>
      </c>
      <c r="H257" s="20">
        <v>205214</v>
      </c>
      <c r="I257" s="20">
        <v>68442</v>
      </c>
      <c r="J257" s="20">
        <v>0</v>
      </c>
      <c r="K257" s="20">
        <v>0</v>
      </c>
      <c r="L257" s="20">
        <v>0</v>
      </c>
      <c r="M257" s="20">
        <v>0</v>
      </c>
      <c r="N257" s="20">
        <v>5742</v>
      </c>
      <c r="O257" s="20">
        <v>6356</v>
      </c>
      <c r="P257" s="20">
        <v>6388</v>
      </c>
      <c r="Q257" s="20">
        <v>119994</v>
      </c>
      <c r="R257" s="20">
        <v>28193</v>
      </c>
      <c r="S257" s="20">
        <v>66443</v>
      </c>
      <c r="T257" s="21">
        <v>43732</v>
      </c>
      <c r="U257" s="54">
        <v>63580</v>
      </c>
      <c r="V257" s="20">
        <v>9984</v>
      </c>
      <c r="W257" s="20">
        <v>20007</v>
      </c>
      <c r="X257" s="20">
        <v>22202</v>
      </c>
      <c r="Y257" s="21">
        <v>0</v>
      </c>
      <c r="Z257" s="20">
        <v>0</v>
      </c>
      <c r="AA257" s="21">
        <v>167081</v>
      </c>
      <c r="AB257" s="32">
        <v>0</v>
      </c>
      <c r="AC257" s="20">
        <v>233747</v>
      </c>
      <c r="AD257" s="20">
        <v>181562</v>
      </c>
      <c r="AE257" s="20">
        <v>330000</v>
      </c>
      <c r="AF257" s="20">
        <v>469220</v>
      </c>
      <c r="AG257" s="20">
        <v>229086</v>
      </c>
      <c r="AH257" s="20">
        <v>91713</v>
      </c>
      <c r="AI257" s="20">
        <v>139964</v>
      </c>
      <c r="AJ257" s="21">
        <v>104413</v>
      </c>
      <c r="AK257" s="25">
        <v>34158</v>
      </c>
      <c r="AL257" s="25">
        <v>55812</v>
      </c>
      <c r="AM257" s="25">
        <v>12273</v>
      </c>
      <c r="AN257" s="22">
        <v>25061</v>
      </c>
      <c r="AO257" s="20">
        <v>178266</v>
      </c>
      <c r="AP257" s="20">
        <v>45917</v>
      </c>
      <c r="AQ257" s="54">
        <v>3276995</v>
      </c>
      <c r="AR257" s="25">
        <v>64907</v>
      </c>
      <c r="AS257" s="25">
        <v>145806</v>
      </c>
      <c r="AT257" s="54">
        <v>117603</v>
      </c>
      <c r="AU257" s="54">
        <v>50945</v>
      </c>
      <c r="AV257" s="54">
        <v>104876</v>
      </c>
      <c r="AW257" s="54">
        <v>33387</v>
      </c>
      <c r="AX257" s="54">
        <v>13825</v>
      </c>
      <c r="AY257" s="25">
        <f t="shared" si="6"/>
        <v>531349</v>
      </c>
      <c r="AZ257" s="162">
        <v>569845</v>
      </c>
      <c r="BA257" s="96">
        <f t="shared" si="7"/>
        <v>4378189</v>
      </c>
      <c r="BB257" s="73"/>
      <c r="BC257" s="20">
        <v>491025</v>
      </c>
      <c r="BD257" s="20">
        <v>225329</v>
      </c>
      <c r="BE257" s="19">
        <v>716354</v>
      </c>
      <c r="BF257" s="19">
        <v>5094543</v>
      </c>
      <c r="BH257" s="20"/>
      <c r="BI257" s="21">
        <v>5094543</v>
      </c>
      <c r="BK257" s="73"/>
      <c r="BL257" s="73"/>
      <c r="BM257" s="73"/>
      <c r="BN257" s="73"/>
      <c r="BO257" s="73"/>
      <c r="BP257" s="73"/>
      <c r="BQ257" s="73"/>
    </row>
    <row r="258" spans="1:69" ht="22.5" customHeight="1" x14ac:dyDescent="0.2">
      <c r="A258" s="122" t="s">
        <v>2052</v>
      </c>
      <c r="B258" s="123" t="s">
        <v>2053</v>
      </c>
      <c r="C258" s="133" t="s">
        <v>359</v>
      </c>
      <c r="D258" s="126">
        <v>2</v>
      </c>
      <c r="E258" s="127" t="s">
        <v>3561</v>
      </c>
      <c r="F258" s="19">
        <v>12855456</v>
      </c>
      <c r="G258" s="20">
        <v>12855456</v>
      </c>
      <c r="H258" s="20">
        <v>5165913</v>
      </c>
      <c r="I258" s="20">
        <v>4401980</v>
      </c>
      <c r="J258" s="20">
        <v>0</v>
      </c>
      <c r="K258" s="20">
        <v>0</v>
      </c>
      <c r="L258" s="20">
        <v>0</v>
      </c>
      <c r="M258" s="20">
        <v>2590</v>
      </c>
      <c r="N258" s="20">
        <v>3823711</v>
      </c>
      <c r="O258" s="20">
        <v>813286</v>
      </c>
      <c r="P258" s="20">
        <v>632923</v>
      </c>
      <c r="Q258" s="20">
        <v>5028450</v>
      </c>
      <c r="R258" s="20">
        <v>1604390</v>
      </c>
      <c r="S258" s="20">
        <v>2656418</v>
      </c>
      <c r="T258" s="21">
        <v>2884630</v>
      </c>
      <c r="U258" s="54">
        <v>1517782</v>
      </c>
      <c r="V258" s="20">
        <v>1231008</v>
      </c>
      <c r="W258" s="20">
        <v>1454193</v>
      </c>
      <c r="X258" s="20">
        <v>732666</v>
      </c>
      <c r="Y258" s="21">
        <v>2360046</v>
      </c>
      <c r="Z258" s="20">
        <v>380616</v>
      </c>
      <c r="AA258" s="21">
        <v>41333120</v>
      </c>
      <c r="AB258" s="32">
        <v>10651573</v>
      </c>
      <c r="AC258" s="20">
        <v>8233310</v>
      </c>
      <c r="AD258" s="20">
        <v>15431538</v>
      </c>
      <c r="AE258" s="20">
        <v>29266380</v>
      </c>
      <c r="AF258" s="20">
        <v>17399203</v>
      </c>
      <c r="AG258" s="20">
        <v>11394497</v>
      </c>
      <c r="AH258" s="20">
        <v>8867521</v>
      </c>
      <c r="AI258" s="20">
        <v>268815</v>
      </c>
      <c r="AJ258" s="21">
        <v>382487</v>
      </c>
      <c r="AK258" s="25">
        <v>1789667</v>
      </c>
      <c r="AL258" s="25">
        <v>1452071</v>
      </c>
      <c r="AM258" s="25">
        <v>349371</v>
      </c>
      <c r="AN258" s="22">
        <v>812143</v>
      </c>
      <c r="AO258" s="20">
        <v>14337431</v>
      </c>
      <c r="AP258" s="20">
        <v>1140447</v>
      </c>
      <c r="AQ258" s="54">
        <v>210655632</v>
      </c>
      <c r="AR258" s="25">
        <v>1159808</v>
      </c>
      <c r="AS258" s="25">
        <v>1223045</v>
      </c>
      <c r="AT258" s="54">
        <v>449101</v>
      </c>
      <c r="AU258" s="54">
        <v>381740</v>
      </c>
      <c r="AV258" s="54">
        <v>2375988</v>
      </c>
      <c r="AW258" s="54">
        <v>1872863</v>
      </c>
      <c r="AX258" s="54">
        <v>942460</v>
      </c>
      <c r="AY258" s="25">
        <f t="shared" si="6"/>
        <v>8405005</v>
      </c>
      <c r="AZ258" s="162">
        <v>19036035</v>
      </c>
      <c r="BA258" s="96">
        <f t="shared" si="7"/>
        <v>238096672</v>
      </c>
      <c r="BB258" s="73"/>
      <c r="BC258" s="20">
        <v>15425914</v>
      </c>
      <c r="BD258" s="20">
        <v>678396</v>
      </c>
      <c r="BE258" s="19">
        <v>16104310</v>
      </c>
      <c r="BF258" s="19">
        <v>254200982</v>
      </c>
      <c r="BH258" s="20"/>
      <c r="BI258" s="21">
        <v>254200982</v>
      </c>
      <c r="BK258" s="73"/>
      <c r="BL258" s="73"/>
      <c r="BM258" s="73"/>
      <c r="BN258" s="73"/>
      <c r="BO258" s="73"/>
      <c r="BP258" s="73"/>
      <c r="BQ258" s="73"/>
    </row>
    <row r="259" spans="1:69" ht="22.5" customHeight="1" x14ac:dyDescent="0.2">
      <c r="A259" s="122" t="s">
        <v>2054</v>
      </c>
      <c r="B259" s="123" t="s">
        <v>2053</v>
      </c>
      <c r="C259" s="133" t="s">
        <v>360</v>
      </c>
      <c r="D259" s="126">
        <v>5</v>
      </c>
      <c r="E259" s="127" t="s">
        <v>3561</v>
      </c>
      <c r="F259" s="19">
        <v>2091037</v>
      </c>
      <c r="G259" s="20">
        <v>2091037</v>
      </c>
      <c r="H259" s="20">
        <v>844182</v>
      </c>
      <c r="I259" s="20">
        <v>555764</v>
      </c>
      <c r="J259" s="20">
        <v>0</v>
      </c>
      <c r="K259" s="20">
        <v>56555</v>
      </c>
      <c r="L259" s="20">
        <v>91122</v>
      </c>
      <c r="M259" s="20">
        <v>150740</v>
      </c>
      <c r="N259" s="20">
        <v>115650</v>
      </c>
      <c r="O259" s="20">
        <v>81689</v>
      </c>
      <c r="P259" s="20">
        <v>71253</v>
      </c>
      <c r="Q259" s="20">
        <v>1295668</v>
      </c>
      <c r="R259" s="20">
        <v>254752</v>
      </c>
      <c r="S259" s="20">
        <v>422344</v>
      </c>
      <c r="T259" s="21">
        <v>335559</v>
      </c>
      <c r="U259" s="54">
        <v>418484</v>
      </c>
      <c r="V259" s="20">
        <v>155040</v>
      </c>
      <c r="W259" s="20">
        <v>176904</v>
      </c>
      <c r="X259" s="20">
        <v>202149</v>
      </c>
      <c r="Y259" s="21">
        <v>259616</v>
      </c>
      <c r="Z259" s="20">
        <v>24430</v>
      </c>
      <c r="AA259" s="21">
        <v>770023</v>
      </c>
      <c r="AB259" s="32">
        <v>1072093</v>
      </c>
      <c r="AC259" s="20">
        <v>1159058</v>
      </c>
      <c r="AD259" s="20">
        <v>2123193</v>
      </c>
      <c r="AE259" s="20">
        <v>3281685</v>
      </c>
      <c r="AF259" s="20">
        <v>3314410</v>
      </c>
      <c r="AG259" s="20">
        <v>2109221</v>
      </c>
      <c r="AH259" s="20">
        <v>832908</v>
      </c>
      <c r="AI259" s="20">
        <v>326486</v>
      </c>
      <c r="AJ259" s="21">
        <v>321354</v>
      </c>
      <c r="AK259" s="25">
        <v>188381</v>
      </c>
      <c r="AL259" s="25">
        <v>248577</v>
      </c>
      <c r="AM259" s="25">
        <v>82476</v>
      </c>
      <c r="AN259" s="22">
        <v>123726</v>
      </c>
      <c r="AO259" s="20">
        <v>2764541</v>
      </c>
      <c r="AP259" s="20">
        <v>106996</v>
      </c>
      <c r="AQ259" s="54">
        <v>26428066</v>
      </c>
      <c r="AR259" s="25">
        <v>423016</v>
      </c>
      <c r="AS259" s="25">
        <v>363579</v>
      </c>
      <c r="AT259" s="54">
        <v>361021</v>
      </c>
      <c r="AU259" s="54">
        <v>131972</v>
      </c>
      <c r="AV259" s="54">
        <v>534336</v>
      </c>
      <c r="AW259" s="54">
        <v>192366</v>
      </c>
      <c r="AX259" s="54">
        <v>128479</v>
      </c>
      <c r="AY259" s="25">
        <f t="shared" si="6"/>
        <v>2134769</v>
      </c>
      <c r="AZ259" s="162">
        <v>4172993</v>
      </c>
      <c r="BA259" s="96">
        <f t="shared" si="7"/>
        <v>32735828</v>
      </c>
      <c r="BB259" s="73"/>
      <c r="BC259" s="20">
        <v>2686026</v>
      </c>
      <c r="BD259" s="20">
        <v>483333</v>
      </c>
      <c r="BE259" s="19">
        <v>3169359</v>
      </c>
      <c r="BF259" s="19">
        <v>35905187</v>
      </c>
      <c r="BH259" s="20"/>
      <c r="BI259" s="21">
        <v>35905187</v>
      </c>
      <c r="BK259" s="73"/>
      <c r="BL259" s="73"/>
      <c r="BM259" s="73"/>
      <c r="BN259" s="73"/>
      <c r="BO259" s="73"/>
      <c r="BP259" s="73"/>
      <c r="BQ259" s="73"/>
    </row>
    <row r="260" spans="1:69" ht="22.5" customHeight="1" x14ac:dyDescent="0.2">
      <c r="A260" s="122" t="s">
        <v>2055</v>
      </c>
      <c r="B260" s="123" t="s">
        <v>2053</v>
      </c>
      <c r="C260" s="133" t="s">
        <v>361</v>
      </c>
      <c r="D260" s="126">
        <v>5</v>
      </c>
      <c r="E260" s="127" t="s">
        <v>3561</v>
      </c>
      <c r="F260" s="19">
        <v>782711</v>
      </c>
      <c r="G260" s="20">
        <v>782711</v>
      </c>
      <c r="H260" s="20">
        <v>101914</v>
      </c>
      <c r="I260" s="20">
        <v>37400</v>
      </c>
      <c r="J260" s="20">
        <v>0</v>
      </c>
      <c r="K260" s="20">
        <v>30228</v>
      </c>
      <c r="L260" s="20">
        <v>12009</v>
      </c>
      <c r="M260" s="20">
        <v>14346</v>
      </c>
      <c r="N260" s="20">
        <v>53353</v>
      </c>
      <c r="O260" s="20">
        <v>29186</v>
      </c>
      <c r="P260" s="20">
        <v>23285</v>
      </c>
      <c r="Q260" s="20">
        <v>581434</v>
      </c>
      <c r="R260" s="20">
        <v>112724</v>
      </c>
      <c r="S260" s="20">
        <v>119891</v>
      </c>
      <c r="T260" s="21">
        <v>105125</v>
      </c>
      <c r="U260" s="54">
        <v>89012</v>
      </c>
      <c r="V260" s="20">
        <v>55008</v>
      </c>
      <c r="W260" s="20">
        <v>62127</v>
      </c>
      <c r="X260" s="20">
        <v>55505</v>
      </c>
      <c r="Y260" s="21">
        <v>0</v>
      </c>
      <c r="Z260" s="20">
        <v>0</v>
      </c>
      <c r="AA260" s="21">
        <v>281785</v>
      </c>
      <c r="AB260" s="32">
        <v>465639</v>
      </c>
      <c r="AC260" s="20">
        <v>495252</v>
      </c>
      <c r="AD260" s="20">
        <v>678240</v>
      </c>
      <c r="AE260" s="20">
        <v>1240635</v>
      </c>
      <c r="AF260" s="20">
        <v>1217855</v>
      </c>
      <c r="AG260" s="20">
        <v>786100</v>
      </c>
      <c r="AH260" s="20">
        <v>287980</v>
      </c>
      <c r="AI260" s="20">
        <v>10538</v>
      </c>
      <c r="AJ260" s="21">
        <v>18935</v>
      </c>
      <c r="AK260" s="25">
        <v>85188</v>
      </c>
      <c r="AL260" s="25">
        <v>105438</v>
      </c>
      <c r="AM260" s="25">
        <v>31692</v>
      </c>
      <c r="AN260" s="22">
        <v>60764</v>
      </c>
      <c r="AO260" s="20">
        <v>238708</v>
      </c>
      <c r="AP260" s="20">
        <v>12144</v>
      </c>
      <c r="AQ260" s="54">
        <v>8282151</v>
      </c>
      <c r="AR260" s="25">
        <v>152018</v>
      </c>
      <c r="AS260" s="25">
        <v>242808</v>
      </c>
      <c r="AT260" s="54">
        <v>78078</v>
      </c>
      <c r="AU260" s="54">
        <v>68478</v>
      </c>
      <c r="AV260" s="54">
        <v>181473</v>
      </c>
      <c r="AW260" s="54">
        <v>79428</v>
      </c>
      <c r="AX260" s="54">
        <v>40670</v>
      </c>
      <c r="AY260" s="25">
        <f t="shared" si="6"/>
        <v>842953</v>
      </c>
      <c r="AZ260" s="162">
        <v>959134</v>
      </c>
      <c r="BA260" s="96">
        <f t="shared" si="7"/>
        <v>10084238</v>
      </c>
      <c r="BB260" s="73"/>
      <c r="BC260" s="20">
        <v>1240520</v>
      </c>
      <c r="BD260" s="20">
        <v>22053</v>
      </c>
      <c r="BE260" s="19">
        <v>1262573</v>
      </c>
      <c r="BF260" s="19">
        <v>11346811</v>
      </c>
      <c r="BH260" s="20"/>
      <c r="BI260" s="21">
        <v>11346811</v>
      </c>
      <c r="BK260" s="73"/>
      <c r="BL260" s="73"/>
      <c r="BM260" s="73"/>
      <c r="BN260" s="73"/>
      <c r="BO260" s="73"/>
      <c r="BP260" s="73"/>
      <c r="BQ260" s="73"/>
    </row>
    <row r="261" spans="1:69" ht="22.5" customHeight="1" x14ac:dyDescent="0.2">
      <c r="A261" s="122" t="s">
        <v>2056</v>
      </c>
      <c r="B261" s="123" t="s">
        <v>2053</v>
      </c>
      <c r="C261" s="133" t="s">
        <v>362</v>
      </c>
      <c r="D261" s="126">
        <v>5</v>
      </c>
      <c r="E261" s="127" t="s">
        <v>3561</v>
      </c>
      <c r="F261" s="19">
        <v>978490</v>
      </c>
      <c r="G261" s="20">
        <v>978490</v>
      </c>
      <c r="H261" s="20">
        <v>384329</v>
      </c>
      <c r="I261" s="20">
        <v>249271</v>
      </c>
      <c r="J261" s="20">
        <v>0</v>
      </c>
      <c r="K261" s="20">
        <v>8471</v>
      </c>
      <c r="L261" s="20">
        <v>58964</v>
      </c>
      <c r="M261" s="20">
        <v>114389</v>
      </c>
      <c r="N261" s="20">
        <v>41822</v>
      </c>
      <c r="O261" s="20">
        <v>33814</v>
      </c>
      <c r="P261" s="20">
        <v>7938</v>
      </c>
      <c r="Q261" s="20">
        <v>297132</v>
      </c>
      <c r="R261" s="20">
        <v>98381</v>
      </c>
      <c r="S261" s="20">
        <v>183976</v>
      </c>
      <c r="T261" s="21">
        <v>133719</v>
      </c>
      <c r="U261" s="54">
        <v>178024</v>
      </c>
      <c r="V261" s="20">
        <v>81840</v>
      </c>
      <c r="W261" s="20">
        <v>83187</v>
      </c>
      <c r="X261" s="20">
        <v>117671</v>
      </c>
      <c r="Y261" s="21">
        <v>0</v>
      </c>
      <c r="Z261" s="20">
        <v>0</v>
      </c>
      <c r="AA261" s="21">
        <v>413701</v>
      </c>
      <c r="AB261" s="32">
        <v>343953</v>
      </c>
      <c r="AC261" s="20">
        <v>526652</v>
      </c>
      <c r="AD261" s="20">
        <v>1215182</v>
      </c>
      <c r="AE261" s="20">
        <v>1672440</v>
      </c>
      <c r="AF261" s="20">
        <v>1593840</v>
      </c>
      <c r="AG261" s="20">
        <v>1086571</v>
      </c>
      <c r="AH261" s="20">
        <v>375776</v>
      </c>
      <c r="AI261" s="20">
        <v>166500</v>
      </c>
      <c r="AJ261" s="21">
        <v>294845</v>
      </c>
      <c r="AK261" s="25">
        <v>94684</v>
      </c>
      <c r="AL261" s="25">
        <v>138248</v>
      </c>
      <c r="AM261" s="25">
        <v>43284</v>
      </c>
      <c r="AN261" s="22">
        <v>72610</v>
      </c>
      <c r="AO261" s="20">
        <v>1180024</v>
      </c>
      <c r="AP261" s="20">
        <v>71719</v>
      </c>
      <c r="AQ261" s="54">
        <v>12341447</v>
      </c>
      <c r="AR261" s="25">
        <v>251237</v>
      </c>
      <c r="AS261" s="25">
        <v>281704</v>
      </c>
      <c r="AT261" s="54">
        <v>263154</v>
      </c>
      <c r="AU261" s="54">
        <v>100657</v>
      </c>
      <c r="AV261" s="54">
        <v>292979</v>
      </c>
      <c r="AW261" s="54">
        <v>95882</v>
      </c>
      <c r="AX261" s="54">
        <v>55602</v>
      </c>
      <c r="AY261" s="25">
        <f t="shared" si="6"/>
        <v>1341215</v>
      </c>
      <c r="AZ261" s="162">
        <v>2148075</v>
      </c>
      <c r="BA261" s="96">
        <f t="shared" si="7"/>
        <v>15830737</v>
      </c>
      <c r="BB261" s="73"/>
      <c r="BC261" s="20">
        <v>1399380</v>
      </c>
      <c r="BD261" s="20">
        <v>245959</v>
      </c>
      <c r="BE261" s="19">
        <v>1645339</v>
      </c>
      <c r="BF261" s="19">
        <v>17476076</v>
      </c>
      <c r="BH261" s="20"/>
      <c r="BI261" s="21">
        <v>17476076</v>
      </c>
      <c r="BK261" s="73"/>
      <c r="BL261" s="73"/>
      <c r="BM261" s="73"/>
      <c r="BN261" s="73"/>
      <c r="BO261" s="73"/>
      <c r="BP261" s="73"/>
      <c r="BQ261" s="73"/>
    </row>
    <row r="262" spans="1:69" ht="22.5" customHeight="1" x14ac:dyDescent="0.2">
      <c r="A262" s="122" t="s">
        <v>2057</v>
      </c>
      <c r="B262" s="123" t="s">
        <v>2053</v>
      </c>
      <c r="C262" s="133" t="s">
        <v>363</v>
      </c>
      <c r="D262" s="126">
        <v>5</v>
      </c>
      <c r="E262" s="127" t="s">
        <v>3561</v>
      </c>
      <c r="F262" s="19">
        <v>555628</v>
      </c>
      <c r="G262" s="20">
        <v>555628</v>
      </c>
      <c r="H262" s="20">
        <v>281394</v>
      </c>
      <c r="I262" s="20">
        <v>102663</v>
      </c>
      <c r="J262" s="20">
        <v>0</v>
      </c>
      <c r="K262" s="20">
        <v>0</v>
      </c>
      <c r="L262" s="20">
        <v>0</v>
      </c>
      <c r="M262" s="20">
        <v>0</v>
      </c>
      <c r="N262" s="20">
        <v>28123</v>
      </c>
      <c r="O262" s="20">
        <v>18115</v>
      </c>
      <c r="P262" s="20">
        <v>14969</v>
      </c>
      <c r="Q262" s="20">
        <v>299035</v>
      </c>
      <c r="R262" s="20">
        <v>60932</v>
      </c>
      <c r="S262" s="20">
        <v>68487</v>
      </c>
      <c r="T262" s="21">
        <v>89987</v>
      </c>
      <c r="U262" s="54">
        <v>127160</v>
      </c>
      <c r="V262" s="20">
        <v>45456</v>
      </c>
      <c r="W262" s="20">
        <v>51597</v>
      </c>
      <c r="X262" s="20">
        <v>55505</v>
      </c>
      <c r="Y262" s="21">
        <v>0</v>
      </c>
      <c r="Z262" s="20">
        <v>0</v>
      </c>
      <c r="AA262" s="21">
        <v>294852</v>
      </c>
      <c r="AB262" s="32">
        <v>179569</v>
      </c>
      <c r="AC262" s="20">
        <v>306566</v>
      </c>
      <c r="AD262" s="20">
        <v>820113</v>
      </c>
      <c r="AE262" s="20">
        <v>708510</v>
      </c>
      <c r="AF262" s="20">
        <v>792135</v>
      </c>
      <c r="AG262" s="20">
        <v>516259</v>
      </c>
      <c r="AH262" s="20">
        <v>213013</v>
      </c>
      <c r="AI262" s="20">
        <v>158549</v>
      </c>
      <c r="AJ262" s="21">
        <v>109282</v>
      </c>
      <c r="AK262" s="25">
        <v>62336</v>
      </c>
      <c r="AL262" s="25">
        <v>89854</v>
      </c>
      <c r="AM262" s="25">
        <v>23750</v>
      </c>
      <c r="AN262" s="22">
        <v>50698</v>
      </c>
      <c r="AO262" s="20">
        <v>190498</v>
      </c>
      <c r="AP262" s="20">
        <v>49780</v>
      </c>
      <c r="AQ262" s="54">
        <v>6364815</v>
      </c>
      <c r="AR262" s="25">
        <v>100034</v>
      </c>
      <c r="AS262" s="25">
        <v>175195</v>
      </c>
      <c r="AT262" s="54">
        <v>136508</v>
      </c>
      <c r="AU262" s="54">
        <v>43942</v>
      </c>
      <c r="AV262" s="54">
        <v>175742</v>
      </c>
      <c r="AW262" s="54">
        <v>64437</v>
      </c>
      <c r="AX262" s="54">
        <v>29277</v>
      </c>
      <c r="AY262" s="25">
        <f t="shared" si="6"/>
        <v>725135</v>
      </c>
      <c r="AZ262" s="162">
        <v>783931</v>
      </c>
      <c r="BA262" s="96">
        <f t="shared" si="7"/>
        <v>7873881</v>
      </c>
      <c r="BB262" s="73"/>
      <c r="BC262" s="20">
        <v>895502</v>
      </c>
      <c r="BD262" s="20">
        <v>215474</v>
      </c>
      <c r="BE262" s="19">
        <v>1110976</v>
      </c>
      <c r="BF262" s="19">
        <v>8984857</v>
      </c>
      <c r="BH262" s="20"/>
      <c r="BI262" s="21">
        <v>8984857</v>
      </c>
      <c r="BK262" s="73"/>
      <c r="BL262" s="73"/>
      <c r="BM262" s="73"/>
      <c r="BN262" s="73"/>
      <c r="BO262" s="73"/>
      <c r="BP262" s="73"/>
      <c r="BQ262" s="73"/>
    </row>
    <row r="263" spans="1:69" ht="22.5" customHeight="1" x14ac:dyDescent="0.2">
      <c r="A263" s="122" t="s">
        <v>2058</v>
      </c>
      <c r="B263" s="123" t="s">
        <v>2053</v>
      </c>
      <c r="C263" s="133" t="s">
        <v>364</v>
      </c>
      <c r="D263" s="126">
        <v>5</v>
      </c>
      <c r="E263" s="127" t="s">
        <v>3561</v>
      </c>
      <c r="F263" s="19">
        <v>1038907</v>
      </c>
      <c r="G263" s="20">
        <v>1038907</v>
      </c>
      <c r="H263" s="20">
        <v>310262</v>
      </c>
      <c r="I263" s="20">
        <v>121550</v>
      </c>
      <c r="J263" s="20">
        <v>0</v>
      </c>
      <c r="K263" s="20">
        <v>0</v>
      </c>
      <c r="L263" s="20">
        <v>0</v>
      </c>
      <c r="M263" s="20">
        <v>10961</v>
      </c>
      <c r="N263" s="20">
        <v>88081</v>
      </c>
      <c r="O263" s="20">
        <v>45142</v>
      </c>
      <c r="P263" s="20">
        <v>28539</v>
      </c>
      <c r="Q263" s="20">
        <v>347189</v>
      </c>
      <c r="R263" s="20">
        <v>120790</v>
      </c>
      <c r="S263" s="20">
        <v>307693</v>
      </c>
      <c r="T263" s="21">
        <v>232116</v>
      </c>
      <c r="U263" s="54">
        <v>139876</v>
      </c>
      <c r="V263" s="20">
        <v>144096</v>
      </c>
      <c r="W263" s="20">
        <v>121095</v>
      </c>
      <c r="X263" s="20">
        <v>55505</v>
      </c>
      <c r="Y263" s="21">
        <v>0</v>
      </c>
      <c r="Z263" s="20">
        <v>0</v>
      </c>
      <c r="AA263" s="21">
        <v>399252</v>
      </c>
      <c r="AB263" s="32">
        <v>380386</v>
      </c>
      <c r="AC263" s="20">
        <v>631438</v>
      </c>
      <c r="AD263" s="20">
        <v>573338</v>
      </c>
      <c r="AE263" s="20">
        <v>2186085</v>
      </c>
      <c r="AF263" s="20">
        <v>1342845</v>
      </c>
      <c r="AG263" s="20">
        <v>761132</v>
      </c>
      <c r="AH263" s="20">
        <v>421667</v>
      </c>
      <c r="AI263" s="20">
        <v>135940</v>
      </c>
      <c r="AJ263" s="21">
        <v>27591</v>
      </c>
      <c r="AK263" s="25">
        <v>118937</v>
      </c>
      <c r="AL263" s="25">
        <v>140411</v>
      </c>
      <c r="AM263" s="25">
        <v>33549</v>
      </c>
      <c r="AN263" s="22">
        <v>75542</v>
      </c>
      <c r="AO263" s="20">
        <v>446970</v>
      </c>
      <c r="AP263" s="20">
        <v>35391</v>
      </c>
      <c r="AQ263" s="54">
        <v>10822276</v>
      </c>
      <c r="AR263" s="25">
        <v>273840</v>
      </c>
      <c r="AS263" s="25">
        <v>247299</v>
      </c>
      <c r="AT263" s="54">
        <v>82430</v>
      </c>
      <c r="AU263" s="54">
        <v>44031</v>
      </c>
      <c r="AV263" s="54">
        <v>255811</v>
      </c>
      <c r="AW263" s="54">
        <v>110035</v>
      </c>
      <c r="AX263" s="54">
        <v>56754</v>
      </c>
      <c r="AY263" s="25">
        <f t="shared" ref="AY263:AY326" si="8">SUM(AR263:AX263)</f>
        <v>1070200</v>
      </c>
      <c r="AZ263" s="162">
        <v>1426307</v>
      </c>
      <c r="BA263" s="96">
        <f t="shared" ref="BA263:BA326" si="9">AQ263+AY263+AZ263</f>
        <v>13318783</v>
      </c>
      <c r="BB263" s="73"/>
      <c r="BC263" s="20">
        <v>1712651</v>
      </c>
      <c r="BD263" s="20">
        <v>115873</v>
      </c>
      <c r="BE263" s="19">
        <v>1828524</v>
      </c>
      <c r="BF263" s="19">
        <v>15147307</v>
      </c>
      <c r="BH263" s="20"/>
      <c r="BI263" s="21">
        <v>15147307</v>
      </c>
      <c r="BK263" s="73"/>
      <c r="BL263" s="73"/>
      <c r="BM263" s="73"/>
      <c r="BN263" s="73"/>
      <c r="BO263" s="73"/>
      <c r="BP263" s="73"/>
      <c r="BQ263" s="73"/>
    </row>
    <row r="264" spans="1:69" ht="22.5" customHeight="1" x14ac:dyDescent="0.2">
      <c r="A264" s="122" t="s">
        <v>2059</v>
      </c>
      <c r="B264" s="123" t="s">
        <v>2053</v>
      </c>
      <c r="C264" s="133" t="s">
        <v>365</v>
      </c>
      <c r="D264" s="126">
        <v>5</v>
      </c>
      <c r="E264" s="127" t="s">
        <v>3561</v>
      </c>
      <c r="F264" s="19">
        <v>486563</v>
      </c>
      <c r="G264" s="20">
        <v>486563</v>
      </c>
      <c r="H264" s="20">
        <v>261492</v>
      </c>
      <c r="I264" s="20">
        <v>80597</v>
      </c>
      <c r="J264" s="20">
        <v>0</v>
      </c>
      <c r="K264" s="20">
        <v>0</v>
      </c>
      <c r="L264" s="20">
        <v>0</v>
      </c>
      <c r="M264" s="20">
        <v>0</v>
      </c>
      <c r="N264" s="20">
        <v>20911</v>
      </c>
      <c r="O264" s="20">
        <v>15471</v>
      </c>
      <c r="P264" s="20">
        <v>23625</v>
      </c>
      <c r="Q264" s="20">
        <v>308719</v>
      </c>
      <c r="R264" s="20">
        <v>58613</v>
      </c>
      <c r="S264" s="20">
        <v>89028</v>
      </c>
      <c r="T264" s="21">
        <v>58870</v>
      </c>
      <c r="U264" s="54">
        <v>86469</v>
      </c>
      <c r="V264" s="20">
        <v>65856</v>
      </c>
      <c r="W264" s="20">
        <v>47385</v>
      </c>
      <c r="X264" s="20">
        <v>28863</v>
      </c>
      <c r="Y264" s="21">
        <v>0</v>
      </c>
      <c r="Z264" s="20">
        <v>0</v>
      </c>
      <c r="AA264" s="21">
        <v>249242</v>
      </c>
      <c r="AB264" s="32">
        <v>136259</v>
      </c>
      <c r="AC264" s="20">
        <v>281233</v>
      </c>
      <c r="AD264" s="20">
        <v>420802</v>
      </c>
      <c r="AE264" s="20">
        <v>634425</v>
      </c>
      <c r="AF264" s="20">
        <v>776185</v>
      </c>
      <c r="AG264" s="20">
        <v>431145</v>
      </c>
      <c r="AH264" s="20">
        <v>175357</v>
      </c>
      <c r="AI264" s="20">
        <v>194187</v>
      </c>
      <c r="AJ264" s="21">
        <v>48149</v>
      </c>
      <c r="AK264" s="25">
        <v>57164</v>
      </c>
      <c r="AL264" s="25">
        <v>72615</v>
      </c>
      <c r="AM264" s="25">
        <v>19428</v>
      </c>
      <c r="AN264" s="22">
        <v>42215</v>
      </c>
      <c r="AO264" s="20">
        <v>234520</v>
      </c>
      <c r="AP264" s="20">
        <v>47648</v>
      </c>
      <c r="AQ264" s="54">
        <v>5453036</v>
      </c>
      <c r="AR264" s="25">
        <v>98242</v>
      </c>
      <c r="AS264" s="25">
        <v>158372</v>
      </c>
      <c r="AT264" s="54">
        <v>135346</v>
      </c>
      <c r="AU264" s="54">
        <v>43161</v>
      </c>
      <c r="AV264" s="54">
        <v>144690</v>
      </c>
      <c r="AW264" s="54">
        <v>54361</v>
      </c>
      <c r="AX264" s="54">
        <v>25028</v>
      </c>
      <c r="AY264" s="25">
        <f t="shared" si="8"/>
        <v>659200</v>
      </c>
      <c r="AZ264" s="162">
        <v>757029</v>
      </c>
      <c r="BA264" s="96">
        <f t="shared" si="9"/>
        <v>6869265</v>
      </c>
      <c r="BB264" s="73"/>
      <c r="BC264" s="20">
        <v>802205</v>
      </c>
      <c r="BD264" s="20">
        <v>169769</v>
      </c>
      <c r="BE264" s="19">
        <v>971974</v>
      </c>
      <c r="BF264" s="19">
        <v>7841239</v>
      </c>
      <c r="BH264" s="20"/>
      <c r="BI264" s="21">
        <v>7841239</v>
      </c>
      <c r="BK264" s="73"/>
      <c r="BL264" s="73"/>
      <c r="BM264" s="73"/>
      <c r="BN264" s="73"/>
      <c r="BO264" s="73"/>
      <c r="BP264" s="73"/>
      <c r="BQ264" s="73"/>
    </row>
    <row r="265" spans="1:69" ht="22.5" customHeight="1" x14ac:dyDescent="0.2">
      <c r="A265" s="122" t="s">
        <v>2060</v>
      </c>
      <c r="B265" s="123" t="s">
        <v>2053</v>
      </c>
      <c r="C265" s="133" t="s">
        <v>366</v>
      </c>
      <c r="D265" s="126">
        <v>5</v>
      </c>
      <c r="E265" s="127" t="s">
        <v>3561</v>
      </c>
      <c r="F265" s="19">
        <v>906461</v>
      </c>
      <c r="G265" s="20">
        <v>906461</v>
      </c>
      <c r="H265" s="20">
        <v>127065</v>
      </c>
      <c r="I265" s="20">
        <v>59653</v>
      </c>
      <c r="J265" s="20">
        <v>0</v>
      </c>
      <c r="K265" s="20">
        <v>47</v>
      </c>
      <c r="L265" s="20">
        <v>0</v>
      </c>
      <c r="M265" s="20">
        <v>0</v>
      </c>
      <c r="N265" s="20">
        <v>68185</v>
      </c>
      <c r="O265" s="20">
        <v>36133</v>
      </c>
      <c r="P265" s="20">
        <v>11718</v>
      </c>
      <c r="Q265" s="20">
        <v>764085</v>
      </c>
      <c r="R265" s="20">
        <v>103377</v>
      </c>
      <c r="S265" s="20">
        <v>175488</v>
      </c>
      <c r="T265" s="21">
        <v>169041</v>
      </c>
      <c r="U265" s="54">
        <v>76296</v>
      </c>
      <c r="V265" s="20">
        <v>78048</v>
      </c>
      <c r="W265" s="20">
        <v>76869</v>
      </c>
      <c r="X265" s="20">
        <v>44404</v>
      </c>
      <c r="Y265" s="21">
        <v>0</v>
      </c>
      <c r="Z265" s="20">
        <v>0</v>
      </c>
      <c r="AA265" s="21">
        <v>350088</v>
      </c>
      <c r="AB265" s="32">
        <v>507602</v>
      </c>
      <c r="AC265" s="20">
        <v>468428</v>
      </c>
      <c r="AD265" s="20">
        <v>476122</v>
      </c>
      <c r="AE265" s="20">
        <v>1580370</v>
      </c>
      <c r="AF265" s="20">
        <v>1015218</v>
      </c>
      <c r="AG265" s="20">
        <v>668125</v>
      </c>
      <c r="AH265" s="20">
        <v>334868</v>
      </c>
      <c r="AI265" s="20">
        <v>39278</v>
      </c>
      <c r="AJ265" s="21">
        <v>15689</v>
      </c>
      <c r="AK265" s="25">
        <v>102961</v>
      </c>
      <c r="AL265" s="25">
        <v>131546</v>
      </c>
      <c r="AM265" s="25">
        <v>28963</v>
      </c>
      <c r="AN265" s="22">
        <v>72531</v>
      </c>
      <c r="AO265" s="20">
        <v>326693</v>
      </c>
      <c r="AP265" s="20">
        <v>11237</v>
      </c>
      <c r="AQ265" s="54">
        <v>8826589</v>
      </c>
      <c r="AR265" s="25">
        <v>199485</v>
      </c>
      <c r="AS265" s="25">
        <v>211691</v>
      </c>
      <c r="AT265" s="54">
        <v>43859</v>
      </c>
      <c r="AU265" s="54">
        <v>50757</v>
      </c>
      <c r="AV265" s="54">
        <v>209731</v>
      </c>
      <c r="AW265" s="54">
        <v>95844</v>
      </c>
      <c r="AX265" s="54">
        <v>48476</v>
      </c>
      <c r="AY265" s="25">
        <f t="shared" si="8"/>
        <v>859843</v>
      </c>
      <c r="AZ265" s="162">
        <v>1045217</v>
      </c>
      <c r="BA265" s="96">
        <f t="shared" si="9"/>
        <v>10731649</v>
      </c>
      <c r="BB265" s="73"/>
      <c r="BC265" s="20">
        <v>1429957</v>
      </c>
      <c r="BD265" s="20">
        <v>29018</v>
      </c>
      <c r="BE265" s="19">
        <v>1458975</v>
      </c>
      <c r="BF265" s="19">
        <v>12190624</v>
      </c>
      <c r="BH265" s="20"/>
      <c r="BI265" s="21">
        <v>12190624</v>
      </c>
      <c r="BK265" s="73"/>
      <c r="BL265" s="73"/>
      <c r="BM265" s="73"/>
      <c r="BN265" s="73"/>
      <c r="BO265" s="73"/>
      <c r="BP265" s="73"/>
      <c r="BQ265" s="73"/>
    </row>
    <row r="266" spans="1:69" ht="22.5" customHeight="1" x14ac:dyDescent="0.2">
      <c r="A266" s="122" t="s">
        <v>2061</v>
      </c>
      <c r="B266" s="123" t="s">
        <v>2053</v>
      </c>
      <c r="C266" s="133" t="s">
        <v>367</v>
      </c>
      <c r="D266" s="126">
        <v>5</v>
      </c>
      <c r="E266" s="127" t="s">
        <v>3561</v>
      </c>
      <c r="F266" s="19">
        <v>635270</v>
      </c>
      <c r="G266" s="20">
        <v>635270</v>
      </c>
      <c r="H266" s="20">
        <v>159651</v>
      </c>
      <c r="I266" s="20">
        <v>55352</v>
      </c>
      <c r="J266" s="20">
        <v>0</v>
      </c>
      <c r="K266" s="20">
        <v>0</v>
      </c>
      <c r="L266" s="20">
        <v>0</v>
      </c>
      <c r="M266" s="20">
        <v>0</v>
      </c>
      <c r="N266" s="20">
        <v>47961</v>
      </c>
      <c r="O266" s="20">
        <v>24370</v>
      </c>
      <c r="P266" s="20">
        <v>31828</v>
      </c>
      <c r="Q266" s="20">
        <v>159829</v>
      </c>
      <c r="R266" s="20">
        <v>77529</v>
      </c>
      <c r="S266" s="20">
        <v>135297</v>
      </c>
      <c r="T266" s="21">
        <v>95874</v>
      </c>
      <c r="U266" s="54">
        <v>50864</v>
      </c>
      <c r="V266" s="20">
        <v>58128</v>
      </c>
      <c r="W266" s="20">
        <v>63180</v>
      </c>
      <c r="X266" s="20">
        <v>44404</v>
      </c>
      <c r="Y266" s="21">
        <v>0</v>
      </c>
      <c r="Z266" s="20">
        <v>0</v>
      </c>
      <c r="AA266" s="21">
        <v>251220</v>
      </c>
      <c r="AB266" s="32">
        <v>225571</v>
      </c>
      <c r="AC266" s="20">
        <v>387484</v>
      </c>
      <c r="AD266" s="20">
        <v>355186</v>
      </c>
      <c r="AE266" s="20">
        <v>1195755</v>
      </c>
      <c r="AF266" s="20">
        <v>842885</v>
      </c>
      <c r="AG266" s="20">
        <v>500729</v>
      </c>
      <c r="AH266" s="20">
        <v>248271</v>
      </c>
      <c r="AI266" s="20">
        <v>75107</v>
      </c>
      <c r="AJ266" s="21">
        <v>17312</v>
      </c>
      <c r="AK266" s="25">
        <v>75221</v>
      </c>
      <c r="AL266" s="25">
        <v>89894</v>
      </c>
      <c r="AM266" s="25">
        <v>20883</v>
      </c>
      <c r="AN266" s="22">
        <v>54215</v>
      </c>
      <c r="AO266" s="20">
        <v>215330</v>
      </c>
      <c r="AP266" s="20">
        <v>21651</v>
      </c>
      <c r="AQ266" s="54">
        <v>6216251</v>
      </c>
      <c r="AR266" s="25">
        <v>132119</v>
      </c>
      <c r="AS266" s="25">
        <v>141739</v>
      </c>
      <c r="AT266" s="54">
        <v>57488</v>
      </c>
      <c r="AU266" s="54">
        <v>36037</v>
      </c>
      <c r="AV266" s="54">
        <v>155376</v>
      </c>
      <c r="AW266" s="54">
        <v>69512</v>
      </c>
      <c r="AX266" s="54">
        <v>36474</v>
      </c>
      <c r="AY266" s="25">
        <f t="shared" si="8"/>
        <v>628745</v>
      </c>
      <c r="AZ266" s="162">
        <v>835094</v>
      </c>
      <c r="BA266" s="96">
        <f t="shared" si="9"/>
        <v>7680090</v>
      </c>
      <c r="BB266" s="73"/>
      <c r="BC266" s="20">
        <v>1096017</v>
      </c>
      <c r="BD266" s="20">
        <v>73277</v>
      </c>
      <c r="BE266" s="19">
        <v>1169294</v>
      </c>
      <c r="BF266" s="19">
        <v>8849384</v>
      </c>
      <c r="BH266" s="20"/>
      <c r="BI266" s="21">
        <v>8849384</v>
      </c>
      <c r="BK266" s="73"/>
      <c r="BL266" s="73"/>
      <c r="BM266" s="73"/>
      <c r="BN266" s="73"/>
      <c r="BO266" s="73"/>
      <c r="BP266" s="73"/>
      <c r="BQ266" s="73"/>
    </row>
    <row r="267" spans="1:69" ht="22.5" customHeight="1" x14ac:dyDescent="0.2">
      <c r="A267" s="122" t="s">
        <v>2062</v>
      </c>
      <c r="B267" s="123" t="s">
        <v>2053</v>
      </c>
      <c r="C267" s="133" t="s">
        <v>368</v>
      </c>
      <c r="D267" s="126">
        <v>5</v>
      </c>
      <c r="E267" s="127" t="s">
        <v>3561</v>
      </c>
      <c r="F267" s="19">
        <v>1522592</v>
      </c>
      <c r="G267" s="20">
        <v>1522592</v>
      </c>
      <c r="H267" s="20">
        <v>1021839</v>
      </c>
      <c r="I267" s="20">
        <v>472923</v>
      </c>
      <c r="J267" s="20">
        <v>0</v>
      </c>
      <c r="K267" s="20">
        <v>0</v>
      </c>
      <c r="L267" s="20">
        <v>0</v>
      </c>
      <c r="M267" s="20">
        <v>0</v>
      </c>
      <c r="N267" s="20">
        <v>42617</v>
      </c>
      <c r="O267" s="20">
        <v>42048</v>
      </c>
      <c r="P267" s="20">
        <v>12096</v>
      </c>
      <c r="Q267" s="20">
        <v>1072026</v>
      </c>
      <c r="R267" s="20">
        <v>122116</v>
      </c>
      <c r="S267" s="20">
        <v>381472</v>
      </c>
      <c r="T267" s="21">
        <v>202681</v>
      </c>
      <c r="U267" s="54">
        <v>278608</v>
      </c>
      <c r="V267" s="20">
        <v>82848</v>
      </c>
      <c r="W267" s="20">
        <v>102141</v>
      </c>
      <c r="X267" s="20">
        <v>111010</v>
      </c>
      <c r="Y267" s="21">
        <v>0</v>
      </c>
      <c r="Z267" s="20">
        <v>0</v>
      </c>
      <c r="AA267" s="21">
        <v>508508</v>
      </c>
      <c r="AB267" s="32">
        <v>387768</v>
      </c>
      <c r="AC267" s="20">
        <v>705722</v>
      </c>
      <c r="AD267" s="20">
        <v>1644490</v>
      </c>
      <c r="AE267" s="20">
        <v>1916970</v>
      </c>
      <c r="AF267" s="20">
        <v>2128238</v>
      </c>
      <c r="AG267" s="20">
        <v>1172972</v>
      </c>
      <c r="AH267" s="20">
        <v>461205</v>
      </c>
      <c r="AI267" s="20">
        <v>639944</v>
      </c>
      <c r="AJ267" s="21">
        <v>195842</v>
      </c>
      <c r="AK267" s="25">
        <v>111716</v>
      </c>
      <c r="AL267" s="25">
        <v>150259</v>
      </c>
      <c r="AM267" s="25">
        <v>52132</v>
      </c>
      <c r="AN267" s="22">
        <v>75867</v>
      </c>
      <c r="AO267" s="20">
        <v>2308067</v>
      </c>
      <c r="AP267" s="20">
        <v>117976</v>
      </c>
      <c r="AQ267" s="54">
        <v>18044693</v>
      </c>
      <c r="AR267" s="25">
        <v>253164</v>
      </c>
      <c r="AS267" s="25">
        <v>290068</v>
      </c>
      <c r="AT267" s="54">
        <v>320416</v>
      </c>
      <c r="AU267" s="54">
        <v>119622</v>
      </c>
      <c r="AV267" s="54">
        <v>374148</v>
      </c>
      <c r="AW267" s="54">
        <v>117310</v>
      </c>
      <c r="AX267" s="54">
        <v>80246</v>
      </c>
      <c r="AY267" s="25">
        <f t="shared" si="8"/>
        <v>1554974</v>
      </c>
      <c r="AZ267" s="162">
        <v>3422186</v>
      </c>
      <c r="BA267" s="96">
        <f t="shared" si="9"/>
        <v>23021853</v>
      </c>
      <c r="BB267" s="73"/>
      <c r="BC267" s="20">
        <v>1663870</v>
      </c>
      <c r="BD267" s="20">
        <v>592307</v>
      </c>
      <c r="BE267" s="19">
        <v>2256177</v>
      </c>
      <c r="BF267" s="19">
        <v>25278030</v>
      </c>
      <c r="BH267" s="20"/>
      <c r="BI267" s="21">
        <v>25278030</v>
      </c>
      <c r="BK267" s="73"/>
      <c r="BL267" s="73"/>
      <c r="BM267" s="73"/>
      <c r="BN267" s="73"/>
      <c r="BO267" s="73"/>
      <c r="BP267" s="73"/>
      <c r="BQ267" s="73"/>
    </row>
    <row r="268" spans="1:69" ht="22.5" customHeight="1" x14ac:dyDescent="0.2">
      <c r="A268" s="122" t="s">
        <v>2063</v>
      </c>
      <c r="B268" s="123" t="s">
        <v>2053</v>
      </c>
      <c r="C268" s="133" t="s">
        <v>369</v>
      </c>
      <c r="D268" s="126">
        <v>5</v>
      </c>
      <c r="E268" s="127" t="s">
        <v>3561</v>
      </c>
      <c r="F268" s="19">
        <v>1411191</v>
      </c>
      <c r="G268" s="20">
        <v>1411191</v>
      </c>
      <c r="H268" s="20">
        <v>901409</v>
      </c>
      <c r="I268" s="20">
        <v>265166</v>
      </c>
      <c r="J268" s="20">
        <v>0</v>
      </c>
      <c r="K268" s="20">
        <v>0</v>
      </c>
      <c r="L268" s="20">
        <v>0</v>
      </c>
      <c r="M268" s="20">
        <v>0</v>
      </c>
      <c r="N268" s="20">
        <v>33669</v>
      </c>
      <c r="O268" s="20">
        <v>35744</v>
      </c>
      <c r="P268" s="20">
        <v>29862</v>
      </c>
      <c r="Q268" s="20">
        <v>560762</v>
      </c>
      <c r="R268" s="20">
        <v>99465</v>
      </c>
      <c r="S268" s="20">
        <v>419986</v>
      </c>
      <c r="T268" s="21">
        <v>153903</v>
      </c>
      <c r="U268" s="54">
        <v>152592</v>
      </c>
      <c r="V268" s="20">
        <v>161712</v>
      </c>
      <c r="W268" s="20">
        <v>87399</v>
      </c>
      <c r="X268" s="20">
        <v>77707</v>
      </c>
      <c r="Y268" s="21">
        <v>0</v>
      </c>
      <c r="Z268" s="20">
        <v>0</v>
      </c>
      <c r="AA268" s="21">
        <v>485076</v>
      </c>
      <c r="AB268" s="32">
        <v>419140</v>
      </c>
      <c r="AC268" s="20">
        <v>643127</v>
      </c>
      <c r="AD268" s="20">
        <v>2068556</v>
      </c>
      <c r="AE268" s="20">
        <v>2097975</v>
      </c>
      <c r="AF268" s="20">
        <v>2008105</v>
      </c>
      <c r="AG268" s="20">
        <v>1197511</v>
      </c>
      <c r="AH268" s="20">
        <v>445801</v>
      </c>
      <c r="AI268" s="20">
        <v>574608</v>
      </c>
      <c r="AJ268" s="21">
        <v>258598</v>
      </c>
      <c r="AK268" s="25">
        <v>98650</v>
      </c>
      <c r="AL268" s="25">
        <v>145746</v>
      </c>
      <c r="AM268" s="25">
        <v>49994</v>
      </c>
      <c r="AN268" s="22">
        <v>71788</v>
      </c>
      <c r="AO268" s="20">
        <v>2520215</v>
      </c>
      <c r="AP268" s="20">
        <v>134889</v>
      </c>
      <c r="AQ268" s="54">
        <v>17610346</v>
      </c>
      <c r="AR268" s="25">
        <v>253638</v>
      </c>
      <c r="AS268" s="25">
        <v>303277</v>
      </c>
      <c r="AT268" s="54">
        <v>338423</v>
      </c>
      <c r="AU268" s="54">
        <v>97953</v>
      </c>
      <c r="AV268" s="54">
        <v>333841</v>
      </c>
      <c r="AW268" s="54">
        <v>108491</v>
      </c>
      <c r="AX268" s="54">
        <v>78306</v>
      </c>
      <c r="AY268" s="25">
        <f t="shared" si="8"/>
        <v>1513929</v>
      </c>
      <c r="AZ268" s="162">
        <v>3849009</v>
      </c>
      <c r="BA268" s="96">
        <f t="shared" si="9"/>
        <v>22973284</v>
      </c>
      <c r="BB268" s="73"/>
      <c r="BC268" s="20">
        <v>1461683</v>
      </c>
      <c r="BD268" s="20">
        <v>722591</v>
      </c>
      <c r="BE268" s="19">
        <v>2184274</v>
      </c>
      <c r="BF268" s="19">
        <v>25157558</v>
      </c>
      <c r="BH268" s="20"/>
      <c r="BI268" s="21">
        <v>25157558</v>
      </c>
      <c r="BK268" s="73"/>
      <c r="BL268" s="73"/>
      <c r="BM268" s="73"/>
      <c r="BN268" s="73"/>
      <c r="BO268" s="73"/>
      <c r="BP268" s="73"/>
      <c r="BQ268" s="73"/>
    </row>
    <row r="269" spans="1:69" ht="22.5" customHeight="1" x14ac:dyDescent="0.2">
      <c r="A269" s="122" t="s">
        <v>2064</v>
      </c>
      <c r="B269" s="123" t="s">
        <v>2053</v>
      </c>
      <c r="C269" s="133" t="s">
        <v>370</v>
      </c>
      <c r="D269" s="126">
        <v>5</v>
      </c>
      <c r="E269" s="127" t="s">
        <v>3561</v>
      </c>
      <c r="F269" s="19">
        <v>670867</v>
      </c>
      <c r="G269" s="20">
        <v>670867</v>
      </c>
      <c r="H269" s="20">
        <v>239768</v>
      </c>
      <c r="I269" s="20">
        <v>91817</v>
      </c>
      <c r="J269" s="20">
        <v>0</v>
      </c>
      <c r="K269" s="20">
        <v>1810</v>
      </c>
      <c r="L269" s="20">
        <v>18806</v>
      </c>
      <c r="M269" s="20">
        <v>24923</v>
      </c>
      <c r="N269" s="20">
        <v>39880</v>
      </c>
      <c r="O269" s="20">
        <v>21621</v>
      </c>
      <c r="P269" s="20">
        <v>17312</v>
      </c>
      <c r="Q269" s="20">
        <v>254431</v>
      </c>
      <c r="R269" s="20">
        <v>75406</v>
      </c>
      <c r="S269" s="20">
        <v>117900</v>
      </c>
      <c r="T269" s="21">
        <v>115217</v>
      </c>
      <c r="U269" s="54">
        <v>101728</v>
      </c>
      <c r="V269" s="20">
        <v>59664</v>
      </c>
      <c r="W269" s="20">
        <v>45279</v>
      </c>
      <c r="X269" s="20">
        <v>33303</v>
      </c>
      <c r="Y269" s="21">
        <v>0</v>
      </c>
      <c r="Z269" s="20">
        <v>0</v>
      </c>
      <c r="AA269" s="21">
        <v>248011</v>
      </c>
      <c r="AB269" s="32">
        <v>216565</v>
      </c>
      <c r="AC269" s="20">
        <v>365228</v>
      </c>
      <c r="AD269" s="20">
        <v>434319</v>
      </c>
      <c r="AE269" s="20">
        <v>1262910</v>
      </c>
      <c r="AF269" s="20">
        <v>853470</v>
      </c>
      <c r="AG269" s="20">
        <v>496610</v>
      </c>
      <c r="AH269" s="20">
        <v>216728</v>
      </c>
      <c r="AI269" s="20">
        <v>131150</v>
      </c>
      <c r="AJ269" s="21">
        <v>39493</v>
      </c>
      <c r="AK269" s="25">
        <v>69563</v>
      </c>
      <c r="AL269" s="25">
        <v>81230</v>
      </c>
      <c r="AM269" s="25">
        <v>22117</v>
      </c>
      <c r="AN269" s="22">
        <v>49871</v>
      </c>
      <c r="AO269" s="20">
        <v>409981</v>
      </c>
      <c r="AP269" s="20">
        <v>39583</v>
      </c>
      <c r="AQ269" s="54">
        <v>6866561</v>
      </c>
      <c r="AR269" s="25">
        <v>132352</v>
      </c>
      <c r="AS269" s="25">
        <v>170687</v>
      </c>
      <c r="AT269" s="54">
        <v>111846</v>
      </c>
      <c r="AU269" s="54">
        <v>53991</v>
      </c>
      <c r="AV269" s="54">
        <v>174255</v>
      </c>
      <c r="AW269" s="54">
        <v>64689</v>
      </c>
      <c r="AX269" s="54">
        <v>30745</v>
      </c>
      <c r="AY269" s="25">
        <f t="shared" si="8"/>
        <v>738565</v>
      </c>
      <c r="AZ269" s="162">
        <v>1190828</v>
      </c>
      <c r="BA269" s="96">
        <f t="shared" si="9"/>
        <v>8795954</v>
      </c>
      <c r="BB269" s="73"/>
      <c r="BC269" s="20">
        <v>1008362</v>
      </c>
      <c r="BD269" s="20">
        <v>113771</v>
      </c>
      <c r="BE269" s="19">
        <v>1122133</v>
      </c>
      <c r="BF269" s="19">
        <v>9918087</v>
      </c>
      <c r="BH269" s="20"/>
      <c r="BI269" s="21">
        <v>9918087</v>
      </c>
      <c r="BK269" s="73"/>
      <c r="BL269" s="73"/>
      <c r="BM269" s="73"/>
      <c r="BN269" s="73"/>
      <c r="BO269" s="73"/>
      <c r="BP269" s="73"/>
      <c r="BQ269" s="73"/>
    </row>
    <row r="270" spans="1:69" ht="22.5" customHeight="1" x14ac:dyDescent="0.2">
      <c r="A270" s="122" t="s">
        <v>2065</v>
      </c>
      <c r="B270" s="123" t="s">
        <v>2053</v>
      </c>
      <c r="C270" s="133" t="s">
        <v>371</v>
      </c>
      <c r="D270" s="126">
        <v>5</v>
      </c>
      <c r="E270" s="127" t="s">
        <v>3561</v>
      </c>
      <c r="F270" s="19">
        <v>2037569</v>
      </c>
      <c r="G270" s="20">
        <v>2037569</v>
      </c>
      <c r="H270" s="20">
        <v>946388</v>
      </c>
      <c r="I270" s="20">
        <v>430474</v>
      </c>
      <c r="J270" s="20">
        <v>0</v>
      </c>
      <c r="K270" s="20">
        <v>0</v>
      </c>
      <c r="L270" s="20">
        <v>0</v>
      </c>
      <c r="M270" s="20">
        <v>0</v>
      </c>
      <c r="N270" s="20">
        <v>98726</v>
      </c>
      <c r="O270" s="20">
        <v>71329</v>
      </c>
      <c r="P270" s="20">
        <v>28804</v>
      </c>
      <c r="Q270" s="20">
        <v>1364134</v>
      </c>
      <c r="R270" s="20">
        <v>220479</v>
      </c>
      <c r="S270" s="20">
        <v>611718</v>
      </c>
      <c r="T270" s="21">
        <v>302760</v>
      </c>
      <c r="U270" s="54">
        <v>287254</v>
      </c>
      <c r="V270" s="20">
        <v>170688</v>
      </c>
      <c r="W270" s="20">
        <v>179010</v>
      </c>
      <c r="X270" s="20">
        <v>122111</v>
      </c>
      <c r="Y270" s="21">
        <v>0</v>
      </c>
      <c r="Z270" s="20">
        <v>0</v>
      </c>
      <c r="AA270" s="21">
        <v>736984</v>
      </c>
      <c r="AB270" s="32">
        <v>1012930</v>
      </c>
      <c r="AC270" s="20">
        <v>1026840</v>
      </c>
      <c r="AD270" s="20">
        <v>2497490</v>
      </c>
      <c r="AE270" s="20">
        <v>3113550</v>
      </c>
      <c r="AF270" s="20">
        <v>2682138</v>
      </c>
      <c r="AG270" s="20">
        <v>1648304</v>
      </c>
      <c r="AH270" s="20">
        <v>830014</v>
      </c>
      <c r="AI270" s="20">
        <v>535043</v>
      </c>
      <c r="AJ270" s="21">
        <v>255352</v>
      </c>
      <c r="AK270" s="25">
        <v>169024</v>
      </c>
      <c r="AL270" s="25">
        <v>246730</v>
      </c>
      <c r="AM270" s="25">
        <v>70854</v>
      </c>
      <c r="AN270" s="22">
        <v>116529</v>
      </c>
      <c r="AO270" s="20">
        <v>2575279</v>
      </c>
      <c r="AP270" s="20">
        <v>160927</v>
      </c>
      <c r="AQ270" s="54">
        <v>24549432</v>
      </c>
      <c r="AR270" s="25">
        <v>397205</v>
      </c>
      <c r="AS270" s="25">
        <v>308672</v>
      </c>
      <c r="AT270" s="54">
        <v>333458</v>
      </c>
      <c r="AU270" s="54">
        <v>116706</v>
      </c>
      <c r="AV270" s="54">
        <v>560955</v>
      </c>
      <c r="AW270" s="54">
        <v>180695</v>
      </c>
      <c r="AX270" s="54">
        <v>116706</v>
      </c>
      <c r="AY270" s="25">
        <f t="shared" si="8"/>
        <v>2014397</v>
      </c>
      <c r="AZ270" s="162">
        <v>4647673</v>
      </c>
      <c r="BA270" s="96">
        <f t="shared" si="9"/>
        <v>31211502</v>
      </c>
      <c r="BB270" s="73"/>
      <c r="BC270" s="20">
        <v>2496212</v>
      </c>
      <c r="BD270" s="20">
        <v>741381</v>
      </c>
      <c r="BE270" s="19">
        <v>3237593</v>
      </c>
      <c r="BF270" s="19">
        <v>34449095</v>
      </c>
      <c r="BH270" s="20"/>
      <c r="BI270" s="21">
        <v>34449095</v>
      </c>
      <c r="BK270" s="73"/>
      <c r="BL270" s="73"/>
      <c r="BM270" s="73"/>
      <c r="BN270" s="73"/>
      <c r="BO270" s="73"/>
      <c r="BP270" s="73"/>
      <c r="BQ270" s="73"/>
    </row>
    <row r="271" spans="1:69" ht="22.5" customHeight="1" x14ac:dyDescent="0.2">
      <c r="A271" s="122" t="s">
        <v>3565</v>
      </c>
      <c r="B271" s="123" t="s">
        <v>2053</v>
      </c>
      <c r="C271" s="133" t="s">
        <v>3566</v>
      </c>
      <c r="D271" s="126">
        <v>5</v>
      </c>
      <c r="E271" s="127" t="s">
        <v>3561</v>
      </c>
      <c r="F271" s="19">
        <v>722342</v>
      </c>
      <c r="G271" s="20">
        <v>722342</v>
      </c>
      <c r="H271" s="20">
        <v>179261</v>
      </c>
      <c r="I271" s="20">
        <v>49929</v>
      </c>
      <c r="J271" s="20">
        <v>0</v>
      </c>
      <c r="K271" s="20">
        <v>0</v>
      </c>
      <c r="L271" s="20">
        <v>0</v>
      </c>
      <c r="M271" s="20">
        <v>0</v>
      </c>
      <c r="N271" s="20">
        <v>54475</v>
      </c>
      <c r="O271" s="20">
        <v>29134</v>
      </c>
      <c r="P271" s="20">
        <v>24948</v>
      </c>
      <c r="Q271" s="20">
        <v>130739</v>
      </c>
      <c r="R271" s="20">
        <v>85741</v>
      </c>
      <c r="S271" s="20">
        <v>162230</v>
      </c>
      <c r="T271" s="21">
        <v>165677</v>
      </c>
      <c r="U271" s="54">
        <v>101728</v>
      </c>
      <c r="V271" s="20">
        <v>83664</v>
      </c>
      <c r="W271" s="20">
        <v>106353</v>
      </c>
      <c r="X271" s="20">
        <v>55505</v>
      </c>
      <c r="Y271" s="21">
        <v>0</v>
      </c>
      <c r="Z271" s="20">
        <v>0</v>
      </c>
      <c r="AA271" s="21">
        <v>284731</v>
      </c>
      <c r="AB271" s="32">
        <v>117895</v>
      </c>
      <c r="AC271" s="20">
        <v>333759</v>
      </c>
      <c r="AD271" s="20">
        <v>404423</v>
      </c>
      <c r="AE271" s="20">
        <v>1575915</v>
      </c>
      <c r="AF271" s="20">
        <v>706948</v>
      </c>
      <c r="AG271" s="20">
        <v>474131</v>
      </c>
      <c r="AH271" s="20">
        <v>283561</v>
      </c>
      <c r="AI271" s="20">
        <v>47229</v>
      </c>
      <c r="AJ271" s="21">
        <v>24345</v>
      </c>
      <c r="AK271" s="25">
        <v>85221</v>
      </c>
      <c r="AL271" s="25">
        <v>96458</v>
      </c>
      <c r="AM271" s="25">
        <v>20136</v>
      </c>
      <c r="AN271" s="22">
        <v>57499</v>
      </c>
      <c r="AO271" s="20">
        <v>235171</v>
      </c>
      <c r="AP271" s="20">
        <v>15553</v>
      </c>
      <c r="AQ271" s="54">
        <v>6714701</v>
      </c>
      <c r="AR271" s="25">
        <v>192619</v>
      </c>
      <c r="AS271" s="25">
        <v>164900</v>
      </c>
      <c r="AT271" s="54">
        <v>49152</v>
      </c>
      <c r="AU271" s="54">
        <v>28146</v>
      </c>
      <c r="AV271" s="54">
        <v>174616</v>
      </c>
      <c r="AW271" s="54">
        <v>80442</v>
      </c>
      <c r="AX271" s="54">
        <v>33697</v>
      </c>
      <c r="AY271" s="25">
        <f t="shared" si="8"/>
        <v>723572</v>
      </c>
      <c r="AZ271" s="162">
        <v>638124</v>
      </c>
      <c r="BA271" s="96">
        <f t="shared" si="9"/>
        <v>8076397</v>
      </c>
      <c r="BB271" s="73"/>
      <c r="BC271" s="20">
        <v>1230634</v>
      </c>
      <c r="BD271" s="20">
        <v>47983</v>
      </c>
      <c r="BE271" s="19">
        <v>1278617</v>
      </c>
      <c r="BF271" s="19">
        <v>9355014</v>
      </c>
      <c r="BH271" s="20"/>
      <c r="BI271" s="21">
        <v>9355014</v>
      </c>
      <c r="BK271" s="73"/>
      <c r="BL271" s="73"/>
      <c r="BM271" s="73"/>
      <c r="BN271" s="73"/>
      <c r="BO271" s="73"/>
      <c r="BP271" s="73"/>
      <c r="BQ271" s="73"/>
    </row>
    <row r="272" spans="1:69" ht="22.5" customHeight="1" x14ac:dyDescent="0.2">
      <c r="A272" s="122" t="s">
        <v>2066</v>
      </c>
      <c r="B272" s="123" t="s">
        <v>2053</v>
      </c>
      <c r="C272" s="133" t="s">
        <v>372</v>
      </c>
      <c r="D272" s="126">
        <v>6</v>
      </c>
      <c r="E272" s="127" t="s">
        <v>3561</v>
      </c>
      <c r="F272" s="19">
        <v>294929</v>
      </c>
      <c r="G272" s="20">
        <v>294929</v>
      </c>
      <c r="H272" s="20">
        <v>138073</v>
      </c>
      <c r="I272" s="20">
        <v>44132</v>
      </c>
      <c r="J272" s="20">
        <v>0</v>
      </c>
      <c r="K272" s="20">
        <v>0</v>
      </c>
      <c r="L272" s="20">
        <v>0</v>
      </c>
      <c r="M272" s="20">
        <v>0</v>
      </c>
      <c r="N272" s="20">
        <v>10027</v>
      </c>
      <c r="O272" s="20">
        <v>6314</v>
      </c>
      <c r="P272" s="20">
        <v>7447</v>
      </c>
      <c r="Q272" s="20">
        <v>97687</v>
      </c>
      <c r="R272" s="20">
        <v>28790</v>
      </c>
      <c r="S272" s="20">
        <v>23108</v>
      </c>
      <c r="T272" s="21">
        <v>42891</v>
      </c>
      <c r="U272" s="54">
        <v>63580</v>
      </c>
      <c r="V272" s="20">
        <v>12192</v>
      </c>
      <c r="W272" s="20">
        <v>20007</v>
      </c>
      <c r="X272" s="20">
        <v>33303</v>
      </c>
      <c r="Y272" s="21">
        <v>0</v>
      </c>
      <c r="Z272" s="20">
        <v>0</v>
      </c>
      <c r="AA272" s="21">
        <v>147477</v>
      </c>
      <c r="AB272" s="32">
        <v>0</v>
      </c>
      <c r="AC272" s="20">
        <v>120846</v>
      </c>
      <c r="AD272" s="20">
        <v>234301</v>
      </c>
      <c r="AE272" s="20">
        <v>385605</v>
      </c>
      <c r="AF272" s="20">
        <v>320740</v>
      </c>
      <c r="AG272" s="20">
        <v>193479</v>
      </c>
      <c r="AH272" s="20">
        <v>87391</v>
      </c>
      <c r="AI272" s="20">
        <v>122720</v>
      </c>
      <c r="AJ272" s="21">
        <v>33001</v>
      </c>
      <c r="AK272" s="25">
        <v>34027</v>
      </c>
      <c r="AL272" s="25">
        <v>50378</v>
      </c>
      <c r="AM272" s="25">
        <v>9824</v>
      </c>
      <c r="AN272" s="22">
        <v>22035</v>
      </c>
      <c r="AO272" s="20">
        <v>120491</v>
      </c>
      <c r="AP272" s="20">
        <v>23051</v>
      </c>
      <c r="AQ272" s="54">
        <v>2727846</v>
      </c>
      <c r="AR272" s="25">
        <v>46856</v>
      </c>
      <c r="AS272" s="25">
        <v>103149</v>
      </c>
      <c r="AT272" s="54">
        <v>110881</v>
      </c>
      <c r="AU272" s="54">
        <v>49185</v>
      </c>
      <c r="AV272" s="54">
        <v>94118</v>
      </c>
      <c r="AW272" s="54">
        <v>30722</v>
      </c>
      <c r="AX272" s="54">
        <v>13448</v>
      </c>
      <c r="AY272" s="25">
        <f t="shared" si="8"/>
        <v>448359</v>
      </c>
      <c r="AZ272" s="162">
        <v>273920</v>
      </c>
      <c r="BA272" s="96">
        <f t="shared" si="9"/>
        <v>3450125</v>
      </c>
      <c r="BB272" s="73"/>
      <c r="BC272" s="20">
        <v>489687</v>
      </c>
      <c r="BD272" s="20">
        <v>123691</v>
      </c>
      <c r="BE272" s="19">
        <v>613378</v>
      </c>
      <c r="BF272" s="19">
        <v>4063503</v>
      </c>
      <c r="BH272" s="20"/>
      <c r="BI272" s="21">
        <v>4063503</v>
      </c>
      <c r="BK272" s="73"/>
      <c r="BL272" s="73"/>
      <c r="BM272" s="73"/>
      <c r="BN272" s="73"/>
      <c r="BO272" s="73"/>
      <c r="BP272" s="73"/>
      <c r="BQ272" s="73"/>
    </row>
    <row r="273" spans="1:69" ht="22.5" customHeight="1" x14ac:dyDescent="0.2">
      <c r="A273" s="122" t="s">
        <v>2067</v>
      </c>
      <c r="B273" s="123" t="s">
        <v>2053</v>
      </c>
      <c r="C273" s="133" t="s">
        <v>373</v>
      </c>
      <c r="D273" s="126">
        <v>6</v>
      </c>
      <c r="E273" s="127" t="s">
        <v>3561</v>
      </c>
      <c r="F273" s="19">
        <v>85534</v>
      </c>
      <c r="G273" s="20">
        <v>85534</v>
      </c>
      <c r="H273" s="20">
        <v>62330</v>
      </c>
      <c r="I273" s="20">
        <v>23562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698</v>
      </c>
      <c r="P273" s="20">
        <v>0</v>
      </c>
      <c r="Q273" s="20">
        <v>13132</v>
      </c>
      <c r="R273" s="20">
        <v>6557</v>
      </c>
      <c r="S273" s="20">
        <v>14986</v>
      </c>
      <c r="T273" s="21">
        <v>10933</v>
      </c>
      <c r="U273" s="54">
        <v>12716</v>
      </c>
      <c r="V273" s="20">
        <v>13248</v>
      </c>
      <c r="W273" s="20">
        <v>7371</v>
      </c>
      <c r="X273" s="20">
        <v>11101</v>
      </c>
      <c r="Y273" s="21">
        <v>0</v>
      </c>
      <c r="Z273" s="20">
        <v>0</v>
      </c>
      <c r="AA273" s="21">
        <v>47497</v>
      </c>
      <c r="AB273" s="32">
        <v>0</v>
      </c>
      <c r="AC273" s="20">
        <v>19437</v>
      </c>
      <c r="AD273" s="20">
        <v>53659</v>
      </c>
      <c r="AE273" s="20">
        <v>59235</v>
      </c>
      <c r="AF273" s="20">
        <v>75835</v>
      </c>
      <c r="AG273" s="20">
        <v>31832</v>
      </c>
      <c r="AH273" s="20">
        <v>18047</v>
      </c>
      <c r="AI273" s="20">
        <v>29219</v>
      </c>
      <c r="AJ273" s="21">
        <v>66543</v>
      </c>
      <c r="AK273" s="25">
        <v>6325</v>
      </c>
      <c r="AL273" s="25">
        <v>16042</v>
      </c>
      <c r="AM273" s="25">
        <v>2421</v>
      </c>
      <c r="AN273" s="22">
        <v>5934</v>
      </c>
      <c r="AO273" s="20">
        <v>67138</v>
      </c>
      <c r="AP273" s="20">
        <v>19817</v>
      </c>
      <c r="AQ273" s="54">
        <v>781149</v>
      </c>
      <c r="AR273" s="25">
        <v>55951</v>
      </c>
      <c r="AS273" s="25">
        <v>117205</v>
      </c>
      <c r="AT273" s="54">
        <v>36680</v>
      </c>
      <c r="AU273" s="54">
        <v>50547</v>
      </c>
      <c r="AV273" s="54">
        <v>31961</v>
      </c>
      <c r="AW273" s="54">
        <v>7769</v>
      </c>
      <c r="AX273" s="54">
        <v>4895</v>
      </c>
      <c r="AY273" s="25">
        <f t="shared" si="8"/>
        <v>305008</v>
      </c>
      <c r="AZ273" s="162">
        <v>195687</v>
      </c>
      <c r="BA273" s="96">
        <f t="shared" si="9"/>
        <v>1281844</v>
      </c>
      <c r="BB273" s="73"/>
      <c r="BC273" s="20">
        <v>146300</v>
      </c>
      <c r="BD273" s="20">
        <v>133502</v>
      </c>
      <c r="BE273" s="19">
        <v>279802</v>
      </c>
      <c r="BF273" s="19">
        <v>1561646</v>
      </c>
      <c r="BH273" s="20"/>
      <c r="BI273" s="21">
        <v>1561646</v>
      </c>
      <c r="BK273" s="73"/>
      <c r="BL273" s="73"/>
      <c r="BM273" s="73"/>
      <c r="BN273" s="73"/>
      <c r="BO273" s="73"/>
      <c r="BP273" s="73"/>
      <c r="BQ273" s="73"/>
    </row>
    <row r="274" spans="1:69" ht="22.5" customHeight="1" x14ac:dyDescent="0.2">
      <c r="A274" s="122" t="s">
        <v>2068</v>
      </c>
      <c r="B274" s="123" t="s">
        <v>2053</v>
      </c>
      <c r="C274" s="133" t="s">
        <v>374</v>
      </c>
      <c r="D274" s="126">
        <v>6</v>
      </c>
      <c r="E274" s="127" t="s">
        <v>3561</v>
      </c>
      <c r="F274" s="19">
        <v>402702</v>
      </c>
      <c r="G274" s="20">
        <v>402702</v>
      </c>
      <c r="H274" s="20">
        <v>107892</v>
      </c>
      <c r="I274" s="20">
        <v>50864</v>
      </c>
      <c r="J274" s="20">
        <v>0</v>
      </c>
      <c r="K274" s="20">
        <v>0</v>
      </c>
      <c r="L274" s="20">
        <v>0</v>
      </c>
      <c r="M274" s="20">
        <v>0</v>
      </c>
      <c r="N274" s="20">
        <v>24042</v>
      </c>
      <c r="O274" s="20">
        <v>13035</v>
      </c>
      <c r="P274" s="20">
        <v>10395</v>
      </c>
      <c r="Q274" s="20">
        <v>221632</v>
      </c>
      <c r="R274" s="20">
        <v>46733</v>
      </c>
      <c r="S274" s="20">
        <v>65395</v>
      </c>
      <c r="T274" s="21">
        <v>55506</v>
      </c>
      <c r="U274" s="54">
        <v>38148</v>
      </c>
      <c r="V274" s="20">
        <v>32928</v>
      </c>
      <c r="W274" s="20">
        <v>34749</v>
      </c>
      <c r="X274" s="20">
        <v>22202</v>
      </c>
      <c r="Y274" s="21">
        <v>0</v>
      </c>
      <c r="Z274" s="20">
        <v>0</v>
      </c>
      <c r="AA274" s="21">
        <v>167154</v>
      </c>
      <c r="AB274" s="32">
        <v>0</v>
      </c>
      <c r="AC274" s="20">
        <v>209682</v>
      </c>
      <c r="AD274" s="20">
        <v>456227</v>
      </c>
      <c r="AE274" s="20">
        <v>533115</v>
      </c>
      <c r="AF274" s="20">
        <v>445295</v>
      </c>
      <c r="AG274" s="20">
        <v>285457</v>
      </c>
      <c r="AH274" s="20">
        <v>132669</v>
      </c>
      <c r="AI274" s="20">
        <v>51061</v>
      </c>
      <c r="AJ274" s="21">
        <v>27050</v>
      </c>
      <c r="AK274" s="25">
        <v>52684</v>
      </c>
      <c r="AL274" s="25">
        <v>59799</v>
      </c>
      <c r="AM274" s="25">
        <v>12388</v>
      </c>
      <c r="AN274" s="22">
        <v>36416</v>
      </c>
      <c r="AO274" s="20">
        <v>123121</v>
      </c>
      <c r="AP274" s="20">
        <v>9043</v>
      </c>
      <c r="AQ274" s="54">
        <v>3727384</v>
      </c>
      <c r="AR274" s="25">
        <v>95834</v>
      </c>
      <c r="AS274" s="25">
        <v>119330</v>
      </c>
      <c r="AT274" s="54">
        <v>35576</v>
      </c>
      <c r="AU274" s="54">
        <v>29092</v>
      </c>
      <c r="AV274" s="54">
        <v>99545</v>
      </c>
      <c r="AW274" s="54">
        <v>43262</v>
      </c>
      <c r="AX274" s="54">
        <v>18312</v>
      </c>
      <c r="AY274" s="25">
        <f t="shared" si="8"/>
        <v>440951</v>
      </c>
      <c r="AZ274" s="162">
        <v>352168</v>
      </c>
      <c r="BA274" s="96">
        <f t="shared" si="9"/>
        <v>4520503</v>
      </c>
      <c r="BB274" s="73"/>
      <c r="BC274" s="20">
        <v>706922</v>
      </c>
      <c r="BD274" s="20">
        <v>30989</v>
      </c>
      <c r="BE274" s="19">
        <v>737911</v>
      </c>
      <c r="BF274" s="19">
        <v>5258414</v>
      </c>
      <c r="BH274" s="20"/>
      <c r="BI274" s="21">
        <v>5258414</v>
      </c>
      <c r="BK274" s="73"/>
      <c r="BL274" s="73"/>
      <c r="BM274" s="73"/>
      <c r="BN274" s="73"/>
      <c r="BO274" s="73"/>
      <c r="BP274" s="73"/>
      <c r="BQ274" s="73"/>
    </row>
    <row r="275" spans="1:69" ht="22.5" customHeight="1" x14ac:dyDescent="0.2">
      <c r="A275" s="122" t="s">
        <v>2069</v>
      </c>
      <c r="B275" s="123" t="s">
        <v>2053</v>
      </c>
      <c r="C275" s="133" t="s">
        <v>375</v>
      </c>
      <c r="D275" s="126">
        <v>6</v>
      </c>
      <c r="E275" s="127" t="s">
        <v>3561</v>
      </c>
      <c r="F275" s="19">
        <v>264745</v>
      </c>
      <c r="G275" s="20">
        <v>264745</v>
      </c>
      <c r="H275" s="20">
        <v>104757</v>
      </c>
      <c r="I275" s="20">
        <v>66759</v>
      </c>
      <c r="J275" s="20">
        <v>0</v>
      </c>
      <c r="K275" s="20">
        <v>0</v>
      </c>
      <c r="L275" s="20">
        <v>0</v>
      </c>
      <c r="M275" s="20">
        <v>0</v>
      </c>
      <c r="N275" s="20">
        <v>10819</v>
      </c>
      <c r="O275" s="20">
        <v>5898</v>
      </c>
      <c r="P275" s="20">
        <v>6199</v>
      </c>
      <c r="Q275" s="20">
        <v>92618</v>
      </c>
      <c r="R275" s="20">
        <v>27517</v>
      </c>
      <c r="S275" s="20">
        <v>50671</v>
      </c>
      <c r="T275" s="21">
        <v>31117</v>
      </c>
      <c r="U275" s="54">
        <v>25432</v>
      </c>
      <c r="V275" s="20">
        <v>10608</v>
      </c>
      <c r="W275" s="20">
        <v>17901</v>
      </c>
      <c r="X275" s="20">
        <v>22202</v>
      </c>
      <c r="Y275" s="21">
        <v>0</v>
      </c>
      <c r="Z275" s="20">
        <v>0</v>
      </c>
      <c r="AA275" s="21">
        <v>128465</v>
      </c>
      <c r="AB275" s="32">
        <v>0</v>
      </c>
      <c r="AC275" s="20">
        <v>120289</v>
      </c>
      <c r="AD275" s="20">
        <v>255835</v>
      </c>
      <c r="AE275" s="20">
        <v>306900</v>
      </c>
      <c r="AF275" s="20">
        <v>302035</v>
      </c>
      <c r="AG275" s="20">
        <v>161647</v>
      </c>
      <c r="AH275" s="20">
        <v>67707</v>
      </c>
      <c r="AI275" s="20">
        <v>111894</v>
      </c>
      <c r="AJ275" s="21">
        <v>35706</v>
      </c>
      <c r="AK275" s="25">
        <v>32676</v>
      </c>
      <c r="AL275" s="25">
        <v>46302</v>
      </c>
      <c r="AM275" s="25">
        <v>9020</v>
      </c>
      <c r="AN275" s="22">
        <v>20984</v>
      </c>
      <c r="AO275" s="20">
        <v>105258</v>
      </c>
      <c r="AP275" s="20">
        <v>15584</v>
      </c>
      <c r="AQ275" s="54">
        <v>2457545</v>
      </c>
      <c r="AR275" s="25">
        <v>47359</v>
      </c>
      <c r="AS275" s="25">
        <v>98967</v>
      </c>
      <c r="AT275" s="54">
        <v>91556</v>
      </c>
      <c r="AU275" s="54">
        <v>22235</v>
      </c>
      <c r="AV275" s="54">
        <v>90297</v>
      </c>
      <c r="AW275" s="54">
        <v>28003</v>
      </c>
      <c r="AX275" s="54">
        <v>11682</v>
      </c>
      <c r="AY275" s="25">
        <f t="shared" si="8"/>
        <v>390099</v>
      </c>
      <c r="AZ275" s="162">
        <v>245996</v>
      </c>
      <c r="BA275" s="96">
        <f t="shared" si="9"/>
        <v>3093640</v>
      </c>
      <c r="BB275" s="73"/>
      <c r="BC275" s="20">
        <v>475705</v>
      </c>
      <c r="BD275" s="20">
        <v>73080</v>
      </c>
      <c r="BE275" s="19">
        <v>548785</v>
      </c>
      <c r="BF275" s="19">
        <v>3642425</v>
      </c>
      <c r="BH275" s="20"/>
      <c r="BI275" s="21">
        <v>3642425</v>
      </c>
      <c r="BK275" s="73"/>
      <c r="BL275" s="73"/>
      <c r="BM275" s="73"/>
      <c r="BN275" s="73"/>
      <c r="BO275" s="73"/>
      <c r="BP275" s="73"/>
      <c r="BQ275" s="73"/>
    </row>
    <row r="276" spans="1:69" ht="22.5" customHeight="1" x14ac:dyDescent="0.2">
      <c r="A276" s="122" t="s">
        <v>2070</v>
      </c>
      <c r="B276" s="123" t="s">
        <v>2053</v>
      </c>
      <c r="C276" s="133" t="s">
        <v>376</v>
      </c>
      <c r="D276" s="126">
        <v>6</v>
      </c>
      <c r="E276" s="127" t="s">
        <v>3561</v>
      </c>
      <c r="F276" s="19">
        <v>576649</v>
      </c>
      <c r="G276" s="20">
        <v>576649</v>
      </c>
      <c r="H276" s="20">
        <v>147477</v>
      </c>
      <c r="I276" s="20">
        <v>75361</v>
      </c>
      <c r="J276" s="20">
        <v>0</v>
      </c>
      <c r="K276" s="20">
        <v>0</v>
      </c>
      <c r="L276" s="20">
        <v>0</v>
      </c>
      <c r="M276" s="20">
        <v>0</v>
      </c>
      <c r="N276" s="20">
        <v>37389</v>
      </c>
      <c r="O276" s="20">
        <v>21164</v>
      </c>
      <c r="P276" s="20">
        <v>20261</v>
      </c>
      <c r="Q276" s="20">
        <v>250880</v>
      </c>
      <c r="R276" s="20">
        <v>72527</v>
      </c>
      <c r="S276" s="20">
        <v>87560</v>
      </c>
      <c r="T276" s="21">
        <v>82418</v>
      </c>
      <c r="U276" s="54">
        <v>76296</v>
      </c>
      <c r="V276" s="20">
        <v>40416</v>
      </c>
      <c r="W276" s="20">
        <v>47385</v>
      </c>
      <c r="X276" s="20">
        <v>33303</v>
      </c>
      <c r="Y276" s="21">
        <v>0</v>
      </c>
      <c r="Z276" s="20">
        <v>0</v>
      </c>
      <c r="AA276" s="21">
        <v>230473</v>
      </c>
      <c r="AB276" s="32">
        <v>0</v>
      </c>
      <c r="AC276" s="20">
        <v>320767</v>
      </c>
      <c r="AD276" s="20">
        <v>567945</v>
      </c>
      <c r="AE276" s="20">
        <v>853380</v>
      </c>
      <c r="AF276" s="20">
        <v>684618</v>
      </c>
      <c r="AG276" s="20">
        <v>453367</v>
      </c>
      <c r="AH276" s="20">
        <v>212960</v>
      </c>
      <c r="AI276" s="20">
        <v>78843</v>
      </c>
      <c r="AJ276" s="21">
        <v>31919</v>
      </c>
      <c r="AK276" s="25">
        <v>68624</v>
      </c>
      <c r="AL276" s="25">
        <v>83086</v>
      </c>
      <c r="AM276" s="25">
        <v>19055</v>
      </c>
      <c r="AN276" s="22">
        <v>51399</v>
      </c>
      <c r="AO276" s="20">
        <v>180777</v>
      </c>
      <c r="AP276" s="20">
        <v>23494</v>
      </c>
      <c r="AQ276" s="54">
        <v>5429793</v>
      </c>
      <c r="AR276" s="25">
        <v>116286</v>
      </c>
      <c r="AS276" s="25">
        <v>148730</v>
      </c>
      <c r="AT276" s="54">
        <v>74330</v>
      </c>
      <c r="AU276" s="54">
        <v>39034</v>
      </c>
      <c r="AV276" s="54">
        <v>133718</v>
      </c>
      <c r="AW276" s="54">
        <v>62913</v>
      </c>
      <c r="AX276" s="54">
        <v>29158</v>
      </c>
      <c r="AY276" s="25">
        <f t="shared" si="8"/>
        <v>604169</v>
      </c>
      <c r="AZ276" s="162">
        <v>771959</v>
      </c>
      <c r="BA276" s="96">
        <f t="shared" si="9"/>
        <v>6805921</v>
      </c>
      <c r="BB276" s="73"/>
      <c r="BC276" s="20">
        <v>993440</v>
      </c>
      <c r="BD276" s="20">
        <v>59568</v>
      </c>
      <c r="BE276" s="19">
        <v>1053008</v>
      </c>
      <c r="BF276" s="19">
        <v>7858929</v>
      </c>
      <c r="BH276" s="20"/>
      <c r="BI276" s="21">
        <v>7858929</v>
      </c>
      <c r="BK276" s="73"/>
      <c r="BL276" s="73"/>
      <c r="BM276" s="73"/>
      <c r="BN276" s="73"/>
      <c r="BO276" s="73"/>
      <c r="BP276" s="73"/>
      <c r="BQ276" s="73"/>
    </row>
    <row r="277" spans="1:69" ht="22.5" customHeight="1" x14ac:dyDescent="0.2">
      <c r="A277" s="122" t="s">
        <v>2071</v>
      </c>
      <c r="B277" s="123" t="s">
        <v>2053</v>
      </c>
      <c r="C277" s="133" t="s">
        <v>377</v>
      </c>
      <c r="D277" s="126">
        <v>6</v>
      </c>
      <c r="E277" s="127" t="s">
        <v>3561</v>
      </c>
      <c r="F277" s="19">
        <v>253319</v>
      </c>
      <c r="G277" s="20">
        <v>253319</v>
      </c>
      <c r="H277" s="20">
        <v>110006</v>
      </c>
      <c r="I277" s="20">
        <v>33473</v>
      </c>
      <c r="J277" s="20">
        <v>0</v>
      </c>
      <c r="K277" s="20">
        <v>0</v>
      </c>
      <c r="L277" s="20">
        <v>0</v>
      </c>
      <c r="M277" s="20">
        <v>0</v>
      </c>
      <c r="N277" s="20">
        <v>7717</v>
      </c>
      <c r="O277" s="20">
        <v>4615</v>
      </c>
      <c r="P277" s="20">
        <v>605</v>
      </c>
      <c r="Q277" s="20">
        <v>76470</v>
      </c>
      <c r="R277" s="20">
        <v>22564</v>
      </c>
      <c r="S277" s="20">
        <v>31964</v>
      </c>
      <c r="T277" s="21">
        <v>24389</v>
      </c>
      <c r="U277" s="54">
        <v>41963</v>
      </c>
      <c r="V277" s="20">
        <v>7488</v>
      </c>
      <c r="W277" s="20">
        <v>13689</v>
      </c>
      <c r="X277" s="20">
        <v>22202</v>
      </c>
      <c r="Y277" s="21">
        <v>0</v>
      </c>
      <c r="Z277" s="20">
        <v>0</v>
      </c>
      <c r="AA277" s="21">
        <v>132991</v>
      </c>
      <c r="AB277" s="32">
        <v>0</v>
      </c>
      <c r="AC277" s="20">
        <v>89968</v>
      </c>
      <c r="AD277" s="20">
        <v>218518</v>
      </c>
      <c r="AE277" s="20">
        <v>237765</v>
      </c>
      <c r="AF277" s="20">
        <v>258535</v>
      </c>
      <c r="AG277" s="20">
        <v>133591</v>
      </c>
      <c r="AH277" s="20">
        <v>64051</v>
      </c>
      <c r="AI277" s="20">
        <v>98099</v>
      </c>
      <c r="AJ277" s="21">
        <v>116315</v>
      </c>
      <c r="AK277" s="25">
        <v>28558</v>
      </c>
      <c r="AL277" s="25">
        <v>46979</v>
      </c>
      <c r="AM277" s="25">
        <v>8015</v>
      </c>
      <c r="AN277" s="22">
        <v>18543</v>
      </c>
      <c r="AO277" s="20">
        <v>109882</v>
      </c>
      <c r="AP277" s="20">
        <v>30581</v>
      </c>
      <c r="AQ277" s="54">
        <v>2242855</v>
      </c>
      <c r="AR277" s="25">
        <v>45836</v>
      </c>
      <c r="AS277" s="25">
        <v>128870</v>
      </c>
      <c r="AT277" s="54">
        <v>101574</v>
      </c>
      <c r="AU277" s="54">
        <v>48638</v>
      </c>
      <c r="AV277" s="54">
        <v>89199</v>
      </c>
      <c r="AW277" s="54">
        <v>27659</v>
      </c>
      <c r="AX277" s="54">
        <v>10151</v>
      </c>
      <c r="AY277" s="25">
        <f t="shared" si="8"/>
        <v>451927</v>
      </c>
      <c r="AZ277" s="162">
        <v>276007</v>
      </c>
      <c r="BA277" s="96">
        <f t="shared" si="9"/>
        <v>2970789</v>
      </c>
      <c r="BB277" s="73"/>
      <c r="BC277" s="20">
        <v>433069</v>
      </c>
      <c r="BD277" s="20">
        <v>169331</v>
      </c>
      <c r="BE277" s="19">
        <v>602400</v>
      </c>
      <c r="BF277" s="19">
        <v>3573189</v>
      </c>
      <c r="BH277" s="20"/>
      <c r="BI277" s="21">
        <v>3573189</v>
      </c>
      <c r="BK277" s="73"/>
      <c r="BL277" s="73"/>
      <c r="BM277" s="73"/>
      <c r="BN277" s="73"/>
      <c r="BO277" s="73"/>
      <c r="BP277" s="73"/>
      <c r="BQ277" s="73"/>
    </row>
    <row r="278" spans="1:69" ht="22.5" customHeight="1" x14ac:dyDescent="0.2">
      <c r="A278" s="122" t="s">
        <v>2072</v>
      </c>
      <c r="B278" s="123" t="s">
        <v>2053</v>
      </c>
      <c r="C278" s="133" t="s">
        <v>378</v>
      </c>
      <c r="D278" s="126">
        <v>6</v>
      </c>
      <c r="E278" s="127" t="s">
        <v>3561</v>
      </c>
      <c r="F278" s="19">
        <v>330157</v>
      </c>
      <c r="G278" s="20">
        <v>330157</v>
      </c>
      <c r="H278" s="20">
        <v>170951</v>
      </c>
      <c r="I278" s="20">
        <v>74052</v>
      </c>
      <c r="J278" s="20">
        <v>0</v>
      </c>
      <c r="K278" s="20">
        <v>0</v>
      </c>
      <c r="L278" s="20">
        <v>0</v>
      </c>
      <c r="M278" s="20">
        <v>0</v>
      </c>
      <c r="N278" s="20">
        <v>6038</v>
      </c>
      <c r="O278" s="20">
        <v>6781</v>
      </c>
      <c r="P278" s="20">
        <v>5594</v>
      </c>
      <c r="Q278" s="20">
        <v>110057</v>
      </c>
      <c r="R278" s="20">
        <v>29467</v>
      </c>
      <c r="S278" s="20">
        <v>89394</v>
      </c>
      <c r="T278" s="21">
        <v>20184</v>
      </c>
      <c r="U278" s="54">
        <v>71210</v>
      </c>
      <c r="V278" s="20">
        <v>53904</v>
      </c>
      <c r="W278" s="20">
        <v>14742</v>
      </c>
      <c r="X278" s="20">
        <v>11101</v>
      </c>
      <c r="Y278" s="21">
        <v>0</v>
      </c>
      <c r="Z278" s="20">
        <v>0</v>
      </c>
      <c r="AA278" s="21">
        <v>171886</v>
      </c>
      <c r="AB278" s="32">
        <v>0</v>
      </c>
      <c r="AC278" s="20">
        <v>146384</v>
      </c>
      <c r="AD278" s="20">
        <v>335025</v>
      </c>
      <c r="AE278" s="20">
        <v>207735</v>
      </c>
      <c r="AF278" s="20">
        <v>413323</v>
      </c>
      <c r="AG278" s="20">
        <v>247790</v>
      </c>
      <c r="AH278" s="20">
        <v>89080</v>
      </c>
      <c r="AI278" s="20">
        <v>144754</v>
      </c>
      <c r="AJ278" s="21">
        <v>97921</v>
      </c>
      <c r="AK278" s="25">
        <v>35520</v>
      </c>
      <c r="AL278" s="25">
        <v>54851</v>
      </c>
      <c r="AM278" s="25">
        <v>12552</v>
      </c>
      <c r="AN278" s="22">
        <v>24369</v>
      </c>
      <c r="AO278" s="20">
        <v>326087</v>
      </c>
      <c r="AP278" s="20">
        <v>55177</v>
      </c>
      <c r="AQ278" s="54">
        <v>3356086</v>
      </c>
      <c r="AR278" s="25">
        <v>55065</v>
      </c>
      <c r="AS278" s="25">
        <v>139414</v>
      </c>
      <c r="AT278" s="54">
        <v>136459</v>
      </c>
      <c r="AU278" s="54">
        <v>46596</v>
      </c>
      <c r="AV278" s="54">
        <v>100357</v>
      </c>
      <c r="AW278" s="54">
        <v>34362</v>
      </c>
      <c r="AX278" s="54">
        <v>13802</v>
      </c>
      <c r="AY278" s="25">
        <f t="shared" si="8"/>
        <v>526055</v>
      </c>
      <c r="AZ278" s="162">
        <v>617680</v>
      </c>
      <c r="BA278" s="96">
        <f t="shared" si="9"/>
        <v>4499821</v>
      </c>
      <c r="BB278" s="73"/>
      <c r="BC278" s="20">
        <v>504610</v>
      </c>
      <c r="BD278" s="20">
        <v>213897</v>
      </c>
      <c r="BE278" s="19">
        <v>718507</v>
      </c>
      <c r="BF278" s="19">
        <v>5218328</v>
      </c>
      <c r="BH278" s="20"/>
      <c r="BI278" s="21">
        <v>5218328</v>
      </c>
      <c r="BK278" s="73"/>
      <c r="BL278" s="73"/>
      <c r="BM278" s="73"/>
      <c r="BN278" s="73"/>
      <c r="BO278" s="73"/>
      <c r="BP278" s="73"/>
      <c r="BQ278" s="73"/>
    </row>
    <row r="279" spans="1:69" ht="22.5" customHeight="1" x14ac:dyDescent="0.2">
      <c r="A279" s="122" t="s">
        <v>2073</v>
      </c>
      <c r="B279" s="123" t="s">
        <v>2053</v>
      </c>
      <c r="C279" s="133" t="s">
        <v>379</v>
      </c>
      <c r="D279" s="126">
        <v>6</v>
      </c>
      <c r="E279" s="127" t="s">
        <v>3561</v>
      </c>
      <c r="F279" s="19">
        <v>527030</v>
      </c>
      <c r="G279" s="20">
        <v>527030</v>
      </c>
      <c r="H279" s="20">
        <v>198361</v>
      </c>
      <c r="I279" s="20">
        <v>89760</v>
      </c>
      <c r="J279" s="20">
        <v>0</v>
      </c>
      <c r="K279" s="20">
        <v>0</v>
      </c>
      <c r="L279" s="20">
        <v>0</v>
      </c>
      <c r="M279" s="20">
        <v>15207</v>
      </c>
      <c r="N279" s="20">
        <v>33749</v>
      </c>
      <c r="O279" s="20">
        <v>18297</v>
      </c>
      <c r="P279" s="20">
        <v>17879</v>
      </c>
      <c r="Q279" s="20">
        <v>285798</v>
      </c>
      <c r="R279" s="20">
        <v>61205</v>
      </c>
      <c r="S279" s="20">
        <v>79753</v>
      </c>
      <c r="T279" s="21">
        <v>87464</v>
      </c>
      <c r="U279" s="54">
        <v>76296</v>
      </c>
      <c r="V279" s="20">
        <v>39360</v>
      </c>
      <c r="W279" s="20">
        <v>44226</v>
      </c>
      <c r="X279" s="20">
        <v>44404</v>
      </c>
      <c r="Y279" s="21">
        <v>0</v>
      </c>
      <c r="Z279" s="20">
        <v>0</v>
      </c>
      <c r="AA279" s="21">
        <v>208060</v>
      </c>
      <c r="AB279" s="32">
        <v>0</v>
      </c>
      <c r="AC279" s="20">
        <v>319284</v>
      </c>
      <c r="AD279" s="20">
        <v>294517</v>
      </c>
      <c r="AE279" s="20">
        <v>822855</v>
      </c>
      <c r="AF279" s="20">
        <v>744140</v>
      </c>
      <c r="AG279" s="20">
        <v>444530</v>
      </c>
      <c r="AH279" s="20">
        <v>177942</v>
      </c>
      <c r="AI279" s="20">
        <v>142359</v>
      </c>
      <c r="AJ279" s="21">
        <v>16230</v>
      </c>
      <c r="AK279" s="25">
        <v>62732</v>
      </c>
      <c r="AL279" s="25">
        <v>69981</v>
      </c>
      <c r="AM279" s="25">
        <v>18767</v>
      </c>
      <c r="AN279" s="22">
        <v>44175</v>
      </c>
      <c r="AO279" s="20">
        <v>161608</v>
      </c>
      <c r="AP279" s="20">
        <v>19652</v>
      </c>
      <c r="AQ279" s="54">
        <v>5165621</v>
      </c>
      <c r="AR279" s="25">
        <v>132177</v>
      </c>
      <c r="AS279" s="25">
        <v>136231</v>
      </c>
      <c r="AT279" s="54">
        <v>105942</v>
      </c>
      <c r="AU279" s="54">
        <v>39077</v>
      </c>
      <c r="AV279" s="54">
        <v>139149</v>
      </c>
      <c r="AW279" s="54">
        <v>57076</v>
      </c>
      <c r="AX279" s="54">
        <v>24857</v>
      </c>
      <c r="AY279" s="25">
        <f t="shared" si="8"/>
        <v>634509</v>
      </c>
      <c r="AZ279" s="162">
        <v>457691</v>
      </c>
      <c r="BA279" s="96">
        <f t="shared" si="9"/>
        <v>6257821</v>
      </c>
      <c r="BB279" s="73"/>
      <c r="BC279" s="20">
        <v>901041</v>
      </c>
      <c r="BD279" s="20">
        <v>99930</v>
      </c>
      <c r="BE279" s="19">
        <v>1000971</v>
      </c>
      <c r="BF279" s="19">
        <v>7258792</v>
      </c>
      <c r="BH279" s="20"/>
      <c r="BI279" s="21">
        <v>7258792</v>
      </c>
      <c r="BK279" s="73"/>
      <c r="BL279" s="73"/>
      <c r="BM279" s="73"/>
      <c r="BN279" s="73"/>
      <c r="BO279" s="73"/>
      <c r="BP279" s="73"/>
      <c r="BQ279" s="73"/>
    </row>
    <row r="280" spans="1:69" ht="22.5" customHeight="1" x14ac:dyDescent="0.2">
      <c r="A280" s="122" t="s">
        <v>2074</v>
      </c>
      <c r="B280" s="123" t="s">
        <v>2053</v>
      </c>
      <c r="C280" s="133" t="s">
        <v>380</v>
      </c>
      <c r="D280" s="126">
        <v>6</v>
      </c>
      <c r="E280" s="127" t="s">
        <v>3561</v>
      </c>
      <c r="F280" s="19">
        <v>288779</v>
      </c>
      <c r="G280" s="20">
        <v>288779</v>
      </c>
      <c r="H280" s="20">
        <v>128741</v>
      </c>
      <c r="I280" s="20">
        <v>46937</v>
      </c>
      <c r="J280" s="20">
        <v>0</v>
      </c>
      <c r="K280" s="20">
        <v>0</v>
      </c>
      <c r="L280" s="20">
        <v>4616</v>
      </c>
      <c r="M280" s="20">
        <v>8346</v>
      </c>
      <c r="N280" s="20">
        <v>12287</v>
      </c>
      <c r="O280" s="20">
        <v>6661</v>
      </c>
      <c r="P280" s="20">
        <v>4990</v>
      </c>
      <c r="Q280" s="20">
        <v>93404</v>
      </c>
      <c r="R280" s="20">
        <v>29159</v>
      </c>
      <c r="S280" s="20">
        <v>24838</v>
      </c>
      <c r="T280" s="21">
        <v>33640</v>
      </c>
      <c r="U280" s="54">
        <v>50864</v>
      </c>
      <c r="V280" s="20">
        <v>22800</v>
      </c>
      <c r="W280" s="20">
        <v>34749</v>
      </c>
      <c r="X280" s="20">
        <v>14431</v>
      </c>
      <c r="Y280" s="21">
        <v>0</v>
      </c>
      <c r="Z280" s="20">
        <v>0</v>
      </c>
      <c r="AA280" s="21">
        <v>134909</v>
      </c>
      <c r="AB280" s="32">
        <v>0</v>
      </c>
      <c r="AC280" s="20">
        <v>153094</v>
      </c>
      <c r="AD280" s="20">
        <v>154513</v>
      </c>
      <c r="AE280" s="20">
        <v>313665</v>
      </c>
      <c r="AF280" s="20">
        <v>392805</v>
      </c>
      <c r="AG280" s="20">
        <v>218018</v>
      </c>
      <c r="AH280" s="20">
        <v>71651</v>
      </c>
      <c r="AI280" s="20">
        <v>92926</v>
      </c>
      <c r="AJ280" s="21">
        <v>11902</v>
      </c>
      <c r="AK280" s="25">
        <v>35129</v>
      </c>
      <c r="AL280" s="25">
        <v>47348</v>
      </c>
      <c r="AM280" s="25">
        <v>10572</v>
      </c>
      <c r="AN280" s="22">
        <v>23589</v>
      </c>
      <c r="AO280" s="20">
        <v>186733</v>
      </c>
      <c r="AP280" s="20">
        <v>26811</v>
      </c>
      <c r="AQ280" s="54">
        <v>2678907</v>
      </c>
      <c r="AR280" s="25">
        <v>78263</v>
      </c>
      <c r="AS280" s="25">
        <v>215924</v>
      </c>
      <c r="AT280" s="54">
        <v>109744</v>
      </c>
      <c r="AU280" s="54">
        <v>42451</v>
      </c>
      <c r="AV280" s="54">
        <v>99378</v>
      </c>
      <c r="AW280" s="54">
        <v>29511</v>
      </c>
      <c r="AX280" s="54">
        <v>12641</v>
      </c>
      <c r="AY280" s="25">
        <f t="shared" si="8"/>
        <v>587912</v>
      </c>
      <c r="AZ280" s="162">
        <v>458516</v>
      </c>
      <c r="BA280" s="96">
        <f t="shared" si="9"/>
        <v>3725335</v>
      </c>
      <c r="BB280" s="73"/>
      <c r="BC280" s="20">
        <v>501015</v>
      </c>
      <c r="BD280" s="20">
        <v>73343</v>
      </c>
      <c r="BE280" s="19">
        <v>574358</v>
      </c>
      <c r="BF280" s="19">
        <v>4299693</v>
      </c>
      <c r="BH280" s="20"/>
      <c r="BI280" s="21">
        <v>4299693</v>
      </c>
      <c r="BK280" s="73"/>
      <c r="BL280" s="73"/>
      <c r="BM280" s="73"/>
      <c r="BN280" s="73"/>
      <c r="BO280" s="73"/>
      <c r="BP280" s="73"/>
      <c r="BQ280" s="73"/>
    </row>
    <row r="281" spans="1:69" ht="22.5" customHeight="1" x14ac:dyDescent="0.2">
      <c r="A281" s="122" t="s">
        <v>2075</v>
      </c>
      <c r="B281" s="123" t="s">
        <v>2053</v>
      </c>
      <c r="C281" s="133" t="s">
        <v>381</v>
      </c>
      <c r="D281" s="126">
        <v>6</v>
      </c>
      <c r="E281" s="127" t="s">
        <v>3561</v>
      </c>
      <c r="F281" s="19">
        <v>292838</v>
      </c>
      <c r="G281" s="20">
        <v>292838</v>
      </c>
      <c r="H281" s="20">
        <v>63860</v>
      </c>
      <c r="I281" s="20">
        <v>37213</v>
      </c>
      <c r="J281" s="20">
        <v>0</v>
      </c>
      <c r="K281" s="20">
        <v>4898</v>
      </c>
      <c r="L281" s="20">
        <v>3283</v>
      </c>
      <c r="M281" s="20">
        <v>8730</v>
      </c>
      <c r="N281" s="20">
        <v>13589</v>
      </c>
      <c r="O281" s="20">
        <v>7368</v>
      </c>
      <c r="P281" s="20">
        <v>3818</v>
      </c>
      <c r="Q281" s="20">
        <v>94699</v>
      </c>
      <c r="R281" s="20">
        <v>31006</v>
      </c>
      <c r="S281" s="20">
        <v>39457</v>
      </c>
      <c r="T281" s="21">
        <v>35322</v>
      </c>
      <c r="U281" s="54">
        <v>38148</v>
      </c>
      <c r="V281" s="20">
        <v>12336</v>
      </c>
      <c r="W281" s="20">
        <v>11583</v>
      </c>
      <c r="X281" s="20">
        <v>11101</v>
      </c>
      <c r="Y281" s="21">
        <v>0</v>
      </c>
      <c r="Z281" s="20">
        <v>0</v>
      </c>
      <c r="AA281" s="21">
        <v>138632</v>
      </c>
      <c r="AB281" s="32">
        <v>0</v>
      </c>
      <c r="AC281" s="20">
        <v>129021</v>
      </c>
      <c r="AD281" s="20">
        <v>173286</v>
      </c>
      <c r="AE281" s="20">
        <v>314985</v>
      </c>
      <c r="AF281" s="20">
        <v>428765</v>
      </c>
      <c r="AG281" s="20">
        <v>242471</v>
      </c>
      <c r="AH281" s="20">
        <v>82940</v>
      </c>
      <c r="AI281" s="20">
        <v>52307</v>
      </c>
      <c r="AJ281" s="21">
        <v>18394</v>
      </c>
      <c r="AK281" s="25">
        <v>37372</v>
      </c>
      <c r="AL281" s="25">
        <v>47441</v>
      </c>
      <c r="AM281" s="25">
        <v>10425</v>
      </c>
      <c r="AN281" s="22">
        <v>24689</v>
      </c>
      <c r="AO281" s="20">
        <v>139313</v>
      </c>
      <c r="AP281" s="20">
        <v>10022</v>
      </c>
      <c r="AQ281" s="54">
        <v>2559312</v>
      </c>
      <c r="AR281" s="25">
        <v>68054</v>
      </c>
      <c r="AS281" s="25">
        <v>141375</v>
      </c>
      <c r="AT281" s="54">
        <v>75705</v>
      </c>
      <c r="AU281" s="54">
        <v>30690</v>
      </c>
      <c r="AV281" s="54">
        <v>96072</v>
      </c>
      <c r="AW281" s="54">
        <v>30442</v>
      </c>
      <c r="AX281" s="54">
        <v>13299</v>
      </c>
      <c r="AY281" s="25">
        <f t="shared" si="8"/>
        <v>455637</v>
      </c>
      <c r="AZ281" s="162">
        <v>278544</v>
      </c>
      <c r="BA281" s="96">
        <f t="shared" si="9"/>
        <v>3293493</v>
      </c>
      <c r="BB281" s="73"/>
      <c r="BC281" s="20">
        <v>521539</v>
      </c>
      <c r="BD281" s="20">
        <v>47414</v>
      </c>
      <c r="BE281" s="19">
        <v>568953</v>
      </c>
      <c r="BF281" s="19">
        <v>3862446</v>
      </c>
      <c r="BH281" s="20"/>
      <c r="BI281" s="21">
        <v>3862446</v>
      </c>
      <c r="BK281" s="73"/>
      <c r="BL281" s="73"/>
      <c r="BM281" s="73"/>
      <c r="BN281" s="73"/>
      <c r="BO281" s="73"/>
      <c r="BP281" s="73"/>
      <c r="BQ281" s="73"/>
    </row>
    <row r="282" spans="1:69" ht="22.5" customHeight="1" x14ac:dyDescent="0.2">
      <c r="A282" s="122" t="s">
        <v>2076</v>
      </c>
      <c r="B282" s="123" t="s">
        <v>2053</v>
      </c>
      <c r="C282" s="133" t="s">
        <v>382</v>
      </c>
      <c r="D282" s="126">
        <v>6</v>
      </c>
      <c r="E282" s="127" t="s">
        <v>3561</v>
      </c>
      <c r="F282" s="19">
        <v>397868</v>
      </c>
      <c r="G282" s="20">
        <v>397868</v>
      </c>
      <c r="H282" s="20">
        <v>54602</v>
      </c>
      <c r="I282" s="20">
        <v>17765</v>
      </c>
      <c r="J282" s="20">
        <v>12455</v>
      </c>
      <c r="K282" s="20">
        <v>18309</v>
      </c>
      <c r="L282" s="20">
        <v>4323</v>
      </c>
      <c r="M282" s="20">
        <v>3423</v>
      </c>
      <c r="N282" s="20">
        <v>18495</v>
      </c>
      <c r="O282" s="20">
        <v>10027</v>
      </c>
      <c r="P282" s="20">
        <v>16443</v>
      </c>
      <c r="Q282" s="20">
        <v>147686</v>
      </c>
      <c r="R282" s="20">
        <v>38068</v>
      </c>
      <c r="S282" s="20">
        <v>39929</v>
      </c>
      <c r="T282" s="21">
        <v>41209</v>
      </c>
      <c r="U282" s="54">
        <v>38148</v>
      </c>
      <c r="V282" s="20">
        <v>20016</v>
      </c>
      <c r="W282" s="20">
        <v>24219</v>
      </c>
      <c r="X282" s="20">
        <v>22202</v>
      </c>
      <c r="Y282" s="21">
        <v>0</v>
      </c>
      <c r="Z282" s="20">
        <v>0</v>
      </c>
      <c r="AA282" s="21">
        <v>139651</v>
      </c>
      <c r="AB282" s="32">
        <v>0</v>
      </c>
      <c r="AC282" s="20">
        <v>172951</v>
      </c>
      <c r="AD282" s="20">
        <v>178607</v>
      </c>
      <c r="AE282" s="20">
        <v>398475</v>
      </c>
      <c r="AF282" s="20">
        <v>446455</v>
      </c>
      <c r="AG282" s="20">
        <v>235349</v>
      </c>
      <c r="AH282" s="20">
        <v>96644</v>
      </c>
      <c r="AI282" s="20">
        <v>17244</v>
      </c>
      <c r="AJ282" s="21">
        <v>11902</v>
      </c>
      <c r="AK282" s="25">
        <v>45795</v>
      </c>
      <c r="AL282" s="25">
        <v>48078</v>
      </c>
      <c r="AM282" s="25">
        <v>11316</v>
      </c>
      <c r="AN282" s="22">
        <v>27503</v>
      </c>
      <c r="AO282" s="20">
        <v>141941</v>
      </c>
      <c r="AP282" s="20">
        <v>4954</v>
      </c>
      <c r="AQ282" s="54">
        <v>2902052</v>
      </c>
      <c r="AR282" s="25">
        <v>87207</v>
      </c>
      <c r="AS282" s="25">
        <v>141916</v>
      </c>
      <c r="AT282" s="54">
        <v>63537</v>
      </c>
      <c r="AU282" s="54">
        <v>25604</v>
      </c>
      <c r="AV282" s="54">
        <v>84985</v>
      </c>
      <c r="AW282" s="54">
        <v>35040</v>
      </c>
      <c r="AX282" s="54">
        <v>16439</v>
      </c>
      <c r="AY282" s="25">
        <f t="shared" si="8"/>
        <v>454728</v>
      </c>
      <c r="AZ282" s="162">
        <v>347524</v>
      </c>
      <c r="BA282" s="96">
        <f t="shared" si="9"/>
        <v>3704304</v>
      </c>
      <c r="BB282" s="73"/>
      <c r="BC282" s="20">
        <v>599140</v>
      </c>
      <c r="BD282" s="20">
        <v>15418</v>
      </c>
      <c r="BE282" s="19">
        <v>614558</v>
      </c>
      <c r="BF282" s="19">
        <v>4318862</v>
      </c>
      <c r="BH282" s="20"/>
      <c r="BI282" s="21">
        <v>4318862</v>
      </c>
      <c r="BK282" s="73"/>
      <c r="BL282" s="73"/>
      <c r="BM282" s="73"/>
      <c r="BN282" s="73"/>
      <c r="BO282" s="73"/>
      <c r="BP282" s="73"/>
      <c r="BQ282" s="73"/>
    </row>
    <row r="283" spans="1:69" ht="22.5" customHeight="1" x14ac:dyDescent="0.2">
      <c r="A283" s="122" t="s">
        <v>2077</v>
      </c>
      <c r="B283" s="123" t="s">
        <v>2053</v>
      </c>
      <c r="C283" s="133" t="s">
        <v>383</v>
      </c>
      <c r="D283" s="126">
        <v>6</v>
      </c>
      <c r="E283" s="127" t="s">
        <v>3561</v>
      </c>
      <c r="F283" s="19">
        <v>540929</v>
      </c>
      <c r="G283" s="20">
        <v>540929</v>
      </c>
      <c r="H283" s="20">
        <v>116567</v>
      </c>
      <c r="I283" s="20">
        <v>41888</v>
      </c>
      <c r="J283" s="20">
        <v>16878</v>
      </c>
      <c r="K283" s="20">
        <v>2163</v>
      </c>
      <c r="L283" s="20">
        <v>0</v>
      </c>
      <c r="M283" s="20">
        <v>0</v>
      </c>
      <c r="N283" s="20">
        <v>36280</v>
      </c>
      <c r="O283" s="20">
        <v>19553</v>
      </c>
      <c r="P283" s="20">
        <v>17653</v>
      </c>
      <c r="Q283" s="20">
        <v>145621</v>
      </c>
      <c r="R283" s="20">
        <v>65593</v>
      </c>
      <c r="S283" s="20">
        <v>124188</v>
      </c>
      <c r="T283" s="21">
        <v>97556</v>
      </c>
      <c r="U283" s="54">
        <v>76296</v>
      </c>
      <c r="V283" s="20">
        <v>70320</v>
      </c>
      <c r="W283" s="20">
        <v>69498</v>
      </c>
      <c r="X283" s="20">
        <v>33303</v>
      </c>
      <c r="Y283" s="21">
        <v>0</v>
      </c>
      <c r="Z283" s="20">
        <v>0</v>
      </c>
      <c r="AA283" s="21">
        <v>218007</v>
      </c>
      <c r="AB283" s="32">
        <v>0</v>
      </c>
      <c r="AC283" s="20">
        <v>273469</v>
      </c>
      <c r="AD283" s="20">
        <v>288118</v>
      </c>
      <c r="AE283" s="20">
        <v>877965</v>
      </c>
      <c r="AF283" s="20">
        <v>568763</v>
      </c>
      <c r="AG283" s="20">
        <v>360103</v>
      </c>
      <c r="AH283" s="20">
        <v>189210</v>
      </c>
      <c r="AI283" s="20">
        <v>47804</v>
      </c>
      <c r="AJ283" s="21">
        <v>14607</v>
      </c>
      <c r="AK283" s="25">
        <v>65482</v>
      </c>
      <c r="AL283" s="25">
        <v>71863</v>
      </c>
      <c r="AM283" s="25">
        <v>15561</v>
      </c>
      <c r="AN283" s="22">
        <v>45555</v>
      </c>
      <c r="AO283" s="20">
        <v>172460</v>
      </c>
      <c r="AP283" s="20">
        <v>10352</v>
      </c>
      <c r="AQ283" s="54">
        <v>4693605</v>
      </c>
      <c r="AR283" s="25">
        <v>146601</v>
      </c>
      <c r="AS283" s="25">
        <v>136605</v>
      </c>
      <c r="AT283" s="54">
        <v>61813</v>
      </c>
      <c r="AU283" s="54">
        <v>38369</v>
      </c>
      <c r="AV283" s="54">
        <v>136686</v>
      </c>
      <c r="AW283" s="54">
        <v>60221</v>
      </c>
      <c r="AX283" s="54">
        <v>27240</v>
      </c>
      <c r="AY283" s="25">
        <f t="shared" si="8"/>
        <v>607535</v>
      </c>
      <c r="AZ283" s="162">
        <v>564352</v>
      </c>
      <c r="BA283" s="96">
        <f t="shared" si="9"/>
        <v>5865492</v>
      </c>
      <c r="BB283" s="73"/>
      <c r="BC283" s="20">
        <v>938243</v>
      </c>
      <c r="BD283" s="20">
        <v>38259</v>
      </c>
      <c r="BE283" s="19">
        <v>976502</v>
      </c>
      <c r="BF283" s="19">
        <v>6841994</v>
      </c>
      <c r="BH283" s="20"/>
      <c r="BI283" s="21">
        <v>6841994</v>
      </c>
      <c r="BK283" s="73"/>
      <c r="BL283" s="73"/>
      <c r="BM283" s="73"/>
      <c r="BN283" s="73"/>
      <c r="BO283" s="73"/>
      <c r="BP283" s="73"/>
      <c r="BQ283" s="73"/>
    </row>
    <row r="284" spans="1:69" ht="22.5" customHeight="1" x14ac:dyDescent="0.2">
      <c r="A284" s="122" t="s">
        <v>2078</v>
      </c>
      <c r="B284" s="123" t="s">
        <v>2053</v>
      </c>
      <c r="C284" s="133" t="s">
        <v>384</v>
      </c>
      <c r="D284" s="126">
        <v>6</v>
      </c>
      <c r="E284" s="127" t="s">
        <v>3561</v>
      </c>
      <c r="F284" s="19">
        <v>505961</v>
      </c>
      <c r="G284" s="20">
        <v>505961</v>
      </c>
      <c r="H284" s="20">
        <v>233061</v>
      </c>
      <c r="I284" s="20">
        <v>55352</v>
      </c>
      <c r="J284" s="20">
        <v>0</v>
      </c>
      <c r="K284" s="20">
        <v>0</v>
      </c>
      <c r="L284" s="20">
        <v>0</v>
      </c>
      <c r="M284" s="20">
        <v>0</v>
      </c>
      <c r="N284" s="20">
        <v>26315</v>
      </c>
      <c r="O284" s="20">
        <v>15919</v>
      </c>
      <c r="P284" s="20">
        <v>14666</v>
      </c>
      <c r="Q284" s="20">
        <v>219605</v>
      </c>
      <c r="R284" s="20">
        <v>55645</v>
      </c>
      <c r="S284" s="20">
        <v>77709</v>
      </c>
      <c r="T284" s="21">
        <v>106807</v>
      </c>
      <c r="U284" s="54">
        <v>76296</v>
      </c>
      <c r="V284" s="20">
        <v>152256</v>
      </c>
      <c r="W284" s="20">
        <v>51597</v>
      </c>
      <c r="X284" s="20">
        <v>22202</v>
      </c>
      <c r="Y284" s="21">
        <v>0</v>
      </c>
      <c r="Z284" s="20">
        <v>0</v>
      </c>
      <c r="AA284" s="21">
        <v>269011</v>
      </c>
      <c r="AB284" s="32">
        <v>0</v>
      </c>
      <c r="AC284" s="20">
        <v>256809</v>
      </c>
      <c r="AD284" s="20">
        <v>427812</v>
      </c>
      <c r="AE284" s="20">
        <v>670395</v>
      </c>
      <c r="AF284" s="20">
        <v>494958</v>
      </c>
      <c r="AG284" s="20">
        <v>275332</v>
      </c>
      <c r="AH284" s="20">
        <v>188256</v>
      </c>
      <c r="AI284" s="20">
        <v>99824</v>
      </c>
      <c r="AJ284" s="21">
        <v>93052</v>
      </c>
      <c r="AK284" s="25">
        <v>57978</v>
      </c>
      <c r="AL284" s="25">
        <v>83090</v>
      </c>
      <c r="AM284" s="25">
        <v>14329</v>
      </c>
      <c r="AN284" s="22">
        <v>46924</v>
      </c>
      <c r="AO284" s="20">
        <v>153858</v>
      </c>
      <c r="AP284" s="20">
        <v>39336</v>
      </c>
      <c r="AQ284" s="54">
        <v>4784355</v>
      </c>
      <c r="AR284" s="25">
        <v>118202</v>
      </c>
      <c r="AS284" s="25">
        <v>145438</v>
      </c>
      <c r="AT284" s="54">
        <v>49733</v>
      </c>
      <c r="AU284" s="54">
        <v>28222</v>
      </c>
      <c r="AV284" s="54">
        <v>149848</v>
      </c>
      <c r="AW284" s="54">
        <v>58117</v>
      </c>
      <c r="AX284" s="54">
        <v>15658</v>
      </c>
      <c r="AY284" s="25">
        <f t="shared" si="8"/>
        <v>565218</v>
      </c>
      <c r="AZ284" s="162">
        <v>373442</v>
      </c>
      <c r="BA284" s="96">
        <f t="shared" si="9"/>
        <v>5723015</v>
      </c>
      <c r="BB284" s="73"/>
      <c r="BC284" s="20">
        <v>820012</v>
      </c>
      <c r="BD284" s="20">
        <v>165805</v>
      </c>
      <c r="BE284" s="19">
        <v>985817</v>
      </c>
      <c r="BF284" s="19">
        <v>6708832</v>
      </c>
      <c r="BH284" s="20"/>
      <c r="BI284" s="21">
        <v>6708832</v>
      </c>
      <c r="BK284" s="73"/>
      <c r="BL284" s="73"/>
      <c r="BM284" s="73"/>
      <c r="BN284" s="73"/>
      <c r="BO284" s="73"/>
      <c r="BP284" s="73"/>
      <c r="BQ284" s="73"/>
    </row>
    <row r="285" spans="1:69" ht="22.5" customHeight="1" x14ac:dyDescent="0.2">
      <c r="A285" s="122" t="s">
        <v>2079</v>
      </c>
      <c r="B285" s="123" t="s">
        <v>2053</v>
      </c>
      <c r="C285" s="133" t="s">
        <v>385</v>
      </c>
      <c r="D285" s="126">
        <v>6</v>
      </c>
      <c r="E285" s="127" t="s">
        <v>3561</v>
      </c>
      <c r="F285" s="19">
        <v>215644</v>
      </c>
      <c r="G285" s="20">
        <v>215644</v>
      </c>
      <c r="H285" s="20">
        <v>65391</v>
      </c>
      <c r="I285" s="20">
        <v>19261</v>
      </c>
      <c r="J285" s="20">
        <v>0</v>
      </c>
      <c r="K285" s="20">
        <v>0</v>
      </c>
      <c r="L285" s="20">
        <v>0</v>
      </c>
      <c r="M285" s="20">
        <v>0</v>
      </c>
      <c r="N285" s="20">
        <v>5932</v>
      </c>
      <c r="O285" s="20">
        <v>4321</v>
      </c>
      <c r="P285" s="20">
        <v>0</v>
      </c>
      <c r="Q285" s="20">
        <v>71503</v>
      </c>
      <c r="R285" s="20">
        <v>21742</v>
      </c>
      <c r="S285" s="20">
        <v>60470</v>
      </c>
      <c r="T285" s="21">
        <v>15138</v>
      </c>
      <c r="U285" s="54">
        <v>12716</v>
      </c>
      <c r="V285" s="20">
        <v>15072</v>
      </c>
      <c r="W285" s="20">
        <v>9477</v>
      </c>
      <c r="X285" s="20">
        <v>11101</v>
      </c>
      <c r="Y285" s="21">
        <v>0</v>
      </c>
      <c r="Z285" s="20">
        <v>0</v>
      </c>
      <c r="AA285" s="21">
        <v>104537</v>
      </c>
      <c r="AB285" s="32">
        <v>0</v>
      </c>
      <c r="AC285" s="20">
        <v>88451</v>
      </c>
      <c r="AD285" s="20">
        <v>158525</v>
      </c>
      <c r="AE285" s="20">
        <v>160050</v>
      </c>
      <c r="AF285" s="20">
        <v>275790</v>
      </c>
      <c r="AG285" s="20">
        <v>128528</v>
      </c>
      <c r="AH285" s="20">
        <v>54638</v>
      </c>
      <c r="AI285" s="20">
        <v>106146</v>
      </c>
      <c r="AJ285" s="21">
        <v>12984</v>
      </c>
      <c r="AK285" s="25">
        <v>27573</v>
      </c>
      <c r="AL285" s="25">
        <v>39721</v>
      </c>
      <c r="AM285" s="25">
        <v>7569</v>
      </c>
      <c r="AN285" s="22">
        <v>15980</v>
      </c>
      <c r="AO285" s="20">
        <v>154054</v>
      </c>
      <c r="AP285" s="20">
        <v>29499</v>
      </c>
      <c r="AQ285" s="54">
        <v>1891813</v>
      </c>
      <c r="AR285" s="25">
        <v>49477</v>
      </c>
      <c r="AS285" s="25">
        <v>106070</v>
      </c>
      <c r="AT285" s="54">
        <v>96424</v>
      </c>
      <c r="AU285" s="54">
        <v>39427</v>
      </c>
      <c r="AV285" s="54">
        <v>80859</v>
      </c>
      <c r="AW285" s="54">
        <v>23931</v>
      </c>
      <c r="AX285" s="54">
        <v>9516</v>
      </c>
      <c r="AY285" s="25">
        <f t="shared" si="8"/>
        <v>405704</v>
      </c>
      <c r="AZ285" s="162">
        <v>291169</v>
      </c>
      <c r="BA285" s="96">
        <f t="shared" si="9"/>
        <v>2588686</v>
      </c>
      <c r="BB285" s="73"/>
      <c r="BC285" s="20">
        <v>420968</v>
      </c>
      <c r="BD285" s="20">
        <v>79322</v>
      </c>
      <c r="BE285" s="19">
        <v>500290</v>
      </c>
      <c r="BF285" s="19">
        <v>3088976</v>
      </c>
      <c r="BH285" s="20"/>
      <c r="BI285" s="21">
        <v>3088976</v>
      </c>
      <c r="BK285" s="73"/>
      <c r="BL285" s="73"/>
      <c r="BM285" s="73"/>
      <c r="BN285" s="73"/>
      <c r="BO285" s="73"/>
      <c r="BP285" s="73"/>
      <c r="BQ285" s="73"/>
    </row>
    <row r="286" spans="1:69" ht="22.5" customHeight="1" x14ac:dyDescent="0.2">
      <c r="A286" s="122" t="s">
        <v>2080</v>
      </c>
      <c r="B286" s="123" t="s">
        <v>2053</v>
      </c>
      <c r="C286" s="133" t="s">
        <v>386</v>
      </c>
      <c r="D286" s="126">
        <v>6</v>
      </c>
      <c r="E286" s="127" t="s">
        <v>3561</v>
      </c>
      <c r="F286" s="19">
        <v>189137</v>
      </c>
      <c r="G286" s="20">
        <v>189137</v>
      </c>
      <c r="H286" s="20">
        <v>104101</v>
      </c>
      <c r="I286" s="20">
        <v>23749</v>
      </c>
      <c r="J286" s="20">
        <v>0</v>
      </c>
      <c r="K286" s="20">
        <v>0</v>
      </c>
      <c r="L286" s="20">
        <v>0</v>
      </c>
      <c r="M286" s="20">
        <v>0</v>
      </c>
      <c r="N286" s="20">
        <v>4886</v>
      </c>
      <c r="O286" s="20">
        <v>3234</v>
      </c>
      <c r="P286" s="20">
        <v>42865</v>
      </c>
      <c r="Q286" s="20">
        <v>76465</v>
      </c>
      <c r="R286" s="20">
        <v>19582</v>
      </c>
      <c r="S286" s="20">
        <v>43492</v>
      </c>
      <c r="T286" s="21">
        <v>16820</v>
      </c>
      <c r="U286" s="54">
        <v>12716</v>
      </c>
      <c r="V286" s="20">
        <v>8544</v>
      </c>
      <c r="W286" s="20">
        <v>11583</v>
      </c>
      <c r="X286" s="20">
        <v>11101</v>
      </c>
      <c r="Y286" s="21">
        <v>0</v>
      </c>
      <c r="Z286" s="20">
        <v>0</v>
      </c>
      <c r="AA286" s="21">
        <v>84300</v>
      </c>
      <c r="AB286" s="32">
        <v>0</v>
      </c>
      <c r="AC286" s="20">
        <v>66717</v>
      </c>
      <c r="AD286" s="20">
        <v>128521</v>
      </c>
      <c r="AE286" s="20">
        <v>162855</v>
      </c>
      <c r="AF286" s="20">
        <v>171753</v>
      </c>
      <c r="AG286" s="20">
        <v>71386</v>
      </c>
      <c r="AH286" s="20">
        <v>41494</v>
      </c>
      <c r="AI286" s="20">
        <v>67156</v>
      </c>
      <c r="AJ286" s="21">
        <v>20558</v>
      </c>
      <c r="AK286" s="25">
        <v>23691</v>
      </c>
      <c r="AL286" s="25">
        <v>33954</v>
      </c>
      <c r="AM286" s="25">
        <v>4743</v>
      </c>
      <c r="AN286" s="22">
        <v>13386</v>
      </c>
      <c r="AO286" s="20">
        <v>83343</v>
      </c>
      <c r="AP286" s="20">
        <v>18489</v>
      </c>
      <c r="AQ286" s="54">
        <v>1560621</v>
      </c>
      <c r="AR286" s="25">
        <v>59073</v>
      </c>
      <c r="AS286" s="25">
        <v>79329</v>
      </c>
      <c r="AT286" s="54">
        <v>60791</v>
      </c>
      <c r="AU286" s="54">
        <v>19270</v>
      </c>
      <c r="AV286" s="54">
        <v>64984</v>
      </c>
      <c r="AW286" s="54">
        <v>22186</v>
      </c>
      <c r="AX286" s="54">
        <v>8675</v>
      </c>
      <c r="AY286" s="25">
        <f t="shared" si="8"/>
        <v>314308</v>
      </c>
      <c r="AZ286" s="162">
        <v>250259</v>
      </c>
      <c r="BA286" s="96">
        <f t="shared" si="9"/>
        <v>2125188</v>
      </c>
      <c r="BB286" s="73"/>
      <c r="BC286" s="20">
        <v>359396</v>
      </c>
      <c r="BD286" s="20">
        <v>59393</v>
      </c>
      <c r="BE286" s="19">
        <v>418789</v>
      </c>
      <c r="BF286" s="19">
        <v>2543977</v>
      </c>
      <c r="BH286" s="20"/>
      <c r="BI286" s="21">
        <v>2543977</v>
      </c>
      <c r="BK286" s="73"/>
      <c r="BL286" s="73"/>
      <c r="BM286" s="73"/>
      <c r="BN286" s="73"/>
      <c r="BO286" s="73"/>
      <c r="BP286" s="73"/>
      <c r="BQ286" s="73"/>
    </row>
    <row r="287" spans="1:69" ht="22.5" customHeight="1" x14ac:dyDescent="0.2">
      <c r="A287" s="122" t="s">
        <v>2081</v>
      </c>
      <c r="B287" s="123" t="s">
        <v>2053</v>
      </c>
      <c r="C287" s="133" t="s">
        <v>387</v>
      </c>
      <c r="D287" s="126">
        <v>6</v>
      </c>
      <c r="E287" s="127" t="s">
        <v>3561</v>
      </c>
      <c r="F287" s="19">
        <v>210576</v>
      </c>
      <c r="G287" s="20">
        <v>210576</v>
      </c>
      <c r="H287" s="20">
        <v>163223</v>
      </c>
      <c r="I287" s="20">
        <v>66385</v>
      </c>
      <c r="J287" s="20">
        <v>0</v>
      </c>
      <c r="K287" s="20">
        <v>0</v>
      </c>
      <c r="L287" s="20">
        <v>0</v>
      </c>
      <c r="M287" s="20">
        <v>0</v>
      </c>
      <c r="N287" s="20">
        <v>0</v>
      </c>
      <c r="O287" s="20">
        <v>3704</v>
      </c>
      <c r="P287" s="20">
        <v>0</v>
      </c>
      <c r="Q287" s="20">
        <v>108409</v>
      </c>
      <c r="R287" s="20">
        <v>20516</v>
      </c>
      <c r="S287" s="20">
        <v>69535</v>
      </c>
      <c r="T287" s="21">
        <v>15979</v>
      </c>
      <c r="U287" s="54">
        <v>12716</v>
      </c>
      <c r="V287" s="20">
        <v>6816</v>
      </c>
      <c r="W287" s="20">
        <v>11583</v>
      </c>
      <c r="X287" s="20">
        <v>11101</v>
      </c>
      <c r="Y287" s="21">
        <v>0</v>
      </c>
      <c r="Z287" s="20">
        <v>0</v>
      </c>
      <c r="AA287" s="21">
        <v>101086</v>
      </c>
      <c r="AB287" s="32">
        <v>0</v>
      </c>
      <c r="AC287" s="20">
        <v>72956</v>
      </c>
      <c r="AD287" s="20">
        <v>273349</v>
      </c>
      <c r="AE287" s="20">
        <v>150645</v>
      </c>
      <c r="AF287" s="20">
        <v>222213</v>
      </c>
      <c r="AG287" s="20">
        <v>98670</v>
      </c>
      <c r="AH287" s="20">
        <v>47266</v>
      </c>
      <c r="AI287" s="20">
        <v>82388</v>
      </c>
      <c r="AJ287" s="21">
        <v>25968</v>
      </c>
      <c r="AK287" s="25">
        <v>25370</v>
      </c>
      <c r="AL287" s="25">
        <v>35938</v>
      </c>
      <c r="AM287" s="25">
        <v>6413</v>
      </c>
      <c r="AN287" s="22">
        <v>13904</v>
      </c>
      <c r="AO287" s="20">
        <v>121908</v>
      </c>
      <c r="AP287" s="20">
        <v>17943</v>
      </c>
      <c r="AQ287" s="54">
        <v>1996560</v>
      </c>
      <c r="AR287" s="25">
        <v>56973</v>
      </c>
      <c r="AS287" s="25">
        <v>93758</v>
      </c>
      <c r="AT287" s="54">
        <v>85603</v>
      </c>
      <c r="AU287" s="54">
        <v>37171</v>
      </c>
      <c r="AV287" s="54">
        <v>72697</v>
      </c>
      <c r="AW287" s="54">
        <v>23697</v>
      </c>
      <c r="AX287" s="54">
        <v>8647</v>
      </c>
      <c r="AY287" s="25">
        <f t="shared" si="8"/>
        <v>378546</v>
      </c>
      <c r="AZ287" s="162">
        <v>171723</v>
      </c>
      <c r="BA287" s="96">
        <f t="shared" si="9"/>
        <v>2546829</v>
      </c>
      <c r="BB287" s="73"/>
      <c r="BC287" s="20">
        <v>385939</v>
      </c>
      <c r="BD287" s="20">
        <v>102404</v>
      </c>
      <c r="BE287" s="19">
        <v>488343</v>
      </c>
      <c r="BF287" s="19">
        <v>3035172</v>
      </c>
      <c r="BH287" s="20"/>
      <c r="BI287" s="21">
        <v>3035172</v>
      </c>
      <c r="BK287" s="73"/>
      <c r="BL287" s="73"/>
      <c r="BM287" s="73"/>
      <c r="BN287" s="73"/>
      <c r="BO287" s="73"/>
      <c r="BP287" s="73"/>
      <c r="BQ287" s="73"/>
    </row>
    <row r="288" spans="1:69" ht="22.5" customHeight="1" x14ac:dyDescent="0.2">
      <c r="A288" s="122" t="s">
        <v>2082</v>
      </c>
      <c r="B288" s="123" t="s">
        <v>2053</v>
      </c>
      <c r="C288" s="133" t="s">
        <v>388</v>
      </c>
      <c r="D288" s="126">
        <v>6</v>
      </c>
      <c r="E288" s="127" t="s">
        <v>3561</v>
      </c>
      <c r="F288" s="19">
        <v>526575</v>
      </c>
      <c r="G288" s="20">
        <v>526575</v>
      </c>
      <c r="H288" s="20">
        <v>478880</v>
      </c>
      <c r="I288" s="20">
        <v>126599</v>
      </c>
      <c r="J288" s="20">
        <v>0</v>
      </c>
      <c r="K288" s="20">
        <v>0</v>
      </c>
      <c r="L288" s="20">
        <v>0</v>
      </c>
      <c r="M288" s="20">
        <v>0</v>
      </c>
      <c r="N288" s="20">
        <v>9556</v>
      </c>
      <c r="O288" s="20">
        <v>12134</v>
      </c>
      <c r="P288" s="20">
        <v>7598</v>
      </c>
      <c r="Q288" s="20">
        <v>191739</v>
      </c>
      <c r="R288" s="20">
        <v>44660</v>
      </c>
      <c r="S288" s="20">
        <v>79962</v>
      </c>
      <c r="T288" s="21">
        <v>69803</v>
      </c>
      <c r="U288" s="54">
        <v>101728</v>
      </c>
      <c r="V288" s="20">
        <v>73680</v>
      </c>
      <c r="W288" s="20">
        <v>31590</v>
      </c>
      <c r="X288" s="20">
        <v>32193</v>
      </c>
      <c r="Y288" s="21">
        <v>0</v>
      </c>
      <c r="Z288" s="20">
        <v>0</v>
      </c>
      <c r="AA288" s="21">
        <v>263985</v>
      </c>
      <c r="AB288" s="32">
        <v>0</v>
      </c>
      <c r="AC288" s="20">
        <v>213059</v>
      </c>
      <c r="AD288" s="20">
        <v>315382</v>
      </c>
      <c r="AE288" s="20">
        <v>497640</v>
      </c>
      <c r="AF288" s="20">
        <v>681935</v>
      </c>
      <c r="AG288" s="20">
        <v>355298</v>
      </c>
      <c r="AH288" s="20">
        <v>154735</v>
      </c>
      <c r="AI288" s="20">
        <v>168321</v>
      </c>
      <c r="AJ288" s="21">
        <v>176907</v>
      </c>
      <c r="AK288" s="25">
        <v>51028</v>
      </c>
      <c r="AL288" s="25">
        <v>71543</v>
      </c>
      <c r="AM288" s="25">
        <v>18188</v>
      </c>
      <c r="AN288" s="22">
        <v>35618</v>
      </c>
      <c r="AO288" s="20">
        <v>660349</v>
      </c>
      <c r="AP288" s="20">
        <v>57011</v>
      </c>
      <c r="AQ288" s="54">
        <v>5507696</v>
      </c>
      <c r="AR288" s="25">
        <v>107368</v>
      </c>
      <c r="AS288" s="25">
        <v>166746</v>
      </c>
      <c r="AT288" s="54">
        <v>134870</v>
      </c>
      <c r="AU288" s="54">
        <v>71026</v>
      </c>
      <c r="AV288" s="54">
        <v>139704</v>
      </c>
      <c r="AW288" s="54">
        <v>49906</v>
      </c>
      <c r="AX288" s="54">
        <v>27010</v>
      </c>
      <c r="AY288" s="25">
        <f t="shared" si="8"/>
        <v>696630</v>
      </c>
      <c r="AZ288" s="162">
        <v>1075442</v>
      </c>
      <c r="BA288" s="96">
        <f t="shared" si="9"/>
        <v>7279768</v>
      </c>
      <c r="BB288" s="73"/>
      <c r="BC288" s="20">
        <v>671413</v>
      </c>
      <c r="BD288" s="20">
        <v>335070</v>
      </c>
      <c r="BE288" s="19">
        <v>1006483</v>
      </c>
      <c r="BF288" s="19">
        <v>8286251</v>
      </c>
      <c r="BH288" s="20"/>
      <c r="BI288" s="21">
        <v>8286251</v>
      </c>
      <c r="BK288" s="73"/>
      <c r="BL288" s="73"/>
      <c r="BM288" s="73"/>
      <c r="BN288" s="73"/>
      <c r="BO288" s="73"/>
      <c r="BP288" s="73"/>
      <c r="BQ288" s="73"/>
    </row>
    <row r="289" spans="1:69" ht="22.5" customHeight="1" x14ac:dyDescent="0.2">
      <c r="A289" s="122" t="s">
        <v>2083</v>
      </c>
      <c r="B289" s="123" t="s">
        <v>2053</v>
      </c>
      <c r="C289" s="133" t="s">
        <v>389</v>
      </c>
      <c r="D289" s="126">
        <v>6</v>
      </c>
      <c r="E289" s="127" t="s">
        <v>3561</v>
      </c>
      <c r="F289" s="19">
        <v>320821</v>
      </c>
      <c r="G289" s="20">
        <v>320821</v>
      </c>
      <c r="H289" s="20">
        <v>117150</v>
      </c>
      <c r="I289" s="20">
        <v>55165</v>
      </c>
      <c r="J289" s="20">
        <v>0</v>
      </c>
      <c r="K289" s="20">
        <v>0</v>
      </c>
      <c r="L289" s="20">
        <v>0</v>
      </c>
      <c r="M289" s="20">
        <v>0</v>
      </c>
      <c r="N289" s="20">
        <v>11022</v>
      </c>
      <c r="O289" s="20">
        <v>8510</v>
      </c>
      <c r="P289" s="20">
        <v>1285</v>
      </c>
      <c r="Q289" s="20">
        <v>185322</v>
      </c>
      <c r="R289" s="20">
        <v>34059</v>
      </c>
      <c r="S289" s="20">
        <v>88451</v>
      </c>
      <c r="T289" s="21">
        <v>33640</v>
      </c>
      <c r="U289" s="54">
        <v>38148</v>
      </c>
      <c r="V289" s="20">
        <v>39984</v>
      </c>
      <c r="W289" s="20">
        <v>14742</v>
      </c>
      <c r="X289" s="20">
        <v>11101</v>
      </c>
      <c r="Y289" s="21">
        <v>0</v>
      </c>
      <c r="Z289" s="20">
        <v>0</v>
      </c>
      <c r="AA289" s="21">
        <v>161885</v>
      </c>
      <c r="AB289" s="32">
        <v>0</v>
      </c>
      <c r="AC289" s="20">
        <v>157722</v>
      </c>
      <c r="AD289" s="20">
        <v>349290</v>
      </c>
      <c r="AE289" s="20">
        <v>394845</v>
      </c>
      <c r="AF289" s="20">
        <v>468568</v>
      </c>
      <c r="AG289" s="20">
        <v>245302</v>
      </c>
      <c r="AH289" s="20">
        <v>115975</v>
      </c>
      <c r="AI289" s="20">
        <v>142263</v>
      </c>
      <c r="AJ289" s="21">
        <v>13525</v>
      </c>
      <c r="AK289" s="25">
        <v>40981</v>
      </c>
      <c r="AL289" s="25">
        <v>51411</v>
      </c>
      <c r="AM289" s="25">
        <v>12397</v>
      </c>
      <c r="AN289" s="22">
        <v>26880</v>
      </c>
      <c r="AO289" s="20">
        <v>147304</v>
      </c>
      <c r="AP289" s="20">
        <v>26646</v>
      </c>
      <c r="AQ289" s="54">
        <v>3314394</v>
      </c>
      <c r="AR289" s="25">
        <v>66301</v>
      </c>
      <c r="AS289" s="25">
        <v>131896</v>
      </c>
      <c r="AT289" s="54">
        <v>97882</v>
      </c>
      <c r="AU289" s="54">
        <v>51200</v>
      </c>
      <c r="AV289" s="54">
        <v>101894</v>
      </c>
      <c r="AW289" s="54">
        <v>34076</v>
      </c>
      <c r="AX289" s="54">
        <v>13951</v>
      </c>
      <c r="AY289" s="25">
        <f t="shared" si="8"/>
        <v>497200</v>
      </c>
      <c r="AZ289" s="162">
        <v>350579</v>
      </c>
      <c r="BA289" s="96">
        <f t="shared" si="9"/>
        <v>4162173</v>
      </c>
      <c r="BB289" s="73"/>
      <c r="BC289" s="20">
        <v>554770</v>
      </c>
      <c r="BD289" s="20">
        <v>102580</v>
      </c>
      <c r="BE289" s="19">
        <v>657350</v>
      </c>
      <c r="BF289" s="19">
        <v>4819523</v>
      </c>
      <c r="BH289" s="20"/>
      <c r="BI289" s="21">
        <v>4819523</v>
      </c>
      <c r="BK289" s="73"/>
      <c r="BL289" s="73"/>
      <c r="BM289" s="73"/>
      <c r="BN289" s="73"/>
      <c r="BO289" s="73"/>
      <c r="BP289" s="73"/>
      <c r="BQ289" s="73"/>
    </row>
    <row r="290" spans="1:69" ht="22.5" customHeight="1" x14ac:dyDescent="0.2">
      <c r="A290" s="122" t="s">
        <v>2084</v>
      </c>
      <c r="B290" s="123" t="s">
        <v>2053</v>
      </c>
      <c r="C290" s="133" t="s">
        <v>390</v>
      </c>
      <c r="D290" s="126">
        <v>6</v>
      </c>
      <c r="E290" s="127" t="s">
        <v>3561</v>
      </c>
      <c r="F290" s="19">
        <v>461877</v>
      </c>
      <c r="G290" s="20">
        <v>461877</v>
      </c>
      <c r="H290" s="20">
        <v>206380</v>
      </c>
      <c r="I290" s="20">
        <v>76483</v>
      </c>
      <c r="J290" s="20">
        <v>0</v>
      </c>
      <c r="K290" s="20">
        <v>0</v>
      </c>
      <c r="L290" s="20">
        <v>0</v>
      </c>
      <c r="M290" s="20">
        <v>0</v>
      </c>
      <c r="N290" s="20">
        <v>16484</v>
      </c>
      <c r="O290" s="20">
        <v>13269</v>
      </c>
      <c r="P290" s="20">
        <v>4536</v>
      </c>
      <c r="Q290" s="20">
        <v>203769</v>
      </c>
      <c r="R290" s="20">
        <v>47432</v>
      </c>
      <c r="S290" s="20">
        <v>103176</v>
      </c>
      <c r="T290" s="21">
        <v>70644</v>
      </c>
      <c r="U290" s="54">
        <v>76296</v>
      </c>
      <c r="V290" s="20">
        <v>82224</v>
      </c>
      <c r="W290" s="20">
        <v>42120</v>
      </c>
      <c r="X290" s="20">
        <v>33303</v>
      </c>
      <c r="Y290" s="21">
        <v>0</v>
      </c>
      <c r="Z290" s="20">
        <v>0</v>
      </c>
      <c r="AA290" s="21">
        <v>200992</v>
      </c>
      <c r="AB290" s="32">
        <v>0</v>
      </c>
      <c r="AC290" s="20">
        <v>247990</v>
      </c>
      <c r="AD290" s="20">
        <v>364698</v>
      </c>
      <c r="AE290" s="20">
        <v>689370</v>
      </c>
      <c r="AF290" s="20">
        <v>604795</v>
      </c>
      <c r="AG290" s="20">
        <v>371257</v>
      </c>
      <c r="AH290" s="20">
        <v>138122</v>
      </c>
      <c r="AI290" s="20">
        <v>132587</v>
      </c>
      <c r="AJ290" s="21">
        <v>14607</v>
      </c>
      <c r="AK290" s="25">
        <v>53129</v>
      </c>
      <c r="AL290" s="25">
        <v>60182</v>
      </c>
      <c r="AM290" s="25">
        <v>15528</v>
      </c>
      <c r="AN290" s="22">
        <v>34745</v>
      </c>
      <c r="AO290" s="20">
        <v>389252</v>
      </c>
      <c r="AP290" s="20">
        <v>21692</v>
      </c>
      <c r="AQ290" s="54">
        <v>4776939</v>
      </c>
      <c r="AR290" s="25">
        <v>113519</v>
      </c>
      <c r="AS290" s="25">
        <v>138360</v>
      </c>
      <c r="AT290" s="54">
        <v>97927</v>
      </c>
      <c r="AU290" s="54">
        <v>39936</v>
      </c>
      <c r="AV290" s="54">
        <v>120571</v>
      </c>
      <c r="AW290" s="54">
        <v>45378</v>
      </c>
      <c r="AX290" s="54">
        <v>22061</v>
      </c>
      <c r="AY290" s="25">
        <f t="shared" si="8"/>
        <v>577752</v>
      </c>
      <c r="AZ290" s="162">
        <v>659905</v>
      </c>
      <c r="BA290" s="96">
        <f t="shared" si="9"/>
        <v>6014596</v>
      </c>
      <c r="BB290" s="73"/>
      <c r="BC290" s="20">
        <v>716097</v>
      </c>
      <c r="BD290" s="20">
        <v>124940</v>
      </c>
      <c r="BE290" s="19">
        <v>841037</v>
      </c>
      <c r="BF290" s="19">
        <v>6855633</v>
      </c>
      <c r="BH290" s="20"/>
      <c r="BI290" s="21">
        <v>6855633</v>
      </c>
      <c r="BK290" s="73"/>
      <c r="BL290" s="73"/>
      <c r="BM290" s="73"/>
      <c r="BN290" s="73"/>
      <c r="BO290" s="73"/>
      <c r="BP290" s="73"/>
      <c r="BQ290" s="73"/>
    </row>
    <row r="291" spans="1:69" ht="22.5" customHeight="1" x14ac:dyDescent="0.2">
      <c r="A291" s="122" t="s">
        <v>2085</v>
      </c>
      <c r="B291" s="123" t="s">
        <v>2053</v>
      </c>
      <c r="C291" s="133" t="s">
        <v>391</v>
      </c>
      <c r="D291" s="126">
        <v>6</v>
      </c>
      <c r="E291" s="127" t="s">
        <v>3562</v>
      </c>
      <c r="F291" s="19">
        <v>194242</v>
      </c>
      <c r="G291" s="20">
        <v>194242</v>
      </c>
      <c r="H291" s="20">
        <v>60361</v>
      </c>
      <c r="I291" s="20">
        <v>17765</v>
      </c>
      <c r="J291" s="20">
        <v>0</v>
      </c>
      <c r="K291" s="20">
        <v>6240</v>
      </c>
      <c r="L291" s="20">
        <v>49480</v>
      </c>
      <c r="M291" s="20">
        <v>28320</v>
      </c>
      <c r="N291" s="20">
        <v>5807</v>
      </c>
      <c r="O291" s="20">
        <v>3556</v>
      </c>
      <c r="P291" s="20">
        <v>5670</v>
      </c>
      <c r="Q291" s="20">
        <v>157967</v>
      </c>
      <c r="R291" s="20">
        <v>20297</v>
      </c>
      <c r="S291" s="20">
        <v>30078</v>
      </c>
      <c r="T291" s="21">
        <v>10933</v>
      </c>
      <c r="U291" s="54">
        <v>12716</v>
      </c>
      <c r="V291" s="20">
        <v>4896</v>
      </c>
      <c r="W291" s="20">
        <v>7371</v>
      </c>
      <c r="X291" s="20">
        <v>11101</v>
      </c>
      <c r="Y291" s="21">
        <v>0</v>
      </c>
      <c r="Z291" s="20">
        <v>0</v>
      </c>
      <c r="AA291" s="21">
        <v>89721</v>
      </c>
      <c r="AB291" s="32">
        <v>0</v>
      </c>
      <c r="AC291" s="20">
        <v>70814</v>
      </c>
      <c r="AD291" s="20">
        <v>132411</v>
      </c>
      <c r="AE291" s="20">
        <v>234960</v>
      </c>
      <c r="AF291" s="20">
        <v>235480</v>
      </c>
      <c r="AG291" s="20">
        <v>113170</v>
      </c>
      <c r="AH291" s="20">
        <v>42395</v>
      </c>
      <c r="AI291" s="20">
        <v>2012</v>
      </c>
      <c r="AJ291" s="21">
        <v>51936</v>
      </c>
      <c r="AK291" s="25">
        <v>24838</v>
      </c>
      <c r="AL291" s="25">
        <v>45773</v>
      </c>
      <c r="AM291" s="25">
        <v>7676</v>
      </c>
      <c r="AN291" s="22">
        <v>18865</v>
      </c>
      <c r="AO291" s="20">
        <v>208287</v>
      </c>
      <c r="AP291" s="20">
        <v>9291</v>
      </c>
      <c r="AQ291" s="54">
        <v>1914429</v>
      </c>
      <c r="AR291" s="25">
        <v>52902</v>
      </c>
      <c r="AS291" s="25">
        <v>155723</v>
      </c>
      <c r="AT291" s="54">
        <v>72273</v>
      </c>
      <c r="AU291" s="54">
        <v>35332</v>
      </c>
      <c r="AV291" s="54">
        <v>72510</v>
      </c>
      <c r="AW291" s="54">
        <v>22646</v>
      </c>
      <c r="AX291" s="54">
        <v>6105</v>
      </c>
      <c r="AY291" s="25">
        <f t="shared" si="8"/>
        <v>417491</v>
      </c>
      <c r="AZ291" s="162">
        <v>437972</v>
      </c>
      <c r="BA291" s="96">
        <f t="shared" si="9"/>
        <v>2769892</v>
      </c>
      <c r="BB291" s="73"/>
      <c r="BC291" s="20">
        <v>377496</v>
      </c>
      <c r="BD291" s="20">
        <v>36726</v>
      </c>
      <c r="BE291" s="19">
        <v>414222</v>
      </c>
      <c r="BF291" s="19">
        <v>3184114</v>
      </c>
      <c r="BH291" s="20"/>
      <c r="BI291" s="21">
        <v>3184114</v>
      </c>
      <c r="BK291" s="73"/>
      <c r="BL291" s="73"/>
      <c r="BM291" s="73"/>
      <c r="BN291" s="73"/>
      <c r="BO291" s="73"/>
      <c r="BP291" s="73"/>
      <c r="BQ291" s="73"/>
    </row>
    <row r="292" spans="1:69" ht="22.5" customHeight="1" x14ac:dyDescent="0.2">
      <c r="A292" s="122" t="s">
        <v>2086</v>
      </c>
      <c r="B292" s="123" t="s">
        <v>2053</v>
      </c>
      <c r="C292" s="133" t="s">
        <v>392</v>
      </c>
      <c r="D292" s="126">
        <v>6</v>
      </c>
      <c r="E292" s="127" t="s">
        <v>3561</v>
      </c>
      <c r="F292" s="19">
        <v>331104</v>
      </c>
      <c r="G292" s="20">
        <v>331104</v>
      </c>
      <c r="H292" s="20">
        <v>98925</v>
      </c>
      <c r="I292" s="20">
        <v>44880</v>
      </c>
      <c r="J292" s="20">
        <v>0</v>
      </c>
      <c r="K292" s="20">
        <v>0</v>
      </c>
      <c r="L292" s="20">
        <v>42733</v>
      </c>
      <c r="M292" s="20">
        <v>64403</v>
      </c>
      <c r="N292" s="20">
        <v>4630</v>
      </c>
      <c r="O292" s="20">
        <v>6760</v>
      </c>
      <c r="P292" s="20">
        <v>4612</v>
      </c>
      <c r="Q292" s="20">
        <v>68202</v>
      </c>
      <c r="R292" s="20">
        <v>29450</v>
      </c>
      <c r="S292" s="20">
        <v>47998</v>
      </c>
      <c r="T292" s="21">
        <v>43732</v>
      </c>
      <c r="U292" s="54">
        <v>63580</v>
      </c>
      <c r="V292" s="20">
        <v>29376</v>
      </c>
      <c r="W292" s="20">
        <v>20007</v>
      </c>
      <c r="X292" s="20">
        <v>22202</v>
      </c>
      <c r="Y292" s="21">
        <v>0</v>
      </c>
      <c r="Z292" s="20">
        <v>0</v>
      </c>
      <c r="AA292" s="21">
        <v>155881</v>
      </c>
      <c r="AB292" s="32">
        <v>0</v>
      </c>
      <c r="AC292" s="20">
        <v>131061</v>
      </c>
      <c r="AD292" s="20">
        <v>306150</v>
      </c>
      <c r="AE292" s="20">
        <v>426525</v>
      </c>
      <c r="AF292" s="20">
        <v>374680</v>
      </c>
      <c r="AG292" s="20">
        <v>216645</v>
      </c>
      <c r="AH292" s="20">
        <v>82492</v>
      </c>
      <c r="AI292" s="20">
        <v>84304</v>
      </c>
      <c r="AJ292" s="21">
        <v>175825</v>
      </c>
      <c r="AK292" s="25">
        <v>35446</v>
      </c>
      <c r="AL292" s="25">
        <v>52172</v>
      </c>
      <c r="AM292" s="25">
        <v>12793</v>
      </c>
      <c r="AN292" s="22">
        <v>23480</v>
      </c>
      <c r="AO292" s="20">
        <v>426194</v>
      </c>
      <c r="AP292" s="20">
        <v>32713</v>
      </c>
      <c r="AQ292" s="54">
        <v>3458955</v>
      </c>
      <c r="AR292" s="25">
        <v>84406</v>
      </c>
      <c r="AS292" s="25">
        <v>185756</v>
      </c>
      <c r="AT292" s="54">
        <v>132161</v>
      </c>
      <c r="AU292" s="54">
        <v>58765</v>
      </c>
      <c r="AV292" s="54">
        <v>101570</v>
      </c>
      <c r="AW292" s="54">
        <v>32210</v>
      </c>
      <c r="AX292" s="54">
        <v>15514</v>
      </c>
      <c r="AY292" s="25">
        <f t="shared" si="8"/>
        <v>610382</v>
      </c>
      <c r="AZ292" s="162">
        <v>740980</v>
      </c>
      <c r="BA292" s="96">
        <f t="shared" si="9"/>
        <v>4810317</v>
      </c>
      <c r="BB292" s="73"/>
      <c r="BC292" s="20">
        <v>503857</v>
      </c>
      <c r="BD292" s="20">
        <v>117450</v>
      </c>
      <c r="BE292" s="19">
        <v>621307</v>
      </c>
      <c r="BF292" s="19">
        <v>5431624</v>
      </c>
      <c r="BH292" s="20"/>
      <c r="BI292" s="21">
        <v>5431624</v>
      </c>
      <c r="BK292" s="73"/>
      <c r="BL292" s="73"/>
      <c r="BM292" s="73"/>
      <c r="BN292" s="73"/>
      <c r="BO292" s="73"/>
      <c r="BP292" s="73"/>
      <c r="BQ292" s="73"/>
    </row>
    <row r="293" spans="1:69" ht="22.5" customHeight="1" x14ac:dyDescent="0.2">
      <c r="A293" s="122" t="s">
        <v>2087</v>
      </c>
      <c r="B293" s="123" t="s">
        <v>2088</v>
      </c>
      <c r="C293" s="133" t="s">
        <v>393</v>
      </c>
      <c r="D293" s="126">
        <v>3</v>
      </c>
      <c r="E293" s="127" t="s">
        <v>3561</v>
      </c>
      <c r="F293" s="19">
        <v>3534602</v>
      </c>
      <c r="G293" s="20">
        <v>3534602</v>
      </c>
      <c r="H293" s="20">
        <v>1663724</v>
      </c>
      <c r="I293" s="20">
        <v>753984</v>
      </c>
      <c r="J293" s="20">
        <v>0</v>
      </c>
      <c r="K293" s="20">
        <v>1482</v>
      </c>
      <c r="L293" s="20">
        <v>0</v>
      </c>
      <c r="M293" s="20">
        <v>0</v>
      </c>
      <c r="N293" s="20">
        <v>341020</v>
      </c>
      <c r="O293" s="20">
        <v>192431</v>
      </c>
      <c r="P293" s="20">
        <v>159062</v>
      </c>
      <c r="Q293" s="20">
        <v>2626561</v>
      </c>
      <c r="R293" s="20">
        <v>482891</v>
      </c>
      <c r="S293" s="20">
        <v>648712</v>
      </c>
      <c r="T293" s="21">
        <v>655980</v>
      </c>
      <c r="U293" s="54">
        <v>529113</v>
      </c>
      <c r="V293" s="20">
        <v>315120</v>
      </c>
      <c r="W293" s="20">
        <v>379080</v>
      </c>
      <c r="X293" s="20">
        <v>263094</v>
      </c>
      <c r="Y293" s="21">
        <v>502220</v>
      </c>
      <c r="Z293" s="20">
        <v>81041</v>
      </c>
      <c r="AA293" s="21">
        <v>1898015</v>
      </c>
      <c r="AB293" s="32">
        <v>3120443</v>
      </c>
      <c r="AC293" s="20">
        <v>2539188</v>
      </c>
      <c r="AD293" s="20">
        <v>4063738</v>
      </c>
      <c r="AE293" s="20">
        <v>5800080</v>
      </c>
      <c r="AF293" s="20">
        <v>6768455</v>
      </c>
      <c r="AG293" s="20">
        <v>4200940</v>
      </c>
      <c r="AH293" s="20">
        <v>2208933</v>
      </c>
      <c r="AI293" s="20">
        <v>286155</v>
      </c>
      <c r="AJ293" s="21">
        <v>576706</v>
      </c>
      <c r="AK293" s="25">
        <v>426381</v>
      </c>
      <c r="AL293" s="25">
        <v>425384</v>
      </c>
      <c r="AM293" s="25">
        <v>133237</v>
      </c>
      <c r="AN293" s="22">
        <v>249713</v>
      </c>
      <c r="AO293" s="20">
        <v>3290170</v>
      </c>
      <c r="AP293" s="20">
        <v>487437</v>
      </c>
      <c r="AQ293" s="54">
        <v>49605092</v>
      </c>
      <c r="AR293" s="25">
        <v>544109</v>
      </c>
      <c r="AS293" s="25">
        <v>570115</v>
      </c>
      <c r="AT293" s="54">
        <v>386974</v>
      </c>
      <c r="AU293" s="54">
        <v>201329</v>
      </c>
      <c r="AV293" s="54">
        <v>1032522</v>
      </c>
      <c r="AW293" s="54">
        <v>396928</v>
      </c>
      <c r="AX293" s="54">
        <v>277948</v>
      </c>
      <c r="AY293" s="25">
        <f t="shared" si="8"/>
        <v>3409925</v>
      </c>
      <c r="AZ293" s="162">
        <v>7180125</v>
      </c>
      <c r="BA293" s="96">
        <f t="shared" si="9"/>
        <v>60195142</v>
      </c>
      <c r="BB293" s="73"/>
      <c r="BC293" s="20">
        <v>5208573</v>
      </c>
      <c r="BD293" s="20">
        <v>685361</v>
      </c>
      <c r="BE293" s="19">
        <v>5893934</v>
      </c>
      <c r="BF293" s="19">
        <v>66089076</v>
      </c>
      <c r="BH293" s="20"/>
      <c r="BI293" s="21">
        <v>66089076</v>
      </c>
      <c r="BK293" s="73"/>
      <c r="BL293" s="73"/>
      <c r="BM293" s="73"/>
      <c r="BN293" s="73"/>
      <c r="BO293" s="73"/>
      <c r="BP293" s="73"/>
      <c r="BQ293" s="73"/>
    </row>
    <row r="294" spans="1:69" ht="22.5" customHeight="1" x14ac:dyDescent="0.2">
      <c r="A294" s="122" t="s">
        <v>2089</v>
      </c>
      <c r="B294" s="123" t="s">
        <v>2088</v>
      </c>
      <c r="C294" s="133" t="s">
        <v>394</v>
      </c>
      <c r="D294" s="126">
        <v>5</v>
      </c>
      <c r="E294" s="127" t="s">
        <v>3561</v>
      </c>
      <c r="F294" s="19">
        <v>806978</v>
      </c>
      <c r="G294" s="20">
        <v>806978</v>
      </c>
      <c r="H294" s="20">
        <v>508769</v>
      </c>
      <c r="I294" s="20">
        <v>146421</v>
      </c>
      <c r="J294" s="20">
        <v>0</v>
      </c>
      <c r="K294" s="20">
        <v>1170</v>
      </c>
      <c r="L294" s="20">
        <v>0</v>
      </c>
      <c r="M294" s="20">
        <v>0</v>
      </c>
      <c r="N294" s="20">
        <v>45243</v>
      </c>
      <c r="O294" s="20">
        <v>27632</v>
      </c>
      <c r="P294" s="20">
        <v>15876</v>
      </c>
      <c r="Q294" s="20">
        <v>274953</v>
      </c>
      <c r="R294" s="20">
        <v>108481</v>
      </c>
      <c r="S294" s="20">
        <v>133672</v>
      </c>
      <c r="T294" s="21">
        <v>90828</v>
      </c>
      <c r="U294" s="54">
        <v>89012</v>
      </c>
      <c r="V294" s="20">
        <v>50016</v>
      </c>
      <c r="W294" s="20">
        <v>62127</v>
      </c>
      <c r="X294" s="20">
        <v>66606</v>
      </c>
      <c r="Y294" s="21">
        <v>0</v>
      </c>
      <c r="Z294" s="20">
        <v>0</v>
      </c>
      <c r="AA294" s="21">
        <v>383476</v>
      </c>
      <c r="AB294" s="32">
        <v>438068</v>
      </c>
      <c r="AC294" s="20">
        <v>557119</v>
      </c>
      <c r="AD294" s="20">
        <v>628003</v>
      </c>
      <c r="AE294" s="20">
        <v>1022175</v>
      </c>
      <c r="AF294" s="20">
        <v>1553603</v>
      </c>
      <c r="AG294" s="20">
        <v>994594</v>
      </c>
      <c r="AH294" s="20">
        <v>312402</v>
      </c>
      <c r="AI294" s="20">
        <v>192941</v>
      </c>
      <c r="AJ294" s="21">
        <v>212072</v>
      </c>
      <c r="AK294" s="25">
        <v>81957</v>
      </c>
      <c r="AL294" s="25">
        <v>132303</v>
      </c>
      <c r="AM294" s="25">
        <v>38768</v>
      </c>
      <c r="AN294" s="22">
        <v>68116</v>
      </c>
      <c r="AO294" s="20">
        <v>693395</v>
      </c>
      <c r="AP294" s="20">
        <v>71667</v>
      </c>
      <c r="AQ294" s="54">
        <v>9808443</v>
      </c>
      <c r="AR294" s="25">
        <v>157265</v>
      </c>
      <c r="AS294" s="25">
        <v>254837</v>
      </c>
      <c r="AT294" s="54">
        <v>194680</v>
      </c>
      <c r="AU294" s="54">
        <v>86775</v>
      </c>
      <c r="AV294" s="54">
        <v>280984</v>
      </c>
      <c r="AW294" s="54">
        <v>86261</v>
      </c>
      <c r="AX294" s="54">
        <v>48587</v>
      </c>
      <c r="AY294" s="25">
        <f t="shared" si="8"/>
        <v>1109389</v>
      </c>
      <c r="AZ294" s="162">
        <v>2740725</v>
      </c>
      <c r="BA294" s="96">
        <f t="shared" si="9"/>
        <v>13658557</v>
      </c>
      <c r="BB294" s="73"/>
      <c r="BC294" s="20">
        <v>1200977</v>
      </c>
      <c r="BD294" s="20">
        <v>360474</v>
      </c>
      <c r="BE294" s="19">
        <v>1561451</v>
      </c>
      <c r="BF294" s="19">
        <v>15220008</v>
      </c>
      <c r="BH294" s="20"/>
      <c r="BI294" s="21">
        <v>15220008</v>
      </c>
      <c r="BK294" s="73"/>
      <c r="BL294" s="73"/>
      <c r="BM294" s="73"/>
      <c r="BN294" s="73"/>
      <c r="BO294" s="73"/>
      <c r="BP294" s="73"/>
      <c r="BQ294" s="73"/>
    </row>
    <row r="295" spans="1:69" ht="22.5" customHeight="1" x14ac:dyDescent="0.2">
      <c r="A295" s="122" t="s">
        <v>2090</v>
      </c>
      <c r="B295" s="123" t="s">
        <v>2088</v>
      </c>
      <c r="C295" s="133" t="s">
        <v>395</v>
      </c>
      <c r="D295" s="126">
        <v>5</v>
      </c>
      <c r="E295" s="127" t="s">
        <v>3561</v>
      </c>
      <c r="F295" s="19">
        <v>1594277</v>
      </c>
      <c r="G295" s="20">
        <v>1594277</v>
      </c>
      <c r="H295" s="20">
        <v>1714244</v>
      </c>
      <c r="I295" s="20">
        <v>451231</v>
      </c>
      <c r="J295" s="20">
        <v>0</v>
      </c>
      <c r="K295" s="20">
        <v>0</v>
      </c>
      <c r="L295" s="20">
        <v>0</v>
      </c>
      <c r="M295" s="20">
        <v>0</v>
      </c>
      <c r="N295" s="20">
        <v>82148</v>
      </c>
      <c r="O295" s="20">
        <v>47312</v>
      </c>
      <c r="P295" s="20">
        <v>67549</v>
      </c>
      <c r="Q295" s="20">
        <v>833827</v>
      </c>
      <c r="R295" s="20">
        <v>174375</v>
      </c>
      <c r="S295" s="20">
        <v>331220</v>
      </c>
      <c r="T295" s="21">
        <v>237162</v>
      </c>
      <c r="U295" s="54">
        <v>189468</v>
      </c>
      <c r="V295" s="20">
        <v>212592</v>
      </c>
      <c r="W295" s="20">
        <v>123201</v>
      </c>
      <c r="X295" s="20">
        <v>66606</v>
      </c>
      <c r="Y295" s="21">
        <v>0</v>
      </c>
      <c r="Z295" s="20">
        <v>0</v>
      </c>
      <c r="AA295" s="21">
        <v>565483</v>
      </c>
      <c r="AB295" s="32">
        <v>405254</v>
      </c>
      <c r="AC295" s="20">
        <v>813122</v>
      </c>
      <c r="AD295" s="20">
        <v>1824506</v>
      </c>
      <c r="AE295" s="20">
        <v>1744875</v>
      </c>
      <c r="AF295" s="20">
        <v>2675830</v>
      </c>
      <c r="AG295" s="20">
        <v>1543542</v>
      </c>
      <c r="AH295" s="20">
        <v>537179</v>
      </c>
      <c r="AI295" s="20">
        <v>590415</v>
      </c>
      <c r="AJ295" s="21">
        <v>236958</v>
      </c>
      <c r="AK295" s="25">
        <v>122490</v>
      </c>
      <c r="AL295" s="25">
        <v>180243</v>
      </c>
      <c r="AM295" s="25">
        <v>59048</v>
      </c>
      <c r="AN295" s="22">
        <v>86408</v>
      </c>
      <c r="AO295" s="20">
        <v>2439522</v>
      </c>
      <c r="AP295" s="20">
        <v>129667</v>
      </c>
      <c r="AQ295" s="54">
        <v>20079754</v>
      </c>
      <c r="AR295" s="25">
        <v>243295</v>
      </c>
      <c r="AS295" s="25">
        <v>361862</v>
      </c>
      <c r="AT295" s="54">
        <v>366863</v>
      </c>
      <c r="AU295" s="54">
        <v>146429</v>
      </c>
      <c r="AV295" s="54">
        <v>416288</v>
      </c>
      <c r="AW295" s="54">
        <v>132449</v>
      </c>
      <c r="AX295" s="54">
        <v>89902</v>
      </c>
      <c r="AY295" s="25">
        <f t="shared" si="8"/>
        <v>1757088</v>
      </c>
      <c r="AZ295" s="162">
        <v>4896314</v>
      </c>
      <c r="BA295" s="96">
        <f t="shared" si="9"/>
        <v>26733156</v>
      </c>
      <c r="BB295" s="73"/>
      <c r="BC295" s="20">
        <v>1832805</v>
      </c>
      <c r="BD295" s="20">
        <v>669417</v>
      </c>
      <c r="BE295" s="19">
        <v>2502222</v>
      </c>
      <c r="BF295" s="19">
        <v>29235378</v>
      </c>
      <c r="BH295" s="20"/>
      <c r="BI295" s="21">
        <v>29235378</v>
      </c>
      <c r="BK295" s="73"/>
      <c r="BL295" s="73"/>
      <c r="BM295" s="73"/>
      <c r="BN295" s="73"/>
      <c r="BO295" s="73"/>
      <c r="BP295" s="73"/>
      <c r="BQ295" s="73"/>
    </row>
    <row r="296" spans="1:69" ht="22.5" customHeight="1" x14ac:dyDescent="0.2">
      <c r="A296" s="122" t="s">
        <v>2091</v>
      </c>
      <c r="B296" s="123" t="s">
        <v>2088</v>
      </c>
      <c r="C296" s="133" t="s">
        <v>396</v>
      </c>
      <c r="D296" s="126">
        <v>5</v>
      </c>
      <c r="E296" s="127" t="s">
        <v>3561</v>
      </c>
      <c r="F296" s="19">
        <v>1112215</v>
      </c>
      <c r="G296" s="20">
        <v>1112215</v>
      </c>
      <c r="H296" s="20">
        <v>827780</v>
      </c>
      <c r="I296" s="20">
        <v>173910</v>
      </c>
      <c r="J296" s="20">
        <v>0</v>
      </c>
      <c r="K296" s="20">
        <v>0</v>
      </c>
      <c r="L296" s="20">
        <v>0</v>
      </c>
      <c r="M296" s="20">
        <v>0</v>
      </c>
      <c r="N296" s="20">
        <v>60071</v>
      </c>
      <c r="O296" s="20">
        <v>38288</v>
      </c>
      <c r="P296" s="20">
        <v>36288</v>
      </c>
      <c r="Q296" s="20">
        <v>548293</v>
      </c>
      <c r="R296" s="20">
        <v>121405</v>
      </c>
      <c r="S296" s="20">
        <v>160449</v>
      </c>
      <c r="T296" s="21">
        <v>240526</v>
      </c>
      <c r="U296" s="54">
        <v>216172</v>
      </c>
      <c r="V296" s="20">
        <v>95808</v>
      </c>
      <c r="W296" s="20">
        <v>115830</v>
      </c>
      <c r="X296" s="20">
        <v>88808</v>
      </c>
      <c r="Y296" s="21">
        <v>0</v>
      </c>
      <c r="Z296" s="20">
        <v>0</v>
      </c>
      <c r="AA296" s="21">
        <v>514833</v>
      </c>
      <c r="AB296" s="32">
        <v>432434</v>
      </c>
      <c r="AC296" s="20">
        <v>721525</v>
      </c>
      <c r="AD296" s="20">
        <v>1381932</v>
      </c>
      <c r="AE296" s="20">
        <v>1780845</v>
      </c>
      <c r="AF296" s="20">
        <v>2133530</v>
      </c>
      <c r="AG296" s="20">
        <v>1281852</v>
      </c>
      <c r="AH296" s="20">
        <v>456861</v>
      </c>
      <c r="AI296" s="20">
        <v>238925</v>
      </c>
      <c r="AJ296" s="21">
        <v>297550</v>
      </c>
      <c r="AK296" s="25">
        <v>103939</v>
      </c>
      <c r="AL296" s="25">
        <v>174088</v>
      </c>
      <c r="AM296" s="25">
        <v>49862</v>
      </c>
      <c r="AN296" s="22">
        <v>81915</v>
      </c>
      <c r="AO296" s="20">
        <v>1069215</v>
      </c>
      <c r="AP296" s="20">
        <v>107182</v>
      </c>
      <c r="AQ296" s="54">
        <v>14662331</v>
      </c>
      <c r="AR296" s="25">
        <v>202496</v>
      </c>
      <c r="AS296" s="25">
        <v>307676</v>
      </c>
      <c r="AT296" s="54">
        <v>246936</v>
      </c>
      <c r="AU296" s="54">
        <v>110555</v>
      </c>
      <c r="AV296" s="54">
        <v>343752</v>
      </c>
      <c r="AW296" s="54">
        <v>116211</v>
      </c>
      <c r="AX296" s="54">
        <v>66304</v>
      </c>
      <c r="AY296" s="25">
        <f t="shared" si="8"/>
        <v>1393930</v>
      </c>
      <c r="AZ296" s="162">
        <v>2259912</v>
      </c>
      <c r="BA296" s="96">
        <f t="shared" si="9"/>
        <v>18316173</v>
      </c>
      <c r="BB296" s="73"/>
      <c r="BC296" s="20">
        <v>1544008</v>
      </c>
      <c r="BD296" s="20">
        <v>593972</v>
      </c>
      <c r="BE296" s="19">
        <v>2137980</v>
      </c>
      <c r="BF296" s="19">
        <v>20454153</v>
      </c>
      <c r="BH296" s="20"/>
      <c r="BI296" s="21">
        <v>20454153</v>
      </c>
      <c r="BK296" s="73"/>
      <c r="BL296" s="73"/>
      <c r="BM296" s="73"/>
      <c r="BN296" s="73"/>
      <c r="BO296" s="73"/>
      <c r="BP296" s="73"/>
      <c r="BQ296" s="73"/>
    </row>
    <row r="297" spans="1:69" ht="22.5" customHeight="1" x14ac:dyDescent="0.2">
      <c r="A297" s="122" t="s">
        <v>2092</v>
      </c>
      <c r="B297" s="123" t="s">
        <v>2088</v>
      </c>
      <c r="C297" s="133" t="s">
        <v>397</v>
      </c>
      <c r="D297" s="126">
        <v>5</v>
      </c>
      <c r="E297" s="127" t="s">
        <v>3561</v>
      </c>
      <c r="F297" s="19">
        <v>621568</v>
      </c>
      <c r="G297" s="20">
        <v>621568</v>
      </c>
      <c r="H297" s="20">
        <v>338110</v>
      </c>
      <c r="I297" s="20">
        <v>165495</v>
      </c>
      <c r="J297" s="20">
        <v>0</v>
      </c>
      <c r="K297" s="20">
        <v>0</v>
      </c>
      <c r="L297" s="20">
        <v>14524</v>
      </c>
      <c r="M297" s="20">
        <v>32226</v>
      </c>
      <c r="N297" s="20">
        <v>20817</v>
      </c>
      <c r="O297" s="20">
        <v>13910</v>
      </c>
      <c r="P297" s="20">
        <v>18446</v>
      </c>
      <c r="Q297" s="20">
        <v>379523</v>
      </c>
      <c r="R297" s="20">
        <v>52113</v>
      </c>
      <c r="S297" s="20">
        <v>73622</v>
      </c>
      <c r="T297" s="21">
        <v>52142</v>
      </c>
      <c r="U297" s="54">
        <v>76296</v>
      </c>
      <c r="V297" s="20">
        <v>47952</v>
      </c>
      <c r="W297" s="20">
        <v>21060</v>
      </c>
      <c r="X297" s="20">
        <v>38854</v>
      </c>
      <c r="Y297" s="21">
        <v>0</v>
      </c>
      <c r="Z297" s="20">
        <v>0</v>
      </c>
      <c r="AA297" s="21">
        <v>251348</v>
      </c>
      <c r="AB297" s="32">
        <v>262797</v>
      </c>
      <c r="AC297" s="20">
        <v>316670</v>
      </c>
      <c r="AD297" s="20">
        <v>651630</v>
      </c>
      <c r="AE297" s="20">
        <v>636075</v>
      </c>
      <c r="AF297" s="20">
        <v>999993</v>
      </c>
      <c r="AG297" s="20">
        <v>547061</v>
      </c>
      <c r="AH297" s="20">
        <v>162762</v>
      </c>
      <c r="AI297" s="20">
        <v>139868</v>
      </c>
      <c r="AJ297" s="21">
        <v>98462</v>
      </c>
      <c r="AK297" s="25">
        <v>54299</v>
      </c>
      <c r="AL297" s="25">
        <v>81333</v>
      </c>
      <c r="AM297" s="25">
        <v>24700</v>
      </c>
      <c r="AN297" s="22">
        <v>44278</v>
      </c>
      <c r="AO297" s="20">
        <v>540348</v>
      </c>
      <c r="AP297" s="20">
        <v>41622</v>
      </c>
      <c r="AQ297" s="54">
        <v>6819904</v>
      </c>
      <c r="AR297" s="25">
        <v>112132</v>
      </c>
      <c r="AS297" s="25">
        <v>245708</v>
      </c>
      <c r="AT297" s="54">
        <v>179868</v>
      </c>
      <c r="AU297" s="54">
        <v>61538</v>
      </c>
      <c r="AV297" s="54">
        <v>168830</v>
      </c>
      <c r="AW297" s="54">
        <v>52290</v>
      </c>
      <c r="AX297" s="54">
        <v>30899</v>
      </c>
      <c r="AY297" s="25">
        <f t="shared" si="8"/>
        <v>851265</v>
      </c>
      <c r="AZ297" s="162">
        <v>1130036</v>
      </c>
      <c r="BA297" s="96">
        <f t="shared" si="9"/>
        <v>8801205</v>
      </c>
      <c r="BB297" s="73"/>
      <c r="BC297" s="20">
        <v>741260</v>
      </c>
      <c r="BD297" s="20">
        <v>215825</v>
      </c>
      <c r="BE297" s="19">
        <v>957085</v>
      </c>
      <c r="BF297" s="19">
        <v>9758290</v>
      </c>
      <c r="BH297" s="20"/>
      <c r="BI297" s="21">
        <v>9758290</v>
      </c>
      <c r="BK297" s="73"/>
      <c r="BL297" s="73"/>
      <c r="BM297" s="73"/>
      <c r="BN297" s="73"/>
      <c r="BO297" s="73"/>
      <c r="BP297" s="73"/>
      <c r="BQ297" s="73"/>
    </row>
    <row r="298" spans="1:69" ht="22.5" customHeight="1" x14ac:dyDescent="0.2">
      <c r="A298" s="122" t="s">
        <v>2093</v>
      </c>
      <c r="B298" s="123" t="s">
        <v>2088</v>
      </c>
      <c r="C298" s="133" t="s">
        <v>398</v>
      </c>
      <c r="D298" s="126">
        <v>5</v>
      </c>
      <c r="E298" s="127" t="s">
        <v>3561</v>
      </c>
      <c r="F298" s="19">
        <v>855268</v>
      </c>
      <c r="G298" s="20">
        <v>855268</v>
      </c>
      <c r="H298" s="20">
        <v>920727</v>
      </c>
      <c r="I298" s="20">
        <v>146982</v>
      </c>
      <c r="J298" s="20">
        <v>0</v>
      </c>
      <c r="K298" s="20">
        <v>0</v>
      </c>
      <c r="L298" s="20">
        <v>0</v>
      </c>
      <c r="M298" s="20">
        <v>0</v>
      </c>
      <c r="N298" s="20">
        <v>25799</v>
      </c>
      <c r="O298" s="20">
        <v>23276</v>
      </c>
      <c r="P298" s="20">
        <v>15611</v>
      </c>
      <c r="Q298" s="20">
        <v>437263</v>
      </c>
      <c r="R298" s="20">
        <v>73128</v>
      </c>
      <c r="S298" s="20">
        <v>196133</v>
      </c>
      <c r="T298" s="21">
        <v>160631</v>
      </c>
      <c r="U298" s="54">
        <v>106814</v>
      </c>
      <c r="V298" s="20">
        <v>37296</v>
      </c>
      <c r="W298" s="20">
        <v>104247</v>
      </c>
      <c r="X298" s="20">
        <v>66606</v>
      </c>
      <c r="Y298" s="21">
        <v>0</v>
      </c>
      <c r="Z298" s="20">
        <v>0</v>
      </c>
      <c r="AA298" s="21">
        <v>391417</v>
      </c>
      <c r="AB298" s="32">
        <v>312734</v>
      </c>
      <c r="AC298" s="20">
        <v>533868</v>
      </c>
      <c r="AD298" s="20">
        <v>778979</v>
      </c>
      <c r="AE298" s="20">
        <v>774345</v>
      </c>
      <c r="AF298" s="20">
        <v>1270055</v>
      </c>
      <c r="AG298" s="20">
        <v>795280</v>
      </c>
      <c r="AH298" s="20">
        <v>308698</v>
      </c>
      <c r="AI298" s="20">
        <v>314895</v>
      </c>
      <c r="AJ298" s="21">
        <v>276992</v>
      </c>
      <c r="AK298" s="25">
        <v>73017</v>
      </c>
      <c r="AL298" s="25">
        <v>113141</v>
      </c>
      <c r="AM298" s="25">
        <v>34892</v>
      </c>
      <c r="AN298" s="22">
        <v>59237</v>
      </c>
      <c r="AO298" s="20">
        <v>1124287</v>
      </c>
      <c r="AP298" s="20">
        <v>89291</v>
      </c>
      <c r="AQ298" s="54">
        <v>10420909</v>
      </c>
      <c r="AR298" s="25">
        <v>134497</v>
      </c>
      <c r="AS298" s="25">
        <v>259029</v>
      </c>
      <c r="AT298" s="54">
        <v>217669</v>
      </c>
      <c r="AU298" s="54">
        <v>86787</v>
      </c>
      <c r="AV298" s="54">
        <v>239745</v>
      </c>
      <c r="AW298" s="54">
        <v>81956</v>
      </c>
      <c r="AX298" s="54">
        <v>45711</v>
      </c>
      <c r="AY298" s="25">
        <f t="shared" si="8"/>
        <v>1065394</v>
      </c>
      <c r="AZ298" s="162">
        <v>1976138</v>
      </c>
      <c r="BA298" s="96">
        <f t="shared" si="9"/>
        <v>13462441</v>
      </c>
      <c r="BB298" s="73"/>
      <c r="BC298" s="20">
        <v>1060926</v>
      </c>
      <c r="BD298" s="20">
        <v>505167</v>
      </c>
      <c r="BE298" s="19">
        <v>1566093</v>
      </c>
      <c r="BF298" s="19">
        <v>15028534</v>
      </c>
      <c r="BH298" s="20"/>
      <c r="BI298" s="21">
        <v>15028534</v>
      </c>
      <c r="BK298" s="73"/>
      <c r="BL298" s="73"/>
      <c r="BM298" s="73"/>
      <c r="BN298" s="73"/>
      <c r="BO298" s="73"/>
      <c r="BP298" s="73"/>
      <c r="BQ298" s="73"/>
    </row>
    <row r="299" spans="1:69" ht="22.5" customHeight="1" x14ac:dyDescent="0.2">
      <c r="A299" s="122" t="s">
        <v>2094</v>
      </c>
      <c r="B299" s="123" t="s">
        <v>2088</v>
      </c>
      <c r="C299" s="133" t="s">
        <v>399</v>
      </c>
      <c r="D299" s="126">
        <v>5</v>
      </c>
      <c r="E299" s="127" t="s">
        <v>3561</v>
      </c>
      <c r="F299" s="19">
        <v>562073</v>
      </c>
      <c r="G299" s="20">
        <v>562073</v>
      </c>
      <c r="H299" s="20">
        <v>674033</v>
      </c>
      <c r="I299" s="20">
        <v>215424</v>
      </c>
      <c r="J299" s="20">
        <v>0</v>
      </c>
      <c r="K299" s="20">
        <v>0</v>
      </c>
      <c r="L299" s="20">
        <v>0</v>
      </c>
      <c r="M299" s="20">
        <v>0</v>
      </c>
      <c r="N299" s="20">
        <v>29097</v>
      </c>
      <c r="O299" s="20">
        <v>16086</v>
      </c>
      <c r="P299" s="20">
        <v>28237</v>
      </c>
      <c r="Q299" s="20">
        <v>211034</v>
      </c>
      <c r="R299" s="20">
        <v>57120</v>
      </c>
      <c r="S299" s="20">
        <v>86827</v>
      </c>
      <c r="T299" s="21">
        <v>95033</v>
      </c>
      <c r="U299" s="54">
        <v>80111</v>
      </c>
      <c r="V299" s="20">
        <v>46128</v>
      </c>
      <c r="W299" s="20">
        <v>51597</v>
      </c>
      <c r="X299" s="20">
        <v>44404</v>
      </c>
      <c r="Y299" s="21">
        <v>0</v>
      </c>
      <c r="Z299" s="20">
        <v>0</v>
      </c>
      <c r="AA299" s="21">
        <v>325371</v>
      </c>
      <c r="AB299" s="32">
        <v>192232</v>
      </c>
      <c r="AC299" s="20">
        <v>333296</v>
      </c>
      <c r="AD299" s="20">
        <v>300535</v>
      </c>
      <c r="AE299" s="20">
        <v>959970</v>
      </c>
      <c r="AF299" s="20">
        <v>944458</v>
      </c>
      <c r="AG299" s="20">
        <v>562848</v>
      </c>
      <c r="AH299" s="20">
        <v>235970</v>
      </c>
      <c r="AI299" s="20">
        <v>196103</v>
      </c>
      <c r="AJ299" s="21">
        <v>211531</v>
      </c>
      <c r="AK299" s="25">
        <v>58304</v>
      </c>
      <c r="AL299" s="25">
        <v>89156</v>
      </c>
      <c r="AM299" s="25">
        <v>25435</v>
      </c>
      <c r="AN299" s="22">
        <v>46919</v>
      </c>
      <c r="AO299" s="20">
        <v>311858</v>
      </c>
      <c r="AP299" s="20">
        <v>73552</v>
      </c>
      <c r="AQ299" s="54">
        <v>7064742</v>
      </c>
      <c r="AR299" s="25">
        <v>97658</v>
      </c>
      <c r="AS299" s="25">
        <v>209270</v>
      </c>
      <c r="AT299" s="54">
        <v>167158</v>
      </c>
      <c r="AU299" s="54">
        <v>74368</v>
      </c>
      <c r="AV299" s="54">
        <v>181745</v>
      </c>
      <c r="AW299" s="54">
        <v>65072</v>
      </c>
      <c r="AX299" s="54">
        <v>27729</v>
      </c>
      <c r="AY299" s="25">
        <f t="shared" si="8"/>
        <v>823000</v>
      </c>
      <c r="AZ299" s="162">
        <v>1444081</v>
      </c>
      <c r="BA299" s="96">
        <f t="shared" si="9"/>
        <v>9331823</v>
      </c>
      <c r="BB299" s="73"/>
      <c r="BC299" s="20">
        <v>826804</v>
      </c>
      <c r="BD299" s="20">
        <v>450680</v>
      </c>
      <c r="BE299" s="19">
        <v>1277484</v>
      </c>
      <c r="BF299" s="19">
        <v>10609307</v>
      </c>
      <c r="BH299" s="20"/>
      <c r="BI299" s="21">
        <v>10609307</v>
      </c>
      <c r="BK299" s="73"/>
      <c r="BL299" s="73"/>
      <c r="BM299" s="73"/>
      <c r="BN299" s="73"/>
      <c r="BO299" s="73"/>
      <c r="BP299" s="73"/>
      <c r="BQ299" s="73"/>
    </row>
    <row r="300" spans="1:69" ht="22.5" customHeight="1" x14ac:dyDescent="0.2">
      <c r="A300" s="122" t="s">
        <v>2095</v>
      </c>
      <c r="B300" s="123" t="s">
        <v>2088</v>
      </c>
      <c r="C300" s="133" t="s">
        <v>400</v>
      </c>
      <c r="D300" s="126">
        <v>5</v>
      </c>
      <c r="E300" s="127" t="s">
        <v>3561</v>
      </c>
      <c r="F300" s="19">
        <v>1481264</v>
      </c>
      <c r="G300" s="20">
        <v>1481264</v>
      </c>
      <c r="H300" s="20">
        <v>1671670</v>
      </c>
      <c r="I300" s="20">
        <v>402424</v>
      </c>
      <c r="J300" s="20">
        <v>0</v>
      </c>
      <c r="K300" s="20">
        <v>0</v>
      </c>
      <c r="L300" s="20">
        <v>10140</v>
      </c>
      <c r="M300" s="20">
        <v>17843</v>
      </c>
      <c r="N300" s="20">
        <v>42824</v>
      </c>
      <c r="O300" s="20">
        <v>41313</v>
      </c>
      <c r="P300" s="20">
        <v>37724</v>
      </c>
      <c r="Q300" s="20">
        <v>1284396</v>
      </c>
      <c r="R300" s="20">
        <v>112344</v>
      </c>
      <c r="S300" s="20">
        <v>280969</v>
      </c>
      <c r="T300" s="21">
        <v>201840</v>
      </c>
      <c r="U300" s="54">
        <v>169123</v>
      </c>
      <c r="V300" s="20">
        <v>101472</v>
      </c>
      <c r="W300" s="20">
        <v>143208</v>
      </c>
      <c r="X300" s="20">
        <v>111010</v>
      </c>
      <c r="Y300" s="21">
        <v>0</v>
      </c>
      <c r="Z300" s="20">
        <v>0</v>
      </c>
      <c r="AA300" s="21">
        <v>566135</v>
      </c>
      <c r="AB300" s="32">
        <v>455182</v>
      </c>
      <c r="AC300" s="20">
        <v>698498</v>
      </c>
      <c r="AD300" s="20">
        <v>1227369</v>
      </c>
      <c r="AE300" s="20">
        <v>1349535</v>
      </c>
      <c r="AF300" s="20">
        <v>2221763</v>
      </c>
      <c r="AG300" s="20">
        <v>1254224</v>
      </c>
      <c r="AH300" s="20">
        <v>504900</v>
      </c>
      <c r="AI300" s="20">
        <v>392588</v>
      </c>
      <c r="AJ300" s="21">
        <v>636757</v>
      </c>
      <c r="AK300" s="25">
        <v>110177</v>
      </c>
      <c r="AL300" s="25">
        <v>178463</v>
      </c>
      <c r="AM300" s="25">
        <v>51882</v>
      </c>
      <c r="AN300" s="22">
        <v>82907</v>
      </c>
      <c r="AO300" s="20">
        <v>2340322</v>
      </c>
      <c r="AP300" s="20">
        <v>184782</v>
      </c>
      <c r="AQ300" s="54">
        <v>18365048</v>
      </c>
      <c r="AR300" s="25">
        <v>256863</v>
      </c>
      <c r="AS300" s="25">
        <v>345192</v>
      </c>
      <c r="AT300" s="54">
        <v>298933</v>
      </c>
      <c r="AU300" s="54">
        <v>104243</v>
      </c>
      <c r="AV300" s="54">
        <v>361257</v>
      </c>
      <c r="AW300" s="54">
        <v>125294</v>
      </c>
      <c r="AX300" s="54">
        <v>84268</v>
      </c>
      <c r="AY300" s="25">
        <f t="shared" si="8"/>
        <v>1576050</v>
      </c>
      <c r="AZ300" s="162">
        <v>4916493</v>
      </c>
      <c r="BA300" s="96">
        <f t="shared" si="9"/>
        <v>24857591</v>
      </c>
      <c r="BB300" s="73"/>
      <c r="BC300" s="20">
        <v>1641005</v>
      </c>
      <c r="BD300" s="20">
        <v>839580</v>
      </c>
      <c r="BE300" s="19">
        <v>2480585</v>
      </c>
      <c r="BF300" s="19">
        <v>27338176</v>
      </c>
      <c r="BH300" s="20"/>
      <c r="BI300" s="21">
        <v>27338176</v>
      </c>
      <c r="BK300" s="73"/>
      <c r="BL300" s="73"/>
      <c r="BM300" s="73"/>
      <c r="BN300" s="73"/>
      <c r="BO300" s="73"/>
      <c r="BP300" s="73"/>
      <c r="BQ300" s="73"/>
    </row>
    <row r="301" spans="1:69" ht="22.5" customHeight="1" x14ac:dyDescent="0.2">
      <c r="A301" s="122" t="s">
        <v>2096</v>
      </c>
      <c r="B301" s="123" t="s">
        <v>2088</v>
      </c>
      <c r="C301" s="133" t="s">
        <v>401</v>
      </c>
      <c r="D301" s="126">
        <v>5</v>
      </c>
      <c r="E301" s="127" t="s">
        <v>3561</v>
      </c>
      <c r="F301" s="19">
        <v>607472</v>
      </c>
      <c r="G301" s="20">
        <v>607472</v>
      </c>
      <c r="H301" s="20">
        <v>282633</v>
      </c>
      <c r="I301" s="20">
        <v>69003</v>
      </c>
      <c r="J301" s="20">
        <v>0</v>
      </c>
      <c r="K301" s="20">
        <v>0</v>
      </c>
      <c r="L301" s="20">
        <v>6979</v>
      </c>
      <c r="M301" s="20">
        <v>1388</v>
      </c>
      <c r="N301" s="20">
        <v>22541</v>
      </c>
      <c r="O301" s="20">
        <v>17541</v>
      </c>
      <c r="P301" s="20">
        <v>24343</v>
      </c>
      <c r="Q301" s="20">
        <v>315829</v>
      </c>
      <c r="R301" s="20">
        <v>61130</v>
      </c>
      <c r="S301" s="20">
        <v>80172</v>
      </c>
      <c r="T301" s="21">
        <v>75690</v>
      </c>
      <c r="U301" s="54">
        <v>76296</v>
      </c>
      <c r="V301" s="20">
        <v>32352</v>
      </c>
      <c r="W301" s="20">
        <v>38961</v>
      </c>
      <c r="X301" s="20">
        <v>33303</v>
      </c>
      <c r="Y301" s="21">
        <v>0</v>
      </c>
      <c r="Z301" s="20">
        <v>0</v>
      </c>
      <c r="AA301" s="21">
        <v>239359</v>
      </c>
      <c r="AB301" s="32">
        <v>239313</v>
      </c>
      <c r="AC301" s="20">
        <v>303378</v>
      </c>
      <c r="AD301" s="20">
        <v>446557</v>
      </c>
      <c r="AE301" s="20">
        <v>984885</v>
      </c>
      <c r="AF301" s="20">
        <v>777490</v>
      </c>
      <c r="AG301" s="20">
        <v>492835</v>
      </c>
      <c r="AH301" s="20">
        <v>193580</v>
      </c>
      <c r="AI301" s="20">
        <v>124253</v>
      </c>
      <c r="AJ301" s="21">
        <v>34624</v>
      </c>
      <c r="AK301" s="25">
        <v>61154</v>
      </c>
      <c r="AL301" s="25">
        <v>75236</v>
      </c>
      <c r="AM301" s="25">
        <v>19379</v>
      </c>
      <c r="AN301" s="22">
        <v>45799</v>
      </c>
      <c r="AO301" s="20">
        <v>665667</v>
      </c>
      <c r="AP301" s="20">
        <v>22300</v>
      </c>
      <c r="AQ301" s="54">
        <v>6471442</v>
      </c>
      <c r="AR301" s="25">
        <v>147261</v>
      </c>
      <c r="AS301" s="25">
        <v>197254</v>
      </c>
      <c r="AT301" s="54">
        <v>126245</v>
      </c>
      <c r="AU301" s="54">
        <v>44502</v>
      </c>
      <c r="AV301" s="54">
        <v>158608</v>
      </c>
      <c r="AW301" s="54">
        <v>57080</v>
      </c>
      <c r="AX301" s="54">
        <v>27933</v>
      </c>
      <c r="AY301" s="25">
        <f t="shared" si="8"/>
        <v>758883</v>
      </c>
      <c r="AZ301" s="162">
        <v>1107638</v>
      </c>
      <c r="BA301" s="96">
        <f t="shared" si="9"/>
        <v>8337963</v>
      </c>
      <c r="BB301" s="73"/>
      <c r="BC301" s="20">
        <v>877089</v>
      </c>
      <c r="BD301" s="20">
        <v>114822</v>
      </c>
      <c r="BE301" s="19">
        <v>991911</v>
      </c>
      <c r="BF301" s="19">
        <v>9329874</v>
      </c>
      <c r="BH301" s="20"/>
      <c r="BI301" s="21">
        <v>9329874</v>
      </c>
      <c r="BK301" s="73"/>
      <c r="BL301" s="73"/>
      <c r="BM301" s="73"/>
      <c r="BN301" s="73"/>
      <c r="BO301" s="73"/>
      <c r="BP301" s="73"/>
      <c r="BQ301" s="73"/>
    </row>
    <row r="302" spans="1:69" ht="22.5" customHeight="1" x14ac:dyDescent="0.2">
      <c r="A302" s="122" t="s">
        <v>2097</v>
      </c>
      <c r="B302" s="123" t="s">
        <v>2088</v>
      </c>
      <c r="C302" s="133" t="s">
        <v>402</v>
      </c>
      <c r="D302" s="126">
        <v>5</v>
      </c>
      <c r="E302" s="127" t="s">
        <v>3561</v>
      </c>
      <c r="F302" s="19">
        <v>1494856</v>
      </c>
      <c r="G302" s="20">
        <v>1494856</v>
      </c>
      <c r="H302" s="20">
        <v>1846484</v>
      </c>
      <c r="I302" s="20">
        <v>653752</v>
      </c>
      <c r="J302" s="20">
        <v>0</v>
      </c>
      <c r="K302" s="20">
        <v>0</v>
      </c>
      <c r="L302" s="20">
        <v>0</v>
      </c>
      <c r="M302" s="20">
        <v>0</v>
      </c>
      <c r="N302" s="20">
        <v>50690</v>
      </c>
      <c r="O302" s="20">
        <v>42944</v>
      </c>
      <c r="P302" s="20">
        <v>69401</v>
      </c>
      <c r="Q302" s="20">
        <v>955785</v>
      </c>
      <c r="R302" s="20">
        <v>136168</v>
      </c>
      <c r="S302" s="20">
        <v>240726</v>
      </c>
      <c r="T302" s="21">
        <v>252300</v>
      </c>
      <c r="U302" s="54">
        <v>258135</v>
      </c>
      <c r="V302" s="20">
        <v>98256</v>
      </c>
      <c r="W302" s="20">
        <v>118989</v>
      </c>
      <c r="X302" s="20">
        <v>114340</v>
      </c>
      <c r="Y302" s="21">
        <v>0</v>
      </c>
      <c r="Z302" s="20">
        <v>0</v>
      </c>
      <c r="AA302" s="21">
        <v>546430</v>
      </c>
      <c r="AB302" s="32">
        <v>569572</v>
      </c>
      <c r="AC302" s="20">
        <v>722091</v>
      </c>
      <c r="AD302" s="20">
        <v>1563947</v>
      </c>
      <c r="AE302" s="20">
        <v>1577895</v>
      </c>
      <c r="AF302" s="20">
        <v>2130993</v>
      </c>
      <c r="AG302" s="20">
        <v>1382924</v>
      </c>
      <c r="AH302" s="20">
        <v>506217</v>
      </c>
      <c r="AI302" s="20">
        <v>549221</v>
      </c>
      <c r="AJ302" s="21">
        <v>232089</v>
      </c>
      <c r="AK302" s="25">
        <v>113556</v>
      </c>
      <c r="AL302" s="25">
        <v>173839</v>
      </c>
      <c r="AM302" s="25">
        <v>54632</v>
      </c>
      <c r="AN302" s="22">
        <v>82233</v>
      </c>
      <c r="AO302" s="20">
        <v>2360438</v>
      </c>
      <c r="AP302" s="20">
        <v>138226</v>
      </c>
      <c r="AQ302" s="54">
        <v>19037129</v>
      </c>
      <c r="AR302" s="25">
        <v>233802</v>
      </c>
      <c r="AS302" s="25">
        <v>344301</v>
      </c>
      <c r="AT302" s="54">
        <v>344961</v>
      </c>
      <c r="AU302" s="54">
        <v>137043</v>
      </c>
      <c r="AV302" s="54">
        <v>402463</v>
      </c>
      <c r="AW302" s="54">
        <v>125593</v>
      </c>
      <c r="AX302" s="54">
        <v>84276</v>
      </c>
      <c r="AY302" s="25">
        <f t="shared" si="8"/>
        <v>1672439</v>
      </c>
      <c r="AZ302" s="162">
        <v>3568095</v>
      </c>
      <c r="BA302" s="96">
        <f t="shared" si="9"/>
        <v>24277663</v>
      </c>
      <c r="BB302" s="73"/>
      <c r="BC302" s="20">
        <v>1692816</v>
      </c>
      <c r="BD302" s="20">
        <v>778304</v>
      </c>
      <c r="BE302" s="19">
        <v>2471120</v>
      </c>
      <c r="BF302" s="19">
        <v>26748783</v>
      </c>
      <c r="BH302" s="20"/>
      <c r="BI302" s="21">
        <v>26748783</v>
      </c>
      <c r="BK302" s="73"/>
      <c r="BL302" s="73"/>
      <c r="BM302" s="73"/>
      <c r="BN302" s="73"/>
      <c r="BO302" s="73"/>
      <c r="BP302" s="73"/>
      <c r="BQ302" s="73"/>
    </row>
    <row r="303" spans="1:69" ht="22.5" customHeight="1" x14ac:dyDescent="0.2">
      <c r="A303" s="122" t="s">
        <v>2098</v>
      </c>
      <c r="B303" s="123" t="s">
        <v>2088</v>
      </c>
      <c r="C303" s="133" t="s">
        <v>403</v>
      </c>
      <c r="D303" s="126">
        <v>5</v>
      </c>
      <c r="E303" s="127" t="s">
        <v>3561</v>
      </c>
      <c r="F303" s="19">
        <v>727274</v>
      </c>
      <c r="G303" s="20">
        <v>727274</v>
      </c>
      <c r="H303" s="20">
        <v>788049</v>
      </c>
      <c r="I303" s="20">
        <v>142868</v>
      </c>
      <c r="J303" s="20">
        <v>0</v>
      </c>
      <c r="K303" s="20">
        <v>0</v>
      </c>
      <c r="L303" s="20">
        <v>0</v>
      </c>
      <c r="M303" s="20">
        <v>0</v>
      </c>
      <c r="N303" s="20">
        <v>22659</v>
      </c>
      <c r="O303" s="20">
        <v>16699</v>
      </c>
      <c r="P303" s="20">
        <v>13306</v>
      </c>
      <c r="Q303" s="20">
        <v>443364</v>
      </c>
      <c r="R303" s="20">
        <v>59124</v>
      </c>
      <c r="S303" s="20">
        <v>81901</v>
      </c>
      <c r="T303" s="21">
        <v>92510</v>
      </c>
      <c r="U303" s="54">
        <v>116987</v>
      </c>
      <c r="V303" s="20">
        <v>80256</v>
      </c>
      <c r="W303" s="20">
        <v>48438</v>
      </c>
      <c r="X303" s="20">
        <v>44404</v>
      </c>
      <c r="Y303" s="21">
        <v>0</v>
      </c>
      <c r="Z303" s="20">
        <v>0</v>
      </c>
      <c r="AA303" s="21">
        <v>360104</v>
      </c>
      <c r="AB303" s="32">
        <v>199280</v>
      </c>
      <c r="AC303" s="20">
        <v>382239</v>
      </c>
      <c r="AD303" s="20">
        <v>914525</v>
      </c>
      <c r="AE303" s="20">
        <v>595815</v>
      </c>
      <c r="AF303" s="20">
        <v>1096055</v>
      </c>
      <c r="AG303" s="20">
        <v>653367</v>
      </c>
      <c r="AH303" s="20">
        <v>231130</v>
      </c>
      <c r="AI303" s="20">
        <v>186810</v>
      </c>
      <c r="AJ303" s="21">
        <v>437128</v>
      </c>
      <c r="AK303" s="25">
        <v>59436</v>
      </c>
      <c r="AL303" s="25">
        <v>94407</v>
      </c>
      <c r="AM303" s="25">
        <v>27555</v>
      </c>
      <c r="AN303" s="22">
        <v>50295</v>
      </c>
      <c r="AO303" s="20">
        <v>1069588</v>
      </c>
      <c r="AP303" s="20">
        <v>114433</v>
      </c>
      <c r="AQ303" s="54">
        <v>9150006</v>
      </c>
      <c r="AR303" s="25">
        <v>100239</v>
      </c>
      <c r="AS303" s="25">
        <v>231632</v>
      </c>
      <c r="AT303" s="54">
        <v>188023</v>
      </c>
      <c r="AU303" s="54">
        <v>82278</v>
      </c>
      <c r="AV303" s="54">
        <v>186436</v>
      </c>
      <c r="AW303" s="54">
        <v>70406</v>
      </c>
      <c r="AX303" s="54">
        <v>39010</v>
      </c>
      <c r="AY303" s="25">
        <f t="shared" si="8"/>
        <v>898024</v>
      </c>
      <c r="AZ303" s="162">
        <v>1946114</v>
      </c>
      <c r="BA303" s="96">
        <f t="shared" si="9"/>
        <v>11994144</v>
      </c>
      <c r="BB303" s="73"/>
      <c r="BC303" s="20">
        <v>850149</v>
      </c>
      <c r="BD303" s="20">
        <v>667906</v>
      </c>
      <c r="BE303" s="19">
        <v>1518055</v>
      </c>
      <c r="BF303" s="19">
        <v>13512199</v>
      </c>
      <c r="BH303" s="20"/>
      <c r="BI303" s="21">
        <v>13512199</v>
      </c>
      <c r="BK303" s="73"/>
      <c r="BL303" s="73"/>
      <c r="BM303" s="73"/>
      <c r="BN303" s="73"/>
      <c r="BO303" s="73"/>
      <c r="BP303" s="73"/>
      <c r="BQ303" s="73"/>
    </row>
    <row r="304" spans="1:69" ht="22.5" customHeight="1" x14ac:dyDescent="0.2">
      <c r="A304" s="122" t="s">
        <v>2099</v>
      </c>
      <c r="B304" s="123" t="s">
        <v>2088</v>
      </c>
      <c r="C304" s="133" t="s">
        <v>404</v>
      </c>
      <c r="D304" s="126">
        <v>5</v>
      </c>
      <c r="E304" s="127" t="s">
        <v>3561</v>
      </c>
      <c r="F304" s="19">
        <v>515395</v>
      </c>
      <c r="G304" s="20">
        <v>515395</v>
      </c>
      <c r="H304" s="20">
        <v>592458</v>
      </c>
      <c r="I304" s="20">
        <v>182325</v>
      </c>
      <c r="J304" s="20">
        <v>0</v>
      </c>
      <c r="K304" s="20">
        <v>0</v>
      </c>
      <c r="L304" s="20">
        <v>1182</v>
      </c>
      <c r="M304" s="20">
        <v>6059</v>
      </c>
      <c r="N304" s="20">
        <v>18237</v>
      </c>
      <c r="O304" s="20">
        <v>12960</v>
      </c>
      <c r="P304" s="20">
        <v>7787</v>
      </c>
      <c r="Q304" s="20">
        <v>293897</v>
      </c>
      <c r="R304" s="20">
        <v>47148</v>
      </c>
      <c r="S304" s="20">
        <v>77709</v>
      </c>
      <c r="T304" s="21">
        <v>67280</v>
      </c>
      <c r="U304" s="54">
        <v>50864</v>
      </c>
      <c r="V304" s="20">
        <v>22320</v>
      </c>
      <c r="W304" s="20">
        <v>36855</v>
      </c>
      <c r="X304" s="20">
        <v>33303</v>
      </c>
      <c r="Y304" s="21">
        <v>0</v>
      </c>
      <c r="Z304" s="20">
        <v>0</v>
      </c>
      <c r="AA304" s="21">
        <v>242242</v>
      </c>
      <c r="AB304" s="32">
        <v>103178</v>
      </c>
      <c r="AC304" s="20">
        <v>247030</v>
      </c>
      <c r="AD304" s="20">
        <v>348787</v>
      </c>
      <c r="AE304" s="20">
        <v>446490</v>
      </c>
      <c r="AF304" s="20">
        <v>726958</v>
      </c>
      <c r="AG304" s="20">
        <v>412526</v>
      </c>
      <c r="AH304" s="20">
        <v>151516</v>
      </c>
      <c r="AI304" s="20">
        <v>121666</v>
      </c>
      <c r="AJ304" s="21">
        <v>113610</v>
      </c>
      <c r="AK304" s="25">
        <v>52543</v>
      </c>
      <c r="AL304" s="25">
        <v>72815</v>
      </c>
      <c r="AM304" s="25">
        <v>17770</v>
      </c>
      <c r="AN304" s="22">
        <v>38259</v>
      </c>
      <c r="AO304" s="20">
        <v>677552</v>
      </c>
      <c r="AP304" s="20">
        <v>36359</v>
      </c>
      <c r="AQ304" s="54">
        <v>5775080</v>
      </c>
      <c r="AR304" s="25">
        <v>84666</v>
      </c>
      <c r="AS304" s="25">
        <v>179279</v>
      </c>
      <c r="AT304" s="54">
        <v>130514</v>
      </c>
      <c r="AU304" s="54">
        <v>58829</v>
      </c>
      <c r="AV304" s="54">
        <v>139747</v>
      </c>
      <c r="AW304" s="54">
        <v>49558</v>
      </c>
      <c r="AX304" s="54">
        <v>28586</v>
      </c>
      <c r="AY304" s="25">
        <f t="shared" si="8"/>
        <v>671179</v>
      </c>
      <c r="AZ304" s="162">
        <v>1292811</v>
      </c>
      <c r="BA304" s="96">
        <f t="shared" si="9"/>
        <v>7739070</v>
      </c>
      <c r="BB304" s="73"/>
      <c r="BC304" s="20">
        <v>703828</v>
      </c>
      <c r="BD304" s="20">
        <v>190311</v>
      </c>
      <c r="BE304" s="19">
        <v>894139</v>
      </c>
      <c r="BF304" s="19">
        <v>8633209</v>
      </c>
      <c r="BH304" s="20"/>
      <c r="BI304" s="21">
        <v>8633209</v>
      </c>
      <c r="BK304" s="73"/>
      <c r="BL304" s="73"/>
      <c r="BM304" s="73"/>
      <c r="BN304" s="73"/>
      <c r="BO304" s="73"/>
      <c r="BP304" s="73"/>
      <c r="BQ304" s="73"/>
    </row>
    <row r="305" spans="1:69" ht="22.5" customHeight="1" x14ac:dyDescent="0.2">
      <c r="A305" s="122" t="s">
        <v>2100</v>
      </c>
      <c r="B305" s="123" t="s">
        <v>2088</v>
      </c>
      <c r="C305" s="133" t="s">
        <v>405</v>
      </c>
      <c r="D305" s="126">
        <v>5</v>
      </c>
      <c r="E305" s="127" t="s">
        <v>3561</v>
      </c>
      <c r="F305" s="19">
        <v>615098</v>
      </c>
      <c r="G305" s="20">
        <v>615098</v>
      </c>
      <c r="H305" s="20">
        <v>673450</v>
      </c>
      <c r="I305" s="20">
        <v>171666</v>
      </c>
      <c r="J305" s="20">
        <v>0</v>
      </c>
      <c r="K305" s="20">
        <v>0</v>
      </c>
      <c r="L305" s="20">
        <v>0</v>
      </c>
      <c r="M305" s="20">
        <v>0</v>
      </c>
      <c r="N305" s="20">
        <v>13119</v>
      </c>
      <c r="O305" s="20">
        <v>13609</v>
      </c>
      <c r="P305" s="20">
        <v>15044</v>
      </c>
      <c r="Q305" s="20">
        <v>341735</v>
      </c>
      <c r="R305" s="20">
        <v>48866</v>
      </c>
      <c r="S305" s="20">
        <v>62356</v>
      </c>
      <c r="T305" s="21">
        <v>74008</v>
      </c>
      <c r="U305" s="54">
        <v>76296</v>
      </c>
      <c r="V305" s="20">
        <v>28704</v>
      </c>
      <c r="W305" s="20">
        <v>48438</v>
      </c>
      <c r="X305" s="20">
        <v>55505</v>
      </c>
      <c r="Y305" s="21">
        <v>0</v>
      </c>
      <c r="Z305" s="20">
        <v>0</v>
      </c>
      <c r="AA305" s="21">
        <v>321709</v>
      </c>
      <c r="AB305" s="32">
        <v>209642</v>
      </c>
      <c r="AC305" s="20">
        <v>240431</v>
      </c>
      <c r="AD305" s="20">
        <v>774492</v>
      </c>
      <c r="AE305" s="20">
        <v>546810</v>
      </c>
      <c r="AF305" s="20">
        <v>841508</v>
      </c>
      <c r="AG305" s="20">
        <v>489232</v>
      </c>
      <c r="AH305" s="20">
        <v>213941</v>
      </c>
      <c r="AI305" s="20">
        <v>190546</v>
      </c>
      <c r="AJ305" s="21">
        <v>348404</v>
      </c>
      <c r="AK305" s="25">
        <v>53740</v>
      </c>
      <c r="AL305" s="25">
        <v>81270</v>
      </c>
      <c r="AM305" s="25">
        <v>22224</v>
      </c>
      <c r="AN305" s="22">
        <v>41780</v>
      </c>
      <c r="AO305" s="20">
        <v>840023</v>
      </c>
      <c r="AP305" s="20">
        <v>85377</v>
      </c>
      <c r="AQ305" s="54">
        <v>7539023</v>
      </c>
      <c r="AR305" s="25">
        <v>89162</v>
      </c>
      <c r="AS305" s="25">
        <v>194708</v>
      </c>
      <c r="AT305" s="54">
        <v>175305</v>
      </c>
      <c r="AU305" s="54">
        <v>77452</v>
      </c>
      <c r="AV305" s="54">
        <v>167008</v>
      </c>
      <c r="AW305" s="54">
        <v>60619</v>
      </c>
      <c r="AX305" s="54">
        <v>32564</v>
      </c>
      <c r="AY305" s="25">
        <f t="shared" si="8"/>
        <v>796818</v>
      </c>
      <c r="AZ305" s="162">
        <v>1520988</v>
      </c>
      <c r="BA305" s="96">
        <f t="shared" si="9"/>
        <v>9856829</v>
      </c>
      <c r="BB305" s="73"/>
      <c r="BC305" s="20">
        <v>729347</v>
      </c>
      <c r="BD305" s="20">
        <v>596162</v>
      </c>
      <c r="BE305" s="19">
        <v>1325509</v>
      </c>
      <c r="BF305" s="19">
        <v>11182338</v>
      </c>
      <c r="BH305" s="20"/>
      <c r="BI305" s="21">
        <v>11182338</v>
      </c>
      <c r="BK305" s="73"/>
      <c r="BL305" s="73"/>
      <c r="BM305" s="73"/>
      <c r="BN305" s="73"/>
      <c r="BO305" s="73"/>
      <c r="BP305" s="73"/>
      <c r="BQ305" s="73"/>
    </row>
    <row r="306" spans="1:69" ht="22.5" customHeight="1" x14ac:dyDescent="0.2">
      <c r="A306" s="122" t="s">
        <v>2101</v>
      </c>
      <c r="B306" s="123" t="s">
        <v>2088</v>
      </c>
      <c r="C306" s="133" t="s">
        <v>406</v>
      </c>
      <c r="D306" s="126">
        <v>6</v>
      </c>
      <c r="E306" s="127" t="s">
        <v>3561</v>
      </c>
      <c r="F306" s="19">
        <v>192667</v>
      </c>
      <c r="G306" s="20">
        <v>192667</v>
      </c>
      <c r="H306" s="20">
        <v>127794</v>
      </c>
      <c r="I306" s="20">
        <v>27676</v>
      </c>
      <c r="J306" s="20">
        <v>0</v>
      </c>
      <c r="K306" s="20">
        <v>0</v>
      </c>
      <c r="L306" s="20">
        <v>0</v>
      </c>
      <c r="M306" s="20">
        <v>0</v>
      </c>
      <c r="N306" s="20">
        <v>3783</v>
      </c>
      <c r="O306" s="20">
        <v>2643</v>
      </c>
      <c r="P306" s="20">
        <v>4914</v>
      </c>
      <c r="Q306" s="20">
        <v>69424</v>
      </c>
      <c r="R306" s="20">
        <v>19094</v>
      </c>
      <c r="S306" s="20">
        <v>12733</v>
      </c>
      <c r="T306" s="21">
        <v>12615</v>
      </c>
      <c r="U306" s="54">
        <v>12716</v>
      </c>
      <c r="V306" s="20">
        <v>3408</v>
      </c>
      <c r="W306" s="20">
        <v>9477</v>
      </c>
      <c r="X306" s="20">
        <v>11101</v>
      </c>
      <c r="Y306" s="21">
        <v>0</v>
      </c>
      <c r="Z306" s="20">
        <v>0</v>
      </c>
      <c r="AA306" s="21">
        <v>92608</v>
      </c>
      <c r="AB306" s="32">
        <v>0</v>
      </c>
      <c r="AC306" s="20">
        <v>71937</v>
      </c>
      <c r="AD306" s="20">
        <v>166614</v>
      </c>
      <c r="AE306" s="20">
        <v>111210</v>
      </c>
      <c r="AF306" s="20">
        <v>301818</v>
      </c>
      <c r="AG306" s="20">
        <v>106220</v>
      </c>
      <c r="AH306" s="20">
        <v>37704</v>
      </c>
      <c r="AI306" s="20">
        <v>32189</v>
      </c>
      <c r="AJ306" s="21">
        <v>28132</v>
      </c>
      <c r="AK306" s="25">
        <v>21587</v>
      </c>
      <c r="AL306" s="25">
        <v>37994</v>
      </c>
      <c r="AM306" s="25">
        <v>6140</v>
      </c>
      <c r="AN306" s="22">
        <v>14603</v>
      </c>
      <c r="AO306" s="20">
        <v>121814</v>
      </c>
      <c r="AP306" s="20">
        <v>15666</v>
      </c>
      <c r="AQ306" s="54">
        <v>1676281</v>
      </c>
      <c r="AR306" s="25">
        <v>58109</v>
      </c>
      <c r="AS306" s="25">
        <v>117225</v>
      </c>
      <c r="AT306" s="54">
        <v>80580</v>
      </c>
      <c r="AU306" s="54">
        <v>51070</v>
      </c>
      <c r="AV306" s="54">
        <v>62913</v>
      </c>
      <c r="AW306" s="54">
        <v>24636</v>
      </c>
      <c r="AX306" s="54">
        <v>8146</v>
      </c>
      <c r="AY306" s="25">
        <f t="shared" si="8"/>
        <v>402679</v>
      </c>
      <c r="AZ306" s="162">
        <v>352584</v>
      </c>
      <c r="BA306" s="96">
        <f t="shared" si="9"/>
        <v>2431544</v>
      </c>
      <c r="BB306" s="73"/>
      <c r="BC306" s="20">
        <v>325873</v>
      </c>
      <c r="BD306" s="20">
        <v>107945</v>
      </c>
      <c r="BE306" s="19">
        <v>433818</v>
      </c>
      <c r="BF306" s="19">
        <v>2865362</v>
      </c>
      <c r="BH306" s="20"/>
      <c r="BI306" s="21">
        <v>2865362</v>
      </c>
      <c r="BK306" s="73"/>
      <c r="BL306" s="73"/>
      <c r="BM306" s="73"/>
      <c r="BN306" s="73"/>
      <c r="BO306" s="73"/>
      <c r="BP306" s="73"/>
      <c r="BQ306" s="73"/>
    </row>
    <row r="307" spans="1:69" ht="22.5" customHeight="1" x14ac:dyDescent="0.2">
      <c r="A307" s="122" t="s">
        <v>2102</v>
      </c>
      <c r="B307" s="123" t="s">
        <v>2088</v>
      </c>
      <c r="C307" s="133" t="s">
        <v>407</v>
      </c>
      <c r="D307" s="126">
        <v>6</v>
      </c>
      <c r="E307" s="127" t="s">
        <v>3561</v>
      </c>
      <c r="F307" s="19">
        <v>115657</v>
      </c>
      <c r="G307" s="20">
        <v>115657</v>
      </c>
      <c r="H307" s="20">
        <v>85147</v>
      </c>
      <c r="I307" s="20">
        <v>16456</v>
      </c>
      <c r="J307" s="20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1141</v>
      </c>
      <c r="P307" s="20">
        <v>0</v>
      </c>
      <c r="Q307" s="20">
        <v>28595</v>
      </c>
      <c r="R307" s="20">
        <v>9048</v>
      </c>
      <c r="S307" s="20">
        <v>1834</v>
      </c>
      <c r="T307" s="21">
        <v>8410</v>
      </c>
      <c r="U307" s="54">
        <v>12716</v>
      </c>
      <c r="V307" s="20">
        <v>960</v>
      </c>
      <c r="W307" s="20">
        <v>9477</v>
      </c>
      <c r="X307" s="20">
        <v>11101</v>
      </c>
      <c r="Y307" s="21">
        <v>0</v>
      </c>
      <c r="Z307" s="20">
        <v>0</v>
      </c>
      <c r="AA307" s="21">
        <v>60781</v>
      </c>
      <c r="AB307" s="32">
        <v>0</v>
      </c>
      <c r="AC307" s="20">
        <v>40168</v>
      </c>
      <c r="AD307" s="20">
        <v>80377</v>
      </c>
      <c r="AE307" s="20">
        <v>76230</v>
      </c>
      <c r="AF307" s="20">
        <v>134560</v>
      </c>
      <c r="AG307" s="20">
        <v>58430</v>
      </c>
      <c r="AH307" s="20">
        <v>22375</v>
      </c>
      <c r="AI307" s="20">
        <v>27686</v>
      </c>
      <c r="AJ307" s="21">
        <v>75740</v>
      </c>
      <c r="AK307" s="25">
        <v>10337</v>
      </c>
      <c r="AL307" s="25">
        <v>24172</v>
      </c>
      <c r="AM307" s="25">
        <v>3550</v>
      </c>
      <c r="AN307" s="22">
        <v>8868</v>
      </c>
      <c r="AO307" s="20">
        <v>90589</v>
      </c>
      <c r="AP307" s="20">
        <v>17757</v>
      </c>
      <c r="AQ307" s="54">
        <v>1032162</v>
      </c>
      <c r="AR307" s="25">
        <v>57851</v>
      </c>
      <c r="AS307" s="25">
        <v>137115</v>
      </c>
      <c r="AT307" s="54">
        <v>50946</v>
      </c>
      <c r="AU307" s="54">
        <v>42979</v>
      </c>
      <c r="AV307" s="54">
        <v>40868</v>
      </c>
      <c r="AW307" s="54">
        <v>12699</v>
      </c>
      <c r="AX307" s="54">
        <v>4730</v>
      </c>
      <c r="AY307" s="25">
        <f t="shared" si="8"/>
        <v>347188</v>
      </c>
      <c r="AZ307" s="162">
        <v>206882</v>
      </c>
      <c r="BA307" s="96">
        <f t="shared" si="9"/>
        <v>1586232</v>
      </c>
      <c r="BB307" s="73"/>
      <c r="BC307" s="20">
        <v>197338</v>
      </c>
      <c r="BD307" s="20">
        <v>126801</v>
      </c>
      <c r="BE307" s="19">
        <v>324139</v>
      </c>
      <c r="BF307" s="19">
        <v>1910371</v>
      </c>
      <c r="BH307" s="20"/>
      <c r="BI307" s="21">
        <v>1910371</v>
      </c>
      <c r="BK307" s="73"/>
      <c r="BL307" s="73"/>
      <c r="BM307" s="73"/>
      <c r="BN307" s="73"/>
      <c r="BO307" s="73"/>
      <c r="BP307" s="73"/>
      <c r="BQ307" s="73"/>
    </row>
    <row r="308" spans="1:69" ht="22.5" customHeight="1" x14ac:dyDescent="0.2">
      <c r="A308" s="122" t="s">
        <v>2103</v>
      </c>
      <c r="B308" s="123" t="s">
        <v>2088</v>
      </c>
      <c r="C308" s="133" t="s">
        <v>408</v>
      </c>
      <c r="D308" s="126">
        <v>6</v>
      </c>
      <c r="E308" s="127" t="s">
        <v>3561</v>
      </c>
      <c r="F308" s="19">
        <v>154242</v>
      </c>
      <c r="G308" s="20">
        <v>154242</v>
      </c>
      <c r="H308" s="20">
        <v>116494</v>
      </c>
      <c r="I308" s="20">
        <v>30294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1601</v>
      </c>
      <c r="P308" s="20">
        <v>0</v>
      </c>
      <c r="Q308" s="20">
        <v>59301</v>
      </c>
      <c r="R308" s="20">
        <v>13146</v>
      </c>
      <c r="S308" s="20">
        <v>3930</v>
      </c>
      <c r="T308" s="21">
        <v>10933</v>
      </c>
      <c r="U308" s="54">
        <v>12716</v>
      </c>
      <c r="V308" s="20">
        <v>2784</v>
      </c>
      <c r="W308" s="20">
        <v>8424</v>
      </c>
      <c r="X308" s="20">
        <v>11101</v>
      </c>
      <c r="Y308" s="21">
        <v>0</v>
      </c>
      <c r="Z308" s="20">
        <v>0</v>
      </c>
      <c r="AA308" s="21">
        <v>77828</v>
      </c>
      <c r="AB308" s="32">
        <v>0</v>
      </c>
      <c r="AC308" s="20">
        <v>63135</v>
      </c>
      <c r="AD308" s="20">
        <v>107627</v>
      </c>
      <c r="AE308" s="20">
        <v>103455</v>
      </c>
      <c r="AF308" s="20">
        <v>160298</v>
      </c>
      <c r="AG308" s="20">
        <v>67696</v>
      </c>
      <c r="AH308" s="20">
        <v>30360</v>
      </c>
      <c r="AI308" s="20">
        <v>45218</v>
      </c>
      <c r="AJ308" s="21">
        <v>98462</v>
      </c>
      <c r="AK308" s="25">
        <v>14512</v>
      </c>
      <c r="AL308" s="25">
        <v>29949</v>
      </c>
      <c r="AM308" s="25">
        <v>4665</v>
      </c>
      <c r="AN308" s="22">
        <v>11061</v>
      </c>
      <c r="AO308" s="20">
        <v>117792</v>
      </c>
      <c r="AP308" s="20">
        <v>20209</v>
      </c>
      <c r="AQ308" s="54">
        <v>1377233</v>
      </c>
      <c r="AR308" s="25">
        <v>49684</v>
      </c>
      <c r="AS308" s="25">
        <v>131587</v>
      </c>
      <c r="AT308" s="54">
        <v>64869</v>
      </c>
      <c r="AU308" s="54">
        <v>46319</v>
      </c>
      <c r="AV308" s="54">
        <v>50429</v>
      </c>
      <c r="AW308" s="54">
        <v>17826</v>
      </c>
      <c r="AX308" s="54">
        <v>5956</v>
      </c>
      <c r="AY308" s="25">
        <f t="shared" si="8"/>
        <v>366670</v>
      </c>
      <c r="AZ308" s="162">
        <v>258252</v>
      </c>
      <c r="BA308" s="96">
        <f t="shared" si="9"/>
        <v>2002155</v>
      </c>
      <c r="BB308" s="73"/>
      <c r="BC308" s="20">
        <v>242106</v>
      </c>
      <c r="BD308" s="20">
        <v>144825</v>
      </c>
      <c r="BE308" s="19">
        <v>386931</v>
      </c>
      <c r="BF308" s="19">
        <v>2389086</v>
      </c>
      <c r="BH308" s="20"/>
      <c r="BI308" s="21">
        <v>2389086</v>
      </c>
      <c r="BK308" s="73"/>
      <c r="BL308" s="73"/>
      <c r="BM308" s="73"/>
      <c r="BN308" s="73"/>
      <c r="BO308" s="73"/>
      <c r="BP308" s="73"/>
      <c r="BQ308" s="73"/>
    </row>
    <row r="309" spans="1:69" ht="22.5" customHeight="1" x14ac:dyDescent="0.2">
      <c r="A309" s="122" t="s">
        <v>2104</v>
      </c>
      <c r="B309" s="123" t="s">
        <v>2088</v>
      </c>
      <c r="C309" s="133" t="s">
        <v>409</v>
      </c>
      <c r="D309" s="126">
        <v>6</v>
      </c>
      <c r="E309" s="127" t="s">
        <v>3561</v>
      </c>
      <c r="F309" s="19">
        <v>411841</v>
      </c>
      <c r="G309" s="20">
        <v>411841</v>
      </c>
      <c r="H309" s="20">
        <v>230947</v>
      </c>
      <c r="I309" s="20">
        <v>77044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8435</v>
      </c>
      <c r="P309" s="20">
        <v>0</v>
      </c>
      <c r="Q309" s="20">
        <v>230939</v>
      </c>
      <c r="R309" s="20">
        <v>34431</v>
      </c>
      <c r="S309" s="20">
        <v>33536</v>
      </c>
      <c r="T309" s="21">
        <v>41209</v>
      </c>
      <c r="U309" s="54">
        <v>71210</v>
      </c>
      <c r="V309" s="20">
        <v>24048</v>
      </c>
      <c r="W309" s="20">
        <v>17901</v>
      </c>
      <c r="X309" s="20">
        <v>33303</v>
      </c>
      <c r="Y309" s="21">
        <v>0</v>
      </c>
      <c r="Z309" s="20">
        <v>0</v>
      </c>
      <c r="AA309" s="21">
        <v>190793</v>
      </c>
      <c r="AB309" s="32">
        <v>0</v>
      </c>
      <c r="AC309" s="20">
        <v>182104</v>
      </c>
      <c r="AD309" s="20">
        <v>303253</v>
      </c>
      <c r="AE309" s="20">
        <v>337755</v>
      </c>
      <c r="AF309" s="20">
        <v>639015</v>
      </c>
      <c r="AG309" s="20">
        <v>330587</v>
      </c>
      <c r="AH309" s="20">
        <v>106589</v>
      </c>
      <c r="AI309" s="20">
        <v>186810</v>
      </c>
      <c r="AJ309" s="21">
        <v>70871</v>
      </c>
      <c r="AK309" s="25">
        <v>40752</v>
      </c>
      <c r="AL309" s="25">
        <v>60409</v>
      </c>
      <c r="AM309" s="25">
        <v>14844</v>
      </c>
      <c r="AN309" s="22">
        <v>29019</v>
      </c>
      <c r="AO309" s="20">
        <v>625432</v>
      </c>
      <c r="AP309" s="20">
        <v>40180</v>
      </c>
      <c r="AQ309" s="54">
        <v>4373257</v>
      </c>
      <c r="AR309" s="25">
        <v>80467</v>
      </c>
      <c r="AS309" s="25">
        <v>181835</v>
      </c>
      <c r="AT309" s="54">
        <v>139296</v>
      </c>
      <c r="AU309" s="54">
        <v>53850</v>
      </c>
      <c r="AV309" s="54">
        <v>121282</v>
      </c>
      <c r="AW309" s="54">
        <v>37776</v>
      </c>
      <c r="AX309" s="54">
        <v>20148</v>
      </c>
      <c r="AY309" s="25">
        <f t="shared" si="8"/>
        <v>634654</v>
      </c>
      <c r="AZ309" s="162">
        <v>763762</v>
      </c>
      <c r="BA309" s="96">
        <f t="shared" si="9"/>
        <v>5771673</v>
      </c>
      <c r="BB309" s="73"/>
      <c r="BC309" s="20">
        <v>552805</v>
      </c>
      <c r="BD309" s="20">
        <v>225833</v>
      </c>
      <c r="BE309" s="19">
        <v>778638</v>
      </c>
      <c r="BF309" s="19">
        <v>6550311</v>
      </c>
      <c r="BH309" s="20"/>
      <c r="BI309" s="21">
        <v>6550311</v>
      </c>
      <c r="BK309" s="73"/>
      <c r="BL309" s="73"/>
      <c r="BM309" s="73"/>
      <c r="BN309" s="73"/>
      <c r="BO309" s="73"/>
      <c r="BP309" s="73"/>
      <c r="BQ309" s="73"/>
    </row>
    <row r="310" spans="1:69" ht="22.5" customHeight="1" x14ac:dyDescent="0.2">
      <c r="A310" s="122" t="s">
        <v>2105</v>
      </c>
      <c r="B310" s="123" t="s">
        <v>2088</v>
      </c>
      <c r="C310" s="133" t="s">
        <v>410</v>
      </c>
      <c r="D310" s="126">
        <v>6</v>
      </c>
      <c r="E310" s="127" t="s">
        <v>3561</v>
      </c>
      <c r="F310" s="19">
        <v>233147</v>
      </c>
      <c r="G310" s="20">
        <v>233147</v>
      </c>
      <c r="H310" s="20">
        <v>169347</v>
      </c>
      <c r="I310" s="20">
        <v>23562</v>
      </c>
      <c r="J310" s="20">
        <v>0</v>
      </c>
      <c r="K310" s="20">
        <v>0</v>
      </c>
      <c r="L310" s="20">
        <v>0</v>
      </c>
      <c r="M310" s="20">
        <v>5685</v>
      </c>
      <c r="N310" s="20">
        <v>0</v>
      </c>
      <c r="O310" s="20">
        <v>3637</v>
      </c>
      <c r="P310" s="20">
        <v>0</v>
      </c>
      <c r="Q310" s="20">
        <v>104673</v>
      </c>
      <c r="R310" s="20">
        <v>22172</v>
      </c>
      <c r="S310" s="20">
        <v>25624</v>
      </c>
      <c r="T310" s="21">
        <v>21025</v>
      </c>
      <c r="U310" s="54">
        <v>25432</v>
      </c>
      <c r="V310" s="20">
        <v>16128</v>
      </c>
      <c r="W310" s="20">
        <v>7371</v>
      </c>
      <c r="X310" s="20">
        <v>11101</v>
      </c>
      <c r="Y310" s="21">
        <v>0</v>
      </c>
      <c r="Z310" s="20">
        <v>0</v>
      </c>
      <c r="AA310" s="21">
        <v>112845</v>
      </c>
      <c r="AB310" s="32">
        <v>0</v>
      </c>
      <c r="AC310" s="20">
        <v>101340</v>
      </c>
      <c r="AD310" s="20">
        <v>221639</v>
      </c>
      <c r="AE310" s="20">
        <v>187440</v>
      </c>
      <c r="AF310" s="20">
        <v>287463</v>
      </c>
      <c r="AG310" s="20">
        <v>144487</v>
      </c>
      <c r="AH310" s="20">
        <v>50933</v>
      </c>
      <c r="AI310" s="20">
        <v>90723</v>
      </c>
      <c r="AJ310" s="21">
        <v>106577</v>
      </c>
      <c r="AK310" s="25">
        <v>25131</v>
      </c>
      <c r="AL310" s="25">
        <v>43570</v>
      </c>
      <c r="AM310" s="25">
        <v>8030</v>
      </c>
      <c r="AN310" s="22">
        <v>17058</v>
      </c>
      <c r="AO310" s="20">
        <v>293745</v>
      </c>
      <c r="AP310" s="20">
        <v>33774</v>
      </c>
      <c r="AQ310" s="54">
        <v>2393659</v>
      </c>
      <c r="AR310" s="25">
        <v>56725</v>
      </c>
      <c r="AS310" s="25">
        <v>138598</v>
      </c>
      <c r="AT310" s="54">
        <v>96818</v>
      </c>
      <c r="AU310" s="54">
        <v>58913</v>
      </c>
      <c r="AV310" s="54">
        <v>78696</v>
      </c>
      <c r="AW310" s="54">
        <v>26181</v>
      </c>
      <c r="AX310" s="54">
        <v>11038</v>
      </c>
      <c r="AY310" s="25">
        <f t="shared" si="8"/>
        <v>466969</v>
      </c>
      <c r="AZ310" s="162">
        <v>618655</v>
      </c>
      <c r="BA310" s="96">
        <f t="shared" si="9"/>
        <v>3479283</v>
      </c>
      <c r="BB310" s="73"/>
      <c r="BC310" s="20">
        <v>382136</v>
      </c>
      <c r="BD310" s="20">
        <v>154505</v>
      </c>
      <c r="BE310" s="19">
        <v>536641</v>
      </c>
      <c r="BF310" s="19">
        <v>4015924</v>
      </c>
      <c r="BH310" s="20"/>
      <c r="BI310" s="21">
        <v>4015924</v>
      </c>
      <c r="BK310" s="73"/>
      <c r="BL310" s="73"/>
      <c r="BM310" s="73"/>
      <c r="BN310" s="73"/>
      <c r="BO310" s="73"/>
      <c r="BP310" s="73"/>
      <c r="BQ310" s="73"/>
    </row>
    <row r="311" spans="1:69" ht="22.5" customHeight="1" x14ac:dyDescent="0.2">
      <c r="A311" s="122" t="s">
        <v>2106</v>
      </c>
      <c r="B311" s="123" t="s">
        <v>2088</v>
      </c>
      <c r="C311" s="133" t="s">
        <v>411</v>
      </c>
      <c r="D311" s="126">
        <v>6</v>
      </c>
      <c r="E311" s="127" t="s">
        <v>3561</v>
      </c>
      <c r="F311" s="19">
        <v>243749</v>
      </c>
      <c r="G311" s="20">
        <v>243749</v>
      </c>
      <c r="H311" s="20">
        <v>169784</v>
      </c>
      <c r="I311" s="20">
        <v>37026</v>
      </c>
      <c r="J311" s="20">
        <v>0</v>
      </c>
      <c r="K311" s="20">
        <v>0</v>
      </c>
      <c r="L311" s="20">
        <v>0</v>
      </c>
      <c r="M311" s="20">
        <v>0</v>
      </c>
      <c r="N311" s="20">
        <v>5461</v>
      </c>
      <c r="O311" s="20">
        <v>4722</v>
      </c>
      <c r="P311" s="20">
        <v>4687</v>
      </c>
      <c r="Q311" s="20">
        <v>96881</v>
      </c>
      <c r="R311" s="20">
        <v>25019</v>
      </c>
      <c r="S311" s="20">
        <v>29973</v>
      </c>
      <c r="T311" s="21">
        <v>25230</v>
      </c>
      <c r="U311" s="54">
        <v>12716</v>
      </c>
      <c r="V311" s="20">
        <v>6672</v>
      </c>
      <c r="W311" s="20">
        <v>24219</v>
      </c>
      <c r="X311" s="20">
        <v>11101</v>
      </c>
      <c r="Y311" s="21">
        <v>0</v>
      </c>
      <c r="Z311" s="20">
        <v>0</v>
      </c>
      <c r="AA311" s="21">
        <v>130659</v>
      </c>
      <c r="AB311" s="32">
        <v>0</v>
      </c>
      <c r="AC311" s="20">
        <v>108145</v>
      </c>
      <c r="AD311" s="20">
        <v>145490</v>
      </c>
      <c r="AE311" s="20">
        <v>134310</v>
      </c>
      <c r="AF311" s="20">
        <v>444135</v>
      </c>
      <c r="AG311" s="20">
        <v>196739</v>
      </c>
      <c r="AH311" s="20">
        <v>64211</v>
      </c>
      <c r="AI311" s="20">
        <v>77694</v>
      </c>
      <c r="AJ311" s="21">
        <v>124971</v>
      </c>
      <c r="AK311" s="25">
        <v>28898</v>
      </c>
      <c r="AL311" s="25">
        <v>49359</v>
      </c>
      <c r="AM311" s="25">
        <v>9662</v>
      </c>
      <c r="AN311" s="22">
        <v>20041</v>
      </c>
      <c r="AO311" s="20">
        <v>140753</v>
      </c>
      <c r="AP311" s="20">
        <v>24596</v>
      </c>
      <c r="AQ311" s="54">
        <v>2396903</v>
      </c>
      <c r="AR311" s="25">
        <v>60806</v>
      </c>
      <c r="AS311" s="25">
        <v>136146</v>
      </c>
      <c r="AT311" s="54">
        <v>100129</v>
      </c>
      <c r="AU311" s="54">
        <v>51178</v>
      </c>
      <c r="AV311" s="54">
        <v>94256</v>
      </c>
      <c r="AW311" s="54">
        <v>27185</v>
      </c>
      <c r="AX311" s="54">
        <v>10143</v>
      </c>
      <c r="AY311" s="25">
        <f t="shared" si="8"/>
        <v>479843</v>
      </c>
      <c r="AZ311" s="162">
        <v>387643</v>
      </c>
      <c r="BA311" s="96">
        <f t="shared" si="9"/>
        <v>3264389</v>
      </c>
      <c r="BB311" s="73"/>
      <c r="BC311" s="20">
        <v>436643</v>
      </c>
      <c r="BD311" s="20">
        <v>138649</v>
      </c>
      <c r="BE311" s="19">
        <v>575292</v>
      </c>
      <c r="BF311" s="19">
        <v>3839681</v>
      </c>
      <c r="BH311" s="20"/>
      <c r="BI311" s="21">
        <v>3839681</v>
      </c>
      <c r="BK311" s="73"/>
      <c r="BL311" s="73"/>
      <c r="BM311" s="73"/>
      <c r="BN311" s="73"/>
      <c r="BO311" s="73"/>
      <c r="BP311" s="73"/>
      <c r="BQ311" s="73"/>
    </row>
    <row r="312" spans="1:69" ht="22.5" customHeight="1" x14ac:dyDescent="0.2">
      <c r="A312" s="122" t="s">
        <v>2107</v>
      </c>
      <c r="B312" s="123" t="s">
        <v>2088</v>
      </c>
      <c r="C312" s="133" t="s">
        <v>412</v>
      </c>
      <c r="D312" s="126">
        <v>6</v>
      </c>
      <c r="E312" s="127" t="s">
        <v>3561</v>
      </c>
      <c r="F312" s="19">
        <v>169482</v>
      </c>
      <c r="G312" s="20">
        <v>169482</v>
      </c>
      <c r="H312" s="20">
        <v>41480</v>
      </c>
      <c r="I312" s="20">
        <v>12342</v>
      </c>
      <c r="J312" s="20">
        <v>0</v>
      </c>
      <c r="K312" s="20">
        <v>0</v>
      </c>
      <c r="L312" s="20">
        <v>0</v>
      </c>
      <c r="M312" s="20">
        <v>193</v>
      </c>
      <c r="N312" s="20">
        <v>5695</v>
      </c>
      <c r="O312" s="20">
        <v>3087</v>
      </c>
      <c r="P312" s="20">
        <v>2759</v>
      </c>
      <c r="Q312" s="20">
        <v>58741</v>
      </c>
      <c r="R312" s="20">
        <v>19506</v>
      </c>
      <c r="S312" s="20">
        <v>13624</v>
      </c>
      <c r="T312" s="21">
        <v>7569</v>
      </c>
      <c r="U312" s="54">
        <v>12716</v>
      </c>
      <c r="V312" s="20">
        <v>4320</v>
      </c>
      <c r="W312" s="20">
        <v>6318</v>
      </c>
      <c r="X312" s="20">
        <v>11101</v>
      </c>
      <c r="Y312" s="21">
        <v>0</v>
      </c>
      <c r="Z312" s="20">
        <v>0</v>
      </c>
      <c r="AA312" s="21">
        <v>65678</v>
      </c>
      <c r="AB312" s="32">
        <v>0</v>
      </c>
      <c r="AC312" s="20">
        <v>68903</v>
      </c>
      <c r="AD312" s="20">
        <v>116370</v>
      </c>
      <c r="AE312" s="20">
        <v>115335</v>
      </c>
      <c r="AF312" s="20">
        <v>238815</v>
      </c>
      <c r="AG312" s="20">
        <v>115144</v>
      </c>
      <c r="AH312" s="20">
        <v>31868</v>
      </c>
      <c r="AI312" s="20">
        <v>52211</v>
      </c>
      <c r="AJ312" s="21">
        <v>11361</v>
      </c>
      <c r="AK312" s="25">
        <v>23164</v>
      </c>
      <c r="AL312" s="25">
        <v>30109</v>
      </c>
      <c r="AM312" s="25">
        <v>5324</v>
      </c>
      <c r="AN312" s="22">
        <v>13216</v>
      </c>
      <c r="AO312" s="20">
        <v>87422</v>
      </c>
      <c r="AP312" s="20">
        <v>4367</v>
      </c>
      <c r="AQ312" s="54">
        <v>1348220</v>
      </c>
      <c r="AR312" s="25">
        <v>51020</v>
      </c>
      <c r="AS312" s="25">
        <v>130523</v>
      </c>
      <c r="AT312" s="54">
        <v>63079</v>
      </c>
      <c r="AU312" s="54">
        <v>38464</v>
      </c>
      <c r="AV312" s="54">
        <v>60270</v>
      </c>
      <c r="AW312" s="54">
        <v>19618</v>
      </c>
      <c r="AX312" s="54">
        <v>6473</v>
      </c>
      <c r="AY312" s="25">
        <f t="shared" si="8"/>
        <v>369447</v>
      </c>
      <c r="AZ312" s="162">
        <v>193754</v>
      </c>
      <c r="BA312" s="96">
        <f t="shared" si="9"/>
        <v>1911421</v>
      </c>
      <c r="BB312" s="73"/>
      <c r="BC312" s="20">
        <v>350995</v>
      </c>
      <c r="BD312" s="20">
        <v>23258</v>
      </c>
      <c r="BE312" s="19">
        <v>374253</v>
      </c>
      <c r="BF312" s="19">
        <v>2285674</v>
      </c>
      <c r="BH312" s="20"/>
      <c r="BI312" s="21">
        <v>2285674</v>
      </c>
      <c r="BK312" s="73"/>
      <c r="BL312" s="73"/>
      <c r="BM312" s="73"/>
      <c r="BN312" s="73"/>
      <c r="BO312" s="73"/>
      <c r="BP312" s="73"/>
      <c r="BQ312" s="73"/>
    </row>
    <row r="313" spans="1:69" ht="22.5" customHeight="1" x14ac:dyDescent="0.2">
      <c r="A313" s="122" t="s">
        <v>2108</v>
      </c>
      <c r="B313" s="123" t="s">
        <v>2088</v>
      </c>
      <c r="C313" s="133" t="s">
        <v>413</v>
      </c>
      <c r="D313" s="126">
        <v>6</v>
      </c>
      <c r="E313" s="127" t="s">
        <v>3561</v>
      </c>
      <c r="F313" s="19">
        <v>166075</v>
      </c>
      <c r="G313" s="20">
        <v>166075</v>
      </c>
      <c r="H313" s="20">
        <v>79242</v>
      </c>
      <c r="I313" s="20">
        <v>21879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2525</v>
      </c>
      <c r="P313" s="20">
        <v>0</v>
      </c>
      <c r="Q313" s="20">
        <v>63519</v>
      </c>
      <c r="R313" s="20">
        <v>19146</v>
      </c>
      <c r="S313" s="20">
        <v>18183</v>
      </c>
      <c r="T313" s="21">
        <v>8410</v>
      </c>
      <c r="U313" s="54">
        <v>12716</v>
      </c>
      <c r="V313" s="20">
        <v>2976</v>
      </c>
      <c r="W313" s="20">
        <v>20007</v>
      </c>
      <c r="X313" s="20">
        <v>11101</v>
      </c>
      <c r="Y313" s="21">
        <v>0</v>
      </c>
      <c r="Z313" s="20">
        <v>0</v>
      </c>
      <c r="AA313" s="21">
        <v>70691</v>
      </c>
      <c r="AB313" s="32">
        <v>0</v>
      </c>
      <c r="AC313" s="20">
        <v>59913</v>
      </c>
      <c r="AD313" s="20">
        <v>108828</v>
      </c>
      <c r="AE313" s="20">
        <v>143220</v>
      </c>
      <c r="AF313" s="20">
        <v>196258</v>
      </c>
      <c r="AG313" s="20">
        <v>92063</v>
      </c>
      <c r="AH313" s="20">
        <v>29448</v>
      </c>
      <c r="AI313" s="20">
        <v>63420</v>
      </c>
      <c r="AJ313" s="21">
        <v>11902</v>
      </c>
      <c r="AK313" s="25">
        <v>21160</v>
      </c>
      <c r="AL313" s="25">
        <v>30705</v>
      </c>
      <c r="AM313" s="25">
        <v>4785</v>
      </c>
      <c r="AN313" s="22">
        <v>11888</v>
      </c>
      <c r="AO313" s="20">
        <v>81895</v>
      </c>
      <c r="AP313" s="20">
        <v>11938</v>
      </c>
      <c r="AQ313" s="54">
        <v>1363893</v>
      </c>
      <c r="AR313" s="25">
        <v>56004</v>
      </c>
      <c r="AS313" s="25">
        <v>113516</v>
      </c>
      <c r="AT313" s="54">
        <v>70838</v>
      </c>
      <c r="AU313" s="54">
        <v>41156</v>
      </c>
      <c r="AV313" s="54">
        <v>62796</v>
      </c>
      <c r="AW313" s="54">
        <v>21146</v>
      </c>
      <c r="AX313" s="54">
        <v>6167</v>
      </c>
      <c r="AY313" s="25">
        <f t="shared" si="8"/>
        <v>371623</v>
      </c>
      <c r="AZ313" s="162">
        <v>261157</v>
      </c>
      <c r="BA313" s="96">
        <f t="shared" si="9"/>
        <v>1996673</v>
      </c>
      <c r="BB313" s="73"/>
      <c r="BC313" s="20">
        <v>319122</v>
      </c>
      <c r="BD313" s="20">
        <v>46384</v>
      </c>
      <c r="BE313" s="19">
        <v>365506</v>
      </c>
      <c r="BF313" s="19">
        <v>2362179</v>
      </c>
      <c r="BH313" s="20"/>
      <c r="BI313" s="21">
        <v>2362179</v>
      </c>
      <c r="BK313" s="73"/>
      <c r="BL313" s="73"/>
      <c r="BM313" s="73"/>
      <c r="BN313" s="73"/>
      <c r="BO313" s="73"/>
      <c r="BP313" s="73"/>
      <c r="BQ313" s="73"/>
    </row>
    <row r="314" spans="1:69" ht="22.5" customHeight="1" x14ac:dyDescent="0.2">
      <c r="A314" s="122" t="s">
        <v>2109</v>
      </c>
      <c r="B314" s="123" t="s">
        <v>2088</v>
      </c>
      <c r="C314" s="133" t="s">
        <v>414</v>
      </c>
      <c r="D314" s="126">
        <v>6</v>
      </c>
      <c r="E314" s="127" t="s">
        <v>3561</v>
      </c>
      <c r="F314" s="19">
        <v>141364</v>
      </c>
      <c r="G314" s="20">
        <v>141364</v>
      </c>
      <c r="H314" s="20">
        <v>233134</v>
      </c>
      <c r="I314" s="20">
        <v>28985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1665</v>
      </c>
      <c r="P314" s="20">
        <v>0</v>
      </c>
      <c r="Q314" s="20">
        <v>32147</v>
      </c>
      <c r="R314" s="20">
        <v>13206</v>
      </c>
      <c r="S314" s="20">
        <v>6078</v>
      </c>
      <c r="T314" s="21">
        <v>19343</v>
      </c>
      <c r="U314" s="54">
        <v>12716</v>
      </c>
      <c r="V314" s="20">
        <v>3888</v>
      </c>
      <c r="W314" s="20">
        <v>14742</v>
      </c>
      <c r="X314" s="20">
        <v>11101</v>
      </c>
      <c r="Y314" s="21">
        <v>0</v>
      </c>
      <c r="Z314" s="20">
        <v>0</v>
      </c>
      <c r="AA314" s="21">
        <v>67138</v>
      </c>
      <c r="AB314" s="32">
        <v>0</v>
      </c>
      <c r="AC314" s="20">
        <v>31529</v>
      </c>
      <c r="AD314" s="20">
        <v>93808</v>
      </c>
      <c r="AE314" s="20">
        <v>154440</v>
      </c>
      <c r="AF314" s="20">
        <v>103675</v>
      </c>
      <c r="AG314" s="20">
        <v>47791</v>
      </c>
      <c r="AH314" s="20">
        <v>28004</v>
      </c>
      <c r="AI314" s="20">
        <v>132300</v>
      </c>
      <c r="AJ314" s="21">
        <v>0</v>
      </c>
      <c r="AK314" s="25">
        <v>15088</v>
      </c>
      <c r="AL314" s="25">
        <v>23282</v>
      </c>
      <c r="AM314" s="25">
        <v>2633</v>
      </c>
      <c r="AN314" s="22">
        <v>8472</v>
      </c>
      <c r="AO314" s="20">
        <v>69272</v>
      </c>
      <c r="AP314" s="20">
        <v>33063</v>
      </c>
      <c r="AQ314" s="54">
        <v>1328864</v>
      </c>
      <c r="AR314" s="25">
        <v>54446</v>
      </c>
      <c r="AS314" s="25">
        <v>73545</v>
      </c>
      <c r="AT314" s="54">
        <v>35611</v>
      </c>
      <c r="AU314" s="54">
        <v>23929</v>
      </c>
      <c r="AV314" s="54">
        <v>44655</v>
      </c>
      <c r="AW314" s="54">
        <v>18534</v>
      </c>
      <c r="AX314" s="54">
        <v>6552</v>
      </c>
      <c r="AY314" s="25">
        <f t="shared" si="8"/>
        <v>257272</v>
      </c>
      <c r="AZ314" s="162">
        <v>136326</v>
      </c>
      <c r="BA314" s="96">
        <f t="shared" si="9"/>
        <v>1722462</v>
      </c>
      <c r="BB314" s="73"/>
      <c r="BC314" s="20">
        <v>248250</v>
      </c>
      <c r="BD314" s="20">
        <v>254500</v>
      </c>
      <c r="BE314" s="19">
        <v>502750</v>
      </c>
      <c r="BF314" s="19">
        <v>2225212</v>
      </c>
      <c r="BH314" s="20"/>
      <c r="BI314" s="21">
        <v>2225212</v>
      </c>
      <c r="BK314" s="73"/>
      <c r="BL314" s="73"/>
      <c r="BM314" s="73"/>
      <c r="BN314" s="73"/>
      <c r="BO314" s="73"/>
      <c r="BP314" s="73"/>
      <c r="BQ314" s="73"/>
    </row>
    <row r="315" spans="1:69" ht="22.5" customHeight="1" x14ac:dyDescent="0.2">
      <c r="A315" s="122" t="s">
        <v>2110</v>
      </c>
      <c r="B315" s="123" t="s">
        <v>2088</v>
      </c>
      <c r="C315" s="133" t="s">
        <v>415</v>
      </c>
      <c r="D315" s="126">
        <v>6</v>
      </c>
      <c r="E315" s="127" t="s">
        <v>3561</v>
      </c>
      <c r="F315" s="19">
        <v>435211</v>
      </c>
      <c r="G315" s="20">
        <v>435211</v>
      </c>
      <c r="H315" s="20">
        <v>809846</v>
      </c>
      <c r="I315" s="20">
        <v>197659</v>
      </c>
      <c r="J315" s="20">
        <v>0</v>
      </c>
      <c r="K315" s="20">
        <v>0</v>
      </c>
      <c r="L315" s="20">
        <v>0</v>
      </c>
      <c r="M315" s="20">
        <v>0</v>
      </c>
      <c r="N315" s="20">
        <v>5163</v>
      </c>
      <c r="O315" s="20">
        <v>10293</v>
      </c>
      <c r="P315" s="20">
        <v>1096</v>
      </c>
      <c r="Q315" s="20">
        <v>61586</v>
      </c>
      <c r="R315" s="20">
        <v>38697</v>
      </c>
      <c r="S315" s="20">
        <v>96154</v>
      </c>
      <c r="T315" s="21">
        <v>53824</v>
      </c>
      <c r="U315" s="54">
        <v>38148</v>
      </c>
      <c r="V315" s="20">
        <v>48480</v>
      </c>
      <c r="W315" s="20">
        <v>27378</v>
      </c>
      <c r="X315" s="20">
        <v>11101</v>
      </c>
      <c r="Y315" s="21">
        <v>0</v>
      </c>
      <c r="Z315" s="20">
        <v>0</v>
      </c>
      <c r="AA315" s="21">
        <v>203245</v>
      </c>
      <c r="AB315" s="32">
        <v>0</v>
      </c>
      <c r="AC315" s="20">
        <v>212630</v>
      </c>
      <c r="AD315" s="20">
        <v>360931</v>
      </c>
      <c r="AE315" s="20">
        <v>582615</v>
      </c>
      <c r="AF315" s="20">
        <v>549623</v>
      </c>
      <c r="AG315" s="20">
        <v>341570</v>
      </c>
      <c r="AH315" s="20">
        <v>117558</v>
      </c>
      <c r="AI315" s="20">
        <v>191504</v>
      </c>
      <c r="AJ315" s="21">
        <v>36788</v>
      </c>
      <c r="AK315" s="25">
        <v>46647</v>
      </c>
      <c r="AL315" s="25">
        <v>58598</v>
      </c>
      <c r="AM315" s="25">
        <v>15415</v>
      </c>
      <c r="AN315" s="22">
        <v>29402</v>
      </c>
      <c r="AO315" s="20">
        <v>639995</v>
      </c>
      <c r="AP315" s="20">
        <v>33248</v>
      </c>
      <c r="AQ315" s="54">
        <v>5254405</v>
      </c>
      <c r="AR315" s="25">
        <v>89377</v>
      </c>
      <c r="AS315" s="25">
        <v>171438</v>
      </c>
      <c r="AT315" s="54">
        <v>146706</v>
      </c>
      <c r="AU315" s="54">
        <v>63840</v>
      </c>
      <c r="AV315" s="54">
        <v>134416</v>
      </c>
      <c r="AW315" s="54">
        <v>40673</v>
      </c>
      <c r="AX315" s="54">
        <v>22419</v>
      </c>
      <c r="AY315" s="25">
        <f t="shared" si="8"/>
        <v>668869</v>
      </c>
      <c r="AZ315" s="162">
        <v>1222777</v>
      </c>
      <c r="BA315" s="96">
        <f t="shared" si="9"/>
        <v>7146051</v>
      </c>
      <c r="BB315" s="73"/>
      <c r="BC315" s="20">
        <v>606852</v>
      </c>
      <c r="BD315" s="20">
        <v>185975</v>
      </c>
      <c r="BE315" s="19">
        <v>792827</v>
      </c>
      <c r="BF315" s="19">
        <v>7938878</v>
      </c>
      <c r="BH315" s="20"/>
      <c r="BI315" s="21">
        <v>7938878</v>
      </c>
      <c r="BK315" s="73"/>
      <c r="BL315" s="73"/>
      <c r="BM315" s="73"/>
      <c r="BN315" s="73"/>
      <c r="BO315" s="73"/>
      <c r="BP315" s="73"/>
      <c r="BQ315" s="73"/>
    </row>
    <row r="316" spans="1:69" ht="22.5" customHeight="1" x14ac:dyDescent="0.2">
      <c r="A316" s="122" t="s">
        <v>2111</v>
      </c>
      <c r="B316" s="123" t="s">
        <v>2088</v>
      </c>
      <c r="C316" s="133" t="s">
        <v>416</v>
      </c>
      <c r="D316" s="126">
        <v>6</v>
      </c>
      <c r="E316" s="127" t="s">
        <v>3561</v>
      </c>
      <c r="F316" s="19">
        <v>325643</v>
      </c>
      <c r="G316" s="20">
        <v>325643</v>
      </c>
      <c r="H316" s="20">
        <v>326665</v>
      </c>
      <c r="I316" s="20">
        <v>66385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7645</v>
      </c>
      <c r="P316" s="20">
        <v>0</v>
      </c>
      <c r="Q316" s="20">
        <v>113725</v>
      </c>
      <c r="R316" s="20">
        <v>31751</v>
      </c>
      <c r="S316" s="20">
        <v>73412</v>
      </c>
      <c r="T316" s="21">
        <v>52142</v>
      </c>
      <c r="U316" s="54">
        <v>50864</v>
      </c>
      <c r="V316" s="20">
        <v>49680</v>
      </c>
      <c r="W316" s="20">
        <v>24219</v>
      </c>
      <c r="X316" s="20">
        <v>11101</v>
      </c>
      <c r="Y316" s="21">
        <v>0</v>
      </c>
      <c r="Z316" s="20">
        <v>0</v>
      </c>
      <c r="AA316" s="21">
        <v>178124</v>
      </c>
      <c r="AB316" s="32">
        <v>0</v>
      </c>
      <c r="AC316" s="20">
        <v>169549</v>
      </c>
      <c r="AD316" s="20">
        <v>374642</v>
      </c>
      <c r="AE316" s="20">
        <v>279675</v>
      </c>
      <c r="AF316" s="20">
        <v>454865</v>
      </c>
      <c r="AG316" s="20">
        <v>244273</v>
      </c>
      <c r="AH316" s="20">
        <v>93435</v>
      </c>
      <c r="AI316" s="20">
        <v>183170</v>
      </c>
      <c r="AJ316" s="21">
        <v>75740</v>
      </c>
      <c r="AK316" s="25">
        <v>38261</v>
      </c>
      <c r="AL316" s="25">
        <v>55033</v>
      </c>
      <c r="AM316" s="25">
        <v>12973</v>
      </c>
      <c r="AN316" s="22">
        <v>25115</v>
      </c>
      <c r="AO316" s="20">
        <v>181441</v>
      </c>
      <c r="AP316" s="20">
        <v>39871</v>
      </c>
      <c r="AQ316" s="54">
        <v>3539399</v>
      </c>
      <c r="AR316" s="25">
        <v>72368</v>
      </c>
      <c r="AS316" s="25">
        <v>161415</v>
      </c>
      <c r="AT316" s="54">
        <v>128107</v>
      </c>
      <c r="AU316" s="54">
        <v>60479</v>
      </c>
      <c r="AV316" s="54">
        <v>112907</v>
      </c>
      <c r="AW316" s="54">
        <v>35322</v>
      </c>
      <c r="AX316" s="54">
        <v>13761</v>
      </c>
      <c r="AY316" s="25">
        <f t="shared" si="8"/>
        <v>584359</v>
      </c>
      <c r="AZ316" s="162">
        <v>572802</v>
      </c>
      <c r="BA316" s="96">
        <f t="shared" si="9"/>
        <v>4696560</v>
      </c>
      <c r="BB316" s="73"/>
      <c r="BC316" s="20">
        <v>529627</v>
      </c>
      <c r="BD316" s="20">
        <v>186873</v>
      </c>
      <c r="BE316" s="19">
        <v>716500</v>
      </c>
      <c r="BF316" s="19">
        <v>5413060</v>
      </c>
      <c r="BH316" s="20"/>
      <c r="BI316" s="21">
        <v>5413060</v>
      </c>
      <c r="BK316" s="73"/>
      <c r="BL316" s="73"/>
      <c r="BM316" s="73"/>
      <c r="BN316" s="73"/>
      <c r="BO316" s="73"/>
      <c r="BP316" s="73"/>
      <c r="BQ316" s="73"/>
    </row>
    <row r="317" spans="1:69" ht="22.5" customHeight="1" x14ac:dyDescent="0.2">
      <c r="A317" s="122" t="s">
        <v>2112</v>
      </c>
      <c r="B317" s="123" t="s">
        <v>2088</v>
      </c>
      <c r="C317" s="133" t="s">
        <v>417</v>
      </c>
      <c r="D317" s="126">
        <v>6</v>
      </c>
      <c r="E317" s="127" t="s">
        <v>3561</v>
      </c>
      <c r="F317" s="19">
        <v>134636</v>
      </c>
      <c r="G317" s="20">
        <v>134636</v>
      </c>
      <c r="H317" s="20">
        <v>114526</v>
      </c>
      <c r="I317" s="20">
        <v>25806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1495</v>
      </c>
      <c r="P317" s="20">
        <v>0</v>
      </c>
      <c r="Q317" s="20">
        <v>12072</v>
      </c>
      <c r="R317" s="20">
        <v>14591</v>
      </c>
      <c r="S317" s="20">
        <v>9799</v>
      </c>
      <c r="T317" s="21">
        <v>14297</v>
      </c>
      <c r="U317" s="54">
        <v>12716</v>
      </c>
      <c r="V317" s="20">
        <v>8208</v>
      </c>
      <c r="W317" s="20">
        <v>8424</v>
      </c>
      <c r="X317" s="20">
        <v>11101</v>
      </c>
      <c r="Y317" s="21">
        <v>0</v>
      </c>
      <c r="Z317" s="20">
        <v>0</v>
      </c>
      <c r="AA317" s="21">
        <v>65743</v>
      </c>
      <c r="AB317" s="32">
        <v>0</v>
      </c>
      <c r="AC317" s="20">
        <v>36911</v>
      </c>
      <c r="AD317" s="20">
        <v>94139</v>
      </c>
      <c r="AE317" s="20">
        <v>71610</v>
      </c>
      <c r="AF317" s="20">
        <v>117523</v>
      </c>
      <c r="AG317" s="20">
        <v>46933</v>
      </c>
      <c r="AH317" s="20">
        <v>25536</v>
      </c>
      <c r="AI317" s="20">
        <v>50199</v>
      </c>
      <c r="AJ317" s="21">
        <v>58969</v>
      </c>
      <c r="AK317" s="25">
        <v>13550</v>
      </c>
      <c r="AL317" s="25">
        <v>29802</v>
      </c>
      <c r="AM317" s="25">
        <v>3222</v>
      </c>
      <c r="AN317" s="22">
        <v>10998</v>
      </c>
      <c r="AO317" s="20">
        <v>64186</v>
      </c>
      <c r="AP317" s="20">
        <v>17335</v>
      </c>
      <c r="AQ317" s="54">
        <v>1074327</v>
      </c>
      <c r="AR317" s="25">
        <v>57752</v>
      </c>
      <c r="AS317" s="25">
        <v>104173</v>
      </c>
      <c r="AT317" s="54">
        <v>51515</v>
      </c>
      <c r="AU317" s="54">
        <v>40868</v>
      </c>
      <c r="AV317" s="54">
        <v>45190</v>
      </c>
      <c r="AW317" s="54">
        <v>16644</v>
      </c>
      <c r="AX317" s="54">
        <v>4905</v>
      </c>
      <c r="AY317" s="25">
        <f t="shared" si="8"/>
        <v>321047</v>
      </c>
      <c r="AZ317" s="162">
        <v>471713</v>
      </c>
      <c r="BA317" s="96">
        <f t="shared" si="9"/>
        <v>1867087</v>
      </c>
      <c r="BB317" s="73"/>
      <c r="BC317" s="20">
        <v>231760</v>
      </c>
      <c r="BD317" s="20">
        <v>105930</v>
      </c>
      <c r="BE317" s="19">
        <v>337690</v>
      </c>
      <c r="BF317" s="19">
        <v>2204777</v>
      </c>
      <c r="BH317" s="20"/>
      <c r="BI317" s="21">
        <v>2204777</v>
      </c>
      <c r="BK317" s="73"/>
      <c r="BL317" s="73"/>
      <c r="BM317" s="73"/>
      <c r="BN317" s="73"/>
      <c r="BO317" s="73"/>
      <c r="BP317" s="73"/>
      <c r="BQ317" s="73"/>
    </row>
    <row r="318" spans="1:69" ht="22.5" customHeight="1" x14ac:dyDescent="0.2">
      <c r="A318" s="122" t="s">
        <v>2113</v>
      </c>
      <c r="B318" s="123" t="s">
        <v>2114</v>
      </c>
      <c r="C318" s="133" t="s">
        <v>418</v>
      </c>
      <c r="D318" s="126">
        <v>3</v>
      </c>
      <c r="E318" s="127" t="s">
        <v>3561</v>
      </c>
      <c r="F318" s="19">
        <v>2701228</v>
      </c>
      <c r="G318" s="20">
        <v>2701228</v>
      </c>
      <c r="H318" s="20">
        <v>1198476</v>
      </c>
      <c r="I318" s="20">
        <v>562122</v>
      </c>
      <c r="J318" s="20">
        <v>0</v>
      </c>
      <c r="K318" s="20">
        <v>0</v>
      </c>
      <c r="L318" s="20">
        <v>0</v>
      </c>
      <c r="M318" s="20">
        <v>0</v>
      </c>
      <c r="N318" s="20">
        <v>275453</v>
      </c>
      <c r="O318" s="20">
        <v>153895</v>
      </c>
      <c r="P318" s="20">
        <v>98469</v>
      </c>
      <c r="Q318" s="20">
        <v>2842526</v>
      </c>
      <c r="R318" s="20">
        <v>417872</v>
      </c>
      <c r="S318" s="20">
        <v>550881</v>
      </c>
      <c r="T318" s="21">
        <v>645888</v>
      </c>
      <c r="U318" s="54">
        <v>457776</v>
      </c>
      <c r="V318" s="20">
        <v>264768</v>
      </c>
      <c r="W318" s="20">
        <v>305370</v>
      </c>
      <c r="X318" s="20">
        <v>166515</v>
      </c>
      <c r="Y318" s="21">
        <v>580173</v>
      </c>
      <c r="Z318" s="20">
        <v>81902</v>
      </c>
      <c r="AA318" s="21">
        <v>1058023</v>
      </c>
      <c r="AB318" s="32">
        <v>1390318</v>
      </c>
      <c r="AC318" s="20">
        <v>1697477</v>
      </c>
      <c r="AD318" s="20">
        <v>2746803</v>
      </c>
      <c r="AE318" s="20">
        <v>5524530</v>
      </c>
      <c r="AF318" s="20">
        <v>4725478</v>
      </c>
      <c r="AG318" s="20">
        <v>3273442</v>
      </c>
      <c r="AH318" s="20">
        <v>1576987</v>
      </c>
      <c r="AI318" s="20">
        <v>296405</v>
      </c>
      <c r="AJ318" s="21">
        <v>123889</v>
      </c>
      <c r="AK318" s="25">
        <v>352754</v>
      </c>
      <c r="AL318" s="25">
        <v>322816</v>
      </c>
      <c r="AM318" s="25">
        <v>103368</v>
      </c>
      <c r="AN318" s="22">
        <v>189771</v>
      </c>
      <c r="AO318" s="20">
        <v>1495137</v>
      </c>
      <c r="AP318" s="20">
        <v>169837</v>
      </c>
      <c r="AQ318" s="54">
        <v>36350349</v>
      </c>
      <c r="AR318" s="25">
        <v>484209</v>
      </c>
      <c r="AS318" s="25">
        <v>436897</v>
      </c>
      <c r="AT318" s="54">
        <v>275196</v>
      </c>
      <c r="AU318" s="54">
        <v>147147</v>
      </c>
      <c r="AV318" s="54">
        <v>741055</v>
      </c>
      <c r="AW318" s="54">
        <v>325343</v>
      </c>
      <c r="AX318" s="54">
        <v>213022</v>
      </c>
      <c r="AY318" s="25">
        <f t="shared" si="8"/>
        <v>2622869</v>
      </c>
      <c r="AZ318" s="162">
        <v>4387987</v>
      </c>
      <c r="BA318" s="96">
        <f t="shared" si="9"/>
        <v>43361205</v>
      </c>
      <c r="BB318" s="73"/>
      <c r="BC318" s="20">
        <v>4279421</v>
      </c>
      <c r="BD318" s="20">
        <v>341136</v>
      </c>
      <c r="BE318" s="19">
        <v>4620557</v>
      </c>
      <c r="BF318" s="19">
        <v>47981762</v>
      </c>
      <c r="BH318" s="20"/>
      <c r="BI318" s="21">
        <v>47981762</v>
      </c>
      <c r="BK318" s="73"/>
      <c r="BL318" s="73"/>
      <c r="BM318" s="73"/>
      <c r="BN318" s="73"/>
      <c r="BO318" s="73"/>
      <c r="BP318" s="73"/>
      <c r="BQ318" s="73"/>
    </row>
    <row r="319" spans="1:69" ht="22.5" customHeight="1" x14ac:dyDescent="0.2">
      <c r="A319" s="122" t="s">
        <v>2115</v>
      </c>
      <c r="B319" s="123" t="s">
        <v>2114</v>
      </c>
      <c r="C319" s="133" t="s">
        <v>419</v>
      </c>
      <c r="D319" s="126">
        <v>5</v>
      </c>
      <c r="E319" s="127" t="s">
        <v>3561</v>
      </c>
      <c r="F319" s="19">
        <v>1092338</v>
      </c>
      <c r="G319" s="20">
        <v>1092338</v>
      </c>
      <c r="H319" s="20">
        <v>779811</v>
      </c>
      <c r="I319" s="20">
        <v>198033</v>
      </c>
      <c r="J319" s="20">
        <v>0</v>
      </c>
      <c r="K319" s="20">
        <v>0</v>
      </c>
      <c r="L319" s="20">
        <v>0</v>
      </c>
      <c r="M319" s="20">
        <v>0</v>
      </c>
      <c r="N319" s="20">
        <v>77579</v>
      </c>
      <c r="O319" s="20">
        <v>45112</v>
      </c>
      <c r="P319" s="20">
        <v>48271</v>
      </c>
      <c r="Q319" s="20">
        <v>565699</v>
      </c>
      <c r="R319" s="20">
        <v>139269</v>
      </c>
      <c r="S319" s="20">
        <v>179313</v>
      </c>
      <c r="T319" s="21">
        <v>248095</v>
      </c>
      <c r="U319" s="54">
        <v>208415</v>
      </c>
      <c r="V319" s="20">
        <v>124704</v>
      </c>
      <c r="W319" s="20">
        <v>160056</v>
      </c>
      <c r="X319" s="20">
        <v>77707</v>
      </c>
      <c r="Y319" s="21">
        <v>0</v>
      </c>
      <c r="Z319" s="20">
        <v>0</v>
      </c>
      <c r="AA319" s="21">
        <v>541891</v>
      </c>
      <c r="AB319" s="32">
        <v>468676</v>
      </c>
      <c r="AC319" s="20">
        <v>803566</v>
      </c>
      <c r="AD319" s="20">
        <v>1140363</v>
      </c>
      <c r="AE319" s="20">
        <v>1736625</v>
      </c>
      <c r="AF319" s="20">
        <v>1906388</v>
      </c>
      <c r="AG319" s="20">
        <v>1158472</v>
      </c>
      <c r="AH319" s="20">
        <v>587680</v>
      </c>
      <c r="AI319" s="20">
        <v>159124</v>
      </c>
      <c r="AJ319" s="21">
        <v>114151</v>
      </c>
      <c r="AK319" s="25">
        <v>117910</v>
      </c>
      <c r="AL319" s="25">
        <v>184973</v>
      </c>
      <c r="AM319" s="25">
        <v>48250</v>
      </c>
      <c r="AN319" s="22">
        <v>89479</v>
      </c>
      <c r="AO319" s="20">
        <v>468844</v>
      </c>
      <c r="AP319" s="20">
        <v>86932</v>
      </c>
      <c r="AQ319" s="54">
        <v>13557726</v>
      </c>
      <c r="AR319" s="25">
        <v>188505</v>
      </c>
      <c r="AS319" s="25">
        <v>275427</v>
      </c>
      <c r="AT319" s="54">
        <v>194407</v>
      </c>
      <c r="AU319" s="54">
        <v>84723</v>
      </c>
      <c r="AV319" s="54">
        <v>381113</v>
      </c>
      <c r="AW319" s="54">
        <v>123951</v>
      </c>
      <c r="AX319" s="54">
        <v>68472</v>
      </c>
      <c r="AY319" s="25">
        <f t="shared" si="8"/>
        <v>1316598</v>
      </c>
      <c r="AZ319" s="162">
        <v>1649754</v>
      </c>
      <c r="BA319" s="96">
        <f t="shared" si="9"/>
        <v>16524078</v>
      </c>
      <c r="BB319" s="73"/>
      <c r="BC319" s="20">
        <v>1757606</v>
      </c>
      <c r="BD319" s="20">
        <v>387542</v>
      </c>
      <c r="BE319" s="19">
        <v>2145148</v>
      </c>
      <c r="BF319" s="19">
        <v>18669226</v>
      </c>
      <c r="BH319" s="20"/>
      <c r="BI319" s="21">
        <v>18669226</v>
      </c>
      <c r="BK319" s="73"/>
      <c r="BL319" s="73"/>
      <c r="BM319" s="73"/>
      <c r="BN319" s="73"/>
      <c r="BO319" s="73"/>
      <c r="BP319" s="73"/>
      <c r="BQ319" s="73"/>
    </row>
    <row r="320" spans="1:69" ht="22.5" customHeight="1" x14ac:dyDescent="0.2">
      <c r="A320" s="122" t="s">
        <v>2116</v>
      </c>
      <c r="B320" s="123" t="s">
        <v>2114</v>
      </c>
      <c r="C320" s="133" t="s">
        <v>420</v>
      </c>
      <c r="D320" s="126">
        <v>5</v>
      </c>
      <c r="E320" s="127" t="s">
        <v>3561</v>
      </c>
      <c r="F320" s="19">
        <v>1894631</v>
      </c>
      <c r="G320" s="20">
        <v>1894631</v>
      </c>
      <c r="H320" s="20">
        <v>2049729</v>
      </c>
      <c r="I320" s="20">
        <v>327998</v>
      </c>
      <c r="J320" s="20">
        <v>0</v>
      </c>
      <c r="K320" s="20">
        <v>2642</v>
      </c>
      <c r="L320" s="20">
        <v>11342</v>
      </c>
      <c r="M320" s="20">
        <v>12570</v>
      </c>
      <c r="N320" s="20">
        <v>113655</v>
      </c>
      <c r="O320" s="20">
        <v>68199</v>
      </c>
      <c r="P320" s="20">
        <v>46040</v>
      </c>
      <c r="Q320" s="20">
        <v>1738463</v>
      </c>
      <c r="R320" s="20">
        <v>199705</v>
      </c>
      <c r="S320" s="20">
        <v>422868</v>
      </c>
      <c r="T320" s="21">
        <v>482734</v>
      </c>
      <c r="U320" s="54">
        <v>330616</v>
      </c>
      <c r="V320" s="20">
        <v>292128</v>
      </c>
      <c r="W320" s="20">
        <v>267462</v>
      </c>
      <c r="X320" s="20">
        <v>122111</v>
      </c>
      <c r="Y320" s="21">
        <v>0</v>
      </c>
      <c r="Z320" s="20">
        <v>0</v>
      </c>
      <c r="AA320" s="21">
        <v>771602</v>
      </c>
      <c r="AB320" s="32">
        <v>795687</v>
      </c>
      <c r="AC320" s="20">
        <v>1228861</v>
      </c>
      <c r="AD320" s="20">
        <v>2340812</v>
      </c>
      <c r="AE320" s="20">
        <v>3385965</v>
      </c>
      <c r="AF320" s="20">
        <v>3002370</v>
      </c>
      <c r="AG320" s="20">
        <v>1980950</v>
      </c>
      <c r="AH320" s="20">
        <v>843179</v>
      </c>
      <c r="AI320" s="20">
        <v>503142</v>
      </c>
      <c r="AJ320" s="21">
        <v>273205</v>
      </c>
      <c r="AK320" s="25">
        <v>163260</v>
      </c>
      <c r="AL320" s="25">
        <v>258082</v>
      </c>
      <c r="AM320" s="25">
        <v>76137</v>
      </c>
      <c r="AN320" s="22">
        <v>114260</v>
      </c>
      <c r="AO320" s="20">
        <v>2074750</v>
      </c>
      <c r="AP320" s="20">
        <v>167746</v>
      </c>
      <c r="AQ320" s="54">
        <v>26362901</v>
      </c>
      <c r="AR320" s="25">
        <v>345135</v>
      </c>
      <c r="AS320" s="25">
        <v>425962</v>
      </c>
      <c r="AT320" s="54">
        <v>356910</v>
      </c>
      <c r="AU320" s="54">
        <v>153423</v>
      </c>
      <c r="AV320" s="54">
        <v>545066</v>
      </c>
      <c r="AW320" s="54">
        <v>183387</v>
      </c>
      <c r="AX320" s="54">
        <v>117545</v>
      </c>
      <c r="AY320" s="25">
        <f t="shared" si="8"/>
        <v>2127428</v>
      </c>
      <c r="AZ320" s="162">
        <v>5544914</v>
      </c>
      <c r="BA320" s="96">
        <f t="shared" si="9"/>
        <v>34035243</v>
      </c>
      <c r="BB320" s="73"/>
      <c r="BC320" s="20">
        <v>2421537</v>
      </c>
      <c r="BD320" s="20">
        <v>972185</v>
      </c>
      <c r="BE320" s="19">
        <v>3393722</v>
      </c>
      <c r="BF320" s="19">
        <v>37428965</v>
      </c>
      <c r="BH320" s="20"/>
      <c r="BI320" s="21">
        <v>37428965</v>
      </c>
      <c r="BK320" s="73"/>
      <c r="BL320" s="73"/>
      <c r="BM320" s="73"/>
      <c r="BN320" s="73"/>
      <c r="BO320" s="73"/>
      <c r="BP320" s="73"/>
      <c r="BQ320" s="73"/>
    </row>
    <row r="321" spans="1:69" ht="22.5" customHeight="1" x14ac:dyDescent="0.2">
      <c r="A321" s="122" t="s">
        <v>2117</v>
      </c>
      <c r="B321" s="123" t="s">
        <v>2114</v>
      </c>
      <c r="C321" s="133" t="s">
        <v>421</v>
      </c>
      <c r="D321" s="126">
        <v>5</v>
      </c>
      <c r="E321" s="127" t="s">
        <v>3561</v>
      </c>
      <c r="F321" s="19">
        <v>1507168</v>
      </c>
      <c r="G321" s="20">
        <v>1507168</v>
      </c>
      <c r="H321" s="20">
        <v>838496</v>
      </c>
      <c r="I321" s="20">
        <v>196537</v>
      </c>
      <c r="J321" s="20">
        <v>0</v>
      </c>
      <c r="K321" s="20">
        <v>12532</v>
      </c>
      <c r="L321" s="20">
        <v>0</v>
      </c>
      <c r="M321" s="20">
        <v>0</v>
      </c>
      <c r="N321" s="20">
        <v>85273</v>
      </c>
      <c r="O321" s="20">
        <v>56893</v>
      </c>
      <c r="P321" s="20">
        <v>66679</v>
      </c>
      <c r="Q321" s="20">
        <v>1307408</v>
      </c>
      <c r="R321" s="20">
        <v>167627</v>
      </c>
      <c r="S321" s="20">
        <v>265458</v>
      </c>
      <c r="T321" s="21">
        <v>249777</v>
      </c>
      <c r="U321" s="54">
        <v>274793</v>
      </c>
      <c r="V321" s="20">
        <v>194400</v>
      </c>
      <c r="W321" s="20">
        <v>106353</v>
      </c>
      <c r="X321" s="20">
        <v>77707</v>
      </c>
      <c r="Y321" s="21">
        <v>0</v>
      </c>
      <c r="Z321" s="20">
        <v>0</v>
      </c>
      <c r="AA321" s="21">
        <v>641131</v>
      </c>
      <c r="AB321" s="32">
        <v>542010</v>
      </c>
      <c r="AC321" s="20">
        <v>913476</v>
      </c>
      <c r="AD321" s="20">
        <v>1978321</v>
      </c>
      <c r="AE321" s="20">
        <v>2180970</v>
      </c>
      <c r="AF321" s="20">
        <v>2496248</v>
      </c>
      <c r="AG321" s="20">
        <v>1630886</v>
      </c>
      <c r="AH321" s="20">
        <v>647227</v>
      </c>
      <c r="AI321" s="20">
        <v>303590</v>
      </c>
      <c r="AJ321" s="21">
        <v>199088</v>
      </c>
      <c r="AK321" s="25">
        <v>142027</v>
      </c>
      <c r="AL321" s="25">
        <v>210756</v>
      </c>
      <c r="AM321" s="25">
        <v>60665</v>
      </c>
      <c r="AN321" s="22">
        <v>100175</v>
      </c>
      <c r="AO321" s="20">
        <v>1222842</v>
      </c>
      <c r="AP321" s="20">
        <v>92762</v>
      </c>
      <c r="AQ321" s="54">
        <v>18769275</v>
      </c>
      <c r="AR321" s="25">
        <v>293012</v>
      </c>
      <c r="AS321" s="25">
        <v>361726</v>
      </c>
      <c r="AT321" s="54">
        <v>264752</v>
      </c>
      <c r="AU321" s="54">
        <v>138698</v>
      </c>
      <c r="AV321" s="54">
        <v>473171</v>
      </c>
      <c r="AW321" s="54">
        <v>147367</v>
      </c>
      <c r="AX321" s="54">
        <v>94265</v>
      </c>
      <c r="AY321" s="25">
        <f t="shared" si="8"/>
        <v>1772991</v>
      </c>
      <c r="AZ321" s="162">
        <v>3864383</v>
      </c>
      <c r="BA321" s="96">
        <f t="shared" si="9"/>
        <v>24406649</v>
      </c>
      <c r="BB321" s="73"/>
      <c r="BC321" s="20">
        <v>2093616</v>
      </c>
      <c r="BD321" s="20">
        <v>518329</v>
      </c>
      <c r="BE321" s="19">
        <v>2611945</v>
      </c>
      <c r="BF321" s="19">
        <v>27018594</v>
      </c>
      <c r="BH321" s="20"/>
      <c r="BI321" s="21">
        <v>27018594</v>
      </c>
      <c r="BK321" s="73"/>
      <c r="BL321" s="73"/>
      <c r="BM321" s="73"/>
      <c r="BN321" s="73"/>
      <c r="BO321" s="73"/>
      <c r="BP321" s="73"/>
      <c r="BQ321" s="73"/>
    </row>
    <row r="322" spans="1:69" ht="22.5" customHeight="1" x14ac:dyDescent="0.2">
      <c r="A322" s="122" t="s">
        <v>2118</v>
      </c>
      <c r="B322" s="123" t="s">
        <v>2114</v>
      </c>
      <c r="C322" s="133" t="s">
        <v>422</v>
      </c>
      <c r="D322" s="126">
        <v>5</v>
      </c>
      <c r="E322" s="127" t="s">
        <v>3561</v>
      </c>
      <c r="F322" s="19">
        <v>573438</v>
      </c>
      <c r="G322" s="20">
        <v>573438</v>
      </c>
      <c r="H322" s="20">
        <v>417134</v>
      </c>
      <c r="I322" s="20">
        <v>65637</v>
      </c>
      <c r="J322" s="20">
        <v>0</v>
      </c>
      <c r="K322" s="20">
        <v>0</v>
      </c>
      <c r="L322" s="20">
        <v>0</v>
      </c>
      <c r="M322" s="20">
        <v>0</v>
      </c>
      <c r="N322" s="20">
        <v>31086</v>
      </c>
      <c r="O322" s="20">
        <v>19041</v>
      </c>
      <c r="P322" s="20">
        <v>44604</v>
      </c>
      <c r="Q322" s="20">
        <v>316552</v>
      </c>
      <c r="R322" s="20">
        <v>62838</v>
      </c>
      <c r="S322" s="20">
        <v>149445</v>
      </c>
      <c r="T322" s="21">
        <v>157267</v>
      </c>
      <c r="U322" s="54">
        <v>80111</v>
      </c>
      <c r="V322" s="20">
        <v>36240</v>
      </c>
      <c r="W322" s="20">
        <v>94770</v>
      </c>
      <c r="X322" s="20">
        <v>55505</v>
      </c>
      <c r="Y322" s="21">
        <v>0</v>
      </c>
      <c r="Z322" s="20">
        <v>0</v>
      </c>
      <c r="AA322" s="21">
        <v>295068</v>
      </c>
      <c r="AB322" s="32">
        <v>232476</v>
      </c>
      <c r="AC322" s="20">
        <v>388915</v>
      </c>
      <c r="AD322" s="20">
        <v>347335</v>
      </c>
      <c r="AE322" s="20">
        <v>839025</v>
      </c>
      <c r="AF322" s="20">
        <v>956203</v>
      </c>
      <c r="AG322" s="20">
        <v>512398</v>
      </c>
      <c r="AH322" s="20">
        <v>240415</v>
      </c>
      <c r="AI322" s="20">
        <v>173494</v>
      </c>
      <c r="AJ322" s="21">
        <v>127135</v>
      </c>
      <c r="AK322" s="25">
        <v>64276</v>
      </c>
      <c r="AL322" s="25">
        <v>87193</v>
      </c>
      <c r="AM322" s="25">
        <v>22840</v>
      </c>
      <c r="AN322" s="22">
        <v>51061</v>
      </c>
      <c r="AO322" s="20">
        <v>334599</v>
      </c>
      <c r="AP322" s="20">
        <v>35030</v>
      </c>
      <c r="AQ322" s="54">
        <v>6811131</v>
      </c>
      <c r="AR322" s="25">
        <v>91120</v>
      </c>
      <c r="AS322" s="25">
        <v>173849</v>
      </c>
      <c r="AT322" s="54">
        <v>124147</v>
      </c>
      <c r="AU322" s="54">
        <v>59742</v>
      </c>
      <c r="AV322" s="54">
        <v>195755</v>
      </c>
      <c r="AW322" s="54">
        <v>64525</v>
      </c>
      <c r="AX322" s="54">
        <v>29995</v>
      </c>
      <c r="AY322" s="25">
        <f t="shared" si="8"/>
        <v>739133</v>
      </c>
      <c r="AZ322" s="162">
        <v>645203</v>
      </c>
      <c r="BA322" s="96">
        <f t="shared" si="9"/>
        <v>8195467</v>
      </c>
      <c r="BB322" s="73"/>
      <c r="BC322" s="20">
        <v>925452</v>
      </c>
      <c r="BD322" s="20">
        <v>205072</v>
      </c>
      <c r="BE322" s="19">
        <v>1130524</v>
      </c>
      <c r="BF322" s="19">
        <v>9325991</v>
      </c>
      <c r="BH322" s="20"/>
      <c r="BI322" s="21">
        <v>9325991</v>
      </c>
      <c r="BK322" s="73"/>
      <c r="BL322" s="73"/>
      <c r="BM322" s="73"/>
      <c r="BN322" s="73"/>
      <c r="BO322" s="73"/>
      <c r="BP322" s="73"/>
      <c r="BQ322" s="73"/>
    </row>
    <row r="323" spans="1:69" ht="22.5" customHeight="1" x14ac:dyDescent="0.2">
      <c r="A323" s="122" t="s">
        <v>2119</v>
      </c>
      <c r="B323" s="123" t="s">
        <v>2114</v>
      </c>
      <c r="C323" s="133" t="s">
        <v>423</v>
      </c>
      <c r="D323" s="126">
        <v>5</v>
      </c>
      <c r="E323" s="127" t="s">
        <v>3561</v>
      </c>
      <c r="F323" s="19">
        <v>621371</v>
      </c>
      <c r="G323" s="20">
        <v>621371</v>
      </c>
      <c r="H323" s="20">
        <v>334174</v>
      </c>
      <c r="I323" s="20">
        <v>73678</v>
      </c>
      <c r="J323" s="20">
        <v>0</v>
      </c>
      <c r="K323" s="20">
        <v>0</v>
      </c>
      <c r="L323" s="20">
        <v>0</v>
      </c>
      <c r="M323" s="20">
        <v>0</v>
      </c>
      <c r="N323" s="20">
        <v>40566</v>
      </c>
      <c r="O323" s="20">
        <v>22225</v>
      </c>
      <c r="P323" s="20">
        <v>27140</v>
      </c>
      <c r="Q323" s="20">
        <v>396072</v>
      </c>
      <c r="R323" s="20">
        <v>71996</v>
      </c>
      <c r="S323" s="20">
        <v>99350</v>
      </c>
      <c r="T323" s="21">
        <v>148016</v>
      </c>
      <c r="U323" s="54">
        <v>118259</v>
      </c>
      <c r="V323" s="20">
        <v>61920</v>
      </c>
      <c r="W323" s="20">
        <v>69498</v>
      </c>
      <c r="X323" s="20">
        <v>33303</v>
      </c>
      <c r="Y323" s="21">
        <v>0</v>
      </c>
      <c r="Z323" s="20">
        <v>0</v>
      </c>
      <c r="AA323" s="21">
        <v>289982</v>
      </c>
      <c r="AB323" s="32">
        <v>163888</v>
      </c>
      <c r="AC323" s="20">
        <v>326851</v>
      </c>
      <c r="AD323" s="20">
        <v>470715</v>
      </c>
      <c r="AE323" s="20">
        <v>1206480</v>
      </c>
      <c r="AF323" s="20">
        <v>949025</v>
      </c>
      <c r="AG323" s="20">
        <v>582153</v>
      </c>
      <c r="AH323" s="20">
        <v>260264</v>
      </c>
      <c r="AI323" s="20">
        <v>192845</v>
      </c>
      <c r="AJ323" s="21">
        <v>64379</v>
      </c>
      <c r="AK323" s="25">
        <v>70834</v>
      </c>
      <c r="AL323" s="25">
        <v>82757</v>
      </c>
      <c r="AM323" s="25">
        <v>23524</v>
      </c>
      <c r="AN323" s="22">
        <v>50525</v>
      </c>
      <c r="AO323" s="20">
        <v>218115</v>
      </c>
      <c r="AP323" s="20">
        <v>41983</v>
      </c>
      <c r="AQ323" s="54">
        <v>7111888</v>
      </c>
      <c r="AR323" s="25">
        <v>105541</v>
      </c>
      <c r="AS323" s="25">
        <v>180506</v>
      </c>
      <c r="AT323" s="54">
        <v>94199</v>
      </c>
      <c r="AU323" s="54">
        <v>49847</v>
      </c>
      <c r="AV323" s="54">
        <v>179473</v>
      </c>
      <c r="AW323" s="54">
        <v>67722</v>
      </c>
      <c r="AX323" s="54">
        <v>33067</v>
      </c>
      <c r="AY323" s="25">
        <f t="shared" si="8"/>
        <v>710355</v>
      </c>
      <c r="AZ323" s="162">
        <v>804203</v>
      </c>
      <c r="BA323" s="96">
        <f t="shared" si="9"/>
        <v>8626446</v>
      </c>
      <c r="BB323" s="73"/>
      <c r="BC323" s="20">
        <v>1027256</v>
      </c>
      <c r="BD323" s="20">
        <v>129758</v>
      </c>
      <c r="BE323" s="19">
        <v>1157014</v>
      </c>
      <c r="BF323" s="19">
        <v>9783460</v>
      </c>
      <c r="BH323" s="20"/>
      <c r="BI323" s="21">
        <v>9783460</v>
      </c>
      <c r="BK323" s="73"/>
      <c r="BL323" s="73"/>
      <c r="BM323" s="73"/>
      <c r="BN323" s="73"/>
      <c r="BO323" s="73"/>
      <c r="BP323" s="73"/>
      <c r="BQ323" s="73"/>
    </row>
    <row r="324" spans="1:69" ht="22.5" customHeight="1" x14ac:dyDescent="0.2">
      <c r="A324" s="122" t="s">
        <v>2120</v>
      </c>
      <c r="B324" s="123" t="s">
        <v>2114</v>
      </c>
      <c r="C324" s="133" t="s">
        <v>424</v>
      </c>
      <c r="D324" s="126">
        <v>5</v>
      </c>
      <c r="E324" s="127" t="s">
        <v>3561</v>
      </c>
      <c r="F324" s="19">
        <v>515235</v>
      </c>
      <c r="G324" s="20">
        <v>515235</v>
      </c>
      <c r="H324" s="20">
        <v>240570</v>
      </c>
      <c r="I324" s="20">
        <v>77605</v>
      </c>
      <c r="J324" s="20">
        <v>0</v>
      </c>
      <c r="K324" s="20">
        <v>0</v>
      </c>
      <c r="L324" s="20">
        <v>0</v>
      </c>
      <c r="M324" s="20">
        <v>0</v>
      </c>
      <c r="N324" s="20">
        <v>23012</v>
      </c>
      <c r="O324" s="20">
        <v>16098</v>
      </c>
      <c r="P324" s="20">
        <v>6086</v>
      </c>
      <c r="Q324" s="20">
        <v>270913</v>
      </c>
      <c r="R324" s="20">
        <v>56229</v>
      </c>
      <c r="S324" s="20">
        <v>92643</v>
      </c>
      <c r="T324" s="21">
        <v>68962</v>
      </c>
      <c r="U324" s="54">
        <v>63580</v>
      </c>
      <c r="V324" s="20">
        <v>26400</v>
      </c>
      <c r="W324" s="20">
        <v>41067</v>
      </c>
      <c r="X324" s="20">
        <v>44404</v>
      </c>
      <c r="Y324" s="21">
        <v>0</v>
      </c>
      <c r="Z324" s="20">
        <v>0</v>
      </c>
      <c r="AA324" s="21">
        <v>273913</v>
      </c>
      <c r="AB324" s="32">
        <v>121209</v>
      </c>
      <c r="AC324" s="20">
        <v>264942</v>
      </c>
      <c r="AD324" s="20">
        <v>295955</v>
      </c>
      <c r="AE324" s="20">
        <v>649605</v>
      </c>
      <c r="AF324" s="20">
        <v>934453</v>
      </c>
      <c r="AG324" s="20">
        <v>515572</v>
      </c>
      <c r="AH324" s="20">
        <v>184791</v>
      </c>
      <c r="AI324" s="20">
        <v>154238</v>
      </c>
      <c r="AJ324" s="21">
        <v>42739</v>
      </c>
      <c r="AK324" s="25">
        <v>58308</v>
      </c>
      <c r="AL324" s="25">
        <v>79477</v>
      </c>
      <c r="AM324" s="25">
        <v>21624</v>
      </c>
      <c r="AN324" s="22">
        <v>44090</v>
      </c>
      <c r="AO324" s="20">
        <v>256407</v>
      </c>
      <c r="AP324" s="20">
        <v>36936</v>
      </c>
      <c r="AQ324" s="54">
        <v>5477063</v>
      </c>
      <c r="AR324" s="25">
        <v>115039</v>
      </c>
      <c r="AS324" s="25">
        <v>198740</v>
      </c>
      <c r="AT324" s="54">
        <v>117388</v>
      </c>
      <c r="AU324" s="54">
        <v>69557</v>
      </c>
      <c r="AV324" s="54">
        <v>174823</v>
      </c>
      <c r="AW324" s="54">
        <v>59081</v>
      </c>
      <c r="AX324" s="54">
        <v>25532</v>
      </c>
      <c r="AY324" s="25">
        <f t="shared" si="8"/>
        <v>760160</v>
      </c>
      <c r="AZ324" s="162">
        <v>754435</v>
      </c>
      <c r="BA324" s="96">
        <f t="shared" si="9"/>
        <v>6991658</v>
      </c>
      <c r="BB324" s="73"/>
      <c r="BC324" s="20">
        <v>826804</v>
      </c>
      <c r="BD324" s="20">
        <v>172550</v>
      </c>
      <c r="BE324" s="19">
        <v>999354</v>
      </c>
      <c r="BF324" s="19">
        <v>7991012</v>
      </c>
      <c r="BH324" s="20"/>
      <c r="BI324" s="21">
        <v>7991012</v>
      </c>
      <c r="BK324" s="73"/>
      <c r="BL324" s="73"/>
      <c r="BM324" s="73"/>
      <c r="BN324" s="73"/>
      <c r="BO324" s="73"/>
      <c r="BP324" s="73"/>
      <c r="BQ324" s="73"/>
    </row>
    <row r="325" spans="1:69" ht="22.5" customHeight="1" x14ac:dyDescent="0.2">
      <c r="A325" s="122" t="s">
        <v>2121</v>
      </c>
      <c r="B325" s="123" t="s">
        <v>2114</v>
      </c>
      <c r="C325" s="133" t="s">
        <v>425</v>
      </c>
      <c r="D325" s="126">
        <v>5</v>
      </c>
      <c r="E325" s="127" t="s">
        <v>3561</v>
      </c>
      <c r="F325" s="19">
        <v>415420</v>
      </c>
      <c r="G325" s="20">
        <v>415420</v>
      </c>
      <c r="H325" s="20">
        <v>430912</v>
      </c>
      <c r="I325" s="20">
        <v>63393</v>
      </c>
      <c r="J325" s="20">
        <v>0</v>
      </c>
      <c r="K325" s="20">
        <v>0</v>
      </c>
      <c r="L325" s="20">
        <v>0</v>
      </c>
      <c r="M325" s="20">
        <v>0</v>
      </c>
      <c r="N325" s="20">
        <v>12449</v>
      </c>
      <c r="O325" s="20">
        <v>12451</v>
      </c>
      <c r="P325" s="20">
        <v>31563</v>
      </c>
      <c r="Q325" s="20">
        <v>255478</v>
      </c>
      <c r="R325" s="20">
        <v>54603</v>
      </c>
      <c r="S325" s="20">
        <v>53605</v>
      </c>
      <c r="T325" s="21">
        <v>101761</v>
      </c>
      <c r="U325" s="54">
        <v>89012</v>
      </c>
      <c r="V325" s="20">
        <v>45312</v>
      </c>
      <c r="W325" s="20">
        <v>58968</v>
      </c>
      <c r="X325" s="20">
        <v>22202</v>
      </c>
      <c r="Y325" s="21">
        <v>0</v>
      </c>
      <c r="Z325" s="20">
        <v>0</v>
      </c>
      <c r="AA325" s="21">
        <v>232428</v>
      </c>
      <c r="AB325" s="32">
        <v>81070</v>
      </c>
      <c r="AC325" s="20">
        <v>213993</v>
      </c>
      <c r="AD325" s="20">
        <v>244129</v>
      </c>
      <c r="AE325" s="20">
        <v>582285</v>
      </c>
      <c r="AF325" s="20">
        <v>688750</v>
      </c>
      <c r="AG325" s="20">
        <v>417674</v>
      </c>
      <c r="AH325" s="20">
        <v>144374</v>
      </c>
      <c r="AI325" s="20">
        <v>214400</v>
      </c>
      <c r="AJ325" s="21">
        <v>28673</v>
      </c>
      <c r="AK325" s="25">
        <v>51609</v>
      </c>
      <c r="AL325" s="25">
        <v>66002</v>
      </c>
      <c r="AM325" s="25">
        <v>18204</v>
      </c>
      <c r="AN325" s="22">
        <v>34548</v>
      </c>
      <c r="AO325" s="20">
        <v>229881</v>
      </c>
      <c r="AP325" s="20">
        <v>33351</v>
      </c>
      <c r="AQ325" s="54">
        <v>4928500</v>
      </c>
      <c r="AR325" s="25">
        <v>79295</v>
      </c>
      <c r="AS325" s="25">
        <v>173624</v>
      </c>
      <c r="AT325" s="54">
        <v>124913</v>
      </c>
      <c r="AU325" s="54">
        <v>53578</v>
      </c>
      <c r="AV325" s="54">
        <v>147138</v>
      </c>
      <c r="AW325" s="54">
        <v>47226</v>
      </c>
      <c r="AX325" s="54">
        <v>20334</v>
      </c>
      <c r="AY325" s="25">
        <f t="shared" si="8"/>
        <v>646108</v>
      </c>
      <c r="AZ325" s="162">
        <v>903200</v>
      </c>
      <c r="BA325" s="96">
        <f t="shared" si="9"/>
        <v>6477808</v>
      </c>
      <c r="BB325" s="73"/>
      <c r="BC325" s="20">
        <v>683764</v>
      </c>
      <c r="BD325" s="20">
        <v>184376</v>
      </c>
      <c r="BE325" s="19">
        <v>868140</v>
      </c>
      <c r="BF325" s="19">
        <v>7345948</v>
      </c>
      <c r="BH325" s="20"/>
      <c r="BI325" s="21">
        <v>7345948</v>
      </c>
      <c r="BK325" s="73"/>
      <c r="BL325" s="73"/>
      <c r="BM325" s="73"/>
      <c r="BN325" s="73"/>
      <c r="BO325" s="73"/>
      <c r="BP325" s="73"/>
      <c r="BQ325" s="73"/>
    </row>
    <row r="326" spans="1:69" ht="22.5" customHeight="1" x14ac:dyDescent="0.2">
      <c r="A326" s="122" t="s">
        <v>2122</v>
      </c>
      <c r="B326" s="123" t="s">
        <v>2114</v>
      </c>
      <c r="C326" s="133" t="s">
        <v>426</v>
      </c>
      <c r="D326" s="126">
        <v>5</v>
      </c>
      <c r="E326" s="127" t="s">
        <v>3561</v>
      </c>
      <c r="F326" s="19">
        <v>480573</v>
      </c>
      <c r="G326" s="20">
        <v>480573</v>
      </c>
      <c r="H326" s="20">
        <v>415238</v>
      </c>
      <c r="I326" s="20">
        <v>109021</v>
      </c>
      <c r="J326" s="20">
        <v>0</v>
      </c>
      <c r="K326" s="20">
        <v>0</v>
      </c>
      <c r="L326" s="20">
        <v>0</v>
      </c>
      <c r="M326" s="20">
        <v>0</v>
      </c>
      <c r="N326" s="20">
        <v>19819</v>
      </c>
      <c r="O326" s="20">
        <v>14678</v>
      </c>
      <c r="P326" s="20">
        <v>11113</v>
      </c>
      <c r="Q326" s="20">
        <v>338412</v>
      </c>
      <c r="R326" s="20">
        <v>53595</v>
      </c>
      <c r="S326" s="20">
        <v>54706</v>
      </c>
      <c r="T326" s="21">
        <v>89987</v>
      </c>
      <c r="U326" s="54">
        <v>76296</v>
      </c>
      <c r="V326" s="20">
        <v>65808</v>
      </c>
      <c r="W326" s="20">
        <v>41067</v>
      </c>
      <c r="X326" s="20">
        <v>22202</v>
      </c>
      <c r="Y326" s="21">
        <v>0</v>
      </c>
      <c r="Z326" s="20">
        <v>0</v>
      </c>
      <c r="AA326" s="21">
        <v>258165</v>
      </c>
      <c r="AB326" s="32">
        <v>156143</v>
      </c>
      <c r="AC326" s="20">
        <v>249087</v>
      </c>
      <c r="AD326" s="20">
        <v>353827</v>
      </c>
      <c r="AE326" s="20">
        <v>682275</v>
      </c>
      <c r="AF326" s="20">
        <v>791918</v>
      </c>
      <c r="AG326" s="20">
        <v>441012</v>
      </c>
      <c r="AH326" s="20">
        <v>165806</v>
      </c>
      <c r="AI326" s="20">
        <v>142359</v>
      </c>
      <c r="AJ326" s="21">
        <v>29214</v>
      </c>
      <c r="AK326" s="25">
        <v>55711</v>
      </c>
      <c r="AL326" s="25">
        <v>74208</v>
      </c>
      <c r="AM326" s="25">
        <v>18117</v>
      </c>
      <c r="AN326" s="22">
        <v>40607</v>
      </c>
      <c r="AO326" s="20">
        <v>329574</v>
      </c>
      <c r="AP326" s="20">
        <v>30900</v>
      </c>
      <c r="AQ326" s="54">
        <v>5611438</v>
      </c>
      <c r="AR326" s="25">
        <v>111206</v>
      </c>
      <c r="AS326" s="25">
        <v>173182</v>
      </c>
      <c r="AT326" s="54">
        <v>113301</v>
      </c>
      <c r="AU326" s="54">
        <v>59207</v>
      </c>
      <c r="AV326" s="54">
        <v>160769</v>
      </c>
      <c r="AW326" s="54">
        <v>54190</v>
      </c>
      <c r="AX326" s="54">
        <v>23681</v>
      </c>
      <c r="AY326" s="25">
        <f t="shared" si="8"/>
        <v>695536</v>
      </c>
      <c r="AZ326" s="162">
        <v>670796</v>
      </c>
      <c r="BA326" s="96">
        <f t="shared" si="9"/>
        <v>6977770</v>
      </c>
      <c r="BB326" s="73"/>
      <c r="BC326" s="20">
        <v>771106</v>
      </c>
      <c r="BD326" s="20">
        <v>164951</v>
      </c>
      <c r="BE326" s="19">
        <v>936057</v>
      </c>
      <c r="BF326" s="19">
        <v>7913827</v>
      </c>
      <c r="BH326" s="20"/>
      <c r="BI326" s="21">
        <v>7913827</v>
      </c>
      <c r="BK326" s="73"/>
      <c r="BL326" s="73"/>
      <c r="BM326" s="73"/>
      <c r="BN326" s="73"/>
      <c r="BO326" s="73"/>
      <c r="BP326" s="73"/>
      <c r="BQ326" s="73"/>
    </row>
    <row r="327" spans="1:69" ht="22.5" customHeight="1" x14ac:dyDescent="0.2">
      <c r="A327" s="122" t="s">
        <v>2123</v>
      </c>
      <c r="B327" s="123" t="s">
        <v>2114</v>
      </c>
      <c r="C327" s="133" t="s">
        <v>427</v>
      </c>
      <c r="D327" s="126">
        <v>5</v>
      </c>
      <c r="E327" s="127" t="s">
        <v>3561</v>
      </c>
      <c r="F327" s="19">
        <v>856043</v>
      </c>
      <c r="G327" s="20">
        <v>856043</v>
      </c>
      <c r="H327" s="20">
        <v>464081</v>
      </c>
      <c r="I327" s="20">
        <v>132396</v>
      </c>
      <c r="J327" s="20">
        <v>0</v>
      </c>
      <c r="K327" s="20">
        <v>0</v>
      </c>
      <c r="L327" s="20">
        <v>0</v>
      </c>
      <c r="M327" s="20">
        <v>0</v>
      </c>
      <c r="N327" s="20">
        <v>62583</v>
      </c>
      <c r="O327" s="20">
        <v>34466</v>
      </c>
      <c r="P327" s="20">
        <v>19240</v>
      </c>
      <c r="Q327" s="20">
        <v>614638</v>
      </c>
      <c r="R327" s="20">
        <v>117761</v>
      </c>
      <c r="S327" s="20">
        <v>164379</v>
      </c>
      <c r="T327" s="21">
        <v>201840</v>
      </c>
      <c r="U327" s="54">
        <v>152592</v>
      </c>
      <c r="V327" s="20">
        <v>72528</v>
      </c>
      <c r="W327" s="20">
        <v>86346</v>
      </c>
      <c r="X327" s="20">
        <v>44404</v>
      </c>
      <c r="Y327" s="21">
        <v>0</v>
      </c>
      <c r="Z327" s="20">
        <v>0</v>
      </c>
      <c r="AA327" s="21">
        <v>314888</v>
      </c>
      <c r="AB327" s="32">
        <v>275355</v>
      </c>
      <c r="AC327" s="20">
        <v>418045</v>
      </c>
      <c r="AD327" s="20">
        <v>622374</v>
      </c>
      <c r="AE327" s="20">
        <v>1750980</v>
      </c>
      <c r="AF327" s="20">
        <v>1215970</v>
      </c>
      <c r="AG327" s="20">
        <v>821621</v>
      </c>
      <c r="AH327" s="20">
        <v>335182</v>
      </c>
      <c r="AI327" s="20">
        <v>231549</v>
      </c>
      <c r="AJ327" s="21">
        <v>36247</v>
      </c>
      <c r="AK327" s="25">
        <v>95963</v>
      </c>
      <c r="AL327" s="25">
        <v>110974</v>
      </c>
      <c r="AM327" s="25">
        <v>31055</v>
      </c>
      <c r="AN327" s="22">
        <v>63047</v>
      </c>
      <c r="AO327" s="20">
        <v>293647</v>
      </c>
      <c r="AP327" s="20">
        <v>49430</v>
      </c>
      <c r="AQ327" s="54">
        <v>9689624</v>
      </c>
      <c r="AR327" s="25">
        <v>183784</v>
      </c>
      <c r="AS327" s="25">
        <v>212123</v>
      </c>
      <c r="AT327" s="54">
        <v>98756</v>
      </c>
      <c r="AU327" s="54">
        <v>61300</v>
      </c>
      <c r="AV327" s="54">
        <v>224595</v>
      </c>
      <c r="AW327" s="54">
        <v>90497</v>
      </c>
      <c r="AX327" s="54">
        <v>48909</v>
      </c>
      <c r="AY327" s="25">
        <f t="shared" ref="AY327:AY390" si="10">SUM(AR327:AX327)</f>
        <v>919964</v>
      </c>
      <c r="AZ327" s="162">
        <v>1084732</v>
      </c>
      <c r="BA327" s="96">
        <f t="shared" ref="BA327:BA390" si="11">AQ327+AY327+AZ327</f>
        <v>11694320</v>
      </c>
      <c r="BB327" s="73"/>
      <c r="BC327" s="20">
        <v>1416916</v>
      </c>
      <c r="BD327" s="20">
        <v>135123</v>
      </c>
      <c r="BE327" s="19">
        <v>1552039</v>
      </c>
      <c r="BF327" s="19">
        <v>13246359</v>
      </c>
      <c r="BH327" s="20"/>
      <c r="BI327" s="21">
        <v>13246359</v>
      </c>
      <c r="BK327" s="73"/>
      <c r="BL327" s="73"/>
      <c r="BM327" s="73"/>
      <c r="BN327" s="73"/>
      <c r="BO327" s="73"/>
      <c r="BP327" s="73"/>
      <c r="BQ327" s="73"/>
    </row>
    <row r="328" spans="1:69" ht="22.5" customHeight="1" x14ac:dyDescent="0.2">
      <c r="A328" s="122" t="s">
        <v>2124</v>
      </c>
      <c r="B328" s="123" t="s">
        <v>2114</v>
      </c>
      <c r="C328" s="133" t="s">
        <v>428</v>
      </c>
      <c r="D328" s="126">
        <v>5</v>
      </c>
      <c r="E328" s="127" t="s">
        <v>3561</v>
      </c>
      <c r="F328" s="19">
        <v>709070</v>
      </c>
      <c r="G328" s="20">
        <v>709070</v>
      </c>
      <c r="H328" s="20">
        <v>418009</v>
      </c>
      <c r="I328" s="20">
        <v>83215</v>
      </c>
      <c r="J328" s="20">
        <v>0</v>
      </c>
      <c r="K328" s="20">
        <v>0</v>
      </c>
      <c r="L328" s="20">
        <v>0</v>
      </c>
      <c r="M328" s="20">
        <v>0</v>
      </c>
      <c r="N328" s="20">
        <v>47904</v>
      </c>
      <c r="O328" s="20">
        <v>26368</v>
      </c>
      <c r="P328" s="20">
        <v>19958</v>
      </c>
      <c r="Q328" s="20">
        <v>411796</v>
      </c>
      <c r="R328" s="20">
        <v>89317</v>
      </c>
      <c r="S328" s="20">
        <v>155628</v>
      </c>
      <c r="T328" s="21">
        <v>174087</v>
      </c>
      <c r="U328" s="54">
        <v>114444</v>
      </c>
      <c r="V328" s="20">
        <v>55776</v>
      </c>
      <c r="W328" s="20">
        <v>105300</v>
      </c>
      <c r="X328" s="20">
        <v>55505</v>
      </c>
      <c r="Y328" s="21">
        <v>0</v>
      </c>
      <c r="Z328" s="20">
        <v>0</v>
      </c>
      <c r="AA328" s="21">
        <v>336387</v>
      </c>
      <c r="AB328" s="32">
        <v>174861</v>
      </c>
      <c r="AC328" s="20">
        <v>328951</v>
      </c>
      <c r="AD328" s="20">
        <v>687378</v>
      </c>
      <c r="AE328" s="20">
        <v>1634985</v>
      </c>
      <c r="AF328" s="20">
        <v>916038</v>
      </c>
      <c r="AG328" s="20">
        <v>614500</v>
      </c>
      <c r="AH328" s="20">
        <v>376895</v>
      </c>
      <c r="AI328" s="20">
        <v>213730</v>
      </c>
      <c r="AJ328" s="21">
        <v>46526</v>
      </c>
      <c r="AK328" s="25">
        <v>79334</v>
      </c>
      <c r="AL328" s="25">
        <v>98234</v>
      </c>
      <c r="AM328" s="25">
        <v>25070</v>
      </c>
      <c r="AN328" s="22">
        <v>56909</v>
      </c>
      <c r="AO328" s="20">
        <v>299341</v>
      </c>
      <c r="AP328" s="20">
        <v>38460</v>
      </c>
      <c r="AQ328" s="54">
        <v>8393976</v>
      </c>
      <c r="AR328" s="25">
        <v>130045</v>
      </c>
      <c r="AS328" s="25">
        <v>186922</v>
      </c>
      <c r="AT328" s="54">
        <v>93723</v>
      </c>
      <c r="AU328" s="54">
        <v>37289</v>
      </c>
      <c r="AV328" s="54">
        <v>207279</v>
      </c>
      <c r="AW328" s="54">
        <v>78003</v>
      </c>
      <c r="AX328" s="54">
        <v>37758</v>
      </c>
      <c r="AY328" s="25">
        <f t="shared" si="10"/>
        <v>771019</v>
      </c>
      <c r="AZ328" s="162">
        <v>882544</v>
      </c>
      <c r="BA328" s="96">
        <f t="shared" si="11"/>
        <v>10047539</v>
      </c>
      <c r="BB328" s="73"/>
      <c r="BC328" s="20">
        <v>1160995</v>
      </c>
      <c r="BD328" s="20">
        <v>178244</v>
      </c>
      <c r="BE328" s="19">
        <v>1339239</v>
      </c>
      <c r="BF328" s="19">
        <v>11386778</v>
      </c>
      <c r="BH328" s="20"/>
      <c r="BI328" s="21">
        <v>11386778</v>
      </c>
      <c r="BK328" s="73"/>
      <c r="BL328" s="73"/>
      <c r="BM328" s="73"/>
      <c r="BN328" s="73"/>
      <c r="BO328" s="73"/>
      <c r="BP328" s="73"/>
      <c r="BQ328" s="73"/>
    </row>
    <row r="329" spans="1:69" ht="22.5" customHeight="1" x14ac:dyDescent="0.2">
      <c r="A329" s="122" t="s">
        <v>2125</v>
      </c>
      <c r="B329" s="123" t="s">
        <v>2114</v>
      </c>
      <c r="C329" s="133" t="s">
        <v>429</v>
      </c>
      <c r="D329" s="126">
        <v>5</v>
      </c>
      <c r="E329" s="127" t="s">
        <v>3561</v>
      </c>
      <c r="F329" s="19">
        <v>360919</v>
      </c>
      <c r="G329" s="20">
        <v>360919</v>
      </c>
      <c r="H329" s="20">
        <v>496886</v>
      </c>
      <c r="I329" s="20">
        <v>110891</v>
      </c>
      <c r="J329" s="20">
        <v>0</v>
      </c>
      <c r="K329" s="20">
        <v>0</v>
      </c>
      <c r="L329" s="20">
        <v>0</v>
      </c>
      <c r="M329" s="20">
        <v>0</v>
      </c>
      <c r="N329" s="20">
        <v>6136</v>
      </c>
      <c r="O329" s="20">
        <v>8279</v>
      </c>
      <c r="P329" s="20">
        <v>6842</v>
      </c>
      <c r="Q329" s="20">
        <v>249716</v>
      </c>
      <c r="R329" s="20">
        <v>34535</v>
      </c>
      <c r="S329" s="20">
        <v>93848</v>
      </c>
      <c r="T329" s="21">
        <v>79895</v>
      </c>
      <c r="U329" s="54">
        <v>63580</v>
      </c>
      <c r="V329" s="20">
        <v>38064</v>
      </c>
      <c r="W329" s="20">
        <v>36855</v>
      </c>
      <c r="X329" s="20">
        <v>22202</v>
      </c>
      <c r="Y329" s="21">
        <v>0</v>
      </c>
      <c r="Z329" s="20">
        <v>0</v>
      </c>
      <c r="AA329" s="21">
        <v>203746</v>
      </c>
      <c r="AB329" s="32">
        <v>91355</v>
      </c>
      <c r="AC329" s="20">
        <v>157294</v>
      </c>
      <c r="AD329" s="20">
        <v>216469</v>
      </c>
      <c r="AE329" s="20">
        <v>350460</v>
      </c>
      <c r="AF329" s="20">
        <v>502860</v>
      </c>
      <c r="AG329" s="20">
        <v>287173</v>
      </c>
      <c r="AH329" s="20">
        <v>121449</v>
      </c>
      <c r="AI329" s="20">
        <v>190163</v>
      </c>
      <c r="AJ329" s="21">
        <v>53018</v>
      </c>
      <c r="AK329" s="25">
        <v>40267</v>
      </c>
      <c r="AL329" s="25">
        <v>57365</v>
      </c>
      <c r="AM329" s="25">
        <v>14137</v>
      </c>
      <c r="AN329" s="22">
        <v>26307</v>
      </c>
      <c r="AO329" s="20">
        <v>238589</v>
      </c>
      <c r="AP329" s="20">
        <v>42385</v>
      </c>
      <c r="AQ329" s="54">
        <v>4201685</v>
      </c>
      <c r="AR329" s="25">
        <v>67685</v>
      </c>
      <c r="AS329" s="25">
        <v>165886</v>
      </c>
      <c r="AT329" s="54">
        <v>133327</v>
      </c>
      <c r="AU329" s="54">
        <v>63056</v>
      </c>
      <c r="AV329" s="54">
        <v>116011</v>
      </c>
      <c r="AW329" s="54">
        <v>38807</v>
      </c>
      <c r="AX329" s="54">
        <v>16777</v>
      </c>
      <c r="AY329" s="25">
        <f t="shared" si="10"/>
        <v>601549</v>
      </c>
      <c r="AZ329" s="162">
        <v>940052</v>
      </c>
      <c r="BA329" s="96">
        <f t="shared" si="11"/>
        <v>5743286</v>
      </c>
      <c r="BB329" s="73"/>
      <c r="BC329" s="20">
        <v>548186</v>
      </c>
      <c r="BD329" s="20">
        <v>274079</v>
      </c>
      <c r="BE329" s="19">
        <v>822265</v>
      </c>
      <c r="BF329" s="19">
        <v>6565551</v>
      </c>
      <c r="BH329" s="20"/>
      <c r="BI329" s="21">
        <v>6565551</v>
      </c>
      <c r="BK329" s="73"/>
      <c r="BL329" s="73"/>
      <c r="BM329" s="73"/>
      <c r="BN329" s="73"/>
      <c r="BO329" s="73"/>
      <c r="BP329" s="73"/>
      <c r="BQ329" s="73"/>
    </row>
    <row r="330" spans="1:69" ht="22.5" customHeight="1" x14ac:dyDescent="0.2">
      <c r="A330" s="122" t="s">
        <v>2126</v>
      </c>
      <c r="B330" s="123" t="s">
        <v>2114</v>
      </c>
      <c r="C330" s="133" t="s">
        <v>430</v>
      </c>
      <c r="D330" s="126">
        <v>5</v>
      </c>
      <c r="E330" s="127" t="s">
        <v>3561</v>
      </c>
      <c r="F330" s="19">
        <v>520462</v>
      </c>
      <c r="G330" s="20">
        <v>520462</v>
      </c>
      <c r="H330" s="20">
        <v>285258</v>
      </c>
      <c r="I330" s="20">
        <v>99110</v>
      </c>
      <c r="J330" s="20">
        <v>0</v>
      </c>
      <c r="K330" s="20">
        <v>0</v>
      </c>
      <c r="L330" s="20">
        <v>0</v>
      </c>
      <c r="M330" s="20">
        <v>0</v>
      </c>
      <c r="N330" s="20">
        <v>26202</v>
      </c>
      <c r="O330" s="20">
        <v>16822</v>
      </c>
      <c r="P330" s="20">
        <v>13873</v>
      </c>
      <c r="Q330" s="20">
        <v>299695</v>
      </c>
      <c r="R330" s="20">
        <v>58803</v>
      </c>
      <c r="S330" s="20">
        <v>84574</v>
      </c>
      <c r="T330" s="21">
        <v>107648</v>
      </c>
      <c r="U330" s="54">
        <v>89012</v>
      </c>
      <c r="V330" s="20">
        <v>51360</v>
      </c>
      <c r="W330" s="20">
        <v>46332</v>
      </c>
      <c r="X330" s="20">
        <v>33303</v>
      </c>
      <c r="Y330" s="21">
        <v>0</v>
      </c>
      <c r="Z330" s="20">
        <v>0</v>
      </c>
      <c r="AA330" s="21">
        <v>264875</v>
      </c>
      <c r="AB330" s="32">
        <v>104878</v>
      </c>
      <c r="AC330" s="20">
        <v>319095</v>
      </c>
      <c r="AD330" s="20">
        <v>359572</v>
      </c>
      <c r="AE330" s="20">
        <v>726165</v>
      </c>
      <c r="AF330" s="20">
        <v>825268</v>
      </c>
      <c r="AG330" s="20">
        <v>466580</v>
      </c>
      <c r="AH330" s="20">
        <v>182243</v>
      </c>
      <c r="AI330" s="20">
        <v>146957</v>
      </c>
      <c r="AJ330" s="21">
        <v>47608</v>
      </c>
      <c r="AK330" s="25">
        <v>59705</v>
      </c>
      <c r="AL330" s="25">
        <v>74742</v>
      </c>
      <c r="AM330" s="25">
        <v>20351</v>
      </c>
      <c r="AN330" s="22">
        <v>43745</v>
      </c>
      <c r="AO330" s="20">
        <v>196996</v>
      </c>
      <c r="AP330" s="20">
        <v>31703</v>
      </c>
      <c r="AQ330" s="54">
        <v>5602937</v>
      </c>
      <c r="AR330" s="25">
        <v>116830</v>
      </c>
      <c r="AS330" s="25">
        <v>178932</v>
      </c>
      <c r="AT330" s="54">
        <v>110333</v>
      </c>
      <c r="AU330" s="54">
        <v>51764</v>
      </c>
      <c r="AV330" s="54">
        <v>170200</v>
      </c>
      <c r="AW330" s="54">
        <v>58219</v>
      </c>
      <c r="AX330" s="54">
        <v>24926</v>
      </c>
      <c r="AY330" s="25">
        <f t="shared" si="10"/>
        <v>711204</v>
      </c>
      <c r="AZ330" s="162">
        <v>595411</v>
      </c>
      <c r="BA330" s="96">
        <f t="shared" si="11"/>
        <v>6909552</v>
      </c>
      <c r="BB330" s="73"/>
      <c r="BC330" s="20">
        <v>853849</v>
      </c>
      <c r="BD330" s="20">
        <v>147037</v>
      </c>
      <c r="BE330" s="19">
        <v>1000886</v>
      </c>
      <c r="BF330" s="19">
        <v>7910438</v>
      </c>
      <c r="BH330" s="20"/>
      <c r="BI330" s="21">
        <v>7910438</v>
      </c>
      <c r="BK330" s="73"/>
      <c r="BL330" s="73"/>
      <c r="BM330" s="73"/>
      <c r="BN330" s="73"/>
      <c r="BO330" s="73"/>
      <c r="BP330" s="73"/>
      <c r="BQ330" s="73"/>
    </row>
    <row r="331" spans="1:69" ht="22.5" customHeight="1" x14ac:dyDescent="0.2">
      <c r="A331" s="122" t="s">
        <v>2127</v>
      </c>
      <c r="B331" s="123" t="s">
        <v>2114</v>
      </c>
      <c r="C331" s="133" t="s">
        <v>431</v>
      </c>
      <c r="D331" s="126">
        <v>6</v>
      </c>
      <c r="E331" s="127" t="s">
        <v>3561</v>
      </c>
      <c r="F331" s="19">
        <v>300661</v>
      </c>
      <c r="G331" s="20">
        <v>300661</v>
      </c>
      <c r="H331" s="20">
        <v>121306</v>
      </c>
      <c r="I331" s="20">
        <v>34408</v>
      </c>
      <c r="J331" s="20">
        <v>0</v>
      </c>
      <c r="K331" s="20">
        <v>0</v>
      </c>
      <c r="L331" s="20">
        <v>0</v>
      </c>
      <c r="M331" s="20">
        <v>0</v>
      </c>
      <c r="N331" s="20">
        <v>13383</v>
      </c>
      <c r="O331" s="20">
        <v>7590</v>
      </c>
      <c r="P331" s="20">
        <v>5292</v>
      </c>
      <c r="Q331" s="20">
        <v>126146</v>
      </c>
      <c r="R331" s="20">
        <v>31600</v>
      </c>
      <c r="S331" s="20">
        <v>38462</v>
      </c>
      <c r="T331" s="21">
        <v>35322</v>
      </c>
      <c r="U331" s="54">
        <v>29247</v>
      </c>
      <c r="V331" s="20">
        <v>16032</v>
      </c>
      <c r="W331" s="20">
        <v>48438</v>
      </c>
      <c r="X331" s="20">
        <v>14431</v>
      </c>
      <c r="Y331" s="21">
        <v>0</v>
      </c>
      <c r="Z331" s="20">
        <v>0</v>
      </c>
      <c r="AA331" s="21">
        <v>144957</v>
      </c>
      <c r="AB331" s="32">
        <v>0</v>
      </c>
      <c r="AC331" s="20">
        <v>129270</v>
      </c>
      <c r="AD331" s="20">
        <v>155822</v>
      </c>
      <c r="AE331" s="20">
        <v>352110</v>
      </c>
      <c r="AF331" s="20">
        <v>356193</v>
      </c>
      <c r="AG331" s="20">
        <v>209266</v>
      </c>
      <c r="AH331" s="20">
        <v>85227</v>
      </c>
      <c r="AI331" s="20">
        <v>81334</v>
      </c>
      <c r="AJ331" s="21">
        <v>15148</v>
      </c>
      <c r="AK331" s="25">
        <v>38079</v>
      </c>
      <c r="AL331" s="25">
        <v>46115</v>
      </c>
      <c r="AM331" s="25">
        <v>9767</v>
      </c>
      <c r="AN331" s="22">
        <v>23242</v>
      </c>
      <c r="AO331" s="20">
        <v>91975</v>
      </c>
      <c r="AP331" s="20">
        <v>10908</v>
      </c>
      <c r="AQ331" s="54">
        <v>2571731</v>
      </c>
      <c r="AR331" s="25">
        <v>45386</v>
      </c>
      <c r="AS331" s="25">
        <v>125576</v>
      </c>
      <c r="AT331" s="54">
        <v>53822</v>
      </c>
      <c r="AU331" s="54">
        <v>30896</v>
      </c>
      <c r="AV331" s="54">
        <v>100865</v>
      </c>
      <c r="AW331" s="54">
        <v>31251</v>
      </c>
      <c r="AX331" s="54">
        <v>11466</v>
      </c>
      <c r="AY331" s="25">
        <f t="shared" si="10"/>
        <v>399262</v>
      </c>
      <c r="AZ331" s="162">
        <v>243890</v>
      </c>
      <c r="BA331" s="96">
        <f t="shared" si="11"/>
        <v>3214883</v>
      </c>
      <c r="BB331" s="73"/>
      <c r="BC331" s="20">
        <v>528101</v>
      </c>
      <c r="BD331" s="20">
        <v>52253</v>
      </c>
      <c r="BE331" s="19">
        <v>580354</v>
      </c>
      <c r="BF331" s="19">
        <v>3795237</v>
      </c>
      <c r="BH331" s="20"/>
      <c r="BI331" s="21">
        <v>3795237</v>
      </c>
      <c r="BK331" s="73"/>
      <c r="BL331" s="73"/>
      <c r="BM331" s="73"/>
      <c r="BN331" s="73"/>
      <c r="BO331" s="73"/>
      <c r="BP331" s="73"/>
      <c r="BQ331" s="73"/>
    </row>
    <row r="332" spans="1:69" ht="22.5" customHeight="1" x14ac:dyDescent="0.2">
      <c r="A332" s="122" t="s">
        <v>2128</v>
      </c>
      <c r="B332" s="123" t="s">
        <v>2114</v>
      </c>
      <c r="C332" s="133" t="s">
        <v>432</v>
      </c>
      <c r="D332" s="126">
        <v>6</v>
      </c>
      <c r="E332" s="127" t="s">
        <v>3561</v>
      </c>
      <c r="F332" s="19">
        <v>259862</v>
      </c>
      <c r="G332" s="20">
        <v>259862</v>
      </c>
      <c r="H332" s="20">
        <v>85147</v>
      </c>
      <c r="I332" s="20">
        <v>21131</v>
      </c>
      <c r="J332" s="20">
        <v>0</v>
      </c>
      <c r="K332" s="20">
        <v>0</v>
      </c>
      <c r="L332" s="20">
        <v>0</v>
      </c>
      <c r="M332" s="20">
        <v>0</v>
      </c>
      <c r="N332" s="20">
        <v>10961</v>
      </c>
      <c r="O332" s="20">
        <v>5943</v>
      </c>
      <c r="P332" s="20">
        <v>5065</v>
      </c>
      <c r="Q332" s="20">
        <v>112707</v>
      </c>
      <c r="R332" s="20">
        <v>28727</v>
      </c>
      <c r="S332" s="20">
        <v>23894</v>
      </c>
      <c r="T332" s="21">
        <v>28594</v>
      </c>
      <c r="U332" s="54">
        <v>25432</v>
      </c>
      <c r="V332" s="20">
        <v>10080</v>
      </c>
      <c r="W332" s="20">
        <v>15795</v>
      </c>
      <c r="X332" s="20">
        <v>11101</v>
      </c>
      <c r="Y332" s="21">
        <v>0</v>
      </c>
      <c r="Z332" s="20">
        <v>0</v>
      </c>
      <c r="AA332" s="21">
        <v>106144</v>
      </c>
      <c r="AB332" s="32">
        <v>0</v>
      </c>
      <c r="AC332" s="20">
        <v>104340</v>
      </c>
      <c r="AD332" s="20">
        <v>133123</v>
      </c>
      <c r="AE332" s="20">
        <v>305580</v>
      </c>
      <c r="AF332" s="20">
        <v>301383</v>
      </c>
      <c r="AG332" s="20">
        <v>167911</v>
      </c>
      <c r="AH332" s="20">
        <v>61631</v>
      </c>
      <c r="AI332" s="20">
        <v>85933</v>
      </c>
      <c r="AJ332" s="21">
        <v>7033</v>
      </c>
      <c r="AK332" s="25">
        <v>32832</v>
      </c>
      <c r="AL332" s="25">
        <v>38808</v>
      </c>
      <c r="AM332" s="25">
        <v>7821</v>
      </c>
      <c r="AN332" s="22">
        <v>18314</v>
      </c>
      <c r="AO332" s="20">
        <v>95180</v>
      </c>
      <c r="AP332" s="20">
        <v>7540</v>
      </c>
      <c r="AQ332" s="54">
        <v>2118012</v>
      </c>
      <c r="AR332" s="25">
        <v>51030</v>
      </c>
      <c r="AS332" s="25">
        <v>112605</v>
      </c>
      <c r="AT332" s="54">
        <v>67642</v>
      </c>
      <c r="AU332" s="54">
        <v>26698</v>
      </c>
      <c r="AV332" s="54">
        <v>78592</v>
      </c>
      <c r="AW332" s="54">
        <v>25841</v>
      </c>
      <c r="AX332" s="54">
        <v>9855</v>
      </c>
      <c r="AY332" s="25">
        <f t="shared" si="10"/>
        <v>372263</v>
      </c>
      <c r="AZ332" s="162">
        <v>229959</v>
      </c>
      <c r="BA332" s="96">
        <f t="shared" si="11"/>
        <v>2720234</v>
      </c>
      <c r="BB332" s="73"/>
      <c r="BC332" s="20">
        <v>477252</v>
      </c>
      <c r="BD332" s="20">
        <v>38938</v>
      </c>
      <c r="BE332" s="19">
        <v>516190</v>
      </c>
      <c r="BF332" s="19">
        <v>3236424</v>
      </c>
      <c r="BH332" s="20"/>
      <c r="BI332" s="21">
        <v>3236424</v>
      </c>
      <c r="BK332" s="73"/>
      <c r="BL332" s="73"/>
      <c r="BM332" s="73"/>
      <c r="BN332" s="73"/>
      <c r="BO332" s="73"/>
      <c r="BP332" s="73"/>
      <c r="BQ332" s="73"/>
    </row>
    <row r="333" spans="1:69" ht="22.5" customHeight="1" x14ac:dyDescent="0.2">
      <c r="A333" s="122" t="s">
        <v>2129</v>
      </c>
      <c r="B333" s="123" t="s">
        <v>2114</v>
      </c>
      <c r="C333" s="133" t="s">
        <v>433</v>
      </c>
      <c r="D333" s="126">
        <v>6</v>
      </c>
      <c r="E333" s="127" t="s">
        <v>3561</v>
      </c>
      <c r="F333" s="19">
        <v>337192</v>
      </c>
      <c r="G333" s="20">
        <v>337192</v>
      </c>
      <c r="H333" s="20">
        <v>140041</v>
      </c>
      <c r="I333" s="20">
        <v>29359</v>
      </c>
      <c r="J333" s="20">
        <v>0</v>
      </c>
      <c r="K333" s="20">
        <v>0</v>
      </c>
      <c r="L333" s="20">
        <v>0</v>
      </c>
      <c r="M333" s="20">
        <v>0</v>
      </c>
      <c r="N333" s="20">
        <v>17994</v>
      </c>
      <c r="O333" s="20">
        <v>9755</v>
      </c>
      <c r="P333" s="20">
        <v>17501</v>
      </c>
      <c r="Q333" s="20">
        <v>213513</v>
      </c>
      <c r="R333" s="20">
        <v>38427</v>
      </c>
      <c r="S333" s="20">
        <v>51142</v>
      </c>
      <c r="T333" s="21">
        <v>63916</v>
      </c>
      <c r="U333" s="54">
        <v>76296</v>
      </c>
      <c r="V333" s="20">
        <v>16752</v>
      </c>
      <c r="W333" s="20">
        <v>20007</v>
      </c>
      <c r="X333" s="20">
        <v>11101</v>
      </c>
      <c r="Y333" s="21">
        <v>0</v>
      </c>
      <c r="Z333" s="20">
        <v>0</v>
      </c>
      <c r="AA333" s="21">
        <v>158222</v>
      </c>
      <c r="AB333" s="32">
        <v>0</v>
      </c>
      <c r="AC333" s="20">
        <v>137728</v>
      </c>
      <c r="AD333" s="20">
        <v>175925</v>
      </c>
      <c r="AE333" s="20">
        <v>292545</v>
      </c>
      <c r="AF333" s="20">
        <v>517433</v>
      </c>
      <c r="AG333" s="20">
        <v>301844</v>
      </c>
      <c r="AH333" s="20">
        <v>100140</v>
      </c>
      <c r="AI333" s="20">
        <v>138144</v>
      </c>
      <c r="AJ333" s="21">
        <v>12984</v>
      </c>
      <c r="AK333" s="25">
        <v>44947</v>
      </c>
      <c r="AL333" s="25">
        <v>48839</v>
      </c>
      <c r="AM333" s="25">
        <v>12325</v>
      </c>
      <c r="AN333" s="22">
        <v>26602</v>
      </c>
      <c r="AO333" s="20">
        <v>146224</v>
      </c>
      <c r="AP333" s="20">
        <v>15656</v>
      </c>
      <c r="AQ333" s="54">
        <v>3172554</v>
      </c>
      <c r="AR333" s="25">
        <v>59807</v>
      </c>
      <c r="AS333" s="25">
        <v>127816</v>
      </c>
      <c r="AT333" s="54">
        <v>84211</v>
      </c>
      <c r="AU333" s="54">
        <v>44002</v>
      </c>
      <c r="AV333" s="54">
        <v>103759</v>
      </c>
      <c r="AW333" s="54">
        <v>35241</v>
      </c>
      <c r="AX333" s="54">
        <v>15307</v>
      </c>
      <c r="AY333" s="25">
        <f t="shared" si="10"/>
        <v>470143</v>
      </c>
      <c r="AZ333" s="162">
        <v>313979</v>
      </c>
      <c r="BA333" s="96">
        <f t="shared" si="11"/>
        <v>3956676</v>
      </c>
      <c r="BB333" s="73"/>
      <c r="BC333" s="20">
        <v>591031</v>
      </c>
      <c r="BD333" s="20">
        <v>65065</v>
      </c>
      <c r="BE333" s="19">
        <v>656096</v>
      </c>
      <c r="BF333" s="19">
        <v>4612772</v>
      </c>
      <c r="BH333" s="20"/>
      <c r="BI333" s="21">
        <v>4612772</v>
      </c>
      <c r="BK333" s="73"/>
      <c r="BL333" s="73"/>
      <c r="BM333" s="73"/>
      <c r="BN333" s="73"/>
      <c r="BO333" s="73"/>
      <c r="BP333" s="73"/>
      <c r="BQ333" s="73"/>
    </row>
    <row r="334" spans="1:69" ht="22.5" customHeight="1" x14ac:dyDescent="0.2">
      <c r="A334" s="122" t="s">
        <v>2130</v>
      </c>
      <c r="B334" s="123" t="s">
        <v>2114</v>
      </c>
      <c r="C334" s="133" t="s">
        <v>434</v>
      </c>
      <c r="D334" s="126">
        <v>6</v>
      </c>
      <c r="E334" s="127" t="s">
        <v>3561</v>
      </c>
      <c r="F334" s="19">
        <v>222138</v>
      </c>
      <c r="G334" s="20">
        <v>222138</v>
      </c>
      <c r="H334" s="20">
        <v>228396</v>
      </c>
      <c r="I334" s="20">
        <v>32164</v>
      </c>
      <c r="J334" s="20">
        <v>0</v>
      </c>
      <c r="K334" s="20">
        <v>0</v>
      </c>
      <c r="L334" s="20">
        <v>0</v>
      </c>
      <c r="M334" s="20">
        <v>0</v>
      </c>
      <c r="N334" s="20">
        <v>4950</v>
      </c>
      <c r="O334" s="20">
        <v>2741</v>
      </c>
      <c r="P334" s="20">
        <v>61841</v>
      </c>
      <c r="Q334" s="20">
        <v>58604</v>
      </c>
      <c r="R334" s="20">
        <v>23697</v>
      </c>
      <c r="S334" s="20">
        <v>44121</v>
      </c>
      <c r="T334" s="21">
        <v>17661</v>
      </c>
      <c r="U334" s="54">
        <v>12716</v>
      </c>
      <c r="V334" s="20">
        <v>3312</v>
      </c>
      <c r="W334" s="20">
        <v>12636</v>
      </c>
      <c r="X334" s="20">
        <v>11101</v>
      </c>
      <c r="Y334" s="21">
        <v>0</v>
      </c>
      <c r="Z334" s="20">
        <v>0</v>
      </c>
      <c r="AA334" s="21">
        <v>112216</v>
      </c>
      <c r="AB334" s="32">
        <v>0</v>
      </c>
      <c r="AC334" s="20">
        <v>59673</v>
      </c>
      <c r="AD334" s="20">
        <v>197516</v>
      </c>
      <c r="AE334" s="20">
        <v>163515</v>
      </c>
      <c r="AF334" s="20">
        <v>214818</v>
      </c>
      <c r="AG334" s="20">
        <v>108537</v>
      </c>
      <c r="AH334" s="20">
        <v>46701</v>
      </c>
      <c r="AI334" s="20">
        <v>70605</v>
      </c>
      <c r="AJ334" s="21">
        <v>73576</v>
      </c>
      <c r="AK334" s="25">
        <v>21934</v>
      </c>
      <c r="AL334" s="25">
        <v>35262</v>
      </c>
      <c r="AM334" s="25">
        <v>6424</v>
      </c>
      <c r="AN334" s="22">
        <v>13411</v>
      </c>
      <c r="AO334" s="20">
        <v>122043</v>
      </c>
      <c r="AP334" s="20">
        <v>30467</v>
      </c>
      <c r="AQ334" s="54">
        <v>2012776</v>
      </c>
      <c r="AR334" s="25">
        <v>47372</v>
      </c>
      <c r="AS334" s="25">
        <v>138611</v>
      </c>
      <c r="AT334" s="54">
        <v>80049</v>
      </c>
      <c r="AU334" s="54">
        <v>26701</v>
      </c>
      <c r="AV334" s="54">
        <v>70993</v>
      </c>
      <c r="AW334" s="54">
        <v>25575</v>
      </c>
      <c r="AX334" s="54">
        <v>9164</v>
      </c>
      <c r="AY334" s="25">
        <f t="shared" si="10"/>
        <v>398465</v>
      </c>
      <c r="AZ334" s="162">
        <v>444148</v>
      </c>
      <c r="BA334" s="96">
        <f t="shared" si="11"/>
        <v>2855389</v>
      </c>
      <c r="BB334" s="73"/>
      <c r="BC334" s="20">
        <v>331349</v>
      </c>
      <c r="BD334" s="20">
        <v>196312</v>
      </c>
      <c r="BE334" s="19">
        <v>527661</v>
      </c>
      <c r="BF334" s="19">
        <v>3383050</v>
      </c>
      <c r="BH334" s="20"/>
      <c r="BI334" s="21">
        <v>3383050</v>
      </c>
      <c r="BK334" s="73"/>
      <c r="BL334" s="73"/>
      <c r="BM334" s="73"/>
      <c r="BN334" s="73"/>
      <c r="BO334" s="73"/>
      <c r="BP334" s="73"/>
      <c r="BQ334" s="73"/>
    </row>
    <row r="335" spans="1:69" ht="22.5" customHeight="1" x14ac:dyDescent="0.2">
      <c r="A335" s="122" t="s">
        <v>2131</v>
      </c>
      <c r="B335" s="123" t="s">
        <v>2114</v>
      </c>
      <c r="C335" s="133" t="s">
        <v>435</v>
      </c>
      <c r="D335" s="126">
        <v>6</v>
      </c>
      <c r="E335" s="127" t="s">
        <v>3561</v>
      </c>
      <c r="F335" s="19">
        <v>217993</v>
      </c>
      <c r="G335" s="20">
        <v>217993</v>
      </c>
      <c r="H335" s="20">
        <v>163296</v>
      </c>
      <c r="I335" s="20">
        <v>39457</v>
      </c>
      <c r="J335" s="20">
        <v>0</v>
      </c>
      <c r="K335" s="20">
        <v>0</v>
      </c>
      <c r="L335" s="20">
        <v>0</v>
      </c>
      <c r="M335" s="20">
        <v>0</v>
      </c>
      <c r="N335" s="20">
        <v>4446</v>
      </c>
      <c r="O335" s="20">
        <v>3520</v>
      </c>
      <c r="P335" s="20">
        <v>1247</v>
      </c>
      <c r="Q335" s="20">
        <v>3539</v>
      </c>
      <c r="R335" s="20">
        <v>20160</v>
      </c>
      <c r="S335" s="20">
        <v>21903</v>
      </c>
      <c r="T335" s="21">
        <v>26912</v>
      </c>
      <c r="U335" s="54">
        <v>38148</v>
      </c>
      <c r="V335" s="20">
        <v>24096</v>
      </c>
      <c r="W335" s="20">
        <v>11583</v>
      </c>
      <c r="X335" s="20">
        <v>11101</v>
      </c>
      <c r="Y335" s="21">
        <v>0</v>
      </c>
      <c r="Z335" s="20">
        <v>0</v>
      </c>
      <c r="AA335" s="21">
        <v>108026</v>
      </c>
      <c r="AB335" s="32">
        <v>0</v>
      </c>
      <c r="AC335" s="20">
        <v>80412</v>
      </c>
      <c r="AD335" s="20">
        <v>198142</v>
      </c>
      <c r="AE335" s="20">
        <v>216645</v>
      </c>
      <c r="AF335" s="20">
        <v>297323</v>
      </c>
      <c r="AG335" s="20">
        <v>136937</v>
      </c>
      <c r="AH335" s="20">
        <v>46792</v>
      </c>
      <c r="AI335" s="20">
        <v>113715</v>
      </c>
      <c r="AJ335" s="21">
        <v>20558</v>
      </c>
      <c r="AK335" s="25">
        <v>24714</v>
      </c>
      <c r="AL335" s="25">
        <v>38760</v>
      </c>
      <c r="AM335" s="25">
        <v>7366</v>
      </c>
      <c r="AN335" s="22">
        <v>14939</v>
      </c>
      <c r="AO335" s="20">
        <v>115765</v>
      </c>
      <c r="AP335" s="20">
        <v>20188</v>
      </c>
      <c r="AQ335" s="54">
        <v>2027683</v>
      </c>
      <c r="AR335" s="25">
        <v>45580</v>
      </c>
      <c r="AS335" s="25">
        <v>120601</v>
      </c>
      <c r="AT335" s="54">
        <v>91352</v>
      </c>
      <c r="AU335" s="54">
        <v>37660</v>
      </c>
      <c r="AV335" s="54">
        <v>79923</v>
      </c>
      <c r="AW335" s="54">
        <v>25180</v>
      </c>
      <c r="AX335" s="54">
        <v>8573</v>
      </c>
      <c r="AY335" s="25">
        <f t="shared" si="10"/>
        <v>408869</v>
      </c>
      <c r="AZ335" s="162">
        <v>530653</v>
      </c>
      <c r="BA335" s="96">
        <f t="shared" si="11"/>
        <v>2967205</v>
      </c>
      <c r="BB335" s="73"/>
      <c r="BC335" s="20">
        <v>375594</v>
      </c>
      <c r="BD335" s="20">
        <v>129035</v>
      </c>
      <c r="BE335" s="19">
        <v>504629</v>
      </c>
      <c r="BF335" s="19">
        <v>3471834</v>
      </c>
      <c r="BH335" s="20"/>
      <c r="BI335" s="21">
        <v>3471834</v>
      </c>
      <c r="BK335" s="73"/>
      <c r="BL335" s="73"/>
      <c r="BM335" s="73"/>
      <c r="BN335" s="73"/>
      <c r="BO335" s="73"/>
      <c r="BP335" s="73"/>
      <c r="BQ335" s="73"/>
    </row>
    <row r="336" spans="1:69" ht="22.5" customHeight="1" x14ac:dyDescent="0.2">
      <c r="A336" s="122" t="s">
        <v>2132</v>
      </c>
      <c r="B336" s="123" t="s">
        <v>2114</v>
      </c>
      <c r="C336" s="133" t="s">
        <v>436</v>
      </c>
      <c r="D336" s="126">
        <v>6</v>
      </c>
      <c r="E336" s="127" t="s">
        <v>3561</v>
      </c>
      <c r="F336" s="19">
        <v>229383</v>
      </c>
      <c r="G336" s="20">
        <v>229383</v>
      </c>
      <c r="H336" s="20">
        <v>185968</v>
      </c>
      <c r="I336" s="20">
        <v>36839</v>
      </c>
      <c r="J336" s="20">
        <v>0</v>
      </c>
      <c r="K336" s="20">
        <v>0</v>
      </c>
      <c r="L336" s="20">
        <v>0</v>
      </c>
      <c r="M336" s="20">
        <v>0</v>
      </c>
      <c r="N336" s="20">
        <v>6063</v>
      </c>
      <c r="O336" s="20">
        <v>4228</v>
      </c>
      <c r="P336" s="20">
        <v>794</v>
      </c>
      <c r="Q336" s="20">
        <v>99200</v>
      </c>
      <c r="R336" s="20">
        <v>21555</v>
      </c>
      <c r="S336" s="20">
        <v>33169</v>
      </c>
      <c r="T336" s="21">
        <v>25230</v>
      </c>
      <c r="U336" s="54">
        <v>38148</v>
      </c>
      <c r="V336" s="20">
        <v>20160</v>
      </c>
      <c r="W336" s="20">
        <v>20007</v>
      </c>
      <c r="X336" s="20">
        <v>22202</v>
      </c>
      <c r="Y336" s="21">
        <v>0</v>
      </c>
      <c r="Z336" s="20">
        <v>0</v>
      </c>
      <c r="AA336" s="21">
        <v>117077</v>
      </c>
      <c r="AB336" s="32">
        <v>0</v>
      </c>
      <c r="AC336" s="20">
        <v>96258</v>
      </c>
      <c r="AD336" s="20">
        <v>117643</v>
      </c>
      <c r="AE336" s="20">
        <v>192060</v>
      </c>
      <c r="AF336" s="20">
        <v>256143</v>
      </c>
      <c r="AG336" s="20">
        <v>138653</v>
      </c>
      <c r="AH336" s="20">
        <v>53018</v>
      </c>
      <c r="AI336" s="20">
        <v>78556</v>
      </c>
      <c r="AJ336" s="21">
        <v>48690</v>
      </c>
      <c r="AK336" s="25">
        <v>27240</v>
      </c>
      <c r="AL336" s="25">
        <v>42355</v>
      </c>
      <c r="AM336" s="25">
        <v>7616</v>
      </c>
      <c r="AN336" s="22">
        <v>16509</v>
      </c>
      <c r="AO336" s="20">
        <v>127488</v>
      </c>
      <c r="AP336" s="20">
        <v>19385</v>
      </c>
      <c r="AQ336" s="54">
        <v>2081637</v>
      </c>
      <c r="AR336" s="25">
        <v>59832</v>
      </c>
      <c r="AS336" s="25">
        <v>125484</v>
      </c>
      <c r="AT336" s="54">
        <v>83852</v>
      </c>
      <c r="AU336" s="54">
        <v>37057</v>
      </c>
      <c r="AV336" s="54">
        <v>83406</v>
      </c>
      <c r="AW336" s="54">
        <v>25392</v>
      </c>
      <c r="AX336" s="54">
        <v>9202</v>
      </c>
      <c r="AY336" s="25">
        <f t="shared" si="10"/>
        <v>424225</v>
      </c>
      <c r="AZ336" s="162">
        <v>386101</v>
      </c>
      <c r="BA336" s="96">
        <f t="shared" si="11"/>
        <v>2891963</v>
      </c>
      <c r="BB336" s="73"/>
      <c r="BC336" s="20">
        <v>415638</v>
      </c>
      <c r="BD336" s="20">
        <v>99054</v>
      </c>
      <c r="BE336" s="19">
        <v>514692</v>
      </c>
      <c r="BF336" s="19">
        <v>3406655</v>
      </c>
      <c r="BH336" s="20"/>
      <c r="BI336" s="21">
        <v>3406655</v>
      </c>
      <c r="BK336" s="73"/>
      <c r="BL336" s="73"/>
      <c r="BM336" s="73"/>
      <c r="BN336" s="73"/>
      <c r="BO336" s="73"/>
      <c r="BP336" s="73"/>
      <c r="BQ336" s="73"/>
    </row>
    <row r="337" spans="1:69" ht="22.5" customHeight="1" x14ac:dyDescent="0.2">
      <c r="A337" s="122" t="s">
        <v>2133</v>
      </c>
      <c r="B337" s="123" t="s">
        <v>2114</v>
      </c>
      <c r="C337" s="133" t="s">
        <v>437</v>
      </c>
      <c r="D337" s="126">
        <v>6</v>
      </c>
      <c r="E337" s="127" t="s">
        <v>3561</v>
      </c>
      <c r="F337" s="19">
        <v>201843</v>
      </c>
      <c r="G337" s="20">
        <v>201843</v>
      </c>
      <c r="H337" s="20">
        <v>151195</v>
      </c>
      <c r="I337" s="20">
        <v>19074</v>
      </c>
      <c r="J337" s="20">
        <v>0</v>
      </c>
      <c r="K337" s="20">
        <v>0</v>
      </c>
      <c r="L337" s="20">
        <v>0</v>
      </c>
      <c r="M337" s="20">
        <v>0</v>
      </c>
      <c r="N337" s="20">
        <v>3954</v>
      </c>
      <c r="O337" s="20">
        <v>3637</v>
      </c>
      <c r="P337" s="20">
        <v>2986</v>
      </c>
      <c r="Q337" s="20">
        <v>31481</v>
      </c>
      <c r="R337" s="20">
        <v>20376</v>
      </c>
      <c r="S337" s="20">
        <v>48680</v>
      </c>
      <c r="T337" s="21">
        <v>44573</v>
      </c>
      <c r="U337" s="54">
        <v>38148</v>
      </c>
      <c r="V337" s="20">
        <v>30192</v>
      </c>
      <c r="W337" s="20">
        <v>15795</v>
      </c>
      <c r="X337" s="20">
        <v>11101</v>
      </c>
      <c r="Y337" s="21">
        <v>0</v>
      </c>
      <c r="Z337" s="20">
        <v>0</v>
      </c>
      <c r="AA337" s="21">
        <v>94972</v>
      </c>
      <c r="AB337" s="32">
        <v>0</v>
      </c>
      <c r="AC337" s="20">
        <v>79307</v>
      </c>
      <c r="AD337" s="20">
        <v>108483</v>
      </c>
      <c r="AE337" s="20">
        <v>156915</v>
      </c>
      <c r="AF337" s="20">
        <v>219603</v>
      </c>
      <c r="AG337" s="20">
        <v>116345</v>
      </c>
      <c r="AH337" s="20">
        <v>42907</v>
      </c>
      <c r="AI337" s="20">
        <v>98482</v>
      </c>
      <c r="AJ337" s="21">
        <v>17312</v>
      </c>
      <c r="AK337" s="25">
        <v>25131</v>
      </c>
      <c r="AL337" s="25">
        <v>36250</v>
      </c>
      <c r="AM337" s="25">
        <v>6892</v>
      </c>
      <c r="AN337" s="22">
        <v>14318</v>
      </c>
      <c r="AO337" s="20">
        <v>127375</v>
      </c>
      <c r="AP337" s="20">
        <v>12257</v>
      </c>
      <c r="AQ337" s="54">
        <v>1779584</v>
      </c>
      <c r="AR337" s="25">
        <v>50767</v>
      </c>
      <c r="AS337" s="25">
        <v>128982</v>
      </c>
      <c r="AT337" s="54">
        <v>84903</v>
      </c>
      <c r="AU337" s="54">
        <v>38813</v>
      </c>
      <c r="AV337" s="54">
        <v>79579</v>
      </c>
      <c r="AW337" s="54">
        <v>23076</v>
      </c>
      <c r="AX337" s="54">
        <v>8170</v>
      </c>
      <c r="AY337" s="25">
        <f t="shared" si="10"/>
        <v>414290</v>
      </c>
      <c r="AZ337" s="162">
        <v>432464</v>
      </c>
      <c r="BA337" s="96">
        <f t="shared" si="11"/>
        <v>2626338</v>
      </c>
      <c r="BB337" s="73"/>
      <c r="BC337" s="20">
        <v>382136</v>
      </c>
      <c r="BD337" s="20">
        <v>71394</v>
      </c>
      <c r="BE337" s="19">
        <v>453530</v>
      </c>
      <c r="BF337" s="19">
        <v>3079868</v>
      </c>
      <c r="BH337" s="20"/>
      <c r="BI337" s="21">
        <v>3079868</v>
      </c>
      <c r="BK337" s="73"/>
      <c r="BL337" s="73"/>
      <c r="BM337" s="73"/>
      <c r="BN337" s="73"/>
      <c r="BO337" s="73"/>
      <c r="BP337" s="73"/>
      <c r="BQ337" s="73"/>
    </row>
    <row r="338" spans="1:69" ht="22.5" customHeight="1" x14ac:dyDescent="0.2">
      <c r="A338" s="122" t="s">
        <v>2134</v>
      </c>
      <c r="B338" s="123" t="s">
        <v>2114</v>
      </c>
      <c r="C338" s="133" t="s">
        <v>438</v>
      </c>
      <c r="D338" s="126">
        <v>6</v>
      </c>
      <c r="E338" s="127" t="s">
        <v>3561</v>
      </c>
      <c r="F338" s="19">
        <v>198350</v>
      </c>
      <c r="G338" s="20">
        <v>198350</v>
      </c>
      <c r="H338" s="20">
        <v>126992</v>
      </c>
      <c r="I338" s="20">
        <v>29546</v>
      </c>
      <c r="J338" s="20">
        <v>0</v>
      </c>
      <c r="K338" s="20">
        <v>0</v>
      </c>
      <c r="L338" s="20">
        <v>0</v>
      </c>
      <c r="M338" s="20">
        <v>0</v>
      </c>
      <c r="N338" s="20">
        <v>3547</v>
      </c>
      <c r="O338" s="20">
        <v>2804</v>
      </c>
      <c r="P338" s="20">
        <v>1777</v>
      </c>
      <c r="Q338" s="20">
        <v>30569</v>
      </c>
      <c r="R338" s="20">
        <v>19043</v>
      </c>
      <c r="S338" s="20">
        <v>47212</v>
      </c>
      <c r="T338" s="21">
        <v>26912</v>
      </c>
      <c r="U338" s="54">
        <v>27975</v>
      </c>
      <c r="V338" s="20">
        <v>5328</v>
      </c>
      <c r="W338" s="20">
        <v>9477</v>
      </c>
      <c r="X338" s="20">
        <v>11101</v>
      </c>
      <c r="Y338" s="21">
        <v>0</v>
      </c>
      <c r="Z338" s="20">
        <v>0</v>
      </c>
      <c r="AA338" s="21">
        <v>92172</v>
      </c>
      <c r="AB338" s="32">
        <v>0</v>
      </c>
      <c r="AC338" s="20">
        <v>65192</v>
      </c>
      <c r="AD338" s="20">
        <v>126882</v>
      </c>
      <c r="AE338" s="20">
        <v>127875</v>
      </c>
      <c r="AF338" s="20">
        <v>194010</v>
      </c>
      <c r="AG338" s="20">
        <v>83054</v>
      </c>
      <c r="AH338" s="20">
        <v>38030</v>
      </c>
      <c r="AI338" s="20">
        <v>82292</v>
      </c>
      <c r="AJ338" s="21">
        <v>84937</v>
      </c>
      <c r="AK338" s="25">
        <v>22161</v>
      </c>
      <c r="AL338" s="25">
        <v>32997</v>
      </c>
      <c r="AM338" s="25">
        <v>5746</v>
      </c>
      <c r="AN338" s="22">
        <v>12410</v>
      </c>
      <c r="AO338" s="20">
        <v>107304</v>
      </c>
      <c r="AP338" s="20">
        <v>17489</v>
      </c>
      <c r="AQ338" s="54">
        <v>1633184</v>
      </c>
      <c r="AR338" s="25">
        <v>56386</v>
      </c>
      <c r="AS338" s="25">
        <v>113965</v>
      </c>
      <c r="AT338" s="54">
        <v>85722</v>
      </c>
      <c r="AU338" s="54">
        <v>45885</v>
      </c>
      <c r="AV338" s="54">
        <v>68942</v>
      </c>
      <c r="AW338" s="54">
        <v>24125</v>
      </c>
      <c r="AX338" s="54">
        <v>7060</v>
      </c>
      <c r="AY338" s="25">
        <f t="shared" si="10"/>
        <v>402085</v>
      </c>
      <c r="AZ338" s="162">
        <v>306189</v>
      </c>
      <c r="BA338" s="96">
        <f t="shared" si="11"/>
        <v>2341458</v>
      </c>
      <c r="BB338" s="73"/>
      <c r="BC338" s="20">
        <v>335006</v>
      </c>
      <c r="BD338" s="20">
        <v>107726</v>
      </c>
      <c r="BE338" s="19">
        <v>442732</v>
      </c>
      <c r="BF338" s="19">
        <v>2784190</v>
      </c>
      <c r="BH338" s="20"/>
      <c r="BI338" s="21">
        <v>2784190</v>
      </c>
      <c r="BK338" s="73"/>
      <c r="BL338" s="73"/>
      <c r="BM338" s="73"/>
      <c r="BN338" s="73"/>
      <c r="BO338" s="73"/>
      <c r="BP338" s="73"/>
      <c r="BQ338" s="73"/>
    </row>
    <row r="339" spans="1:69" ht="22.5" customHeight="1" x14ac:dyDescent="0.2">
      <c r="A339" s="122" t="s">
        <v>2135</v>
      </c>
      <c r="B339" s="123" t="s">
        <v>2114</v>
      </c>
      <c r="C339" s="133" t="s">
        <v>439</v>
      </c>
      <c r="D339" s="126">
        <v>6</v>
      </c>
      <c r="E339" s="127" t="s">
        <v>3561</v>
      </c>
      <c r="F339" s="19">
        <v>253921</v>
      </c>
      <c r="G339" s="20">
        <v>253921</v>
      </c>
      <c r="H339" s="20">
        <v>141134</v>
      </c>
      <c r="I339" s="20">
        <v>23562</v>
      </c>
      <c r="J339" s="20">
        <v>0</v>
      </c>
      <c r="K339" s="20">
        <v>0</v>
      </c>
      <c r="L339" s="20">
        <v>0</v>
      </c>
      <c r="M339" s="20">
        <v>0</v>
      </c>
      <c r="N339" s="20">
        <v>7224</v>
      </c>
      <c r="O339" s="20">
        <v>4468</v>
      </c>
      <c r="P339" s="20">
        <v>5859</v>
      </c>
      <c r="Q339" s="20">
        <v>46598</v>
      </c>
      <c r="R339" s="20">
        <v>22096</v>
      </c>
      <c r="S339" s="20">
        <v>58583</v>
      </c>
      <c r="T339" s="21">
        <v>42891</v>
      </c>
      <c r="U339" s="54">
        <v>25432</v>
      </c>
      <c r="V339" s="20">
        <v>26736</v>
      </c>
      <c r="W339" s="20">
        <v>20007</v>
      </c>
      <c r="X339" s="20">
        <v>11101</v>
      </c>
      <c r="Y339" s="21">
        <v>0</v>
      </c>
      <c r="Z339" s="20">
        <v>0</v>
      </c>
      <c r="AA339" s="21">
        <v>136259</v>
      </c>
      <c r="AB339" s="32">
        <v>0</v>
      </c>
      <c r="AC339" s="20">
        <v>99232</v>
      </c>
      <c r="AD339" s="20">
        <v>232791</v>
      </c>
      <c r="AE339" s="20">
        <v>239415</v>
      </c>
      <c r="AF339" s="20">
        <v>284128</v>
      </c>
      <c r="AG339" s="20">
        <v>143458</v>
      </c>
      <c r="AH339" s="20">
        <v>64600</v>
      </c>
      <c r="AI339" s="20">
        <v>123486</v>
      </c>
      <c r="AJ339" s="21">
        <v>59510</v>
      </c>
      <c r="AK339" s="25">
        <v>28078</v>
      </c>
      <c r="AL339" s="25">
        <v>43566</v>
      </c>
      <c r="AM339" s="25">
        <v>8453</v>
      </c>
      <c r="AN339" s="22">
        <v>17062</v>
      </c>
      <c r="AO339" s="20">
        <v>122037</v>
      </c>
      <c r="AP339" s="20">
        <v>25482</v>
      </c>
      <c r="AQ339" s="54">
        <v>2317169</v>
      </c>
      <c r="AR339" s="25">
        <v>58731</v>
      </c>
      <c r="AS339" s="25">
        <v>140740</v>
      </c>
      <c r="AT339" s="54">
        <v>105723</v>
      </c>
      <c r="AU339" s="54">
        <v>44024</v>
      </c>
      <c r="AV339" s="54">
        <v>89185</v>
      </c>
      <c r="AW339" s="54">
        <v>28016</v>
      </c>
      <c r="AX339" s="54">
        <v>10003</v>
      </c>
      <c r="AY339" s="25">
        <f t="shared" si="10"/>
        <v>476422</v>
      </c>
      <c r="AZ339" s="162">
        <v>490776</v>
      </c>
      <c r="BA339" s="96">
        <f t="shared" si="11"/>
        <v>3284367</v>
      </c>
      <c r="BB339" s="73"/>
      <c r="BC339" s="20">
        <v>428262</v>
      </c>
      <c r="BD339" s="20">
        <v>191822</v>
      </c>
      <c r="BE339" s="19">
        <v>620084</v>
      </c>
      <c r="BF339" s="19">
        <v>3904451</v>
      </c>
      <c r="BH339" s="20"/>
      <c r="BI339" s="21">
        <v>3904451</v>
      </c>
      <c r="BK339" s="73"/>
      <c r="BL339" s="73"/>
      <c r="BM339" s="73"/>
      <c r="BN339" s="73"/>
      <c r="BO339" s="73"/>
      <c r="BP339" s="73"/>
      <c r="BQ339" s="73"/>
    </row>
    <row r="340" spans="1:69" ht="22.5" customHeight="1" x14ac:dyDescent="0.2">
      <c r="A340" s="122" t="s">
        <v>2136</v>
      </c>
      <c r="B340" s="123" t="s">
        <v>2114</v>
      </c>
      <c r="C340" s="133" t="s">
        <v>440</v>
      </c>
      <c r="D340" s="126">
        <v>6</v>
      </c>
      <c r="E340" s="127" t="s">
        <v>3561</v>
      </c>
      <c r="F340" s="19">
        <v>192335</v>
      </c>
      <c r="G340" s="20">
        <v>192335</v>
      </c>
      <c r="H340" s="20">
        <v>143103</v>
      </c>
      <c r="I340" s="20">
        <v>21692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2769</v>
      </c>
      <c r="P340" s="20">
        <v>0</v>
      </c>
      <c r="Q340" s="20">
        <v>115450</v>
      </c>
      <c r="R340" s="20">
        <v>18656</v>
      </c>
      <c r="S340" s="20">
        <v>39248</v>
      </c>
      <c r="T340" s="21">
        <v>15138</v>
      </c>
      <c r="U340" s="54">
        <v>12716</v>
      </c>
      <c r="V340" s="20">
        <v>29136</v>
      </c>
      <c r="W340" s="20">
        <v>10530</v>
      </c>
      <c r="X340" s="20">
        <v>11101</v>
      </c>
      <c r="Y340" s="21">
        <v>0</v>
      </c>
      <c r="Z340" s="20">
        <v>0</v>
      </c>
      <c r="AA340" s="21">
        <v>87540</v>
      </c>
      <c r="AB340" s="32">
        <v>0</v>
      </c>
      <c r="AC340" s="20">
        <v>56468</v>
      </c>
      <c r="AD340" s="20">
        <v>123014</v>
      </c>
      <c r="AE340" s="20">
        <v>176220</v>
      </c>
      <c r="AF340" s="20">
        <v>201405</v>
      </c>
      <c r="AG340" s="20">
        <v>96697</v>
      </c>
      <c r="AH340" s="20">
        <v>35466</v>
      </c>
      <c r="AI340" s="20">
        <v>84112</v>
      </c>
      <c r="AJ340" s="21">
        <v>19476</v>
      </c>
      <c r="AK340" s="25">
        <v>22034</v>
      </c>
      <c r="AL340" s="25">
        <v>32886</v>
      </c>
      <c r="AM340" s="25">
        <v>5608</v>
      </c>
      <c r="AN340" s="22">
        <v>12358</v>
      </c>
      <c r="AO340" s="20">
        <v>101571</v>
      </c>
      <c r="AP340" s="20">
        <v>13174</v>
      </c>
      <c r="AQ340" s="54">
        <v>1679903</v>
      </c>
      <c r="AR340" s="25">
        <v>50810</v>
      </c>
      <c r="AS340" s="25">
        <v>119711</v>
      </c>
      <c r="AT340" s="54">
        <v>86886</v>
      </c>
      <c r="AU340" s="54">
        <v>33285</v>
      </c>
      <c r="AV340" s="54">
        <v>66973</v>
      </c>
      <c r="AW340" s="54">
        <v>23094</v>
      </c>
      <c r="AX340" s="54">
        <v>7117</v>
      </c>
      <c r="AY340" s="25">
        <f t="shared" si="10"/>
        <v>387876</v>
      </c>
      <c r="AZ340" s="162">
        <v>438061</v>
      </c>
      <c r="BA340" s="96">
        <f t="shared" si="11"/>
        <v>2505840</v>
      </c>
      <c r="BB340" s="73"/>
      <c r="BC340" s="20">
        <v>332979</v>
      </c>
      <c r="BD340" s="20">
        <v>83833</v>
      </c>
      <c r="BE340" s="19">
        <v>416812</v>
      </c>
      <c r="BF340" s="19">
        <v>2922652</v>
      </c>
      <c r="BH340" s="20"/>
      <c r="BI340" s="21">
        <v>2922652</v>
      </c>
      <c r="BK340" s="73"/>
      <c r="BL340" s="73"/>
      <c r="BM340" s="73"/>
      <c r="BN340" s="73"/>
      <c r="BO340" s="73"/>
      <c r="BP340" s="73"/>
      <c r="BQ340" s="73"/>
    </row>
    <row r="341" spans="1:69" ht="22.5" customHeight="1" x14ac:dyDescent="0.2">
      <c r="A341" s="122" t="s">
        <v>2137</v>
      </c>
      <c r="B341" s="123" t="s">
        <v>2114</v>
      </c>
      <c r="C341" s="133" t="s">
        <v>441</v>
      </c>
      <c r="D341" s="126">
        <v>6</v>
      </c>
      <c r="E341" s="127" t="s">
        <v>3561</v>
      </c>
      <c r="F341" s="19">
        <v>246652</v>
      </c>
      <c r="G341" s="20">
        <v>246652</v>
      </c>
      <c r="H341" s="20">
        <v>158193</v>
      </c>
      <c r="I341" s="20">
        <v>34969</v>
      </c>
      <c r="J341" s="20">
        <v>0</v>
      </c>
      <c r="K341" s="20">
        <v>0</v>
      </c>
      <c r="L341" s="20">
        <v>0</v>
      </c>
      <c r="M341" s="20">
        <v>0</v>
      </c>
      <c r="N341" s="20">
        <v>3923</v>
      </c>
      <c r="O341" s="20">
        <v>3983</v>
      </c>
      <c r="P341" s="20">
        <v>11756</v>
      </c>
      <c r="Q341" s="20">
        <v>34720</v>
      </c>
      <c r="R341" s="20">
        <v>21065</v>
      </c>
      <c r="S341" s="20">
        <v>38042</v>
      </c>
      <c r="T341" s="21">
        <v>35322</v>
      </c>
      <c r="U341" s="54">
        <v>38148</v>
      </c>
      <c r="V341" s="20">
        <v>24864</v>
      </c>
      <c r="W341" s="20">
        <v>14742</v>
      </c>
      <c r="X341" s="20">
        <v>11101</v>
      </c>
      <c r="Y341" s="21">
        <v>0</v>
      </c>
      <c r="Z341" s="20">
        <v>0</v>
      </c>
      <c r="AA341" s="21">
        <v>133239</v>
      </c>
      <c r="AB341" s="32">
        <v>0</v>
      </c>
      <c r="AC341" s="20">
        <v>94878</v>
      </c>
      <c r="AD341" s="20">
        <v>291936</v>
      </c>
      <c r="AE341" s="20">
        <v>171930</v>
      </c>
      <c r="AF341" s="20">
        <v>304210</v>
      </c>
      <c r="AG341" s="20">
        <v>138567</v>
      </c>
      <c r="AH341" s="20">
        <v>58742</v>
      </c>
      <c r="AI341" s="20">
        <v>89669</v>
      </c>
      <c r="AJ341" s="21">
        <v>197465</v>
      </c>
      <c r="AK341" s="25">
        <v>26361</v>
      </c>
      <c r="AL341" s="25">
        <v>41122</v>
      </c>
      <c r="AM341" s="25">
        <v>8204</v>
      </c>
      <c r="AN341" s="22">
        <v>15985</v>
      </c>
      <c r="AO341" s="20">
        <v>149070</v>
      </c>
      <c r="AP341" s="20">
        <v>27357</v>
      </c>
      <c r="AQ341" s="54">
        <v>2426215</v>
      </c>
      <c r="AR341" s="25">
        <v>57641</v>
      </c>
      <c r="AS341" s="25">
        <v>130852</v>
      </c>
      <c r="AT341" s="54">
        <v>104038</v>
      </c>
      <c r="AU341" s="54">
        <v>52942</v>
      </c>
      <c r="AV341" s="54">
        <v>85650</v>
      </c>
      <c r="AW341" s="54">
        <v>27753</v>
      </c>
      <c r="AX341" s="54">
        <v>9818</v>
      </c>
      <c r="AY341" s="25">
        <f t="shared" si="10"/>
        <v>468694</v>
      </c>
      <c r="AZ341" s="162">
        <v>368134</v>
      </c>
      <c r="BA341" s="96">
        <f t="shared" si="11"/>
        <v>3263043</v>
      </c>
      <c r="BB341" s="73"/>
      <c r="BC341" s="20">
        <v>401803</v>
      </c>
      <c r="BD341" s="20">
        <v>205444</v>
      </c>
      <c r="BE341" s="19">
        <v>607247</v>
      </c>
      <c r="BF341" s="19">
        <v>3870290</v>
      </c>
      <c r="BH341" s="20"/>
      <c r="BI341" s="21">
        <v>3870290</v>
      </c>
      <c r="BK341" s="73"/>
      <c r="BL341" s="73"/>
      <c r="BM341" s="73"/>
      <c r="BN341" s="73"/>
      <c r="BO341" s="73"/>
      <c r="BP341" s="73"/>
      <c r="BQ341" s="73"/>
    </row>
    <row r="342" spans="1:69" ht="22.5" customHeight="1" x14ac:dyDescent="0.2">
      <c r="A342" s="122" t="s">
        <v>2138</v>
      </c>
      <c r="B342" s="123" t="s">
        <v>2114</v>
      </c>
      <c r="C342" s="133" t="s">
        <v>442</v>
      </c>
      <c r="D342" s="126">
        <v>6</v>
      </c>
      <c r="E342" s="127" t="s">
        <v>3561</v>
      </c>
      <c r="F342" s="19">
        <v>152852</v>
      </c>
      <c r="G342" s="20">
        <v>152852</v>
      </c>
      <c r="H342" s="20">
        <v>139895</v>
      </c>
      <c r="I342" s="20">
        <v>26367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1674</v>
      </c>
      <c r="P342" s="20">
        <v>0</v>
      </c>
      <c r="Q342" s="20">
        <v>39415</v>
      </c>
      <c r="R342" s="20">
        <v>13280</v>
      </c>
      <c r="S342" s="20">
        <v>36785</v>
      </c>
      <c r="T342" s="21">
        <v>13456</v>
      </c>
      <c r="U342" s="54">
        <v>12716</v>
      </c>
      <c r="V342" s="20">
        <v>16128</v>
      </c>
      <c r="W342" s="20">
        <v>15795</v>
      </c>
      <c r="X342" s="20">
        <v>11101</v>
      </c>
      <c r="Y342" s="21">
        <v>0</v>
      </c>
      <c r="Z342" s="20">
        <v>0</v>
      </c>
      <c r="AA342" s="21">
        <v>72274</v>
      </c>
      <c r="AB342" s="32">
        <v>0</v>
      </c>
      <c r="AC342" s="20">
        <v>48266</v>
      </c>
      <c r="AD342" s="20">
        <v>102458</v>
      </c>
      <c r="AE342" s="20">
        <v>115005</v>
      </c>
      <c r="AF342" s="20">
        <v>139853</v>
      </c>
      <c r="AG342" s="20">
        <v>55255</v>
      </c>
      <c r="AH342" s="20">
        <v>27567</v>
      </c>
      <c r="AI342" s="20">
        <v>66006</v>
      </c>
      <c r="AJ342" s="21">
        <v>29755</v>
      </c>
      <c r="AK342" s="25">
        <v>15173</v>
      </c>
      <c r="AL342" s="25">
        <v>26504</v>
      </c>
      <c r="AM342" s="25">
        <v>4039</v>
      </c>
      <c r="AN342" s="22">
        <v>9663</v>
      </c>
      <c r="AO342" s="20">
        <v>91136</v>
      </c>
      <c r="AP342" s="20">
        <v>14121</v>
      </c>
      <c r="AQ342" s="54">
        <v>1296539</v>
      </c>
      <c r="AR342" s="25">
        <v>45009</v>
      </c>
      <c r="AS342" s="25">
        <v>105577</v>
      </c>
      <c r="AT342" s="54">
        <v>60062</v>
      </c>
      <c r="AU342" s="54">
        <v>36841</v>
      </c>
      <c r="AV342" s="54">
        <v>51420</v>
      </c>
      <c r="AW342" s="54">
        <v>18639</v>
      </c>
      <c r="AX342" s="54">
        <v>5923</v>
      </c>
      <c r="AY342" s="25">
        <f t="shared" si="10"/>
        <v>323471</v>
      </c>
      <c r="AZ342" s="162">
        <v>388515</v>
      </c>
      <c r="BA342" s="96">
        <f t="shared" si="11"/>
        <v>2008525</v>
      </c>
      <c r="BB342" s="73"/>
      <c r="BC342" s="20">
        <v>249149</v>
      </c>
      <c r="BD342" s="20">
        <v>116201</v>
      </c>
      <c r="BE342" s="19">
        <v>365350</v>
      </c>
      <c r="BF342" s="19">
        <v>2373875</v>
      </c>
      <c r="BH342" s="20"/>
      <c r="BI342" s="21">
        <v>2373875</v>
      </c>
      <c r="BK342" s="73"/>
      <c r="BL342" s="73"/>
      <c r="BM342" s="73"/>
      <c r="BN342" s="73"/>
      <c r="BO342" s="73"/>
      <c r="BP342" s="73"/>
      <c r="BQ342" s="73"/>
    </row>
    <row r="343" spans="1:69" ht="22.5" customHeight="1" x14ac:dyDescent="0.2">
      <c r="A343" s="122" t="s">
        <v>2139</v>
      </c>
      <c r="B343" s="123" t="s">
        <v>2114</v>
      </c>
      <c r="C343" s="133" t="s">
        <v>443</v>
      </c>
      <c r="D343" s="126">
        <v>6</v>
      </c>
      <c r="E343" s="127" t="s">
        <v>3561</v>
      </c>
      <c r="F343" s="19">
        <v>177292</v>
      </c>
      <c r="G343" s="20">
        <v>177292</v>
      </c>
      <c r="H343" s="20">
        <v>99436</v>
      </c>
      <c r="I343" s="20">
        <v>23001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2158</v>
      </c>
      <c r="P343" s="20">
        <v>0</v>
      </c>
      <c r="Q343" s="20">
        <v>16972</v>
      </c>
      <c r="R343" s="20">
        <v>17114</v>
      </c>
      <c r="S343" s="20">
        <v>50723</v>
      </c>
      <c r="T343" s="21">
        <v>13456</v>
      </c>
      <c r="U343" s="54">
        <v>12716</v>
      </c>
      <c r="V343" s="20">
        <v>35088</v>
      </c>
      <c r="W343" s="20">
        <v>10530</v>
      </c>
      <c r="X343" s="20">
        <v>11101</v>
      </c>
      <c r="Y343" s="21">
        <v>0</v>
      </c>
      <c r="Z343" s="20">
        <v>0</v>
      </c>
      <c r="AA343" s="21">
        <v>75937</v>
      </c>
      <c r="AB343" s="32">
        <v>0</v>
      </c>
      <c r="AC343" s="20">
        <v>66615</v>
      </c>
      <c r="AD343" s="20">
        <v>124933</v>
      </c>
      <c r="AE343" s="20">
        <v>196515</v>
      </c>
      <c r="AF343" s="20">
        <v>176973</v>
      </c>
      <c r="AG343" s="20">
        <v>69927</v>
      </c>
      <c r="AH343" s="20">
        <v>28825</v>
      </c>
      <c r="AI343" s="20">
        <v>80280</v>
      </c>
      <c r="AJ343" s="21">
        <v>24886</v>
      </c>
      <c r="AK343" s="25">
        <v>19553</v>
      </c>
      <c r="AL343" s="25">
        <v>29188</v>
      </c>
      <c r="AM343" s="25">
        <v>4774</v>
      </c>
      <c r="AN343" s="22">
        <v>10732</v>
      </c>
      <c r="AO343" s="20">
        <v>101787</v>
      </c>
      <c r="AP343" s="20">
        <v>14008</v>
      </c>
      <c r="AQ343" s="54">
        <v>1494520</v>
      </c>
      <c r="AR343" s="25">
        <v>49459</v>
      </c>
      <c r="AS343" s="25">
        <v>133555</v>
      </c>
      <c r="AT343" s="54">
        <v>85059</v>
      </c>
      <c r="AU343" s="54">
        <v>42632</v>
      </c>
      <c r="AV343" s="54">
        <v>61792</v>
      </c>
      <c r="AW343" s="54">
        <v>22388</v>
      </c>
      <c r="AX343" s="54">
        <v>6117</v>
      </c>
      <c r="AY343" s="25">
        <f t="shared" si="10"/>
        <v>401002</v>
      </c>
      <c r="AZ343" s="162">
        <v>280779</v>
      </c>
      <c r="BA343" s="96">
        <f t="shared" si="11"/>
        <v>2176301</v>
      </c>
      <c r="BB343" s="73"/>
      <c r="BC343" s="20">
        <v>296111</v>
      </c>
      <c r="BD343" s="20">
        <v>94148</v>
      </c>
      <c r="BE343" s="19">
        <v>390259</v>
      </c>
      <c r="BF343" s="19">
        <v>2566560</v>
      </c>
      <c r="BH343" s="20"/>
      <c r="BI343" s="21">
        <v>2566560</v>
      </c>
      <c r="BK343" s="73"/>
      <c r="BL343" s="73"/>
      <c r="BM343" s="73"/>
      <c r="BN343" s="73"/>
      <c r="BO343" s="73"/>
      <c r="BP343" s="73"/>
      <c r="BQ343" s="73"/>
    </row>
    <row r="344" spans="1:69" ht="22.5" customHeight="1" x14ac:dyDescent="0.2">
      <c r="A344" s="122" t="s">
        <v>2140</v>
      </c>
      <c r="B344" s="123" t="s">
        <v>2114</v>
      </c>
      <c r="C344" s="133" t="s">
        <v>444</v>
      </c>
      <c r="D344" s="126">
        <v>6</v>
      </c>
      <c r="E344" s="127" t="s">
        <v>3561</v>
      </c>
      <c r="F344" s="19">
        <v>200699</v>
      </c>
      <c r="G344" s="20">
        <v>200699</v>
      </c>
      <c r="H344" s="20">
        <v>119337</v>
      </c>
      <c r="I344" s="20">
        <v>18887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2322</v>
      </c>
      <c r="P344" s="20">
        <v>0</v>
      </c>
      <c r="Q344" s="20">
        <v>83248</v>
      </c>
      <c r="R344" s="20">
        <v>17761</v>
      </c>
      <c r="S344" s="20">
        <v>50880</v>
      </c>
      <c r="T344" s="21">
        <v>17661</v>
      </c>
      <c r="U344" s="54">
        <v>12716</v>
      </c>
      <c r="V344" s="20">
        <v>15744</v>
      </c>
      <c r="W344" s="20">
        <v>27378</v>
      </c>
      <c r="X344" s="20">
        <v>11101</v>
      </c>
      <c r="Y344" s="21">
        <v>0</v>
      </c>
      <c r="Z344" s="20">
        <v>0</v>
      </c>
      <c r="AA344" s="21">
        <v>94572</v>
      </c>
      <c r="AB344" s="32">
        <v>0</v>
      </c>
      <c r="AC344" s="20">
        <v>69743</v>
      </c>
      <c r="AD344" s="20">
        <v>163874</v>
      </c>
      <c r="AE344" s="20">
        <v>136455</v>
      </c>
      <c r="AF344" s="20">
        <v>203870</v>
      </c>
      <c r="AG344" s="20">
        <v>77477</v>
      </c>
      <c r="AH344" s="20">
        <v>36660</v>
      </c>
      <c r="AI344" s="20">
        <v>66868</v>
      </c>
      <c r="AJ344" s="21">
        <v>41116</v>
      </c>
      <c r="AK344" s="25">
        <v>20440</v>
      </c>
      <c r="AL344" s="25">
        <v>31564</v>
      </c>
      <c r="AM344" s="25">
        <v>5414</v>
      </c>
      <c r="AN344" s="22">
        <v>11780</v>
      </c>
      <c r="AO344" s="20">
        <v>102630</v>
      </c>
      <c r="AP344" s="20">
        <v>18416</v>
      </c>
      <c r="AQ344" s="54">
        <v>1658613</v>
      </c>
      <c r="AR344" s="25">
        <v>48591</v>
      </c>
      <c r="AS344" s="25">
        <v>133443</v>
      </c>
      <c r="AT344" s="54">
        <v>83657</v>
      </c>
      <c r="AU344" s="54">
        <v>34854</v>
      </c>
      <c r="AV344" s="54">
        <v>63842</v>
      </c>
      <c r="AW344" s="54">
        <v>24802</v>
      </c>
      <c r="AX344" s="54">
        <v>6839</v>
      </c>
      <c r="AY344" s="25">
        <f t="shared" si="10"/>
        <v>396028</v>
      </c>
      <c r="AZ344" s="162">
        <v>373766</v>
      </c>
      <c r="BA344" s="96">
        <f t="shared" si="11"/>
        <v>2428407</v>
      </c>
      <c r="BB344" s="73"/>
      <c r="BC344" s="20">
        <v>307585</v>
      </c>
      <c r="BD344" s="20">
        <v>145263</v>
      </c>
      <c r="BE344" s="19">
        <v>452848</v>
      </c>
      <c r="BF344" s="19">
        <v>2881255</v>
      </c>
      <c r="BH344" s="20"/>
      <c r="BI344" s="21">
        <v>2881255</v>
      </c>
      <c r="BK344" s="73"/>
      <c r="BL344" s="73"/>
      <c r="BM344" s="73"/>
      <c r="BN344" s="73"/>
      <c r="BO344" s="73"/>
      <c r="BP344" s="73"/>
      <c r="BQ344" s="73"/>
    </row>
    <row r="345" spans="1:69" ht="22.5" customHeight="1" x14ac:dyDescent="0.2">
      <c r="A345" s="122" t="s">
        <v>2141</v>
      </c>
      <c r="B345" s="123" t="s">
        <v>2114</v>
      </c>
      <c r="C345" s="133" t="s">
        <v>445</v>
      </c>
      <c r="D345" s="126">
        <v>6</v>
      </c>
      <c r="E345" s="127" t="s">
        <v>3561</v>
      </c>
      <c r="F345" s="19">
        <v>414719</v>
      </c>
      <c r="G345" s="20">
        <v>414719</v>
      </c>
      <c r="H345" s="20">
        <v>358522</v>
      </c>
      <c r="I345" s="20">
        <v>134453</v>
      </c>
      <c r="J345" s="20">
        <v>0</v>
      </c>
      <c r="K345" s="20">
        <v>0</v>
      </c>
      <c r="L345" s="20">
        <v>0</v>
      </c>
      <c r="M345" s="20">
        <v>0</v>
      </c>
      <c r="N345" s="20">
        <v>16573</v>
      </c>
      <c r="O345" s="20">
        <v>12422</v>
      </c>
      <c r="P345" s="20">
        <v>9148</v>
      </c>
      <c r="Q345" s="20">
        <v>230379</v>
      </c>
      <c r="R345" s="20">
        <v>44864</v>
      </c>
      <c r="S345" s="20">
        <v>75508</v>
      </c>
      <c r="T345" s="21">
        <v>72326</v>
      </c>
      <c r="U345" s="54">
        <v>76296</v>
      </c>
      <c r="V345" s="20">
        <v>64176</v>
      </c>
      <c r="W345" s="20">
        <v>64233</v>
      </c>
      <c r="X345" s="20">
        <v>11101</v>
      </c>
      <c r="Y345" s="21">
        <v>0</v>
      </c>
      <c r="Z345" s="20">
        <v>0</v>
      </c>
      <c r="AA345" s="21">
        <v>228894</v>
      </c>
      <c r="AB345" s="32">
        <v>0</v>
      </c>
      <c r="AC345" s="20">
        <v>214644</v>
      </c>
      <c r="AD345" s="20">
        <v>474511</v>
      </c>
      <c r="AE345" s="20">
        <v>461010</v>
      </c>
      <c r="AF345" s="20">
        <v>576665</v>
      </c>
      <c r="AG345" s="20">
        <v>334277</v>
      </c>
      <c r="AH345" s="20">
        <v>138884</v>
      </c>
      <c r="AI345" s="20">
        <v>160944</v>
      </c>
      <c r="AJ345" s="21">
        <v>48149</v>
      </c>
      <c r="AK345" s="25">
        <v>51582</v>
      </c>
      <c r="AL345" s="25">
        <v>63982</v>
      </c>
      <c r="AM345" s="25">
        <v>16262</v>
      </c>
      <c r="AN345" s="22">
        <v>33672</v>
      </c>
      <c r="AO345" s="20">
        <v>184563</v>
      </c>
      <c r="AP345" s="20">
        <v>33444</v>
      </c>
      <c r="AQ345" s="54">
        <v>4606203</v>
      </c>
      <c r="AR345" s="25">
        <v>93602</v>
      </c>
      <c r="AS345" s="25">
        <v>151681</v>
      </c>
      <c r="AT345" s="54">
        <v>121421</v>
      </c>
      <c r="AU345" s="54">
        <v>32812</v>
      </c>
      <c r="AV345" s="54">
        <v>141504</v>
      </c>
      <c r="AW345" s="54">
        <v>46666</v>
      </c>
      <c r="AX345" s="54">
        <v>18965</v>
      </c>
      <c r="AY345" s="25">
        <f t="shared" si="10"/>
        <v>606651</v>
      </c>
      <c r="AZ345" s="162">
        <v>438302</v>
      </c>
      <c r="BA345" s="96">
        <f t="shared" si="11"/>
        <v>5651156</v>
      </c>
      <c r="BB345" s="73"/>
      <c r="BC345" s="20">
        <v>682615</v>
      </c>
      <c r="BD345" s="20">
        <v>172703</v>
      </c>
      <c r="BE345" s="19">
        <v>855318</v>
      </c>
      <c r="BF345" s="19">
        <v>6506474</v>
      </c>
      <c r="BH345" s="20"/>
      <c r="BI345" s="21">
        <v>6506474</v>
      </c>
      <c r="BK345" s="73"/>
      <c r="BL345" s="73"/>
      <c r="BM345" s="73"/>
      <c r="BN345" s="73"/>
      <c r="BO345" s="73"/>
      <c r="BP345" s="73"/>
      <c r="BQ345" s="73"/>
    </row>
    <row r="346" spans="1:69" ht="22.5" customHeight="1" x14ac:dyDescent="0.2">
      <c r="A346" s="122" t="s">
        <v>2142</v>
      </c>
      <c r="B346" s="123" t="s">
        <v>2114</v>
      </c>
      <c r="C346" s="133" t="s">
        <v>446</v>
      </c>
      <c r="D346" s="126">
        <v>6</v>
      </c>
      <c r="E346" s="127" t="s">
        <v>3561</v>
      </c>
      <c r="F346" s="19">
        <v>328939</v>
      </c>
      <c r="G346" s="20">
        <v>328939</v>
      </c>
      <c r="H346" s="20">
        <v>387536</v>
      </c>
      <c r="I346" s="20">
        <v>112574</v>
      </c>
      <c r="J346" s="20">
        <v>0</v>
      </c>
      <c r="K346" s="20">
        <v>0</v>
      </c>
      <c r="L346" s="20">
        <v>0</v>
      </c>
      <c r="M346" s="20">
        <v>0</v>
      </c>
      <c r="N346" s="20">
        <v>7666</v>
      </c>
      <c r="O346" s="20">
        <v>8051</v>
      </c>
      <c r="P346" s="20">
        <v>13154</v>
      </c>
      <c r="Q346" s="20">
        <v>176415</v>
      </c>
      <c r="R346" s="20">
        <v>32818</v>
      </c>
      <c r="S346" s="20">
        <v>57902</v>
      </c>
      <c r="T346" s="21">
        <v>63075</v>
      </c>
      <c r="U346" s="54">
        <v>76296</v>
      </c>
      <c r="V346" s="20">
        <v>45792</v>
      </c>
      <c r="W346" s="20">
        <v>21060</v>
      </c>
      <c r="X346" s="20">
        <v>11101</v>
      </c>
      <c r="Y346" s="21">
        <v>0</v>
      </c>
      <c r="Z346" s="20">
        <v>0</v>
      </c>
      <c r="AA346" s="21">
        <v>173869</v>
      </c>
      <c r="AB346" s="32">
        <v>0</v>
      </c>
      <c r="AC346" s="20">
        <v>161570</v>
      </c>
      <c r="AD346" s="20">
        <v>1220373</v>
      </c>
      <c r="AE346" s="20">
        <v>392040</v>
      </c>
      <c r="AF346" s="20">
        <v>491840</v>
      </c>
      <c r="AG346" s="20">
        <v>256370</v>
      </c>
      <c r="AH346" s="20">
        <v>95519</v>
      </c>
      <c r="AI346" s="20">
        <v>164872</v>
      </c>
      <c r="AJ346" s="21">
        <v>18394</v>
      </c>
      <c r="AK346" s="25">
        <v>39540</v>
      </c>
      <c r="AL346" s="25">
        <v>52706</v>
      </c>
      <c r="AM346" s="25">
        <v>12300</v>
      </c>
      <c r="AN346" s="22">
        <v>24246</v>
      </c>
      <c r="AO346" s="20">
        <v>199422</v>
      </c>
      <c r="AP346" s="20">
        <v>31477</v>
      </c>
      <c r="AQ346" s="54">
        <v>4676917</v>
      </c>
      <c r="AR346" s="25">
        <v>62724</v>
      </c>
      <c r="AS346" s="25">
        <v>155173</v>
      </c>
      <c r="AT346" s="54">
        <v>132146</v>
      </c>
      <c r="AU346" s="54">
        <v>34531</v>
      </c>
      <c r="AV346" s="54">
        <v>112528</v>
      </c>
      <c r="AW346" s="54">
        <v>35278</v>
      </c>
      <c r="AX346" s="54">
        <v>15616</v>
      </c>
      <c r="AY346" s="25">
        <f t="shared" si="10"/>
        <v>547996</v>
      </c>
      <c r="AZ346" s="162">
        <v>774146</v>
      </c>
      <c r="BA346" s="96">
        <f t="shared" si="11"/>
        <v>5999059</v>
      </c>
      <c r="BB346" s="73"/>
      <c r="BC346" s="20">
        <v>541582</v>
      </c>
      <c r="BD346" s="20">
        <v>165192</v>
      </c>
      <c r="BE346" s="19">
        <v>706774</v>
      </c>
      <c r="BF346" s="19">
        <v>6705833</v>
      </c>
      <c r="BH346" s="20"/>
      <c r="BI346" s="21">
        <v>6705833</v>
      </c>
      <c r="BK346" s="73"/>
      <c r="BL346" s="73"/>
      <c r="BM346" s="73"/>
      <c r="BN346" s="73"/>
      <c r="BO346" s="73"/>
      <c r="BP346" s="73"/>
      <c r="BQ346" s="73"/>
    </row>
    <row r="347" spans="1:69" ht="22.5" customHeight="1" x14ac:dyDescent="0.2">
      <c r="A347" s="122" t="s">
        <v>2143</v>
      </c>
      <c r="B347" s="123" t="s">
        <v>2114</v>
      </c>
      <c r="C347" s="133" t="s">
        <v>447</v>
      </c>
      <c r="D347" s="126">
        <v>6</v>
      </c>
      <c r="E347" s="127" t="s">
        <v>3561</v>
      </c>
      <c r="F347" s="19">
        <v>276935</v>
      </c>
      <c r="G347" s="20">
        <v>276935</v>
      </c>
      <c r="H347" s="20">
        <v>270167</v>
      </c>
      <c r="I347" s="20">
        <v>53856</v>
      </c>
      <c r="J347" s="20">
        <v>0</v>
      </c>
      <c r="K347" s="20">
        <v>0</v>
      </c>
      <c r="L347" s="20">
        <v>0</v>
      </c>
      <c r="M347" s="20">
        <v>0</v>
      </c>
      <c r="N347" s="20">
        <v>4794</v>
      </c>
      <c r="O347" s="20">
        <v>3930</v>
      </c>
      <c r="P347" s="20">
        <v>10584</v>
      </c>
      <c r="Q347" s="20">
        <v>72538</v>
      </c>
      <c r="R347" s="20">
        <v>20960</v>
      </c>
      <c r="S347" s="20">
        <v>61098</v>
      </c>
      <c r="T347" s="21">
        <v>32799</v>
      </c>
      <c r="U347" s="54">
        <v>25432</v>
      </c>
      <c r="V347" s="20">
        <v>13344</v>
      </c>
      <c r="W347" s="20">
        <v>22113</v>
      </c>
      <c r="X347" s="20">
        <v>22202</v>
      </c>
      <c r="Y347" s="21">
        <v>0</v>
      </c>
      <c r="Z347" s="20">
        <v>0</v>
      </c>
      <c r="AA347" s="21">
        <v>161476</v>
      </c>
      <c r="AB347" s="32">
        <v>0</v>
      </c>
      <c r="AC347" s="20">
        <v>72785</v>
      </c>
      <c r="AD347" s="20">
        <v>197804</v>
      </c>
      <c r="AE347" s="20">
        <v>158565</v>
      </c>
      <c r="AF347" s="20">
        <v>273108</v>
      </c>
      <c r="AG347" s="20">
        <v>138910</v>
      </c>
      <c r="AH347" s="20">
        <v>70724</v>
      </c>
      <c r="AI347" s="20">
        <v>64761</v>
      </c>
      <c r="AJ347" s="21">
        <v>152562</v>
      </c>
      <c r="AK347" s="25">
        <v>26179</v>
      </c>
      <c r="AL347" s="25">
        <v>47642</v>
      </c>
      <c r="AM347" s="25">
        <v>7915</v>
      </c>
      <c r="AN347" s="22">
        <v>18897</v>
      </c>
      <c r="AO347" s="20">
        <v>148129</v>
      </c>
      <c r="AP347" s="20">
        <v>52046</v>
      </c>
      <c r="AQ347" s="54">
        <v>2482255</v>
      </c>
      <c r="AR347" s="25">
        <v>45798</v>
      </c>
      <c r="AS347" s="25">
        <v>129809</v>
      </c>
      <c r="AT347" s="54">
        <v>91675</v>
      </c>
      <c r="AU347" s="54">
        <v>46932</v>
      </c>
      <c r="AV347" s="54">
        <v>75892</v>
      </c>
      <c r="AW347" s="54">
        <v>27780</v>
      </c>
      <c r="AX347" s="54">
        <v>11857</v>
      </c>
      <c r="AY347" s="25">
        <f t="shared" si="10"/>
        <v>429743</v>
      </c>
      <c r="AZ347" s="162">
        <v>580774</v>
      </c>
      <c r="BA347" s="96">
        <f t="shared" si="11"/>
        <v>3492772</v>
      </c>
      <c r="BB347" s="73"/>
      <c r="BC347" s="20">
        <v>398814</v>
      </c>
      <c r="BD347" s="20">
        <v>357868</v>
      </c>
      <c r="BE347" s="19">
        <v>756682</v>
      </c>
      <c r="BF347" s="19">
        <v>4249454</v>
      </c>
      <c r="BH347" s="20"/>
      <c r="BI347" s="21">
        <v>4249454</v>
      </c>
      <c r="BK347" s="73"/>
      <c r="BL347" s="73"/>
      <c r="BM347" s="73"/>
      <c r="BN347" s="73"/>
      <c r="BO347" s="73"/>
      <c r="BP347" s="73"/>
      <c r="BQ347" s="73"/>
    </row>
    <row r="348" spans="1:69" ht="22.5" customHeight="1" x14ac:dyDescent="0.2">
      <c r="A348" s="122" t="s">
        <v>2144</v>
      </c>
      <c r="B348" s="123" t="s">
        <v>2114</v>
      </c>
      <c r="C348" s="133" t="s">
        <v>448</v>
      </c>
      <c r="D348" s="126">
        <v>6</v>
      </c>
      <c r="E348" s="127" t="s">
        <v>3561</v>
      </c>
      <c r="F348" s="19">
        <v>313601</v>
      </c>
      <c r="G348" s="20">
        <v>313601</v>
      </c>
      <c r="H348" s="20">
        <v>229198</v>
      </c>
      <c r="I348" s="20">
        <v>79101</v>
      </c>
      <c r="J348" s="20">
        <v>0</v>
      </c>
      <c r="K348" s="20">
        <v>0</v>
      </c>
      <c r="L348" s="20">
        <v>0</v>
      </c>
      <c r="M348" s="20">
        <v>0</v>
      </c>
      <c r="N348" s="20">
        <v>8227</v>
      </c>
      <c r="O348" s="20">
        <v>7128</v>
      </c>
      <c r="P348" s="20">
        <v>6313</v>
      </c>
      <c r="Q348" s="20">
        <v>105656</v>
      </c>
      <c r="R348" s="20">
        <v>33781</v>
      </c>
      <c r="S348" s="20">
        <v>60994</v>
      </c>
      <c r="T348" s="21">
        <v>40368</v>
      </c>
      <c r="U348" s="54">
        <v>50864</v>
      </c>
      <c r="V348" s="20">
        <v>45648</v>
      </c>
      <c r="W348" s="20">
        <v>17901</v>
      </c>
      <c r="X348" s="20">
        <v>11101</v>
      </c>
      <c r="Y348" s="21">
        <v>0</v>
      </c>
      <c r="Z348" s="20">
        <v>0</v>
      </c>
      <c r="AA348" s="21">
        <v>160159</v>
      </c>
      <c r="AB348" s="32">
        <v>0</v>
      </c>
      <c r="AC348" s="20">
        <v>153883</v>
      </c>
      <c r="AD348" s="20">
        <v>287679</v>
      </c>
      <c r="AE348" s="20">
        <v>268290</v>
      </c>
      <c r="AF348" s="20">
        <v>415715</v>
      </c>
      <c r="AG348" s="20">
        <v>221793</v>
      </c>
      <c r="AH348" s="20">
        <v>85125</v>
      </c>
      <c r="AI348" s="20">
        <v>141401</v>
      </c>
      <c r="AJ348" s="21">
        <v>55182</v>
      </c>
      <c r="AK348" s="25">
        <v>36622</v>
      </c>
      <c r="AL348" s="25">
        <v>52381</v>
      </c>
      <c r="AM348" s="25">
        <v>11488</v>
      </c>
      <c r="AN348" s="22">
        <v>23852</v>
      </c>
      <c r="AO348" s="20">
        <v>163940</v>
      </c>
      <c r="AP348" s="20">
        <v>29118</v>
      </c>
      <c r="AQ348" s="54">
        <v>3116509</v>
      </c>
      <c r="AR348" s="25">
        <v>64636</v>
      </c>
      <c r="AS348" s="25">
        <v>146292</v>
      </c>
      <c r="AT348" s="54">
        <v>114391</v>
      </c>
      <c r="AU348" s="54">
        <v>49217</v>
      </c>
      <c r="AV348" s="54">
        <v>106752</v>
      </c>
      <c r="AW348" s="54">
        <v>33138</v>
      </c>
      <c r="AX348" s="54">
        <v>12775</v>
      </c>
      <c r="AY348" s="25">
        <f t="shared" si="10"/>
        <v>527201</v>
      </c>
      <c r="AZ348" s="162">
        <v>868031</v>
      </c>
      <c r="BA348" s="96">
        <f t="shared" si="11"/>
        <v>4511741</v>
      </c>
      <c r="BB348" s="73"/>
      <c r="BC348" s="20">
        <v>514558</v>
      </c>
      <c r="BD348" s="20">
        <v>129407</v>
      </c>
      <c r="BE348" s="19">
        <v>643965</v>
      </c>
      <c r="BF348" s="19">
        <v>5155706</v>
      </c>
      <c r="BH348" s="20"/>
      <c r="BI348" s="21">
        <v>5155706</v>
      </c>
      <c r="BK348" s="73"/>
      <c r="BL348" s="73"/>
      <c r="BM348" s="73"/>
      <c r="BN348" s="73"/>
      <c r="BO348" s="73"/>
      <c r="BP348" s="73"/>
      <c r="BQ348" s="73"/>
    </row>
    <row r="349" spans="1:69" ht="22.5" customHeight="1" x14ac:dyDescent="0.2">
      <c r="A349" s="122" t="s">
        <v>2145</v>
      </c>
      <c r="B349" s="123" t="s">
        <v>2114</v>
      </c>
      <c r="C349" s="133" t="s">
        <v>449</v>
      </c>
      <c r="D349" s="126">
        <v>6</v>
      </c>
      <c r="E349" s="127" t="s">
        <v>3561</v>
      </c>
      <c r="F349" s="19">
        <v>234672</v>
      </c>
      <c r="G349" s="20">
        <v>234672</v>
      </c>
      <c r="H349" s="20">
        <v>301077</v>
      </c>
      <c r="I349" s="20">
        <v>51799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3657</v>
      </c>
      <c r="P349" s="20">
        <v>0</v>
      </c>
      <c r="Q349" s="20">
        <v>112403</v>
      </c>
      <c r="R349" s="20">
        <v>20420</v>
      </c>
      <c r="S349" s="20">
        <v>26986</v>
      </c>
      <c r="T349" s="21">
        <v>47937</v>
      </c>
      <c r="U349" s="54">
        <v>50864</v>
      </c>
      <c r="V349" s="20">
        <v>13968</v>
      </c>
      <c r="W349" s="20">
        <v>18954</v>
      </c>
      <c r="X349" s="20">
        <v>11101</v>
      </c>
      <c r="Y349" s="21">
        <v>0</v>
      </c>
      <c r="Z349" s="20">
        <v>0</v>
      </c>
      <c r="AA349" s="21">
        <v>123632</v>
      </c>
      <c r="AB349" s="32">
        <v>0</v>
      </c>
      <c r="AC349" s="20">
        <v>79795</v>
      </c>
      <c r="AD349" s="20">
        <v>128759</v>
      </c>
      <c r="AE349" s="20">
        <v>293370</v>
      </c>
      <c r="AF349" s="20">
        <v>237510</v>
      </c>
      <c r="AG349" s="20">
        <v>116860</v>
      </c>
      <c r="AH349" s="20">
        <v>54878</v>
      </c>
      <c r="AI349" s="20">
        <v>100494</v>
      </c>
      <c r="AJ349" s="21">
        <v>130381</v>
      </c>
      <c r="AK349" s="25">
        <v>25205</v>
      </c>
      <c r="AL349" s="25">
        <v>39035</v>
      </c>
      <c r="AM349" s="25">
        <v>7218</v>
      </c>
      <c r="AN349" s="22">
        <v>15071</v>
      </c>
      <c r="AO349" s="20">
        <v>115462</v>
      </c>
      <c r="AP349" s="20">
        <v>41427</v>
      </c>
      <c r="AQ349" s="54">
        <v>2402935</v>
      </c>
      <c r="AR349" s="25">
        <v>53170</v>
      </c>
      <c r="AS349" s="25">
        <v>127619</v>
      </c>
      <c r="AT349" s="54">
        <v>92705</v>
      </c>
      <c r="AU349" s="54">
        <v>48927</v>
      </c>
      <c r="AV349" s="54">
        <v>77956</v>
      </c>
      <c r="AW349" s="54">
        <v>27274</v>
      </c>
      <c r="AX349" s="54">
        <v>9867</v>
      </c>
      <c r="AY349" s="25">
        <f t="shared" si="10"/>
        <v>437518</v>
      </c>
      <c r="AZ349" s="162">
        <v>864888</v>
      </c>
      <c r="BA349" s="96">
        <f t="shared" si="11"/>
        <v>3705341</v>
      </c>
      <c r="BB349" s="73"/>
      <c r="BC349" s="20">
        <v>383264</v>
      </c>
      <c r="BD349" s="20">
        <v>203801</v>
      </c>
      <c r="BE349" s="19">
        <v>587065</v>
      </c>
      <c r="BF349" s="19">
        <v>4292406</v>
      </c>
      <c r="BH349" s="20"/>
      <c r="BI349" s="21">
        <v>4292406</v>
      </c>
      <c r="BK349" s="73"/>
      <c r="BL349" s="73"/>
      <c r="BM349" s="73"/>
      <c r="BN349" s="73"/>
      <c r="BO349" s="73"/>
      <c r="BP349" s="73"/>
      <c r="BQ349" s="73"/>
    </row>
    <row r="350" spans="1:69" ht="22.5" customHeight="1" x14ac:dyDescent="0.2">
      <c r="A350" s="122" t="s">
        <v>2146</v>
      </c>
      <c r="B350" s="123" t="s">
        <v>2114</v>
      </c>
      <c r="C350" s="133" t="s">
        <v>450</v>
      </c>
      <c r="D350" s="126">
        <v>6</v>
      </c>
      <c r="E350" s="127" t="s">
        <v>3561</v>
      </c>
      <c r="F350" s="19">
        <v>204930</v>
      </c>
      <c r="G350" s="20">
        <v>204930</v>
      </c>
      <c r="H350" s="20">
        <v>97394</v>
      </c>
      <c r="I350" s="20">
        <v>21318</v>
      </c>
      <c r="J350" s="20">
        <v>0</v>
      </c>
      <c r="K350" s="20">
        <v>0</v>
      </c>
      <c r="L350" s="20">
        <v>0</v>
      </c>
      <c r="M350" s="20">
        <v>0</v>
      </c>
      <c r="N350" s="20">
        <v>5599</v>
      </c>
      <c r="O350" s="20">
        <v>4203</v>
      </c>
      <c r="P350" s="20">
        <v>3213</v>
      </c>
      <c r="Q350" s="20">
        <v>158488</v>
      </c>
      <c r="R350" s="20">
        <v>21507</v>
      </c>
      <c r="S350" s="20">
        <v>39300</v>
      </c>
      <c r="T350" s="21">
        <v>38686</v>
      </c>
      <c r="U350" s="54">
        <v>38148</v>
      </c>
      <c r="V350" s="20">
        <v>8976</v>
      </c>
      <c r="W350" s="20">
        <v>12636</v>
      </c>
      <c r="X350" s="20">
        <v>11101</v>
      </c>
      <c r="Y350" s="21">
        <v>0</v>
      </c>
      <c r="Z350" s="20">
        <v>0</v>
      </c>
      <c r="AA350" s="21">
        <v>90850</v>
      </c>
      <c r="AB350" s="32">
        <v>0</v>
      </c>
      <c r="AC350" s="20">
        <v>75236</v>
      </c>
      <c r="AD350" s="20">
        <v>117010</v>
      </c>
      <c r="AE350" s="20">
        <v>270600</v>
      </c>
      <c r="AF350" s="20">
        <v>228085</v>
      </c>
      <c r="AG350" s="20">
        <v>122694</v>
      </c>
      <c r="AH350" s="20">
        <v>69887</v>
      </c>
      <c r="AI350" s="20">
        <v>90244</v>
      </c>
      <c r="AJ350" s="21">
        <v>3246</v>
      </c>
      <c r="AK350" s="25">
        <v>27154</v>
      </c>
      <c r="AL350" s="25">
        <v>33353</v>
      </c>
      <c r="AM350" s="25">
        <v>5820</v>
      </c>
      <c r="AN350" s="22">
        <v>14533</v>
      </c>
      <c r="AO350" s="20">
        <v>85485</v>
      </c>
      <c r="AP350" s="20">
        <v>9085</v>
      </c>
      <c r="AQ350" s="54">
        <v>1908781</v>
      </c>
      <c r="AR350" s="25">
        <v>60576</v>
      </c>
      <c r="AS350" s="25">
        <v>90321</v>
      </c>
      <c r="AT350" s="54">
        <v>64091</v>
      </c>
      <c r="AU350" s="54">
        <v>43424</v>
      </c>
      <c r="AV350" s="54">
        <v>71170</v>
      </c>
      <c r="AW350" s="54">
        <v>21816</v>
      </c>
      <c r="AX350" s="54">
        <v>8360</v>
      </c>
      <c r="AY350" s="25">
        <f t="shared" si="10"/>
        <v>359758</v>
      </c>
      <c r="AZ350" s="162">
        <v>208248</v>
      </c>
      <c r="BA350" s="96">
        <f t="shared" si="11"/>
        <v>2476787</v>
      </c>
      <c r="BB350" s="73"/>
      <c r="BC350" s="20">
        <v>414301</v>
      </c>
      <c r="BD350" s="20">
        <v>54159</v>
      </c>
      <c r="BE350" s="19">
        <v>468460</v>
      </c>
      <c r="BF350" s="19">
        <v>2945247</v>
      </c>
      <c r="BH350" s="20"/>
      <c r="BI350" s="21">
        <v>2945247</v>
      </c>
      <c r="BK350" s="73"/>
      <c r="BL350" s="73"/>
      <c r="BM350" s="73"/>
      <c r="BN350" s="73"/>
      <c r="BO350" s="73"/>
      <c r="BP350" s="73"/>
      <c r="BQ350" s="73"/>
    </row>
    <row r="351" spans="1:69" ht="22.5" customHeight="1" x14ac:dyDescent="0.2">
      <c r="A351" s="122" t="s">
        <v>2147</v>
      </c>
      <c r="B351" s="123" t="s">
        <v>2114</v>
      </c>
      <c r="C351" s="133" t="s">
        <v>451</v>
      </c>
      <c r="D351" s="126">
        <v>6</v>
      </c>
      <c r="E351" s="127" t="s">
        <v>3561</v>
      </c>
      <c r="F351" s="19">
        <v>430279</v>
      </c>
      <c r="G351" s="20">
        <v>430279</v>
      </c>
      <c r="H351" s="20">
        <v>406199</v>
      </c>
      <c r="I351" s="20">
        <v>36652</v>
      </c>
      <c r="J351" s="20">
        <v>0</v>
      </c>
      <c r="K351" s="20">
        <v>0</v>
      </c>
      <c r="L351" s="20">
        <v>0</v>
      </c>
      <c r="M351" s="20">
        <v>0</v>
      </c>
      <c r="N351" s="20">
        <v>10314</v>
      </c>
      <c r="O351" s="20">
        <v>11144</v>
      </c>
      <c r="P351" s="20">
        <v>567</v>
      </c>
      <c r="Q351" s="20">
        <v>376295</v>
      </c>
      <c r="R351" s="20">
        <v>40953</v>
      </c>
      <c r="S351" s="20">
        <v>72312</v>
      </c>
      <c r="T351" s="21">
        <v>81577</v>
      </c>
      <c r="U351" s="54">
        <v>63580</v>
      </c>
      <c r="V351" s="20">
        <v>38064</v>
      </c>
      <c r="W351" s="20">
        <v>44226</v>
      </c>
      <c r="X351" s="20">
        <v>22202</v>
      </c>
      <c r="Y351" s="21">
        <v>0</v>
      </c>
      <c r="Z351" s="20">
        <v>0</v>
      </c>
      <c r="AA351" s="21">
        <v>227072</v>
      </c>
      <c r="AB351" s="32">
        <v>0</v>
      </c>
      <c r="AC351" s="20">
        <v>207060</v>
      </c>
      <c r="AD351" s="20">
        <v>258473</v>
      </c>
      <c r="AE351" s="20">
        <v>516450</v>
      </c>
      <c r="AF351" s="20">
        <v>587323</v>
      </c>
      <c r="AG351" s="20">
        <v>347747</v>
      </c>
      <c r="AH351" s="20">
        <v>133506</v>
      </c>
      <c r="AI351" s="20">
        <v>157016</v>
      </c>
      <c r="AJ351" s="21">
        <v>28673</v>
      </c>
      <c r="AK351" s="25">
        <v>49213</v>
      </c>
      <c r="AL351" s="25">
        <v>63742</v>
      </c>
      <c r="AM351" s="25">
        <v>15880</v>
      </c>
      <c r="AN351" s="22">
        <v>31833</v>
      </c>
      <c r="AO351" s="20">
        <v>396422</v>
      </c>
      <c r="AP351" s="20">
        <v>32095</v>
      </c>
      <c r="AQ351" s="54">
        <v>4686869</v>
      </c>
      <c r="AR351" s="25">
        <v>95082</v>
      </c>
      <c r="AS351" s="25">
        <v>176902</v>
      </c>
      <c r="AT351" s="54">
        <v>124603</v>
      </c>
      <c r="AU351" s="54">
        <v>46098</v>
      </c>
      <c r="AV351" s="54">
        <v>139566</v>
      </c>
      <c r="AW351" s="54">
        <v>44007</v>
      </c>
      <c r="AX351" s="54">
        <v>20531</v>
      </c>
      <c r="AY351" s="25">
        <f t="shared" si="10"/>
        <v>646789</v>
      </c>
      <c r="AZ351" s="162">
        <v>1074523</v>
      </c>
      <c r="BA351" s="96">
        <f t="shared" si="11"/>
        <v>6408181</v>
      </c>
      <c r="BB351" s="73"/>
      <c r="BC351" s="20">
        <v>632580</v>
      </c>
      <c r="BD351" s="20">
        <v>213635</v>
      </c>
      <c r="BE351" s="19">
        <v>846215</v>
      </c>
      <c r="BF351" s="19">
        <v>7254396</v>
      </c>
      <c r="BH351" s="20"/>
      <c r="BI351" s="21">
        <v>7254396</v>
      </c>
      <c r="BK351" s="73"/>
      <c r="BL351" s="73"/>
      <c r="BM351" s="73"/>
      <c r="BN351" s="73"/>
      <c r="BO351" s="73"/>
      <c r="BP351" s="73"/>
      <c r="BQ351" s="73"/>
    </row>
    <row r="352" spans="1:69" ht="22.5" customHeight="1" x14ac:dyDescent="0.2">
      <c r="A352" s="122" t="s">
        <v>2148</v>
      </c>
      <c r="B352" s="123" t="s">
        <v>2114</v>
      </c>
      <c r="C352" s="133" t="s">
        <v>452</v>
      </c>
      <c r="D352" s="126">
        <v>6</v>
      </c>
      <c r="E352" s="127" t="s">
        <v>3561</v>
      </c>
      <c r="F352" s="19">
        <v>322826</v>
      </c>
      <c r="G352" s="20">
        <v>322826</v>
      </c>
      <c r="H352" s="20">
        <v>236050</v>
      </c>
      <c r="I352" s="20">
        <v>35530</v>
      </c>
      <c r="J352" s="20">
        <v>0</v>
      </c>
      <c r="K352" s="20">
        <v>0</v>
      </c>
      <c r="L352" s="20">
        <v>455</v>
      </c>
      <c r="M352" s="20">
        <v>2558</v>
      </c>
      <c r="N352" s="20">
        <v>7451</v>
      </c>
      <c r="O352" s="20">
        <v>7207</v>
      </c>
      <c r="P352" s="20">
        <v>10962</v>
      </c>
      <c r="Q352" s="20">
        <v>189508</v>
      </c>
      <c r="R352" s="20">
        <v>35428</v>
      </c>
      <c r="S352" s="20">
        <v>59579</v>
      </c>
      <c r="T352" s="21">
        <v>38686</v>
      </c>
      <c r="U352" s="54">
        <v>58494</v>
      </c>
      <c r="V352" s="20">
        <v>49296</v>
      </c>
      <c r="W352" s="20">
        <v>15795</v>
      </c>
      <c r="X352" s="20">
        <v>11101</v>
      </c>
      <c r="Y352" s="21">
        <v>0</v>
      </c>
      <c r="Z352" s="20">
        <v>0</v>
      </c>
      <c r="AA352" s="21">
        <v>168683</v>
      </c>
      <c r="AB352" s="32">
        <v>0</v>
      </c>
      <c r="AC352" s="20">
        <v>139382</v>
      </c>
      <c r="AD352" s="20">
        <v>166319</v>
      </c>
      <c r="AE352" s="20">
        <v>343530</v>
      </c>
      <c r="AF352" s="20">
        <v>392080</v>
      </c>
      <c r="AG352" s="20">
        <v>248734</v>
      </c>
      <c r="AH352" s="20">
        <v>89949</v>
      </c>
      <c r="AI352" s="20">
        <v>142071</v>
      </c>
      <c r="AJ352" s="21">
        <v>35165</v>
      </c>
      <c r="AK352" s="25">
        <v>36863</v>
      </c>
      <c r="AL352" s="25">
        <v>53663</v>
      </c>
      <c r="AM352" s="25">
        <v>11716</v>
      </c>
      <c r="AN352" s="22">
        <v>24183</v>
      </c>
      <c r="AO352" s="20">
        <v>170395</v>
      </c>
      <c r="AP352" s="20">
        <v>27419</v>
      </c>
      <c r="AQ352" s="54">
        <v>3131078</v>
      </c>
      <c r="AR352" s="25">
        <v>63404</v>
      </c>
      <c r="AS352" s="25">
        <v>158848</v>
      </c>
      <c r="AT352" s="54">
        <v>123885</v>
      </c>
      <c r="AU352" s="54">
        <v>43490</v>
      </c>
      <c r="AV352" s="54">
        <v>108920</v>
      </c>
      <c r="AW352" s="54">
        <v>34318</v>
      </c>
      <c r="AX352" s="54">
        <v>13257</v>
      </c>
      <c r="AY352" s="25">
        <f t="shared" si="10"/>
        <v>546122</v>
      </c>
      <c r="AZ352" s="162">
        <v>691848</v>
      </c>
      <c r="BA352" s="96">
        <f t="shared" si="11"/>
        <v>4369048</v>
      </c>
      <c r="BB352" s="73"/>
      <c r="BC352" s="20">
        <v>516962</v>
      </c>
      <c r="BD352" s="20">
        <v>168871</v>
      </c>
      <c r="BE352" s="19">
        <v>685833</v>
      </c>
      <c r="BF352" s="19">
        <v>5054881</v>
      </c>
      <c r="BH352" s="20"/>
      <c r="BI352" s="21">
        <v>5054881</v>
      </c>
      <c r="BK352" s="73"/>
      <c r="BL352" s="73"/>
      <c r="BM352" s="73"/>
      <c r="BN352" s="73"/>
      <c r="BO352" s="73"/>
      <c r="BP352" s="73"/>
      <c r="BQ352" s="73"/>
    </row>
    <row r="353" spans="1:69" ht="22.5" customHeight="1" x14ac:dyDescent="0.2">
      <c r="A353" s="122" t="s">
        <v>2149</v>
      </c>
      <c r="B353" s="123" t="s">
        <v>2150</v>
      </c>
      <c r="C353" s="133" t="s">
        <v>453</v>
      </c>
      <c r="D353" s="126">
        <v>3</v>
      </c>
      <c r="E353" s="127" t="s">
        <v>3561</v>
      </c>
      <c r="F353" s="19">
        <v>3115504</v>
      </c>
      <c r="G353" s="20">
        <v>3115504</v>
      </c>
      <c r="H353" s="20">
        <v>1413385</v>
      </c>
      <c r="I353" s="20">
        <v>1043273</v>
      </c>
      <c r="J353" s="20">
        <v>0</v>
      </c>
      <c r="K353" s="20">
        <v>0</v>
      </c>
      <c r="L353" s="20">
        <v>0</v>
      </c>
      <c r="M353" s="20">
        <v>0</v>
      </c>
      <c r="N353" s="20">
        <v>303448</v>
      </c>
      <c r="O353" s="20">
        <v>174307</v>
      </c>
      <c r="P353" s="20">
        <v>84067</v>
      </c>
      <c r="Q353" s="20">
        <v>1889693</v>
      </c>
      <c r="R353" s="20">
        <v>495279</v>
      </c>
      <c r="S353" s="20">
        <v>664537</v>
      </c>
      <c r="T353" s="21">
        <v>513010</v>
      </c>
      <c r="U353" s="54">
        <v>584936</v>
      </c>
      <c r="V353" s="20">
        <v>276912</v>
      </c>
      <c r="W353" s="20">
        <v>284310</v>
      </c>
      <c r="X353" s="20">
        <v>222020</v>
      </c>
      <c r="Y353" s="21">
        <v>0</v>
      </c>
      <c r="Z353" s="20">
        <v>0</v>
      </c>
      <c r="AA353" s="21">
        <v>1396177</v>
      </c>
      <c r="AB353" s="32">
        <v>1700826</v>
      </c>
      <c r="AC353" s="20">
        <v>2180414</v>
      </c>
      <c r="AD353" s="20">
        <v>3103722</v>
      </c>
      <c r="AE353" s="20">
        <v>5971680</v>
      </c>
      <c r="AF353" s="20">
        <v>6044833</v>
      </c>
      <c r="AG353" s="20">
        <v>3697723</v>
      </c>
      <c r="AH353" s="20">
        <v>1800570</v>
      </c>
      <c r="AI353" s="20">
        <v>420466</v>
      </c>
      <c r="AJ353" s="21">
        <v>248319</v>
      </c>
      <c r="AK353" s="25">
        <v>392158</v>
      </c>
      <c r="AL353" s="25">
        <v>380319</v>
      </c>
      <c r="AM353" s="25">
        <v>121563</v>
      </c>
      <c r="AN353" s="22">
        <v>224213</v>
      </c>
      <c r="AO353" s="20">
        <v>1783578</v>
      </c>
      <c r="AP353" s="20">
        <v>437379</v>
      </c>
      <c r="AQ353" s="54">
        <v>40968621</v>
      </c>
      <c r="AR353" s="25">
        <v>605070</v>
      </c>
      <c r="AS353" s="25">
        <v>460394</v>
      </c>
      <c r="AT353" s="54">
        <v>366031</v>
      </c>
      <c r="AU353" s="54">
        <v>171018</v>
      </c>
      <c r="AV353" s="54">
        <v>902160</v>
      </c>
      <c r="AW353" s="54">
        <v>356431</v>
      </c>
      <c r="AX353" s="54">
        <v>230927</v>
      </c>
      <c r="AY353" s="25">
        <f t="shared" si="10"/>
        <v>3092031</v>
      </c>
      <c r="AZ353" s="162">
        <v>4244417</v>
      </c>
      <c r="BA353" s="96">
        <f t="shared" si="11"/>
        <v>48305069</v>
      </c>
      <c r="BB353" s="73"/>
      <c r="BC353" s="20">
        <v>4821149</v>
      </c>
      <c r="BD353" s="20">
        <v>602272</v>
      </c>
      <c r="BE353" s="19">
        <v>5423421</v>
      </c>
      <c r="BF353" s="19">
        <v>53728490</v>
      </c>
      <c r="BH353" s="20"/>
      <c r="BI353" s="21">
        <v>53728490</v>
      </c>
      <c r="BK353" s="73"/>
      <c r="BL353" s="73"/>
      <c r="BM353" s="73"/>
      <c r="BN353" s="73"/>
      <c r="BO353" s="73"/>
      <c r="BP353" s="73"/>
      <c r="BQ353" s="73"/>
    </row>
    <row r="354" spans="1:69" ht="22.5" customHeight="1" x14ac:dyDescent="0.2">
      <c r="A354" s="122" t="s">
        <v>2151</v>
      </c>
      <c r="B354" s="123" t="s">
        <v>2150</v>
      </c>
      <c r="C354" s="133" t="s">
        <v>454</v>
      </c>
      <c r="D354" s="126">
        <v>5</v>
      </c>
      <c r="E354" s="127" t="s">
        <v>3561</v>
      </c>
      <c r="F354" s="19">
        <v>1609750</v>
      </c>
      <c r="G354" s="20">
        <v>1609750</v>
      </c>
      <c r="H354" s="20">
        <v>858908</v>
      </c>
      <c r="I354" s="20">
        <v>445621</v>
      </c>
      <c r="J354" s="20">
        <v>0</v>
      </c>
      <c r="K354" s="20">
        <v>0</v>
      </c>
      <c r="L354" s="20">
        <v>0</v>
      </c>
      <c r="M354" s="20">
        <v>0</v>
      </c>
      <c r="N354" s="20">
        <v>120393</v>
      </c>
      <c r="O354" s="20">
        <v>68868</v>
      </c>
      <c r="P354" s="20">
        <v>73408</v>
      </c>
      <c r="Q354" s="20">
        <v>908070</v>
      </c>
      <c r="R354" s="20">
        <v>192961</v>
      </c>
      <c r="S354" s="20">
        <v>312776</v>
      </c>
      <c r="T354" s="21">
        <v>328831</v>
      </c>
      <c r="U354" s="54">
        <v>241604</v>
      </c>
      <c r="V354" s="20">
        <v>122976</v>
      </c>
      <c r="W354" s="20">
        <v>150579</v>
      </c>
      <c r="X354" s="20">
        <v>122111</v>
      </c>
      <c r="Y354" s="21">
        <v>0</v>
      </c>
      <c r="Z354" s="20">
        <v>0</v>
      </c>
      <c r="AA354" s="21">
        <v>665903</v>
      </c>
      <c r="AB354" s="32">
        <v>859758</v>
      </c>
      <c r="AC354" s="20">
        <v>948579</v>
      </c>
      <c r="AD354" s="20">
        <v>1125810</v>
      </c>
      <c r="AE354" s="20">
        <v>2602380</v>
      </c>
      <c r="AF354" s="20">
        <v>2937628</v>
      </c>
      <c r="AG354" s="20">
        <v>1634318</v>
      </c>
      <c r="AH354" s="20">
        <v>803290</v>
      </c>
      <c r="AI354" s="20">
        <v>284047</v>
      </c>
      <c r="AJ354" s="21">
        <v>142824</v>
      </c>
      <c r="AK354" s="25">
        <v>181752</v>
      </c>
      <c r="AL354" s="25">
        <v>224476</v>
      </c>
      <c r="AM354" s="25">
        <v>62474</v>
      </c>
      <c r="AN354" s="22">
        <v>109809</v>
      </c>
      <c r="AO354" s="20">
        <v>1045609</v>
      </c>
      <c r="AP354" s="20">
        <v>139668</v>
      </c>
      <c r="AQ354" s="54">
        <v>19325181</v>
      </c>
      <c r="AR354" s="25">
        <v>307653</v>
      </c>
      <c r="AS354" s="25">
        <v>327243</v>
      </c>
      <c r="AT354" s="54">
        <v>214463</v>
      </c>
      <c r="AU354" s="54">
        <v>112488</v>
      </c>
      <c r="AV354" s="54">
        <v>466411</v>
      </c>
      <c r="AW354" s="54">
        <v>158763</v>
      </c>
      <c r="AX354" s="54">
        <v>104206</v>
      </c>
      <c r="AY354" s="25">
        <f t="shared" si="10"/>
        <v>1691227</v>
      </c>
      <c r="AZ354" s="162">
        <v>2749903</v>
      </c>
      <c r="BA354" s="96">
        <f t="shared" si="11"/>
        <v>23766311</v>
      </c>
      <c r="BB354" s="73"/>
      <c r="BC354" s="20">
        <v>2347676</v>
      </c>
      <c r="BD354" s="20">
        <v>331435</v>
      </c>
      <c r="BE354" s="19">
        <v>2679111</v>
      </c>
      <c r="BF354" s="19">
        <v>26445422</v>
      </c>
      <c r="BH354" s="20"/>
      <c r="BI354" s="21">
        <v>26445422</v>
      </c>
      <c r="BK354" s="73"/>
      <c r="BL354" s="73"/>
      <c r="BM354" s="73"/>
      <c r="BN354" s="73"/>
      <c r="BO354" s="73"/>
      <c r="BP354" s="73"/>
      <c r="BQ354" s="73"/>
    </row>
    <row r="355" spans="1:69" ht="22.5" customHeight="1" x14ac:dyDescent="0.2">
      <c r="A355" s="122" t="s">
        <v>2152</v>
      </c>
      <c r="B355" s="123" t="s">
        <v>2150</v>
      </c>
      <c r="C355" s="133" t="s">
        <v>455</v>
      </c>
      <c r="D355" s="126">
        <v>3</v>
      </c>
      <c r="E355" s="127" t="s">
        <v>3561</v>
      </c>
      <c r="F355" s="19">
        <v>3567086</v>
      </c>
      <c r="G355" s="20">
        <v>3567086</v>
      </c>
      <c r="H355" s="20">
        <v>1829644</v>
      </c>
      <c r="I355" s="20">
        <v>1267860</v>
      </c>
      <c r="J355" s="20">
        <v>0</v>
      </c>
      <c r="K355" s="20">
        <v>0</v>
      </c>
      <c r="L355" s="20">
        <v>0</v>
      </c>
      <c r="M355" s="20">
        <v>0</v>
      </c>
      <c r="N355" s="20">
        <v>354716</v>
      </c>
      <c r="O355" s="20">
        <v>206402</v>
      </c>
      <c r="P355" s="20">
        <v>123152</v>
      </c>
      <c r="Q355" s="20">
        <v>3344664</v>
      </c>
      <c r="R355" s="20">
        <v>518618</v>
      </c>
      <c r="S355" s="20">
        <v>861928</v>
      </c>
      <c r="T355" s="21">
        <v>861184</v>
      </c>
      <c r="U355" s="54">
        <v>673821</v>
      </c>
      <c r="V355" s="20">
        <v>370032</v>
      </c>
      <c r="W355" s="20">
        <v>443313</v>
      </c>
      <c r="X355" s="20">
        <v>299727</v>
      </c>
      <c r="Y355" s="21">
        <v>0</v>
      </c>
      <c r="Z355" s="20">
        <v>0</v>
      </c>
      <c r="AA355" s="21">
        <v>1385280</v>
      </c>
      <c r="AB355" s="32">
        <v>2268860</v>
      </c>
      <c r="AC355" s="20">
        <v>2176446</v>
      </c>
      <c r="AD355" s="20">
        <v>3277346</v>
      </c>
      <c r="AE355" s="20">
        <v>8123940</v>
      </c>
      <c r="AF355" s="20">
        <v>5780715</v>
      </c>
      <c r="AG355" s="20">
        <v>3670696</v>
      </c>
      <c r="AH355" s="20">
        <v>2116879</v>
      </c>
      <c r="AI355" s="20">
        <v>490879</v>
      </c>
      <c r="AJ355" s="21">
        <v>251565</v>
      </c>
      <c r="AK355" s="25">
        <v>452303</v>
      </c>
      <c r="AL355" s="25">
        <v>414348</v>
      </c>
      <c r="AM355" s="25">
        <v>132001</v>
      </c>
      <c r="AN355" s="22">
        <v>249153</v>
      </c>
      <c r="AO355" s="20">
        <v>2707195</v>
      </c>
      <c r="AP355" s="20">
        <v>809415</v>
      </c>
      <c r="AQ355" s="54">
        <v>49029168</v>
      </c>
      <c r="AR355" s="25">
        <v>737035</v>
      </c>
      <c r="AS355" s="25">
        <v>470172</v>
      </c>
      <c r="AT355" s="54">
        <v>391706</v>
      </c>
      <c r="AU355" s="54">
        <v>166114</v>
      </c>
      <c r="AV355" s="54">
        <v>965724</v>
      </c>
      <c r="AW355" s="54">
        <v>400964</v>
      </c>
      <c r="AX355" s="54">
        <v>270370</v>
      </c>
      <c r="AY355" s="25">
        <f t="shared" si="10"/>
        <v>3402085</v>
      </c>
      <c r="AZ355" s="162">
        <v>5071242</v>
      </c>
      <c r="BA355" s="96">
        <f t="shared" si="11"/>
        <v>57502495</v>
      </c>
      <c r="BB355" s="73"/>
      <c r="BC355" s="20">
        <v>5520108</v>
      </c>
      <c r="BD355" s="20">
        <v>698982</v>
      </c>
      <c r="BE355" s="19">
        <v>6219090</v>
      </c>
      <c r="BF355" s="19">
        <v>63721585</v>
      </c>
      <c r="BH355" s="20"/>
      <c r="BI355" s="21">
        <v>63721585</v>
      </c>
      <c r="BK355" s="73"/>
      <c r="BL355" s="73"/>
      <c r="BM355" s="73"/>
      <c r="BN355" s="73"/>
      <c r="BO355" s="73"/>
      <c r="BP355" s="73"/>
      <c r="BQ355" s="73"/>
    </row>
    <row r="356" spans="1:69" ht="22.5" customHeight="1" x14ac:dyDescent="0.2">
      <c r="A356" s="122" t="s">
        <v>2153</v>
      </c>
      <c r="B356" s="123" t="s">
        <v>2150</v>
      </c>
      <c r="C356" s="133" t="s">
        <v>456</v>
      </c>
      <c r="D356" s="126">
        <v>3</v>
      </c>
      <c r="E356" s="127" t="s">
        <v>3561</v>
      </c>
      <c r="F356" s="19">
        <v>3480789</v>
      </c>
      <c r="G356" s="20">
        <v>3480789</v>
      </c>
      <c r="H356" s="20">
        <v>1320948</v>
      </c>
      <c r="I356" s="20">
        <v>1219053</v>
      </c>
      <c r="J356" s="20">
        <v>0</v>
      </c>
      <c r="K356" s="20">
        <v>0</v>
      </c>
      <c r="L356" s="20">
        <v>0</v>
      </c>
      <c r="M356" s="20">
        <v>0</v>
      </c>
      <c r="N356" s="20">
        <v>337451</v>
      </c>
      <c r="O356" s="20">
        <v>195894</v>
      </c>
      <c r="P356" s="20">
        <v>156152</v>
      </c>
      <c r="Q356" s="20">
        <v>1577414</v>
      </c>
      <c r="R356" s="20">
        <v>515730</v>
      </c>
      <c r="S356" s="20">
        <v>838872</v>
      </c>
      <c r="T356" s="21">
        <v>672800</v>
      </c>
      <c r="U356" s="54">
        <v>801998</v>
      </c>
      <c r="V356" s="20">
        <v>370992</v>
      </c>
      <c r="W356" s="20">
        <v>370656</v>
      </c>
      <c r="X356" s="20">
        <v>427277</v>
      </c>
      <c r="Y356" s="21">
        <v>0</v>
      </c>
      <c r="Z356" s="20">
        <v>0</v>
      </c>
      <c r="AA356" s="21">
        <v>1625957</v>
      </c>
      <c r="AB356" s="32">
        <v>2670772</v>
      </c>
      <c r="AC356" s="20">
        <v>2322521</v>
      </c>
      <c r="AD356" s="20">
        <v>4732494</v>
      </c>
      <c r="AE356" s="20">
        <v>8174760</v>
      </c>
      <c r="AF356" s="20">
        <v>7217810</v>
      </c>
      <c r="AG356" s="20">
        <v>4427795</v>
      </c>
      <c r="AH356" s="20">
        <v>1998110</v>
      </c>
      <c r="AI356" s="20">
        <v>435028</v>
      </c>
      <c r="AJ356" s="21">
        <v>558312</v>
      </c>
      <c r="AK356" s="25">
        <v>437322</v>
      </c>
      <c r="AL356" s="25">
        <v>456855</v>
      </c>
      <c r="AM356" s="25">
        <v>153738</v>
      </c>
      <c r="AN356" s="22">
        <v>264179</v>
      </c>
      <c r="AO356" s="20">
        <v>2494678</v>
      </c>
      <c r="AP356" s="20">
        <v>921490</v>
      </c>
      <c r="AQ356" s="54">
        <v>51177847</v>
      </c>
      <c r="AR356" s="25">
        <v>525605</v>
      </c>
      <c r="AS356" s="25">
        <v>588622</v>
      </c>
      <c r="AT356" s="54">
        <v>507037</v>
      </c>
      <c r="AU356" s="54">
        <v>241135</v>
      </c>
      <c r="AV356" s="54">
        <v>1119647</v>
      </c>
      <c r="AW356" s="54">
        <v>424201</v>
      </c>
      <c r="AX356" s="54">
        <v>275180</v>
      </c>
      <c r="AY356" s="25">
        <f t="shared" si="10"/>
        <v>3681427</v>
      </c>
      <c r="AZ356" s="162">
        <v>6724262</v>
      </c>
      <c r="BA356" s="96">
        <f t="shared" si="11"/>
        <v>61583536</v>
      </c>
      <c r="BB356" s="73"/>
      <c r="BC356" s="20">
        <v>5601388</v>
      </c>
      <c r="BD356" s="20">
        <v>903244</v>
      </c>
      <c r="BE356" s="19">
        <v>6504632</v>
      </c>
      <c r="BF356" s="19">
        <v>68088168</v>
      </c>
      <c r="BH356" s="20"/>
      <c r="BI356" s="21">
        <v>68088168</v>
      </c>
      <c r="BK356" s="73"/>
      <c r="BL356" s="73"/>
      <c r="BM356" s="73"/>
      <c r="BN356" s="73"/>
      <c r="BO356" s="73"/>
      <c r="BP356" s="73"/>
      <c r="BQ356" s="73"/>
    </row>
    <row r="357" spans="1:69" ht="22.5" customHeight="1" x14ac:dyDescent="0.2">
      <c r="A357" s="122" t="s">
        <v>2154</v>
      </c>
      <c r="B357" s="123" t="s">
        <v>2150</v>
      </c>
      <c r="C357" s="133" t="s">
        <v>457</v>
      </c>
      <c r="D357" s="126">
        <v>5</v>
      </c>
      <c r="E357" s="127" t="s">
        <v>3561</v>
      </c>
      <c r="F357" s="19">
        <v>998822</v>
      </c>
      <c r="G357" s="20">
        <v>998822</v>
      </c>
      <c r="H357" s="20">
        <v>378570</v>
      </c>
      <c r="I357" s="20">
        <v>232628</v>
      </c>
      <c r="J357" s="20">
        <v>0</v>
      </c>
      <c r="K357" s="20">
        <v>0</v>
      </c>
      <c r="L357" s="20">
        <v>0</v>
      </c>
      <c r="M357" s="20">
        <v>0</v>
      </c>
      <c r="N357" s="20">
        <v>60617</v>
      </c>
      <c r="O357" s="20">
        <v>32899</v>
      </c>
      <c r="P357" s="20">
        <v>50085</v>
      </c>
      <c r="Q357" s="20">
        <v>661055</v>
      </c>
      <c r="R357" s="20">
        <v>93545</v>
      </c>
      <c r="S357" s="20">
        <v>183976</v>
      </c>
      <c r="T357" s="21">
        <v>151380</v>
      </c>
      <c r="U357" s="54">
        <v>180567</v>
      </c>
      <c r="V357" s="20">
        <v>69456</v>
      </c>
      <c r="W357" s="20">
        <v>96876</v>
      </c>
      <c r="X357" s="20">
        <v>88808</v>
      </c>
      <c r="Y357" s="21">
        <v>0</v>
      </c>
      <c r="Z357" s="20">
        <v>0</v>
      </c>
      <c r="AA357" s="21">
        <v>400312</v>
      </c>
      <c r="AB357" s="32">
        <v>279529</v>
      </c>
      <c r="AC357" s="20">
        <v>527175</v>
      </c>
      <c r="AD357" s="20">
        <v>726305</v>
      </c>
      <c r="AE357" s="20">
        <v>1675080</v>
      </c>
      <c r="AF357" s="20">
        <v>1253018</v>
      </c>
      <c r="AG357" s="20">
        <v>746546</v>
      </c>
      <c r="AH357" s="20">
        <v>355452</v>
      </c>
      <c r="AI357" s="20">
        <v>240075</v>
      </c>
      <c r="AJ357" s="21">
        <v>124430</v>
      </c>
      <c r="AK357" s="25">
        <v>92863</v>
      </c>
      <c r="AL357" s="25">
        <v>133660</v>
      </c>
      <c r="AM357" s="25">
        <v>35856</v>
      </c>
      <c r="AN357" s="22">
        <v>70954</v>
      </c>
      <c r="AO357" s="20">
        <v>936433</v>
      </c>
      <c r="AP357" s="20">
        <v>87200</v>
      </c>
      <c r="AQ357" s="54">
        <v>10964172</v>
      </c>
      <c r="AR357" s="25">
        <v>177153</v>
      </c>
      <c r="AS357" s="25">
        <v>196000</v>
      </c>
      <c r="AT357" s="54">
        <v>194893</v>
      </c>
      <c r="AU357" s="54">
        <v>75370</v>
      </c>
      <c r="AV357" s="54">
        <v>271040</v>
      </c>
      <c r="AW357" s="54">
        <v>93444</v>
      </c>
      <c r="AX357" s="54">
        <v>58408</v>
      </c>
      <c r="AY357" s="25">
        <f t="shared" si="10"/>
        <v>1066308</v>
      </c>
      <c r="AZ357" s="162">
        <v>2122352</v>
      </c>
      <c r="BA357" s="96">
        <f t="shared" si="11"/>
        <v>14152832</v>
      </c>
      <c r="BB357" s="73"/>
      <c r="BC357" s="20">
        <v>1370183</v>
      </c>
      <c r="BD357" s="20">
        <v>275239</v>
      </c>
      <c r="BE357" s="19">
        <v>1645422</v>
      </c>
      <c r="BF357" s="19">
        <v>15798254</v>
      </c>
      <c r="BH357" s="20"/>
      <c r="BI357" s="21">
        <v>15798254</v>
      </c>
      <c r="BK357" s="73"/>
      <c r="BL357" s="73"/>
      <c r="BM357" s="73"/>
      <c r="BN357" s="73"/>
      <c r="BO357" s="73"/>
      <c r="BP357" s="73"/>
      <c r="BQ357" s="73"/>
    </row>
    <row r="358" spans="1:69" ht="22.5" customHeight="1" x14ac:dyDescent="0.2">
      <c r="A358" s="122" t="s">
        <v>2155</v>
      </c>
      <c r="B358" s="123" t="s">
        <v>2150</v>
      </c>
      <c r="C358" s="133" t="s">
        <v>458</v>
      </c>
      <c r="D358" s="126">
        <v>5</v>
      </c>
      <c r="E358" s="127" t="s">
        <v>3561</v>
      </c>
      <c r="F358" s="19">
        <v>1108722</v>
      </c>
      <c r="G358" s="20">
        <v>1108722</v>
      </c>
      <c r="H358" s="20">
        <v>544782</v>
      </c>
      <c r="I358" s="20">
        <v>388025</v>
      </c>
      <c r="J358" s="20">
        <v>0</v>
      </c>
      <c r="K358" s="20">
        <v>0</v>
      </c>
      <c r="L358" s="20">
        <v>0</v>
      </c>
      <c r="M358" s="20">
        <v>0</v>
      </c>
      <c r="N358" s="20">
        <v>59000</v>
      </c>
      <c r="O358" s="20">
        <v>41471</v>
      </c>
      <c r="P358" s="20">
        <v>32017</v>
      </c>
      <c r="Q358" s="20">
        <v>533044</v>
      </c>
      <c r="R358" s="20">
        <v>131823</v>
      </c>
      <c r="S358" s="20">
        <v>193461</v>
      </c>
      <c r="T358" s="21">
        <v>191748</v>
      </c>
      <c r="U358" s="54">
        <v>203456</v>
      </c>
      <c r="V358" s="20">
        <v>90864</v>
      </c>
      <c r="W358" s="20">
        <v>125307</v>
      </c>
      <c r="X358" s="20">
        <v>111010</v>
      </c>
      <c r="Y358" s="21">
        <v>0</v>
      </c>
      <c r="Z358" s="20">
        <v>0</v>
      </c>
      <c r="AA358" s="21">
        <v>451950</v>
      </c>
      <c r="AB358" s="32">
        <v>355222</v>
      </c>
      <c r="AC358" s="20">
        <v>569417</v>
      </c>
      <c r="AD358" s="20">
        <v>1182985</v>
      </c>
      <c r="AE358" s="20">
        <v>2023395</v>
      </c>
      <c r="AF358" s="20">
        <v>1585285</v>
      </c>
      <c r="AG358" s="20">
        <v>867009</v>
      </c>
      <c r="AH358" s="20">
        <v>477248</v>
      </c>
      <c r="AI358" s="20">
        <v>319493</v>
      </c>
      <c r="AJ358" s="21">
        <v>90888</v>
      </c>
      <c r="AK358" s="25">
        <v>110494</v>
      </c>
      <c r="AL358" s="25">
        <v>142324</v>
      </c>
      <c r="AM358" s="25">
        <v>42111</v>
      </c>
      <c r="AN358" s="22">
        <v>74437</v>
      </c>
      <c r="AO358" s="20">
        <v>860446</v>
      </c>
      <c r="AP358" s="20">
        <v>63129</v>
      </c>
      <c r="AQ358" s="54">
        <v>12970563</v>
      </c>
      <c r="AR358" s="25">
        <v>249493</v>
      </c>
      <c r="AS358" s="25">
        <v>232536</v>
      </c>
      <c r="AT358" s="54">
        <v>192297</v>
      </c>
      <c r="AU358" s="54">
        <v>78652</v>
      </c>
      <c r="AV358" s="54">
        <v>314186</v>
      </c>
      <c r="AW358" s="54">
        <v>110012</v>
      </c>
      <c r="AX358" s="54">
        <v>65073</v>
      </c>
      <c r="AY358" s="25">
        <f t="shared" si="10"/>
        <v>1242249</v>
      </c>
      <c r="AZ358" s="162">
        <v>2200971</v>
      </c>
      <c r="BA358" s="96">
        <f t="shared" si="11"/>
        <v>16413783</v>
      </c>
      <c r="BB358" s="73"/>
      <c r="BC358" s="20">
        <v>1645708</v>
      </c>
      <c r="BD358" s="20">
        <v>295738</v>
      </c>
      <c r="BE358" s="19">
        <v>1941446</v>
      </c>
      <c r="BF358" s="19">
        <v>18355229</v>
      </c>
      <c r="BH358" s="20"/>
      <c r="BI358" s="21">
        <v>18355229</v>
      </c>
      <c r="BK358" s="73"/>
      <c r="BL358" s="73"/>
      <c r="BM358" s="73"/>
      <c r="BN358" s="73"/>
      <c r="BO358" s="73"/>
      <c r="BP358" s="73"/>
      <c r="BQ358" s="73"/>
    </row>
    <row r="359" spans="1:69" ht="22.5" customHeight="1" x14ac:dyDescent="0.2">
      <c r="A359" s="122" t="s">
        <v>2156</v>
      </c>
      <c r="B359" s="123" t="s">
        <v>2150</v>
      </c>
      <c r="C359" s="133" t="s">
        <v>459</v>
      </c>
      <c r="D359" s="126">
        <v>5</v>
      </c>
      <c r="E359" s="127" t="s">
        <v>3561</v>
      </c>
      <c r="F359" s="19">
        <v>861603</v>
      </c>
      <c r="G359" s="20">
        <v>861603</v>
      </c>
      <c r="H359" s="20">
        <v>632626</v>
      </c>
      <c r="I359" s="20">
        <v>189805</v>
      </c>
      <c r="J359" s="20">
        <v>0</v>
      </c>
      <c r="K359" s="20">
        <v>0</v>
      </c>
      <c r="L359" s="20">
        <v>0</v>
      </c>
      <c r="M359" s="20">
        <v>0</v>
      </c>
      <c r="N359" s="20">
        <v>39598</v>
      </c>
      <c r="O359" s="20">
        <v>24752</v>
      </c>
      <c r="P359" s="20">
        <v>13154</v>
      </c>
      <c r="Q359" s="20">
        <v>275218</v>
      </c>
      <c r="R359" s="20">
        <v>76329</v>
      </c>
      <c r="S359" s="20">
        <v>176902</v>
      </c>
      <c r="T359" s="21">
        <v>148857</v>
      </c>
      <c r="U359" s="54">
        <v>216299</v>
      </c>
      <c r="V359" s="20">
        <v>53424</v>
      </c>
      <c r="W359" s="20">
        <v>69498</v>
      </c>
      <c r="X359" s="20">
        <v>77707</v>
      </c>
      <c r="Y359" s="21">
        <v>0</v>
      </c>
      <c r="Z359" s="20">
        <v>0</v>
      </c>
      <c r="AA359" s="21">
        <v>374943</v>
      </c>
      <c r="AB359" s="32">
        <v>258614</v>
      </c>
      <c r="AC359" s="20">
        <v>374389</v>
      </c>
      <c r="AD359" s="20">
        <v>613717</v>
      </c>
      <c r="AE359" s="20">
        <v>1347225</v>
      </c>
      <c r="AF359" s="20">
        <v>1342845</v>
      </c>
      <c r="AG359" s="20">
        <v>780694</v>
      </c>
      <c r="AH359" s="20">
        <v>305612</v>
      </c>
      <c r="AI359" s="20">
        <v>352065</v>
      </c>
      <c r="AJ359" s="21">
        <v>99544</v>
      </c>
      <c r="AK359" s="25">
        <v>76029</v>
      </c>
      <c r="AL359" s="25">
        <v>111197</v>
      </c>
      <c r="AM359" s="25">
        <v>34939</v>
      </c>
      <c r="AN359" s="22">
        <v>59282</v>
      </c>
      <c r="AO359" s="20">
        <v>1132764</v>
      </c>
      <c r="AP359" s="20">
        <v>80010</v>
      </c>
      <c r="AQ359" s="54">
        <v>10199641</v>
      </c>
      <c r="AR359" s="25">
        <v>139061</v>
      </c>
      <c r="AS359" s="25">
        <v>240298</v>
      </c>
      <c r="AT359" s="54">
        <v>198828</v>
      </c>
      <c r="AU359" s="54">
        <v>75417</v>
      </c>
      <c r="AV359" s="54">
        <v>252253</v>
      </c>
      <c r="AW359" s="54">
        <v>82033</v>
      </c>
      <c r="AX359" s="54">
        <v>47337</v>
      </c>
      <c r="AY359" s="25">
        <f t="shared" si="10"/>
        <v>1035227</v>
      </c>
      <c r="AZ359" s="162">
        <v>1829380</v>
      </c>
      <c r="BA359" s="96">
        <f t="shared" si="11"/>
        <v>13064248</v>
      </c>
      <c r="BB359" s="73"/>
      <c r="BC359" s="20">
        <v>1108557</v>
      </c>
      <c r="BD359" s="20">
        <v>436117</v>
      </c>
      <c r="BE359" s="19">
        <v>1544674</v>
      </c>
      <c r="BF359" s="19">
        <v>14608922</v>
      </c>
      <c r="BH359" s="20"/>
      <c r="BI359" s="21">
        <v>14608922</v>
      </c>
      <c r="BK359" s="73"/>
      <c r="BL359" s="73"/>
      <c r="BM359" s="73"/>
      <c r="BN359" s="73"/>
      <c r="BO359" s="73"/>
      <c r="BP359" s="73"/>
      <c r="BQ359" s="73"/>
    </row>
    <row r="360" spans="1:69" ht="22.5" customHeight="1" x14ac:dyDescent="0.2">
      <c r="A360" s="122" t="s">
        <v>2157</v>
      </c>
      <c r="B360" s="123" t="s">
        <v>2150</v>
      </c>
      <c r="C360" s="133" t="s">
        <v>460</v>
      </c>
      <c r="D360" s="126">
        <v>5</v>
      </c>
      <c r="E360" s="127" t="s">
        <v>3561</v>
      </c>
      <c r="F360" s="19">
        <v>570351</v>
      </c>
      <c r="G360" s="20">
        <v>570351</v>
      </c>
      <c r="H360" s="20">
        <v>251724</v>
      </c>
      <c r="I360" s="20">
        <v>113135</v>
      </c>
      <c r="J360" s="20">
        <v>0</v>
      </c>
      <c r="K360" s="20">
        <v>0</v>
      </c>
      <c r="L360" s="20">
        <v>0</v>
      </c>
      <c r="M360" s="20">
        <v>0</v>
      </c>
      <c r="N360" s="20">
        <v>34859</v>
      </c>
      <c r="O360" s="20">
        <v>19280</v>
      </c>
      <c r="P360" s="20">
        <v>12058</v>
      </c>
      <c r="Q360" s="20">
        <v>434043</v>
      </c>
      <c r="R360" s="20">
        <v>63528</v>
      </c>
      <c r="S360" s="20">
        <v>86879</v>
      </c>
      <c r="T360" s="21">
        <v>93351</v>
      </c>
      <c r="U360" s="54">
        <v>114444</v>
      </c>
      <c r="V360" s="20">
        <v>42192</v>
      </c>
      <c r="W360" s="20">
        <v>73710</v>
      </c>
      <c r="X360" s="20">
        <v>44404</v>
      </c>
      <c r="Y360" s="21">
        <v>0</v>
      </c>
      <c r="Z360" s="20">
        <v>0</v>
      </c>
      <c r="AA360" s="21">
        <v>287417</v>
      </c>
      <c r="AB360" s="32">
        <v>158492</v>
      </c>
      <c r="AC360" s="20">
        <v>321504</v>
      </c>
      <c r="AD360" s="20">
        <v>558009</v>
      </c>
      <c r="AE360" s="20">
        <v>706530</v>
      </c>
      <c r="AF360" s="20">
        <v>787930</v>
      </c>
      <c r="AG360" s="20">
        <v>458858</v>
      </c>
      <c r="AH360" s="20">
        <v>238048</v>
      </c>
      <c r="AI360" s="20">
        <v>140730</v>
      </c>
      <c r="AJ360" s="21">
        <v>76281</v>
      </c>
      <c r="AK360" s="25">
        <v>64746</v>
      </c>
      <c r="AL360" s="25">
        <v>89899</v>
      </c>
      <c r="AM360" s="25">
        <v>23210</v>
      </c>
      <c r="AN360" s="22">
        <v>53395</v>
      </c>
      <c r="AO360" s="20">
        <v>354319</v>
      </c>
      <c r="AP360" s="20">
        <v>36441</v>
      </c>
      <c r="AQ360" s="54">
        <v>6309767</v>
      </c>
      <c r="AR360" s="25">
        <v>91207</v>
      </c>
      <c r="AS360" s="25">
        <v>161809</v>
      </c>
      <c r="AT360" s="54">
        <v>129108</v>
      </c>
      <c r="AU360" s="54">
        <v>54028</v>
      </c>
      <c r="AV360" s="54">
        <v>182912</v>
      </c>
      <c r="AW360" s="54">
        <v>64316</v>
      </c>
      <c r="AX360" s="54">
        <v>31212</v>
      </c>
      <c r="AY360" s="25">
        <f t="shared" si="10"/>
        <v>714592</v>
      </c>
      <c r="AZ360" s="162">
        <v>917644</v>
      </c>
      <c r="BA360" s="96">
        <f t="shared" si="11"/>
        <v>7942003</v>
      </c>
      <c r="BB360" s="73"/>
      <c r="BC360" s="20">
        <v>932704</v>
      </c>
      <c r="BD360" s="20">
        <v>177894</v>
      </c>
      <c r="BE360" s="19">
        <v>1110598</v>
      </c>
      <c r="BF360" s="19">
        <v>9052601</v>
      </c>
      <c r="BH360" s="20"/>
      <c r="BI360" s="21">
        <v>9052601</v>
      </c>
      <c r="BK360" s="73"/>
      <c r="BL360" s="73"/>
      <c r="BM360" s="73"/>
      <c r="BN360" s="73"/>
      <c r="BO360" s="73"/>
      <c r="BP360" s="73"/>
      <c r="BQ360" s="73"/>
    </row>
    <row r="361" spans="1:69" ht="22.5" customHeight="1" x14ac:dyDescent="0.2">
      <c r="A361" s="122" t="s">
        <v>2158</v>
      </c>
      <c r="B361" s="123" t="s">
        <v>2150</v>
      </c>
      <c r="C361" s="133" t="s">
        <v>461</v>
      </c>
      <c r="D361" s="126">
        <v>5</v>
      </c>
      <c r="E361" s="127" t="s">
        <v>3561</v>
      </c>
      <c r="F361" s="19">
        <v>969019</v>
      </c>
      <c r="G361" s="20">
        <v>969019</v>
      </c>
      <c r="H361" s="20">
        <v>804816</v>
      </c>
      <c r="I361" s="20">
        <v>455532</v>
      </c>
      <c r="J361" s="20">
        <v>0</v>
      </c>
      <c r="K361" s="20">
        <v>0</v>
      </c>
      <c r="L361" s="20">
        <v>0</v>
      </c>
      <c r="M361" s="20">
        <v>0</v>
      </c>
      <c r="N361" s="20">
        <v>39826</v>
      </c>
      <c r="O361" s="20">
        <v>29617</v>
      </c>
      <c r="P361" s="20">
        <v>24570</v>
      </c>
      <c r="Q361" s="20">
        <v>279103</v>
      </c>
      <c r="R361" s="20">
        <v>88828</v>
      </c>
      <c r="S361" s="20">
        <v>191208</v>
      </c>
      <c r="T361" s="21">
        <v>168200</v>
      </c>
      <c r="U361" s="54">
        <v>203456</v>
      </c>
      <c r="V361" s="20">
        <v>65616</v>
      </c>
      <c r="W361" s="20">
        <v>67392</v>
      </c>
      <c r="X361" s="20">
        <v>77707</v>
      </c>
      <c r="Y361" s="21">
        <v>0</v>
      </c>
      <c r="Z361" s="20">
        <v>0</v>
      </c>
      <c r="AA361" s="21">
        <v>388897</v>
      </c>
      <c r="AB361" s="32">
        <v>251127</v>
      </c>
      <c r="AC361" s="20">
        <v>461280</v>
      </c>
      <c r="AD361" s="20">
        <v>740117</v>
      </c>
      <c r="AE361" s="20">
        <v>1316205</v>
      </c>
      <c r="AF361" s="20">
        <v>1278393</v>
      </c>
      <c r="AG361" s="20">
        <v>785413</v>
      </c>
      <c r="AH361" s="20">
        <v>325423</v>
      </c>
      <c r="AI361" s="20">
        <v>346604</v>
      </c>
      <c r="AJ361" s="21">
        <v>92511</v>
      </c>
      <c r="AK361" s="25">
        <v>86058</v>
      </c>
      <c r="AL361" s="25">
        <v>118174</v>
      </c>
      <c r="AM361" s="25">
        <v>38182</v>
      </c>
      <c r="AN361" s="22">
        <v>63914</v>
      </c>
      <c r="AO361" s="20">
        <v>1031348</v>
      </c>
      <c r="AP361" s="20">
        <v>72718</v>
      </c>
      <c r="AQ361" s="54">
        <v>10861254</v>
      </c>
      <c r="AR361" s="25">
        <v>155147</v>
      </c>
      <c r="AS361" s="25">
        <v>240363</v>
      </c>
      <c r="AT361" s="54">
        <v>235086</v>
      </c>
      <c r="AU361" s="54">
        <v>76888</v>
      </c>
      <c r="AV361" s="54">
        <v>272444</v>
      </c>
      <c r="AW361" s="54">
        <v>88327</v>
      </c>
      <c r="AX361" s="54">
        <v>53896</v>
      </c>
      <c r="AY361" s="25">
        <f t="shared" si="10"/>
        <v>1122151</v>
      </c>
      <c r="AZ361" s="162">
        <v>2368294</v>
      </c>
      <c r="BA361" s="96">
        <f t="shared" si="11"/>
        <v>14351699</v>
      </c>
      <c r="BB361" s="73"/>
      <c r="BC361" s="20">
        <v>1264847</v>
      </c>
      <c r="BD361" s="20">
        <v>336844</v>
      </c>
      <c r="BE361" s="19">
        <v>1601691</v>
      </c>
      <c r="BF361" s="19">
        <v>15953390</v>
      </c>
      <c r="BH361" s="20"/>
      <c r="BI361" s="21">
        <v>15953390</v>
      </c>
      <c r="BK361" s="73"/>
      <c r="BL361" s="73"/>
      <c r="BM361" s="73"/>
      <c r="BN361" s="73"/>
      <c r="BO361" s="73"/>
      <c r="BP361" s="73"/>
      <c r="BQ361" s="73"/>
    </row>
    <row r="362" spans="1:69" ht="22.5" customHeight="1" x14ac:dyDescent="0.2">
      <c r="A362" s="122" t="s">
        <v>2159</v>
      </c>
      <c r="B362" s="123" t="s">
        <v>2150</v>
      </c>
      <c r="C362" s="133" t="s">
        <v>462</v>
      </c>
      <c r="D362" s="126">
        <v>5</v>
      </c>
      <c r="E362" s="127" t="s">
        <v>3561</v>
      </c>
      <c r="F362" s="19">
        <v>773879</v>
      </c>
      <c r="G362" s="20">
        <v>773879</v>
      </c>
      <c r="H362" s="20">
        <v>461822</v>
      </c>
      <c r="I362" s="20">
        <v>235994</v>
      </c>
      <c r="J362" s="20">
        <v>0</v>
      </c>
      <c r="K362" s="20">
        <v>0</v>
      </c>
      <c r="L362" s="20">
        <v>0</v>
      </c>
      <c r="M362" s="20">
        <v>0</v>
      </c>
      <c r="N362" s="20">
        <v>22862</v>
      </c>
      <c r="O362" s="20">
        <v>19448</v>
      </c>
      <c r="P362" s="20">
        <v>23890</v>
      </c>
      <c r="Q362" s="20">
        <v>319617</v>
      </c>
      <c r="R362" s="20">
        <v>63875</v>
      </c>
      <c r="S362" s="20">
        <v>272847</v>
      </c>
      <c r="T362" s="21">
        <v>103443</v>
      </c>
      <c r="U362" s="54">
        <v>134790</v>
      </c>
      <c r="V362" s="20">
        <v>100752</v>
      </c>
      <c r="W362" s="20">
        <v>45279</v>
      </c>
      <c r="X362" s="20">
        <v>66606</v>
      </c>
      <c r="Y362" s="21">
        <v>0</v>
      </c>
      <c r="Z362" s="20">
        <v>0</v>
      </c>
      <c r="AA362" s="21">
        <v>330278</v>
      </c>
      <c r="AB362" s="32">
        <v>160879</v>
      </c>
      <c r="AC362" s="20">
        <v>379762</v>
      </c>
      <c r="AD362" s="20">
        <v>576782</v>
      </c>
      <c r="AE362" s="20">
        <v>1052040</v>
      </c>
      <c r="AF362" s="20">
        <v>948010</v>
      </c>
      <c r="AG362" s="20">
        <v>591248</v>
      </c>
      <c r="AH362" s="20">
        <v>240873</v>
      </c>
      <c r="AI362" s="20">
        <v>321217</v>
      </c>
      <c r="AJ362" s="21">
        <v>207744</v>
      </c>
      <c r="AK362" s="25">
        <v>65115</v>
      </c>
      <c r="AL362" s="25">
        <v>91603</v>
      </c>
      <c r="AM362" s="25">
        <v>28903</v>
      </c>
      <c r="AN362" s="22">
        <v>50086</v>
      </c>
      <c r="AO362" s="20">
        <v>1092904</v>
      </c>
      <c r="AP362" s="20">
        <v>83265</v>
      </c>
      <c r="AQ362" s="54">
        <v>8865813</v>
      </c>
      <c r="AR362" s="25">
        <v>146813</v>
      </c>
      <c r="AS362" s="25">
        <v>216311</v>
      </c>
      <c r="AT362" s="54">
        <v>203063</v>
      </c>
      <c r="AU362" s="54">
        <v>68799</v>
      </c>
      <c r="AV362" s="54">
        <v>193222</v>
      </c>
      <c r="AW362" s="54">
        <v>69975</v>
      </c>
      <c r="AX362" s="54">
        <v>39310</v>
      </c>
      <c r="AY362" s="25">
        <f t="shared" si="10"/>
        <v>937493</v>
      </c>
      <c r="AZ362" s="162">
        <v>1817254</v>
      </c>
      <c r="BA362" s="96">
        <f t="shared" si="11"/>
        <v>11620560</v>
      </c>
      <c r="BB362" s="73"/>
      <c r="BC362" s="20">
        <v>938640</v>
      </c>
      <c r="BD362" s="20">
        <v>364328</v>
      </c>
      <c r="BE362" s="19">
        <v>1302968</v>
      </c>
      <c r="BF362" s="19">
        <v>12923528</v>
      </c>
      <c r="BH362" s="20"/>
      <c r="BI362" s="21">
        <v>12923528</v>
      </c>
      <c r="BK362" s="73"/>
      <c r="BL362" s="73"/>
      <c r="BM362" s="73"/>
      <c r="BN362" s="73"/>
      <c r="BO362" s="73"/>
      <c r="BP362" s="73"/>
      <c r="BQ362" s="73"/>
    </row>
    <row r="363" spans="1:69" ht="22.5" customHeight="1" x14ac:dyDescent="0.2">
      <c r="A363" s="122" t="s">
        <v>2160</v>
      </c>
      <c r="B363" s="123" t="s">
        <v>2150</v>
      </c>
      <c r="C363" s="133" t="s">
        <v>463</v>
      </c>
      <c r="D363" s="126">
        <v>5</v>
      </c>
      <c r="E363" s="127" t="s">
        <v>3561</v>
      </c>
      <c r="F363" s="19">
        <v>986312</v>
      </c>
      <c r="G363" s="20">
        <v>986312</v>
      </c>
      <c r="H363" s="20">
        <v>511466</v>
      </c>
      <c r="I363" s="20">
        <v>278630</v>
      </c>
      <c r="J363" s="20">
        <v>0</v>
      </c>
      <c r="K363" s="20">
        <v>0</v>
      </c>
      <c r="L363" s="20">
        <v>0</v>
      </c>
      <c r="M363" s="20">
        <v>0</v>
      </c>
      <c r="N363" s="20">
        <v>58971</v>
      </c>
      <c r="O363" s="20">
        <v>32630</v>
      </c>
      <c r="P363" s="20">
        <v>25402</v>
      </c>
      <c r="Q363" s="20">
        <v>345742</v>
      </c>
      <c r="R363" s="20">
        <v>97347</v>
      </c>
      <c r="S363" s="20">
        <v>174125</v>
      </c>
      <c r="T363" s="21">
        <v>128673</v>
      </c>
      <c r="U363" s="54">
        <v>164036</v>
      </c>
      <c r="V363" s="20">
        <v>72528</v>
      </c>
      <c r="W363" s="20">
        <v>60021</v>
      </c>
      <c r="X363" s="20">
        <v>66606</v>
      </c>
      <c r="Y363" s="21">
        <v>0</v>
      </c>
      <c r="Z363" s="20">
        <v>0</v>
      </c>
      <c r="AA363" s="21">
        <v>419792</v>
      </c>
      <c r="AB363" s="32">
        <v>196100</v>
      </c>
      <c r="AC363" s="20">
        <v>503145</v>
      </c>
      <c r="AD363" s="20">
        <v>1037280</v>
      </c>
      <c r="AE363" s="20">
        <v>2079825</v>
      </c>
      <c r="AF363" s="20">
        <v>1480378</v>
      </c>
      <c r="AG363" s="20">
        <v>921149</v>
      </c>
      <c r="AH363" s="20">
        <v>366704</v>
      </c>
      <c r="AI363" s="20">
        <v>294202</v>
      </c>
      <c r="AJ363" s="21">
        <v>120643</v>
      </c>
      <c r="AK363" s="25">
        <v>92270</v>
      </c>
      <c r="AL363" s="25">
        <v>152662</v>
      </c>
      <c r="AM363" s="25">
        <v>41388</v>
      </c>
      <c r="AN363" s="22">
        <v>76964</v>
      </c>
      <c r="AO363" s="20">
        <v>1068951</v>
      </c>
      <c r="AP363" s="20">
        <v>83986</v>
      </c>
      <c r="AQ363" s="54">
        <v>11937928</v>
      </c>
      <c r="AR363" s="25">
        <v>180632</v>
      </c>
      <c r="AS363" s="25">
        <v>262208</v>
      </c>
      <c r="AT363" s="54">
        <v>234376</v>
      </c>
      <c r="AU363" s="54">
        <v>70808</v>
      </c>
      <c r="AV363" s="54">
        <v>300679</v>
      </c>
      <c r="AW363" s="54">
        <v>95506</v>
      </c>
      <c r="AX363" s="54">
        <v>62337</v>
      </c>
      <c r="AY363" s="25">
        <f t="shared" si="10"/>
        <v>1206546</v>
      </c>
      <c r="AZ363" s="162">
        <v>1669333</v>
      </c>
      <c r="BA363" s="96">
        <f t="shared" si="11"/>
        <v>14813807</v>
      </c>
      <c r="BB363" s="73"/>
      <c r="BC363" s="20">
        <v>1361468</v>
      </c>
      <c r="BD363" s="20">
        <v>362182</v>
      </c>
      <c r="BE363" s="19">
        <v>1723650</v>
      </c>
      <c r="BF363" s="19">
        <v>16537457</v>
      </c>
      <c r="BH363" s="20"/>
      <c r="BI363" s="21">
        <v>16537457</v>
      </c>
      <c r="BK363" s="73"/>
      <c r="BL363" s="73"/>
      <c r="BM363" s="73"/>
      <c r="BN363" s="73"/>
      <c r="BO363" s="73"/>
      <c r="BP363" s="73"/>
      <c r="BQ363" s="73"/>
    </row>
    <row r="364" spans="1:69" ht="22.5" customHeight="1" x14ac:dyDescent="0.2">
      <c r="A364" s="122" t="s">
        <v>2161</v>
      </c>
      <c r="B364" s="123" t="s">
        <v>2150</v>
      </c>
      <c r="C364" s="133" t="s">
        <v>138</v>
      </c>
      <c r="D364" s="126">
        <v>5</v>
      </c>
      <c r="E364" s="127" t="s">
        <v>3561</v>
      </c>
      <c r="F364" s="19">
        <v>1080973</v>
      </c>
      <c r="G364" s="20">
        <v>1080973</v>
      </c>
      <c r="H364" s="20">
        <v>369895</v>
      </c>
      <c r="I364" s="20">
        <v>276573</v>
      </c>
      <c r="J364" s="20">
        <v>0</v>
      </c>
      <c r="K364" s="20">
        <v>0</v>
      </c>
      <c r="L364" s="20">
        <v>0</v>
      </c>
      <c r="M364" s="20">
        <v>0</v>
      </c>
      <c r="N364" s="20">
        <v>50936</v>
      </c>
      <c r="O364" s="20">
        <v>32207</v>
      </c>
      <c r="P364" s="20">
        <v>7787</v>
      </c>
      <c r="Q364" s="20">
        <v>246961</v>
      </c>
      <c r="R364" s="20">
        <v>104672</v>
      </c>
      <c r="S364" s="20">
        <v>184553</v>
      </c>
      <c r="T364" s="21">
        <v>132037</v>
      </c>
      <c r="U364" s="54">
        <v>167851</v>
      </c>
      <c r="V364" s="20">
        <v>55200</v>
      </c>
      <c r="W364" s="20">
        <v>70551</v>
      </c>
      <c r="X364" s="20">
        <v>66606</v>
      </c>
      <c r="Y364" s="21">
        <v>0</v>
      </c>
      <c r="Z364" s="20">
        <v>0</v>
      </c>
      <c r="AA364" s="21">
        <v>386547</v>
      </c>
      <c r="AB364" s="32">
        <v>284771</v>
      </c>
      <c r="AC364" s="20">
        <v>553519</v>
      </c>
      <c r="AD364" s="20">
        <v>887325</v>
      </c>
      <c r="AE364" s="20">
        <v>1359600</v>
      </c>
      <c r="AF364" s="20">
        <v>1734780</v>
      </c>
      <c r="AG364" s="20">
        <v>948776</v>
      </c>
      <c r="AH364" s="20">
        <v>356673</v>
      </c>
      <c r="AI364" s="20">
        <v>358292</v>
      </c>
      <c r="AJ364" s="21">
        <v>76281</v>
      </c>
      <c r="AK364" s="25">
        <v>91397</v>
      </c>
      <c r="AL364" s="25">
        <v>119483</v>
      </c>
      <c r="AM364" s="25">
        <v>39858</v>
      </c>
      <c r="AN364" s="22">
        <v>65404</v>
      </c>
      <c r="AO364" s="20">
        <v>1288643</v>
      </c>
      <c r="AP364" s="20">
        <v>52396</v>
      </c>
      <c r="AQ364" s="54">
        <v>11450547</v>
      </c>
      <c r="AR364" s="25">
        <v>175638</v>
      </c>
      <c r="AS364" s="25">
        <v>269300</v>
      </c>
      <c r="AT364" s="54">
        <v>216234</v>
      </c>
      <c r="AU364" s="54">
        <v>79584</v>
      </c>
      <c r="AV364" s="54">
        <v>270598</v>
      </c>
      <c r="AW364" s="54">
        <v>90782</v>
      </c>
      <c r="AX364" s="54">
        <v>54560</v>
      </c>
      <c r="AY364" s="25">
        <f t="shared" si="10"/>
        <v>1156696</v>
      </c>
      <c r="AZ364" s="162">
        <v>2326653</v>
      </c>
      <c r="BA364" s="96">
        <f t="shared" si="11"/>
        <v>14933896</v>
      </c>
      <c r="BB364" s="73"/>
      <c r="BC364" s="20">
        <v>1348677</v>
      </c>
      <c r="BD364" s="20">
        <v>260895</v>
      </c>
      <c r="BE364" s="19">
        <v>1609572</v>
      </c>
      <c r="BF364" s="19">
        <v>16543468</v>
      </c>
      <c r="BH364" s="20"/>
      <c r="BI364" s="21">
        <v>16543468</v>
      </c>
      <c r="BK364" s="73"/>
      <c r="BL364" s="73"/>
      <c r="BM364" s="73"/>
      <c r="BN364" s="73"/>
      <c r="BO364" s="73"/>
      <c r="BP364" s="73"/>
      <c r="BQ364" s="73"/>
    </row>
    <row r="365" spans="1:69" ht="22.5" customHeight="1" x14ac:dyDescent="0.2">
      <c r="A365" s="122" t="s">
        <v>2162</v>
      </c>
      <c r="B365" s="123" t="s">
        <v>2150</v>
      </c>
      <c r="C365" s="133" t="s">
        <v>464</v>
      </c>
      <c r="D365" s="126">
        <v>5</v>
      </c>
      <c r="E365" s="127" t="s">
        <v>3561</v>
      </c>
      <c r="F365" s="19">
        <v>554509</v>
      </c>
      <c r="G365" s="20">
        <v>554509</v>
      </c>
      <c r="H365" s="20">
        <v>265793</v>
      </c>
      <c r="I365" s="20">
        <v>206822</v>
      </c>
      <c r="J365" s="20">
        <v>0</v>
      </c>
      <c r="K365" s="20">
        <v>0</v>
      </c>
      <c r="L365" s="20">
        <v>0</v>
      </c>
      <c r="M365" s="20">
        <v>0</v>
      </c>
      <c r="N365" s="20">
        <v>27687</v>
      </c>
      <c r="O365" s="20">
        <v>16721</v>
      </c>
      <c r="P365" s="20">
        <v>24457</v>
      </c>
      <c r="Q365" s="20">
        <v>199444</v>
      </c>
      <c r="R365" s="20">
        <v>57829</v>
      </c>
      <c r="S365" s="20">
        <v>99927</v>
      </c>
      <c r="T365" s="21">
        <v>106807</v>
      </c>
      <c r="U365" s="54">
        <v>89012</v>
      </c>
      <c r="V365" s="20">
        <v>42720</v>
      </c>
      <c r="W365" s="20">
        <v>38961</v>
      </c>
      <c r="X365" s="20">
        <v>33303</v>
      </c>
      <c r="Y365" s="21">
        <v>0</v>
      </c>
      <c r="Z365" s="20">
        <v>0</v>
      </c>
      <c r="AA365" s="21">
        <v>225938</v>
      </c>
      <c r="AB365" s="32">
        <v>116653</v>
      </c>
      <c r="AC365" s="20">
        <v>260674</v>
      </c>
      <c r="AD365" s="20">
        <v>323054</v>
      </c>
      <c r="AE365" s="20">
        <v>1278090</v>
      </c>
      <c r="AF365" s="20">
        <v>630678</v>
      </c>
      <c r="AG365" s="20">
        <v>366452</v>
      </c>
      <c r="AH365" s="20">
        <v>170667</v>
      </c>
      <c r="AI365" s="20">
        <v>148873</v>
      </c>
      <c r="AJ365" s="21">
        <v>24345</v>
      </c>
      <c r="AK365" s="25">
        <v>59470</v>
      </c>
      <c r="AL365" s="25">
        <v>67315</v>
      </c>
      <c r="AM365" s="25">
        <v>17506</v>
      </c>
      <c r="AN365" s="22">
        <v>40302</v>
      </c>
      <c r="AO365" s="20">
        <v>550431</v>
      </c>
      <c r="AP365" s="20">
        <v>21414</v>
      </c>
      <c r="AQ365" s="54">
        <v>6065854</v>
      </c>
      <c r="AR365" s="25">
        <v>95085</v>
      </c>
      <c r="AS365" s="25">
        <v>165614</v>
      </c>
      <c r="AT365" s="54">
        <v>103533</v>
      </c>
      <c r="AU365" s="54">
        <v>29620</v>
      </c>
      <c r="AV365" s="54">
        <v>131440</v>
      </c>
      <c r="AW365" s="54">
        <v>55134</v>
      </c>
      <c r="AX365" s="54">
        <v>29615</v>
      </c>
      <c r="AY365" s="25">
        <f t="shared" si="10"/>
        <v>610041</v>
      </c>
      <c r="AZ365" s="162">
        <v>744824</v>
      </c>
      <c r="BA365" s="96">
        <f t="shared" si="11"/>
        <v>7420719</v>
      </c>
      <c r="BB365" s="73"/>
      <c r="BC365" s="20">
        <v>850588</v>
      </c>
      <c r="BD365" s="20">
        <v>103127</v>
      </c>
      <c r="BE365" s="19">
        <v>953715</v>
      </c>
      <c r="BF365" s="19">
        <v>8374434</v>
      </c>
      <c r="BH365" s="20"/>
      <c r="BI365" s="21">
        <v>8374434</v>
      </c>
      <c r="BK365" s="73"/>
      <c r="BL365" s="73"/>
      <c r="BM365" s="73"/>
      <c r="BN365" s="73"/>
      <c r="BO365" s="73"/>
      <c r="BP365" s="73"/>
      <c r="BQ365" s="73"/>
    </row>
    <row r="366" spans="1:69" ht="22.5" customHeight="1" x14ac:dyDescent="0.2">
      <c r="A366" s="122" t="s">
        <v>2163</v>
      </c>
      <c r="B366" s="123" t="s">
        <v>2150</v>
      </c>
      <c r="C366" s="133" t="s">
        <v>465</v>
      </c>
      <c r="D366" s="126">
        <v>6</v>
      </c>
      <c r="E366" s="127" t="s">
        <v>3561</v>
      </c>
      <c r="F366" s="19">
        <v>275545</v>
      </c>
      <c r="G366" s="20">
        <v>275545</v>
      </c>
      <c r="H366" s="20">
        <v>92510</v>
      </c>
      <c r="I366" s="20">
        <v>64328</v>
      </c>
      <c r="J366" s="20">
        <v>0</v>
      </c>
      <c r="K366" s="20">
        <v>0</v>
      </c>
      <c r="L366" s="20">
        <v>0</v>
      </c>
      <c r="M366" s="20">
        <v>0</v>
      </c>
      <c r="N366" s="20">
        <v>11688</v>
      </c>
      <c r="O366" s="20">
        <v>6337</v>
      </c>
      <c r="P366" s="20">
        <v>1323</v>
      </c>
      <c r="Q366" s="20">
        <v>76952</v>
      </c>
      <c r="R366" s="20">
        <v>29060</v>
      </c>
      <c r="S366" s="20">
        <v>24628</v>
      </c>
      <c r="T366" s="21">
        <v>29435</v>
      </c>
      <c r="U366" s="54">
        <v>50864</v>
      </c>
      <c r="V366" s="20">
        <v>11040</v>
      </c>
      <c r="W366" s="20">
        <v>10530</v>
      </c>
      <c r="X366" s="20">
        <v>11101</v>
      </c>
      <c r="Y366" s="21">
        <v>0</v>
      </c>
      <c r="Z366" s="20">
        <v>0</v>
      </c>
      <c r="AA366" s="21">
        <v>122236</v>
      </c>
      <c r="AB366" s="32">
        <v>0</v>
      </c>
      <c r="AC366" s="20">
        <v>102232</v>
      </c>
      <c r="AD366" s="20">
        <v>151680</v>
      </c>
      <c r="AE366" s="20">
        <v>327030</v>
      </c>
      <c r="AF366" s="20">
        <v>359890</v>
      </c>
      <c r="AG366" s="20">
        <v>201887</v>
      </c>
      <c r="AH366" s="20">
        <v>67121</v>
      </c>
      <c r="AI366" s="20">
        <v>106434</v>
      </c>
      <c r="AJ366" s="21">
        <v>14607</v>
      </c>
      <c r="AK366" s="25">
        <v>34102</v>
      </c>
      <c r="AL366" s="25">
        <v>43543</v>
      </c>
      <c r="AM366" s="25">
        <v>9236</v>
      </c>
      <c r="AN366" s="22">
        <v>21457</v>
      </c>
      <c r="AO366" s="20">
        <v>113557</v>
      </c>
      <c r="AP366" s="20">
        <v>8734</v>
      </c>
      <c r="AQ366" s="54">
        <v>2379087</v>
      </c>
      <c r="AR366" s="25">
        <v>57722</v>
      </c>
      <c r="AS366" s="25">
        <v>109908</v>
      </c>
      <c r="AT366" s="54">
        <v>78811</v>
      </c>
      <c r="AU366" s="54">
        <v>31796</v>
      </c>
      <c r="AV366" s="54">
        <v>79365</v>
      </c>
      <c r="AW366" s="54">
        <v>27631</v>
      </c>
      <c r="AX366" s="54">
        <v>11602</v>
      </c>
      <c r="AY366" s="25">
        <f t="shared" si="10"/>
        <v>396835</v>
      </c>
      <c r="AZ366" s="162">
        <v>235051</v>
      </c>
      <c r="BA366" s="96">
        <f t="shared" si="11"/>
        <v>3010973</v>
      </c>
      <c r="BB366" s="73"/>
      <c r="BC366" s="20">
        <v>490481</v>
      </c>
      <c r="BD366" s="20">
        <v>45333</v>
      </c>
      <c r="BE366" s="19">
        <v>535814</v>
      </c>
      <c r="BF366" s="19">
        <v>3546787</v>
      </c>
      <c r="BH366" s="20"/>
      <c r="BI366" s="21">
        <v>3546787</v>
      </c>
      <c r="BK366" s="73"/>
      <c r="BL366" s="73"/>
      <c r="BM366" s="73"/>
      <c r="BN366" s="73"/>
      <c r="BO366" s="73"/>
      <c r="BP366" s="73"/>
      <c r="BQ366" s="73"/>
    </row>
    <row r="367" spans="1:69" ht="22.5" customHeight="1" x14ac:dyDescent="0.2">
      <c r="A367" s="122" t="s">
        <v>2164</v>
      </c>
      <c r="B367" s="123" t="s">
        <v>2150</v>
      </c>
      <c r="C367" s="133" t="s">
        <v>466</v>
      </c>
      <c r="D367" s="126">
        <v>6</v>
      </c>
      <c r="E367" s="127" t="s">
        <v>3561</v>
      </c>
      <c r="F367" s="19">
        <v>221019</v>
      </c>
      <c r="G367" s="20">
        <v>221019</v>
      </c>
      <c r="H367" s="20">
        <v>91344</v>
      </c>
      <c r="I367" s="20">
        <v>46002</v>
      </c>
      <c r="J367" s="20">
        <v>0</v>
      </c>
      <c r="K367" s="20">
        <v>0</v>
      </c>
      <c r="L367" s="20">
        <v>0</v>
      </c>
      <c r="M367" s="20">
        <v>0</v>
      </c>
      <c r="N367" s="20">
        <v>8812</v>
      </c>
      <c r="O367" s="20">
        <v>4777</v>
      </c>
      <c r="P367" s="20">
        <v>0</v>
      </c>
      <c r="Q367" s="20">
        <v>39089</v>
      </c>
      <c r="R367" s="20">
        <v>23094</v>
      </c>
      <c r="S367" s="20">
        <v>50566</v>
      </c>
      <c r="T367" s="21">
        <v>15138</v>
      </c>
      <c r="U367" s="54">
        <v>12716</v>
      </c>
      <c r="V367" s="20">
        <v>6384</v>
      </c>
      <c r="W367" s="20">
        <v>10530</v>
      </c>
      <c r="X367" s="20">
        <v>11101</v>
      </c>
      <c r="Y367" s="21">
        <v>0</v>
      </c>
      <c r="Z367" s="20">
        <v>0</v>
      </c>
      <c r="AA367" s="21">
        <v>99213</v>
      </c>
      <c r="AB367" s="32">
        <v>0</v>
      </c>
      <c r="AC367" s="20">
        <v>92102</v>
      </c>
      <c r="AD367" s="20">
        <v>609403</v>
      </c>
      <c r="AE367" s="20">
        <v>264330</v>
      </c>
      <c r="AF367" s="20">
        <v>339590</v>
      </c>
      <c r="AG367" s="20">
        <v>162076</v>
      </c>
      <c r="AH367" s="20">
        <v>50928</v>
      </c>
      <c r="AI367" s="20">
        <v>111320</v>
      </c>
      <c r="AJ367" s="21">
        <v>8115</v>
      </c>
      <c r="AK367" s="25">
        <v>29072</v>
      </c>
      <c r="AL367" s="25">
        <v>39814</v>
      </c>
      <c r="AM367" s="25">
        <v>7882</v>
      </c>
      <c r="AN367" s="22">
        <v>17754</v>
      </c>
      <c r="AO367" s="20">
        <v>150716</v>
      </c>
      <c r="AP367" s="20">
        <v>9301</v>
      </c>
      <c r="AQ367" s="54">
        <v>2532188</v>
      </c>
      <c r="AR367" s="25">
        <v>52586</v>
      </c>
      <c r="AS367" s="25">
        <v>124392</v>
      </c>
      <c r="AT367" s="54">
        <v>79480</v>
      </c>
      <c r="AU367" s="54">
        <v>35605</v>
      </c>
      <c r="AV367" s="54">
        <v>80585</v>
      </c>
      <c r="AW367" s="54">
        <v>23210</v>
      </c>
      <c r="AX367" s="54">
        <v>9808</v>
      </c>
      <c r="AY367" s="25">
        <f t="shared" si="10"/>
        <v>405666</v>
      </c>
      <c r="AZ367" s="162">
        <v>297530</v>
      </c>
      <c r="BA367" s="96">
        <f t="shared" si="11"/>
        <v>3235384</v>
      </c>
      <c r="BB367" s="73"/>
      <c r="BC367" s="20">
        <v>438566</v>
      </c>
      <c r="BD367" s="20">
        <v>41522</v>
      </c>
      <c r="BE367" s="19">
        <v>480088</v>
      </c>
      <c r="BF367" s="19">
        <v>3715472</v>
      </c>
      <c r="BH367" s="20"/>
      <c r="BI367" s="21">
        <v>3715472</v>
      </c>
      <c r="BK367" s="73"/>
      <c r="BL367" s="73"/>
      <c r="BM367" s="73"/>
      <c r="BN367" s="73"/>
      <c r="BO367" s="73"/>
      <c r="BP367" s="73"/>
      <c r="BQ367" s="73"/>
    </row>
    <row r="368" spans="1:69" ht="22.5" customHeight="1" x14ac:dyDescent="0.2">
      <c r="A368" s="122" t="s">
        <v>2165</v>
      </c>
      <c r="B368" s="123" t="s">
        <v>2150</v>
      </c>
      <c r="C368" s="133" t="s">
        <v>467</v>
      </c>
      <c r="D368" s="126">
        <v>6</v>
      </c>
      <c r="E368" s="127" t="s">
        <v>3561</v>
      </c>
      <c r="F368" s="19">
        <v>303011</v>
      </c>
      <c r="G368" s="20">
        <v>303011</v>
      </c>
      <c r="H368" s="20">
        <v>156079</v>
      </c>
      <c r="I368" s="20">
        <v>59092</v>
      </c>
      <c r="J368" s="20">
        <v>0</v>
      </c>
      <c r="K368" s="20">
        <v>0</v>
      </c>
      <c r="L368" s="20">
        <v>0</v>
      </c>
      <c r="M368" s="20">
        <v>0</v>
      </c>
      <c r="N368" s="20">
        <v>9185</v>
      </c>
      <c r="O368" s="20">
        <v>6818</v>
      </c>
      <c r="P368" s="20">
        <v>2306</v>
      </c>
      <c r="Q368" s="20">
        <v>405</v>
      </c>
      <c r="R368" s="20">
        <v>29577</v>
      </c>
      <c r="S368" s="20">
        <v>104171</v>
      </c>
      <c r="T368" s="21">
        <v>31117</v>
      </c>
      <c r="U368" s="54">
        <v>55950</v>
      </c>
      <c r="V368" s="20">
        <v>13968</v>
      </c>
      <c r="W368" s="20">
        <v>12636</v>
      </c>
      <c r="X368" s="20">
        <v>22202</v>
      </c>
      <c r="Y368" s="21">
        <v>0</v>
      </c>
      <c r="Z368" s="20">
        <v>0</v>
      </c>
      <c r="AA368" s="21">
        <v>150713</v>
      </c>
      <c r="AB368" s="32">
        <v>0</v>
      </c>
      <c r="AC368" s="20">
        <v>118035</v>
      </c>
      <c r="AD368" s="20">
        <v>180411</v>
      </c>
      <c r="AE368" s="20">
        <v>183480</v>
      </c>
      <c r="AF368" s="20">
        <v>467843</v>
      </c>
      <c r="AG368" s="20">
        <v>240068</v>
      </c>
      <c r="AH368" s="20">
        <v>79390</v>
      </c>
      <c r="AI368" s="20">
        <v>115822</v>
      </c>
      <c r="AJ368" s="21">
        <v>33542</v>
      </c>
      <c r="AK368" s="25">
        <v>35631</v>
      </c>
      <c r="AL368" s="25">
        <v>54846</v>
      </c>
      <c r="AM368" s="25">
        <v>11684</v>
      </c>
      <c r="AN368" s="22">
        <v>26219</v>
      </c>
      <c r="AO368" s="20">
        <v>238091</v>
      </c>
      <c r="AP368" s="20">
        <v>22155</v>
      </c>
      <c r="AQ368" s="54">
        <v>2764447</v>
      </c>
      <c r="AR368" s="25">
        <v>46231</v>
      </c>
      <c r="AS368" s="25">
        <v>144211</v>
      </c>
      <c r="AT368" s="54">
        <v>112932</v>
      </c>
      <c r="AU368" s="54">
        <v>36481</v>
      </c>
      <c r="AV368" s="54">
        <v>102791</v>
      </c>
      <c r="AW368" s="54">
        <v>31896</v>
      </c>
      <c r="AX368" s="54">
        <v>12400</v>
      </c>
      <c r="AY368" s="25">
        <f t="shared" si="10"/>
        <v>486942</v>
      </c>
      <c r="AZ368" s="162">
        <v>457380</v>
      </c>
      <c r="BA368" s="96">
        <f t="shared" si="11"/>
        <v>3708769</v>
      </c>
      <c r="BB368" s="73"/>
      <c r="BC368" s="20">
        <v>505592</v>
      </c>
      <c r="BD368" s="20">
        <v>106325</v>
      </c>
      <c r="BE368" s="19">
        <v>611917</v>
      </c>
      <c r="BF368" s="19">
        <v>4320686</v>
      </c>
      <c r="BH368" s="20"/>
      <c r="BI368" s="21">
        <v>4320686</v>
      </c>
      <c r="BK368" s="73"/>
      <c r="BL368" s="73"/>
      <c r="BM368" s="73"/>
      <c r="BN368" s="73"/>
      <c r="BO368" s="73"/>
      <c r="BP368" s="73"/>
      <c r="BQ368" s="73"/>
    </row>
    <row r="369" spans="1:69" ht="22.5" customHeight="1" x14ac:dyDescent="0.2">
      <c r="A369" s="122" t="s">
        <v>2166</v>
      </c>
      <c r="B369" s="123" t="s">
        <v>2150</v>
      </c>
      <c r="C369" s="133" t="s">
        <v>468</v>
      </c>
      <c r="D369" s="126">
        <v>6</v>
      </c>
      <c r="E369" s="127" t="s">
        <v>3561</v>
      </c>
      <c r="F369" s="19">
        <v>230650</v>
      </c>
      <c r="G369" s="20">
        <v>230650</v>
      </c>
      <c r="H369" s="20">
        <v>130418</v>
      </c>
      <c r="I369" s="20">
        <v>72743</v>
      </c>
      <c r="J369" s="20">
        <v>0</v>
      </c>
      <c r="K369" s="20">
        <v>0</v>
      </c>
      <c r="L369" s="20">
        <v>0</v>
      </c>
      <c r="M369" s="20">
        <v>0</v>
      </c>
      <c r="N369" s="20">
        <v>9078</v>
      </c>
      <c r="O369" s="20">
        <v>4922</v>
      </c>
      <c r="P369" s="20">
        <v>0</v>
      </c>
      <c r="Q369" s="20">
        <v>32758</v>
      </c>
      <c r="R369" s="20">
        <v>23559</v>
      </c>
      <c r="S369" s="20">
        <v>66915</v>
      </c>
      <c r="T369" s="21">
        <v>30276</v>
      </c>
      <c r="U369" s="54">
        <v>25432</v>
      </c>
      <c r="V369" s="20">
        <v>12048</v>
      </c>
      <c r="W369" s="20">
        <v>14742</v>
      </c>
      <c r="X369" s="20">
        <v>11101</v>
      </c>
      <c r="Y369" s="21">
        <v>0</v>
      </c>
      <c r="Z369" s="20">
        <v>0</v>
      </c>
      <c r="AA369" s="21">
        <v>113401</v>
      </c>
      <c r="AB369" s="32">
        <v>0</v>
      </c>
      <c r="AC369" s="20">
        <v>82221</v>
      </c>
      <c r="AD369" s="20">
        <v>116464</v>
      </c>
      <c r="AE369" s="20">
        <v>365970</v>
      </c>
      <c r="AF369" s="20">
        <v>223735</v>
      </c>
      <c r="AG369" s="20">
        <v>97211</v>
      </c>
      <c r="AH369" s="20">
        <v>57351</v>
      </c>
      <c r="AI369" s="20">
        <v>107583</v>
      </c>
      <c r="AJ369" s="21">
        <v>22181</v>
      </c>
      <c r="AK369" s="25">
        <v>29542</v>
      </c>
      <c r="AL369" s="25">
        <v>42422</v>
      </c>
      <c r="AM369" s="25">
        <v>7054</v>
      </c>
      <c r="AN369" s="22">
        <v>17544</v>
      </c>
      <c r="AO369" s="20">
        <v>110961</v>
      </c>
      <c r="AP369" s="20">
        <v>11423</v>
      </c>
      <c r="AQ369" s="54">
        <v>2069705</v>
      </c>
      <c r="AR369" s="25">
        <v>55617</v>
      </c>
      <c r="AS369" s="25">
        <v>133627</v>
      </c>
      <c r="AT369" s="54">
        <v>65567</v>
      </c>
      <c r="AU369" s="54">
        <v>29802</v>
      </c>
      <c r="AV369" s="54">
        <v>88895</v>
      </c>
      <c r="AW369" s="54">
        <v>25426</v>
      </c>
      <c r="AX369" s="54">
        <v>8824</v>
      </c>
      <c r="AY369" s="25">
        <f t="shared" si="10"/>
        <v>407758</v>
      </c>
      <c r="AZ369" s="162">
        <v>201499</v>
      </c>
      <c r="BA369" s="96">
        <f t="shared" si="11"/>
        <v>2678962</v>
      </c>
      <c r="BB369" s="73"/>
      <c r="BC369" s="20">
        <v>443268</v>
      </c>
      <c r="BD369" s="20">
        <v>67124</v>
      </c>
      <c r="BE369" s="19">
        <v>510392</v>
      </c>
      <c r="BF369" s="19">
        <v>3189354</v>
      </c>
      <c r="BH369" s="20"/>
      <c r="BI369" s="21">
        <v>3189354</v>
      </c>
      <c r="BK369" s="73"/>
      <c r="BL369" s="73"/>
      <c r="BM369" s="73"/>
      <c r="BN369" s="73"/>
      <c r="BO369" s="73"/>
      <c r="BP369" s="73"/>
      <c r="BQ369" s="73"/>
    </row>
    <row r="370" spans="1:69" ht="22.5" customHeight="1" x14ac:dyDescent="0.2">
      <c r="A370" s="122" t="s">
        <v>2167</v>
      </c>
      <c r="B370" s="123" t="s">
        <v>2150</v>
      </c>
      <c r="C370" s="133" t="s">
        <v>469</v>
      </c>
      <c r="D370" s="126">
        <v>6</v>
      </c>
      <c r="E370" s="127" t="s">
        <v>3561</v>
      </c>
      <c r="F370" s="19">
        <v>274844</v>
      </c>
      <c r="G370" s="20">
        <v>274844</v>
      </c>
      <c r="H370" s="20">
        <v>100748</v>
      </c>
      <c r="I370" s="20">
        <v>47124</v>
      </c>
      <c r="J370" s="20">
        <v>0</v>
      </c>
      <c r="K370" s="20">
        <v>0</v>
      </c>
      <c r="L370" s="20">
        <v>0</v>
      </c>
      <c r="M370" s="20">
        <v>0</v>
      </c>
      <c r="N370" s="20">
        <v>12043</v>
      </c>
      <c r="O370" s="20">
        <v>6812</v>
      </c>
      <c r="P370" s="20">
        <v>7409</v>
      </c>
      <c r="Q370" s="20">
        <v>126470</v>
      </c>
      <c r="R370" s="20">
        <v>29547</v>
      </c>
      <c r="S370" s="20">
        <v>36628</v>
      </c>
      <c r="T370" s="21">
        <v>31958</v>
      </c>
      <c r="U370" s="54">
        <v>25432</v>
      </c>
      <c r="V370" s="20">
        <v>15744</v>
      </c>
      <c r="W370" s="20">
        <v>15795</v>
      </c>
      <c r="X370" s="20">
        <v>11101</v>
      </c>
      <c r="Y370" s="21">
        <v>0</v>
      </c>
      <c r="Z370" s="20">
        <v>0</v>
      </c>
      <c r="AA370" s="21">
        <v>110307</v>
      </c>
      <c r="AB370" s="32">
        <v>0</v>
      </c>
      <c r="AC370" s="20">
        <v>123931</v>
      </c>
      <c r="AD370" s="20">
        <v>207158</v>
      </c>
      <c r="AE370" s="20">
        <v>326865</v>
      </c>
      <c r="AF370" s="20">
        <v>306095</v>
      </c>
      <c r="AG370" s="20">
        <v>143372</v>
      </c>
      <c r="AH370" s="20">
        <v>67494</v>
      </c>
      <c r="AI370" s="20">
        <v>88807</v>
      </c>
      <c r="AJ370" s="21">
        <v>8115</v>
      </c>
      <c r="AK370" s="25">
        <v>35613</v>
      </c>
      <c r="AL370" s="25">
        <v>41145</v>
      </c>
      <c r="AM370" s="25">
        <v>7872</v>
      </c>
      <c r="AN370" s="22">
        <v>21045</v>
      </c>
      <c r="AO370" s="20">
        <v>87085</v>
      </c>
      <c r="AP370" s="20">
        <v>35978</v>
      </c>
      <c r="AQ370" s="54">
        <v>2352537</v>
      </c>
      <c r="AR370" s="25">
        <v>47744</v>
      </c>
      <c r="AS370" s="25">
        <v>87322</v>
      </c>
      <c r="AT370" s="54">
        <v>63125</v>
      </c>
      <c r="AU370" s="54">
        <v>29143</v>
      </c>
      <c r="AV370" s="54">
        <v>76572</v>
      </c>
      <c r="AW370" s="54">
        <v>27998</v>
      </c>
      <c r="AX370" s="54">
        <v>12182</v>
      </c>
      <c r="AY370" s="25">
        <f t="shared" si="10"/>
        <v>344086</v>
      </c>
      <c r="AZ370" s="162">
        <v>264910</v>
      </c>
      <c r="BA370" s="96">
        <f t="shared" si="11"/>
        <v>2961533</v>
      </c>
      <c r="BB370" s="73"/>
      <c r="BC370" s="20">
        <v>505362</v>
      </c>
      <c r="BD370" s="20">
        <v>43866</v>
      </c>
      <c r="BE370" s="19">
        <v>549228</v>
      </c>
      <c r="BF370" s="19">
        <v>3510761</v>
      </c>
      <c r="BH370" s="20"/>
      <c r="BI370" s="21">
        <v>3510761</v>
      </c>
      <c r="BK370" s="73"/>
      <c r="BL370" s="73"/>
      <c r="BM370" s="73"/>
      <c r="BN370" s="73"/>
      <c r="BO370" s="73"/>
      <c r="BP370" s="73"/>
      <c r="BQ370" s="73"/>
    </row>
    <row r="371" spans="1:69" ht="22.5" customHeight="1" x14ac:dyDescent="0.2">
      <c r="A371" s="122" t="s">
        <v>2168</v>
      </c>
      <c r="B371" s="123" t="s">
        <v>2150</v>
      </c>
      <c r="C371" s="133" t="s">
        <v>470</v>
      </c>
      <c r="D371" s="126">
        <v>6</v>
      </c>
      <c r="E371" s="127" t="s">
        <v>3561</v>
      </c>
      <c r="F371" s="19">
        <v>205078</v>
      </c>
      <c r="G371" s="20">
        <v>205078</v>
      </c>
      <c r="H371" s="20">
        <v>189103</v>
      </c>
      <c r="I371" s="20">
        <v>69003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2872</v>
      </c>
      <c r="P371" s="20">
        <v>0</v>
      </c>
      <c r="Q371" s="20">
        <v>52462</v>
      </c>
      <c r="R371" s="20">
        <v>18859</v>
      </c>
      <c r="S371" s="20">
        <v>15772</v>
      </c>
      <c r="T371" s="21">
        <v>23548</v>
      </c>
      <c r="U371" s="54">
        <v>50864</v>
      </c>
      <c r="V371" s="20">
        <v>5232</v>
      </c>
      <c r="W371" s="20">
        <v>9477</v>
      </c>
      <c r="X371" s="20">
        <v>21092</v>
      </c>
      <c r="Y371" s="21">
        <v>0</v>
      </c>
      <c r="Z371" s="20">
        <v>0</v>
      </c>
      <c r="AA371" s="21">
        <v>98983</v>
      </c>
      <c r="AB371" s="32">
        <v>0</v>
      </c>
      <c r="AC371" s="20">
        <v>61558</v>
      </c>
      <c r="AD371" s="20">
        <v>111366</v>
      </c>
      <c r="AE371" s="20">
        <v>265815</v>
      </c>
      <c r="AF371" s="20">
        <v>187703</v>
      </c>
      <c r="AG371" s="20">
        <v>78764</v>
      </c>
      <c r="AH371" s="20">
        <v>42022</v>
      </c>
      <c r="AI371" s="20">
        <v>94363</v>
      </c>
      <c r="AJ371" s="21">
        <v>25968</v>
      </c>
      <c r="AK371" s="25">
        <v>22403</v>
      </c>
      <c r="AL371" s="25">
        <v>34265</v>
      </c>
      <c r="AM371" s="25">
        <v>5637</v>
      </c>
      <c r="AN371" s="22">
        <v>12965</v>
      </c>
      <c r="AO371" s="20">
        <v>84547</v>
      </c>
      <c r="AP371" s="20">
        <v>29870</v>
      </c>
      <c r="AQ371" s="54">
        <v>1819591</v>
      </c>
      <c r="AR371" s="25">
        <v>49621</v>
      </c>
      <c r="AS371" s="25">
        <v>120051</v>
      </c>
      <c r="AT371" s="54">
        <v>86607</v>
      </c>
      <c r="AU371" s="54">
        <v>34268</v>
      </c>
      <c r="AV371" s="54">
        <v>69934</v>
      </c>
      <c r="AW371" s="54">
        <v>25331</v>
      </c>
      <c r="AX371" s="54">
        <v>7972</v>
      </c>
      <c r="AY371" s="25">
        <f t="shared" si="10"/>
        <v>393784</v>
      </c>
      <c r="AZ371" s="162">
        <v>218739</v>
      </c>
      <c r="BA371" s="96">
        <f t="shared" si="11"/>
        <v>2432114</v>
      </c>
      <c r="BB371" s="73"/>
      <c r="BC371" s="20">
        <v>338789</v>
      </c>
      <c r="BD371" s="20">
        <v>130196</v>
      </c>
      <c r="BE371" s="19">
        <v>468985</v>
      </c>
      <c r="BF371" s="19">
        <v>2901099</v>
      </c>
      <c r="BH371" s="20"/>
      <c r="BI371" s="21">
        <v>2901099</v>
      </c>
      <c r="BK371" s="73"/>
      <c r="BL371" s="73"/>
      <c r="BM371" s="73"/>
      <c r="BN371" s="73"/>
      <c r="BO371" s="73"/>
      <c r="BP371" s="73"/>
      <c r="BQ371" s="73"/>
    </row>
    <row r="372" spans="1:69" ht="22.5" customHeight="1" x14ac:dyDescent="0.2">
      <c r="A372" s="122" t="s">
        <v>2169</v>
      </c>
      <c r="B372" s="123" t="s">
        <v>2150</v>
      </c>
      <c r="C372" s="133" t="s">
        <v>471</v>
      </c>
      <c r="D372" s="126">
        <v>6</v>
      </c>
      <c r="E372" s="127" t="s">
        <v>3561</v>
      </c>
      <c r="F372" s="19">
        <v>217157</v>
      </c>
      <c r="G372" s="20">
        <v>217157</v>
      </c>
      <c r="H372" s="20">
        <v>173356</v>
      </c>
      <c r="I372" s="20">
        <v>95744</v>
      </c>
      <c r="J372" s="20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2911</v>
      </c>
      <c r="P372" s="20">
        <v>0</v>
      </c>
      <c r="Q372" s="20">
        <v>3851</v>
      </c>
      <c r="R372" s="20">
        <v>18936</v>
      </c>
      <c r="S372" s="20">
        <v>7650</v>
      </c>
      <c r="T372" s="21">
        <v>21025</v>
      </c>
      <c r="U372" s="54">
        <v>38148</v>
      </c>
      <c r="V372" s="20">
        <v>4272</v>
      </c>
      <c r="W372" s="20">
        <v>9477</v>
      </c>
      <c r="X372" s="20">
        <v>11101</v>
      </c>
      <c r="Y372" s="21">
        <v>0</v>
      </c>
      <c r="Z372" s="20">
        <v>0</v>
      </c>
      <c r="AA372" s="21">
        <v>107759</v>
      </c>
      <c r="AB372" s="32">
        <v>0</v>
      </c>
      <c r="AC372" s="20">
        <v>65458</v>
      </c>
      <c r="AD372" s="20">
        <v>172474</v>
      </c>
      <c r="AE372" s="20">
        <v>166815</v>
      </c>
      <c r="AF372" s="20">
        <v>240193</v>
      </c>
      <c r="AG372" s="20">
        <v>119348</v>
      </c>
      <c r="AH372" s="20">
        <v>44527</v>
      </c>
      <c r="AI372" s="20">
        <v>97524</v>
      </c>
      <c r="AJ372" s="21">
        <v>76281</v>
      </c>
      <c r="AK372" s="25">
        <v>22536</v>
      </c>
      <c r="AL372" s="25">
        <v>37545</v>
      </c>
      <c r="AM372" s="25">
        <v>7155</v>
      </c>
      <c r="AN372" s="22">
        <v>14414</v>
      </c>
      <c r="AO372" s="20">
        <v>119858</v>
      </c>
      <c r="AP372" s="20">
        <v>38594</v>
      </c>
      <c r="AQ372" s="54">
        <v>1934109</v>
      </c>
      <c r="AR372" s="25">
        <v>48983</v>
      </c>
      <c r="AS372" s="25">
        <v>116549</v>
      </c>
      <c r="AT372" s="54">
        <v>91223</v>
      </c>
      <c r="AU372" s="54">
        <v>53765</v>
      </c>
      <c r="AV372" s="54">
        <v>73924</v>
      </c>
      <c r="AW372" s="54">
        <v>25883</v>
      </c>
      <c r="AX372" s="54">
        <v>9963</v>
      </c>
      <c r="AY372" s="25">
        <f t="shared" si="10"/>
        <v>420290</v>
      </c>
      <c r="AZ372" s="162">
        <v>280293</v>
      </c>
      <c r="BA372" s="96">
        <f t="shared" si="11"/>
        <v>2634692</v>
      </c>
      <c r="BB372" s="73"/>
      <c r="BC372" s="20">
        <v>341046</v>
      </c>
      <c r="BD372" s="20">
        <v>183062</v>
      </c>
      <c r="BE372" s="19">
        <v>524108</v>
      </c>
      <c r="BF372" s="19">
        <v>3158800</v>
      </c>
      <c r="BH372" s="20"/>
      <c r="BI372" s="21">
        <v>3158800</v>
      </c>
      <c r="BK372" s="73"/>
      <c r="BL372" s="73"/>
      <c r="BM372" s="73"/>
      <c r="BN372" s="73"/>
      <c r="BO372" s="73"/>
      <c r="BP372" s="73"/>
      <c r="BQ372" s="73"/>
    </row>
    <row r="373" spans="1:69" ht="22.5" customHeight="1" x14ac:dyDescent="0.2">
      <c r="A373" s="122" t="s">
        <v>2170</v>
      </c>
      <c r="B373" s="123" t="s">
        <v>2150</v>
      </c>
      <c r="C373" s="133" t="s">
        <v>472</v>
      </c>
      <c r="D373" s="126">
        <v>6</v>
      </c>
      <c r="E373" s="127" t="s">
        <v>3561</v>
      </c>
      <c r="F373" s="19">
        <v>86850</v>
      </c>
      <c r="G373" s="20">
        <v>86850</v>
      </c>
      <c r="H373" s="20">
        <v>19610</v>
      </c>
      <c r="I373" s="20">
        <v>9724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279</v>
      </c>
      <c r="P373" s="20">
        <v>0</v>
      </c>
      <c r="Q373" s="20">
        <v>11538</v>
      </c>
      <c r="R373" s="20">
        <v>2210</v>
      </c>
      <c r="S373" s="20">
        <v>1362</v>
      </c>
      <c r="T373" s="21">
        <v>7569</v>
      </c>
      <c r="U373" s="54">
        <v>12716</v>
      </c>
      <c r="V373" s="20">
        <v>864</v>
      </c>
      <c r="W373" s="20">
        <v>7371</v>
      </c>
      <c r="X373" s="20">
        <v>11101</v>
      </c>
      <c r="Y373" s="21">
        <v>0</v>
      </c>
      <c r="Z373" s="20">
        <v>0</v>
      </c>
      <c r="AA373" s="21">
        <v>61648</v>
      </c>
      <c r="AB373" s="32">
        <v>0</v>
      </c>
      <c r="AC373" s="20">
        <v>3334</v>
      </c>
      <c r="AD373" s="20">
        <v>21592</v>
      </c>
      <c r="AE373" s="20">
        <v>24420</v>
      </c>
      <c r="AF373" s="20">
        <v>18560</v>
      </c>
      <c r="AG373" s="20">
        <v>10468</v>
      </c>
      <c r="AH373" s="20">
        <v>22684</v>
      </c>
      <c r="AI373" s="20">
        <v>2395</v>
      </c>
      <c r="AJ373" s="21">
        <v>17853</v>
      </c>
      <c r="AK373" s="25">
        <v>2526</v>
      </c>
      <c r="AL373" s="25">
        <v>10604</v>
      </c>
      <c r="AM373" s="25">
        <v>1124</v>
      </c>
      <c r="AN373" s="22">
        <v>4135</v>
      </c>
      <c r="AO373" s="20">
        <v>44006</v>
      </c>
      <c r="AP373" s="20">
        <v>14575</v>
      </c>
      <c r="AQ373" s="54">
        <v>431118</v>
      </c>
      <c r="AR373" s="25">
        <v>29533</v>
      </c>
      <c r="AS373" s="25">
        <v>28070</v>
      </c>
      <c r="AT373" s="54">
        <v>22805</v>
      </c>
      <c r="AU373" s="54">
        <v>37361</v>
      </c>
      <c r="AV373" s="54">
        <v>21544</v>
      </c>
      <c r="AW373" s="54">
        <v>3103</v>
      </c>
      <c r="AX373" s="54">
        <v>3893</v>
      </c>
      <c r="AY373" s="25">
        <f t="shared" si="10"/>
        <v>146309</v>
      </c>
      <c r="AZ373" s="162">
        <v>252500</v>
      </c>
      <c r="BA373" s="96">
        <f t="shared" si="11"/>
        <v>829927</v>
      </c>
      <c r="BB373" s="73"/>
      <c r="BC373" s="20">
        <v>97331</v>
      </c>
      <c r="BD373" s="20">
        <v>166528</v>
      </c>
      <c r="BE373" s="19">
        <v>263859</v>
      </c>
      <c r="BF373" s="19">
        <v>1093786</v>
      </c>
      <c r="BH373" s="20"/>
      <c r="BI373" s="21">
        <v>1093786</v>
      </c>
      <c r="BK373" s="73"/>
      <c r="BL373" s="73"/>
      <c r="BM373" s="73"/>
      <c r="BN373" s="73"/>
      <c r="BO373" s="73"/>
      <c r="BP373" s="73"/>
      <c r="BQ373" s="73"/>
    </row>
    <row r="374" spans="1:69" ht="22.5" customHeight="1" x14ac:dyDescent="0.2">
      <c r="A374" s="122" t="s">
        <v>2171</v>
      </c>
      <c r="B374" s="123" t="s">
        <v>2150</v>
      </c>
      <c r="C374" s="133" t="s">
        <v>473</v>
      </c>
      <c r="D374" s="126">
        <v>6</v>
      </c>
      <c r="E374" s="127" t="s">
        <v>3561</v>
      </c>
      <c r="F374" s="19">
        <v>268152</v>
      </c>
      <c r="G374" s="20">
        <v>268152</v>
      </c>
      <c r="H374" s="20">
        <v>212576</v>
      </c>
      <c r="I374" s="20">
        <v>68816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2236</v>
      </c>
      <c r="P374" s="20">
        <v>0</v>
      </c>
      <c r="Q374" s="20">
        <v>67828</v>
      </c>
      <c r="R374" s="20">
        <v>17594</v>
      </c>
      <c r="S374" s="20">
        <v>12681</v>
      </c>
      <c r="T374" s="21">
        <v>35322</v>
      </c>
      <c r="U374" s="54">
        <v>38148</v>
      </c>
      <c r="V374" s="20">
        <v>27408</v>
      </c>
      <c r="W374" s="20">
        <v>10530</v>
      </c>
      <c r="X374" s="20">
        <v>11101</v>
      </c>
      <c r="Y374" s="21">
        <v>0</v>
      </c>
      <c r="Z374" s="20">
        <v>0</v>
      </c>
      <c r="AA374" s="21">
        <v>150593</v>
      </c>
      <c r="AB374" s="32">
        <v>0</v>
      </c>
      <c r="AC374" s="20">
        <v>46021</v>
      </c>
      <c r="AD374" s="20">
        <v>134597</v>
      </c>
      <c r="AE374" s="20">
        <v>177045</v>
      </c>
      <c r="AF374" s="20">
        <v>211410</v>
      </c>
      <c r="AG374" s="20">
        <v>102102</v>
      </c>
      <c r="AH374" s="20">
        <v>55523</v>
      </c>
      <c r="AI374" s="20">
        <v>73000</v>
      </c>
      <c r="AJ374" s="21">
        <v>141742</v>
      </c>
      <c r="AK374" s="25">
        <v>20130</v>
      </c>
      <c r="AL374" s="25">
        <v>37736</v>
      </c>
      <c r="AM374" s="25">
        <v>5838</v>
      </c>
      <c r="AN374" s="22">
        <v>14515</v>
      </c>
      <c r="AO374" s="20">
        <v>100726</v>
      </c>
      <c r="AP374" s="20">
        <v>50625</v>
      </c>
      <c r="AQ374" s="54">
        <v>2093995</v>
      </c>
      <c r="AR374" s="25">
        <v>55442</v>
      </c>
      <c r="AS374" s="25">
        <v>128792</v>
      </c>
      <c r="AT374" s="54">
        <v>80223</v>
      </c>
      <c r="AU374" s="54">
        <v>61060</v>
      </c>
      <c r="AV374" s="54">
        <v>66655</v>
      </c>
      <c r="AW374" s="54">
        <v>24645</v>
      </c>
      <c r="AX374" s="54">
        <v>10009</v>
      </c>
      <c r="AY374" s="25">
        <f t="shared" si="10"/>
        <v>426826</v>
      </c>
      <c r="AZ374" s="162">
        <v>631069</v>
      </c>
      <c r="BA374" s="96">
        <f t="shared" si="11"/>
        <v>3151890</v>
      </c>
      <c r="BB374" s="73"/>
      <c r="BC374" s="20">
        <v>302757</v>
      </c>
      <c r="BD374" s="20">
        <v>354342</v>
      </c>
      <c r="BE374" s="19">
        <v>657099</v>
      </c>
      <c r="BF374" s="19">
        <v>3808989</v>
      </c>
      <c r="BH374" s="20"/>
      <c r="BI374" s="21">
        <v>3808989</v>
      </c>
      <c r="BK374" s="73"/>
      <c r="BL374" s="73"/>
      <c r="BM374" s="73"/>
      <c r="BN374" s="73"/>
      <c r="BO374" s="73"/>
      <c r="BP374" s="73"/>
      <c r="BQ374" s="73"/>
    </row>
    <row r="375" spans="1:69" ht="22.5" customHeight="1" x14ac:dyDescent="0.2">
      <c r="A375" s="122" t="s">
        <v>2172</v>
      </c>
      <c r="B375" s="123" t="s">
        <v>2150</v>
      </c>
      <c r="C375" s="133" t="s">
        <v>474</v>
      </c>
      <c r="D375" s="126">
        <v>6</v>
      </c>
      <c r="E375" s="127" t="s">
        <v>3561</v>
      </c>
      <c r="F375" s="19">
        <v>433698</v>
      </c>
      <c r="G375" s="20">
        <v>433698</v>
      </c>
      <c r="H375" s="20">
        <v>470497</v>
      </c>
      <c r="I375" s="20">
        <v>169235</v>
      </c>
      <c r="J375" s="20">
        <v>0</v>
      </c>
      <c r="K375" s="20">
        <v>0</v>
      </c>
      <c r="L375" s="20">
        <v>0</v>
      </c>
      <c r="M375" s="20">
        <v>0</v>
      </c>
      <c r="N375" s="20">
        <v>5988</v>
      </c>
      <c r="O375" s="20">
        <v>7991</v>
      </c>
      <c r="P375" s="20">
        <v>10697</v>
      </c>
      <c r="Q375" s="20">
        <v>134452</v>
      </c>
      <c r="R375" s="20">
        <v>32703</v>
      </c>
      <c r="S375" s="20">
        <v>65762</v>
      </c>
      <c r="T375" s="21">
        <v>60552</v>
      </c>
      <c r="U375" s="54">
        <v>89012</v>
      </c>
      <c r="V375" s="20">
        <v>31344</v>
      </c>
      <c r="W375" s="20">
        <v>35802</v>
      </c>
      <c r="X375" s="20">
        <v>44404</v>
      </c>
      <c r="Y375" s="21">
        <v>0</v>
      </c>
      <c r="Z375" s="20">
        <v>0</v>
      </c>
      <c r="AA375" s="21">
        <v>239318</v>
      </c>
      <c r="AB375" s="32">
        <v>0</v>
      </c>
      <c r="AC375" s="20">
        <v>141928</v>
      </c>
      <c r="AD375" s="20">
        <v>328231</v>
      </c>
      <c r="AE375" s="20">
        <v>355410</v>
      </c>
      <c r="AF375" s="20">
        <v>528380</v>
      </c>
      <c r="AG375" s="20">
        <v>303560</v>
      </c>
      <c r="AH375" s="20">
        <v>124626</v>
      </c>
      <c r="AI375" s="20">
        <v>140922</v>
      </c>
      <c r="AJ375" s="21">
        <v>311075</v>
      </c>
      <c r="AK375" s="25">
        <v>39351</v>
      </c>
      <c r="AL375" s="25">
        <v>64392</v>
      </c>
      <c r="AM375" s="25">
        <v>14508</v>
      </c>
      <c r="AN375" s="22">
        <v>30840</v>
      </c>
      <c r="AO375" s="20">
        <v>914581</v>
      </c>
      <c r="AP375" s="20">
        <v>100178</v>
      </c>
      <c r="AQ375" s="54">
        <v>5229437</v>
      </c>
      <c r="AR375" s="25">
        <v>72684</v>
      </c>
      <c r="AS375" s="25">
        <v>165777</v>
      </c>
      <c r="AT375" s="54">
        <v>134642</v>
      </c>
      <c r="AU375" s="54">
        <v>66797</v>
      </c>
      <c r="AV375" s="54">
        <v>118990</v>
      </c>
      <c r="AW375" s="54">
        <v>41746</v>
      </c>
      <c r="AX375" s="54">
        <v>23627</v>
      </c>
      <c r="AY375" s="25">
        <f t="shared" si="10"/>
        <v>624263</v>
      </c>
      <c r="AZ375" s="162">
        <v>1295283</v>
      </c>
      <c r="BA375" s="96">
        <f t="shared" si="11"/>
        <v>7148983</v>
      </c>
      <c r="BB375" s="73"/>
      <c r="BC375" s="20">
        <v>539722</v>
      </c>
      <c r="BD375" s="20">
        <v>491546</v>
      </c>
      <c r="BE375" s="19">
        <v>1031268</v>
      </c>
      <c r="BF375" s="19">
        <v>8180251</v>
      </c>
      <c r="BH375" s="20"/>
      <c r="BI375" s="21">
        <v>8180251</v>
      </c>
      <c r="BK375" s="73"/>
      <c r="BL375" s="73"/>
      <c r="BM375" s="73"/>
      <c r="BN375" s="73"/>
      <c r="BO375" s="73"/>
      <c r="BP375" s="73"/>
      <c r="BQ375" s="73"/>
    </row>
    <row r="376" spans="1:69" ht="22.5" customHeight="1" x14ac:dyDescent="0.2">
      <c r="A376" s="122" t="s">
        <v>2173</v>
      </c>
      <c r="B376" s="123" t="s">
        <v>2150</v>
      </c>
      <c r="C376" s="133" t="s">
        <v>475</v>
      </c>
      <c r="D376" s="126">
        <v>6</v>
      </c>
      <c r="E376" s="127" t="s">
        <v>3561</v>
      </c>
      <c r="F376" s="19">
        <v>134845</v>
      </c>
      <c r="G376" s="20">
        <v>134845</v>
      </c>
      <c r="H376" s="20">
        <v>116276</v>
      </c>
      <c r="I376" s="20">
        <v>16269</v>
      </c>
      <c r="J376" s="20">
        <v>0</v>
      </c>
      <c r="K376" s="20">
        <v>0</v>
      </c>
      <c r="L376" s="20">
        <v>0</v>
      </c>
      <c r="M376" s="20">
        <v>0</v>
      </c>
      <c r="N376" s="20">
        <v>0</v>
      </c>
      <c r="O376" s="20">
        <v>1413</v>
      </c>
      <c r="P376" s="20">
        <v>0</v>
      </c>
      <c r="Q376" s="20">
        <v>99396</v>
      </c>
      <c r="R376" s="20">
        <v>11210</v>
      </c>
      <c r="S376" s="20">
        <v>22480</v>
      </c>
      <c r="T376" s="21">
        <v>17661</v>
      </c>
      <c r="U376" s="54">
        <v>25432</v>
      </c>
      <c r="V376" s="20">
        <v>14352</v>
      </c>
      <c r="W376" s="20">
        <v>15795</v>
      </c>
      <c r="X376" s="20">
        <v>22202</v>
      </c>
      <c r="Y376" s="21">
        <v>0</v>
      </c>
      <c r="Z376" s="20">
        <v>0</v>
      </c>
      <c r="AA376" s="21">
        <v>65945</v>
      </c>
      <c r="AB376" s="32">
        <v>0</v>
      </c>
      <c r="AC376" s="20">
        <v>33620</v>
      </c>
      <c r="AD376" s="20">
        <v>97662</v>
      </c>
      <c r="AE376" s="20">
        <v>92730</v>
      </c>
      <c r="AF376" s="20">
        <v>116508</v>
      </c>
      <c r="AG376" s="20">
        <v>38267</v>
      </c>
      <c r="AH376" s="20">
        <v>29987</v>
      </c>
      <c r="AI376" s="20">
        <v>43781</v>
      </c>
      <c r="AJ376" s="21">
        <v>16771</v>
      </c>
      <c r="AK376" s="25">
        <v>12807</v>
      </c>
      <c r="AL376" s="25">
        <v>28480</v>
      </c>
      <c r="AM376" s="25">
        <v>3251</v>
      </c>
      <c r="AN376" s="22">
        <v>10412</v>
      </c>
      <c r="AO376" s="20">
        <v>82246</v>
      </c>
      <c r="AP376" s="20">
        <v>17160</v>
      </c>
      <c r="AQ376" s="54">
        <v>1186958</v>
      </c>
      <c r="AR376" s="25">
        <v>46754</v>
      </c>
      <c r="AS376" s="25">
        <v>111540</v>
      </c>
      <c r="AT376" s="54">
        <v>57010</v>
      </c>
      <c r="AU376" s="54">
        <v>40329</v>
      </c>
      <c r="AV376" s="54">
        <v>46979</v>
      </c>
      <c r="AW376" s="54">
        <v>15733</v>
      </c>
      <c r="AX376" s="54">
        <v>5833</v>
      </c>
      <c r="AY376" s="25">
        <f t="shared" si="10"/>
        <v>324178</v>
      </c>
      <c r="AZ376" s="162">
        <v>310362</v>
      </c>
      <c r="BA376" s="96">
        <f t="shared" si="11"/>
        <v>1821498</v>
      </c>
      <c r="BB376" s="73"/>
      <c r="BC376" s="20">
        <v>223839</v>
      </c>
      <c r="BD376" s="20">
        <v>117450</v>
      </c>
      <c r="BE376" s="19">
        <v>341289</v>
      </c>
      <c r="BF376" s="19">
        <v>2162787</v>
      </c>
      <c r="BH376" s="20"/>
      <c r="BI376" s="21">
        <v>2162787</v>
      </c>
      <c r="BK376" s="73"/>
      <c r="BL376" s="73"/>
      <c r="BM376" s="73"/>
      <c r="BN376" s="73"/>
      <c r="BO376" s="73"/>
      <c r="BP376" s="73"/>
      <c r="BQ376" s="73"/>
    </row>
    <row r="377" spans="1:69" ht="22.5" customHeight="1" x14ac:dyDescent="0.2">
      <c r="A377" s="122" t="s">
        <v>2174</v>
      </c>
      <c r="B377" s="123" t="s">
        <v>2150</v>
      </c>
      <c r="C377" s="133" t="s">
        <v>476</v>
      </c>
      <c r="D377" s="126">
        <v>6</v>
      </c>
      <c r="E377" s="127" t="s">
        <v>3561</v>
      </c>
      <c r="F377" s="19">
        <v>222003</v>
      </c>
      <c r="G377" s="20">
        <v>222003</v>
      </c>
      <c r="H377" s="20">
        <v>228177</v>
      </c>
      <c r="I377" s="20">
        <v>97053</v>
      </c>
      <c r="J377" s="20">
        <v>0</v>
      </c>
      <c r="K377" s="20">
        <v>0</v>
      </c>
      <c r="L377" s="20">
        <v>0</v>
      </c>
      <c r="M377" s="20">
        <v>0</v>
      </c>
      <c r="N377" s="20">
        <v>4021</v>
      </c>
      <c r="O377" s="20">
        <v>3191</v>
      </c>
      <c r="P377" s="20">
        <v>6086</v>
      </c>
      <c r="Q377" s="20">
        <v>55999</v>
      </c>
      <c r="R377" s="20">
        <v>19805</v>
      </c>
      <c r="S377" s="20">
        <v>52557</v>
      </c>
      <c r="T377" s="21">
        <v>11774</v>
      </c>
      <c r="U377" s="54">
        <v>12716</v>
      </c>
      <c r="V377" s="20">
        <v>16608</v>
      </c>
      <c r="W377" s="20">
        <v>8424</v>
      </c>
      <c r="X377" s="20">
        <v>11101</v>
      </c>
      <c r="Y377" s="21">
        <v>0</v>
      </c>
      <c r="Z377" s="20">
        <v>0</v>
      </c>
      <c r="AA377" s="21">
        <v>111711</v>
      </c>
      <c r="AB377" s="32">
        <v>0</v>
      </c>
      <c r="AC377" s="20">
        <v>78973</v>
      </c>
      <c r="AD377" s="20">
        <v>154535</v>
      </c>
      <c r="AE377" s="20">
        <v>187605</v>
      </c>
      <c r="AF377" s="20">
        <v>273905</v>
      </c>
      <c r="AG377" s="20">
        <v>138739</v>
      </c>
      <c r="AH377" s="20">
        <v>47421</v>
      </c>
      <c r="AI377" s="20">
        <v>102506</v>
      </c>
      <c r="AJ377" s="21">
        <v>70871</v>
      </c>
      <c r="AK377" s="25">
        <v>23540</v>
      </c>
      <c r="AL377" s="25">
        <v>41438</v>
      </c>
      <c r="AM377" s="25">
        <v>8218</v>
      </c>
      <c r="AN377" s="22">
        <v>16132</v>
      </c>
      <c r="AO377" s="20">
        <v>141467</v>
      </c>
      <c r="AP377" s="20">
        <v>39840</v>
      </c>
      <c r="AQ377" s="54">
        <v>2186416</v>
      </c>
      <c r="AR377" s="25">
        <v>51736</v>
      </c>
      <c r="AS377" s="25">
        <v>148978</v>
      </c>
      <c r="AT377" s="54">
        <v>94647</v>
      </c>
      <c r="AU377" s="54">
        <v>43290</v>
      </c>
      <c r="AV377" s="54">
        <v>78211</v>
      </c>
      <c r="AW377" s="54">
        <v>26299</v>
      </c>
      <c r="AX377" s="54">
        <v>9331</v>
      </c>
      <c r="AY377" s="25">
        <f t="shared" si="10"/>
        <v>452492</v>
      </c>
      <c r="AZ377" s="162">
        <v>613527</v>
      </c>
      <c r="BA377" s="96">
        <f t="shared" si="11"/>
        <v>3252435</v>
      </c>
      <c r="BB377" s="73"/>
      <c r="BC377" s="20">
        <v>356826</v>
      </c>
      <c r="BD377" s="20">
        <v>189654</v>
      </c>
      <c r="BE377" s="19">
        <v>546480</v>
      </c>
      <c r="BF377" s="19">
        <v>3798915</v>
      </c>
      <c r="BH377" s="20"/>
      <c r="BI377" s="21">
        <v>3798915</v>
      </c>
      <c r="BK377" s="73"/>
      <c r="BL377" s="73"/>
      <c r="BM377" s="73"/>
      <c r="BN377" s="73"/>
      <c r="BO377" s="73"/>
      <c r="BP377" s="73"/>
      <c r="BQ377" s="73"/>
    </row>
    <row r="378" spans="1:69" ht="22.5" customHeight="1" x14ac:dyDescent="0.2">
      <c r="A378" s="122" t="s">
        <v>2175</v>
      </c>
      <c r="B378" s="123" t="s">
        <v>2150</v>
      </c>
      <c r="C378" s="133" t="s">
        <v>477</v>
      </c>
      <c r="D378" s="126">
        <v>6</v>
      </c>
      <c r="E378" s="127" t="s">
        <v>3561</v>
      </c>
      <c r="F378" s="19">
        <v>142729</v>
      </c>
      <c r="G378" s="20">
        <v>142729</v>
      </c>
      <c r="H378" s="20">
        <v>86751</v>
      </c>
      <c r="I378" s="20">
        <v>14960</v>
      </c>
      <c r="J378" s="20">
        <v>0</v>
      </c>
      <c r="K378" s="20">
        <v>0</v>
      </c>
      <c r="L378" s="20">
        <v>0</v>
      </c>
      <c r="M378" s="20">
        <v>0</v>
      </c>
      <c r="N378" s="20">
        <v>3388</v>
      </c>
      <c r="O378" s="20">
        <v>1837</v>
      </c>
      <c r="P378" s="20">
        <v>0</v>
      </c>
      <c r="Q378" s="20">
        <v>57873</v>
      </c>
      <c r="R378" s="20">
        <v>15020</v>
      </c>
      <c r="S378" s="20">
        <v>27038</v>
      </c>
      <c r="T378" s="21">
        <v>19343</v>
      </c>
      <c r="U378" s="54">
        <v>25432</v>
      </c>
      <c r="V378" s="20">
        <v>3936</v>
      </c>
      <c r="W378" s="20">
        <v>9477</v>
      </c>
      <c r="X378" s="20">
        <v>11101</v>
      </c>
      <c r="Y378" s="21">
        <v>0</v>
      </c>
      <c r="Z378" s="20">
        <v>0</v>
      </c>
      <c r="AA378" s="21">
        <v>59115</v>
      </c>
      <c r="AB378" s="32">
        <v>0</v>
      </c>
      <c r="AC378" s="20">
        <v>39799</v>
      </c>
      <c r="AD378" s="20">
        <v>111423</v>
      </c>
      <c r="AE378" s="20">
        <v>160710</v>
      </c>
      <c r="AF378" s="20">
        <v>141448</v>
      </c>
      <c r="AG378" s="20">
        <v>57229</v>
      </c>
      <c r="AH378" s="20">
        <v>91260</v>
      </c>
      <c r="AI378" s="20">
        <v>57959</v>
      </c>
      <c r="AJ378" s="21">
        <v>11902</v>
      </c>
      <c r="AK378" s="25">
        <v>16647</v>
      </c>
      <c r="AL378" s="25">
        <v>27514</v>
      </c>
      <c r="AM378" s="25">
        <v>3586</v>
      </c>
      <c r="AN378" s="22">
        <v>10100</v>
      </c>
      <c r="AO378" s="20">
        <v>77867</v>
      </c>
      <c r="AP378" s="20">
        <v>9414</v>
      </c>
      <c r="AQ378" s="54">
        <v>1294858</v>
      </c>
      <c r="AR378" s="25">
        <v>54362</v>
      </c>
      <c r="AS378" s="25">
        <v>104261</v>
      </c>
      <c r="AT378" s="54">
        <v>58315</v>
      </c>
      <c r="AU378" s="54">
        <v>29024</v>
      </c>
      <c r="AV378" s="54">
        <v>48962</v>
      </c>
      <c r="AW378" s="54">
        <v>17960</v>
      </c>
      <c r="AX378" s="54">
        <v>6668</v>
      </c>
      <c r="AY378" s="25">
        <f t="shared" si="10"/>
        <v>319552</v>
      </c>
      <c r="AZ378" s="162">
        <v>458888</v>
      </c>
      <c r="BA378" s="96">
        <f t="shared" si="11"/>
        <v>2073298</v>
      </c>
      <c r="BB378" s="73"/>
      <c r="BC378" s="20">
        <v>264949</v>
      </c>
      <c r="BD378" s="20">
        <v>46888</v>
      </c>
      <c r="BE378" s="19">
        <v>311837</v>
      </c>
      <c r="BF378" s="19">
        <v>2385135</v>
      </c>
      <c r="BH378" s="20"/>
      <c r="BI378" s="21">
        <v>2385135</v>
      </c>
      <c r="BK378" s="73"/>
      <c r="BL378" s="73"/>
      <c r="BM378" s="73"/>
      <c r="BN378" s="73"/>
      <c r="BO378" s="73"/>
      <c r="BP378" s="73"/>
      <c r="BQ378" s="73"/>
    </row>
    <row r="379" spans="1:69" ht="22.5" customHeight="1" x14ac:dyDescent="0.2">
      <c r="A379" s="122" t="s">
        <v>2176</v>
      </c>
      <c r="B379" s="123" t="s">
        <v>2150</v>
      </c>
      <c r="C379" s="133" t="s">
        <v>478</v>
      </c>
      <c r="D379" s="126">
        <v>6</v>
      </c>
      <c r="E379" s="127" t="s">
        <v>3561</v>
      </c>
      <c r="F379" s="19">
        <v>348545</v>
      </c>
      <c r="G379" s="20">
        <v>348545</v>
      </c>
      <c r="H379" s="20">
        <v>223657</v>
      </c>
      <c r="I379" s="20">
        <v>38335</v>
      </c>
      <c r="J379" s="20">
        <v>0</v>
      </c>
      <c r="K379" s="20">
        <v>0</v>
      </c>
      <c r="L379" s="20">
        <v>0</v>
      </c>
      <c r="M379" s="20">
        <v>0</v>
      </c>
      <c r="N379" s="20">
        <v>13547</v>
      </c>
      <c r="O379" s="20">
        <v>7494</v>
      </c>
      <c r="P379" s="20">
        <v>6728</v>
      </c>
      <c r="Q379" s="20">
        <v>147508</v>
      </c>
      <c r="R379" s="20">
        <v>31340</v>
      </c>
      <c r="S379" s="20">
        <v>64452</v>
      </c>
      <c r="T379" s="21">
        <v>52983</v>
      </c>
      <c r="U379" s="54">
        <v>76296</v>
      </c>
      <c r="V379" s="20">
        <v>12336</v>
      </c>
      <c r="W379" s="20">
        <v>32643</v>
      </c>
      <c r="X379" s="20">
        <v>24422</v>
      </c>
      <c r="Y379" s="21">
        <v>0</v>
      </c>
      <c r="Z379" s="20">
        <v>0</v>
      </c>
      <c r="AA379" s="21">
        <v>192707</v>
      </c>
      <c r="AB379" s="32">
        <v>0</v>
      </c>
      <c r="AC379" s="20">
        <v>124042</v>
      </c>
      <c r="AD379" s="20">
        <v>196632</v>
      </c>
      <c r="AE379" s="20">
        <v>387255</v>
      </c>
      <c r="AF379" s="20">
        <v>418108</v>
      </c>
      <c r="AG379" s="20">
        <v>248134</v>
      </c>
      <c r="AH379" s="20">
        <v>101776</v>
      </c>
      <c r="AI379" s="20">
        <v>147053</v>
      </c>
      <c r="AJ379" s="21">
        <v>136332</v>
      </c>
      <c r="AK379" s="25">
        <v>37769</v>
      </c>
      <c r="AL379" s="25">
        <v>56689</v>
      </c>
      <c r="AM379" s="25">
        <v>12383</v>
      </c>
      <c r="AN379" s="22">
        <v>25724</v>
      </c>
      <c r="AO379" s="20">
        <v>158946</v>
      </c>
      <c r="AP379" s="20">
        <v>47411</v>
      </c>
      <c r="AQ379" s="54">
        <v>3371247</v>
      </c>
      <c r="AR379" s="25">
        <v>66104</v>
      </c>
      <c r="AS379" s="25">
        <v>143483</v>
      </c>
      <c r="AT379" s="54">
        <v>116672</v>
      </c>
      <c r="AU379" s="54">
        <v>60881</v>
      </c>
      <c r="AV379" s="54">
        <v>114634</v>
      </c>
      <c r="AW379" s="54">
        <v>37003</v>
      </c>
      <c r="AX379" s="54">
        <v>15844</v>
      </c>
      <c r="AY379" s="25">
        <f t="shared" si="10"/>
        <v>554621</v>
      </c>
      <c r="AZ379" s="162">
        <v>676077</v>
      </c>
      <c r="BA379" s="96">
        <f t="shared" si="11"/>
        <v>4601945</v>
      </c>
      <c r="BB379" s="73"/>
      <c r="BC379" s="20">
        <v>525405</v>
      </c>
      <c r="BD379" s="20">
        <v>249353</v>
      </c>
      <c r="BE379" s="19">
        <v>774758</v>
      </c>
      <c r="BF379" s="19">
        <v>5376703</v>
      </c>
      <c r="BH379" s="20"/>
      <c r="BI379" s="21">
        <v>5376703</v>
      </c>
      <c r="BK379" s="73"/>
      <c r="BL379" s="73"/>
      <c r="BM379" s="73"/>
      <c r="BN379" s="73"/>
      <c r="BO379" s="73"/>
      <c r="BP379" s="73"/>
      <c r="BQ379" s="73"/>
    </row>
    <row r="380" spans="1:69" ht="22.5" customHeight="1" x14ac:dyDescent="0.2">
      <c r="A380" s="122" t="s">
        <v>2177</v>
      </c>
      <c r="B380" s="123" t="s">
        <v>2150</v>
      </c>
      <c r="C380" s="133" t="s">
        <v>479</v>
      </c>
      <c r="D380" s="126">
        <v>6</v>
      </c>
      <c r="E380" s="127" t="s">
        <v>3561</v>
      </c>
      <c r="F380" s="19">
        <v>319702</v>
      </c>
      <c r="G380" s="20">
        <v>319702</v>
      </c>
      <c r="H380" s="20">
        <v>194643</v>
      </c>
      <c r="I380" s="20">
        <v>78540</v>
      </c>
      <c r="J380" s="20">
        <v>0</v>
      </c>
      <c r="K380" s="20">
        <v>0</v>
      </c>
      <c r="L380" s="20">
        <v>0</v>
      </c>
      <c r="M380" s="20">
        <v>0</v>
      </c>
      <c r="N380" s="20">
        <v>14459</v>
      </c>
      <c r="O380" s="20">
        <v>8333</v>
      </c>
      <c r="P380" s="20">
        <v>9185</v>
      </c>
      <c r="Q380" s="20">
        <v>82852</v>
      </c>
      <c r="R380" s="20">
        <v>34539</v>
      </c>
      <c r="S380" s="20">
        <v>30182</v>
      </c>
      <c r="T380" s="21">
        <v>37004</v>
      </c>
      <c r="U380" s="54">
        <v>25432</v>
      </c>
      <c r="V380" s="20">
        <v>15408</v>
      </c>
      <c r="W380" s="20">
        <v>23166</v>
      </c>
      <c r="X380" s="20">
        <v>11101</v>
      </c>
      <c r="Y380" s="21">
        <v>0</v>
      </c>
      <c r="Z380" s="20">
        <v>0</v>
      </c>
      <c r="AA380" s="21">
        <v>163294</v>
      </c>
      <c r="AB380" s="32">
        <v>0</v>
      </c>
      <c r="AC380" s="20">
        <v>126939</v>
      </c>
      <c r="AD380" s="20">
        <v>176917</v>
      </c>
      <c r="AE380" s="20">
        <v>466455</v>
      </c>
      <c r="AF380" s="20">
        <v>489230</v>
      </c>
      <c r="AG380" s="20">
        <v>248219</v>
      </c>
      <c r="AH380" s="20">
        <v>90269</v>
      </c>
      <c r="AI380" s="20">
        <v>163818</v>
      </c>
      <c r="AJ380" s="21">
        <v>18935</v>
      </c>
      <c r="AK380" s="25">
        <v>40423</v>
      </c>
      <c r="AL380" s="25">
        <v>51829</v>
      </c>
      <c r="AM380" s="25">
        <v>12436</v>
      </c>
      <c r="AN380" s="22">
        <v>26622</v>
      </c>
      <c r="AO380" s="20">
        <v>158652</v>
      </c>
      <c r="AP380" s="20">
        <v>24988</v>
      </c>
      <c r="AQ380" s="54">
        <v>3143572</v>
      </c>
      <c r="AR380" s="25">
        <v>73003</v>
      </c>
      <c r="AS380" s="25">
        <v>141654</v>
      </c>
      <c r="AT380" s="54">
        <v>102223</v>
      </c>
      <c r="AU380" s="54">
        <v>56915</v>
      </c>
      <c r="AV380" s="54">
        <v>118602</v>
      </c>
      <c r="AW380" s="54">
        <v>34129</v>
      </c>
      <c r="AX380" s="54">
        <v>14121</v>
      </c>
      <c r="AY380" s="25">
        <f t="shared" si="10"/>
        <v>540647</v>
      </c>
      <c r="AZ380" s="162">
        <v>558840</v>
      </c>
      <c r="BA380" s="96">
        <f t="shared" si="11"/>
        <v>4243059</v>
      </c>
      <c r="BB380" s="73"/>
      <c r="BC380" s="20">
        <v>549858</v>
      </c>
      <c r="BD380" s="20">
        <v>109391</v>
      </c>
      <c r="BE380" s="19">
        <v>659249</v>
      </c>
      <c r="BF380" s="19">
        <v>4902308</v>
      </c>
      <c r="BH380" s="20"/>
      <c r="BI380" s="21">
        <v>4902308</v>
      </c>
      <c r="BK380" s="73"/>
      <c r="BL380" s="73"/>
      <c r="BM380" s="73"/>
      <c r="BN380" s="73"/>
      <c r="BO380" s="73"/>
      <c r="BP380" s="73"/>
      <c r="BQ380" s="73"/>
    </row>
    <row r="381" spans="1:69" ht="22.5" customHeight="1" x14ac:dyDescent="0.2">
      <c r="A381" s="122" t="s">
        <v>2178</v>
      </c>
      <c r="B381" s="123" t="s">
        <v>2150</v>
      </c>
      <c r="C381" s="133" t="s">
        <v>480</v>
      </c>
      <c r="D381" s="126">
        <v>6</v>
      </c>
      <c r="E381" s="127" t="s">
        <v>3561</v>
      </c>
      <c r="F381" s="19">
        <v>120208</v>
      </c>
      <c r="G381" s="20">
        <v>120208</v>
      </c>
      <c r="H381" s="20">
        <v>52051</v>
      </c>
      <c r="I381" s="20">
        <v>14212</v>
      </c>
      <c r="J381" s="20">
        <v>0</v>
      </c>
      <c r="K381" s="20">
        <v>0</v>
      </c>
      <c r="L381" s="20">
        <v>0</v>
      </c>
      <c r="M381" s="20">
        <v>0</v>
      </c>
      <c r="N381" s="20">
        <v>3143</v>
      </c>
      <c r="O381" s="20">
        <v>1704</v>
      </c>
      <c r="P381" s="20">
        <v>0</v>
      </c>
      <c r="Q381" s="20">
        <v>68036</v>
      </c>
      <c r="R381" s="20">
        <v>13512</v>
      </c>
      <c r="S381" s="20">
        <v>8227</v>
      </c>
      <c r="T381" s="21">
        <v>15138</v>
      </c>
      <c r="U381" s="54">
        <v>25432</v>
      </c>
      <c r="V381" s="20">
        <v>3072</v>
      </c>
      <c r="W381" s="20">
        <v>6318</v>
      </c>
      <c r="X381" s="20">
        <v>11101</v>
      </c>
      <c r="Y381" s="21">
        <v>0</v>
      </c>
      <c r="Z381" s="20">
        <v>0</v>
      </c>
      <c r="AA381" s="21">
        <v>45225</v>
      </c>
      <c r="AB381" s="32">
        <v>0</v>
      </c>
      <c r="AC381" s="20">
        <v>47264</v>
      </c>
      <c r="AD381" s="20">
        <v>68449</v>
      </c>
      <c r="AE381" s="20">
        <v>193050</v>
      </c>
      <c r="AF381" s="20">
        <v>117233</v>
      </c>
      <c r="AG381" s="20">
        <v>46418</v>
      </c>
      <c r="AH381" s="20">
        <v>18325</v>
      </c>
      <c r="AI381" s="20">
        <v>67156</v>
      </c>
      <c r="AJ381" s="21">
        <v>7574</v>
      </c>
      <c r="AK381" s="25">
        <v>15439</v>
      </c>
      <c r="AL381" s="25">
        <v>22526</v>
      </c>
      <c r="AM381" s="25">
        <v>3220</v>
      </c>
      <c r="AN381" s="22">
        <v>9090</v>
      </c>
      <c r="AO381" s="20">
        <v>54953</v>
      </c>
      <c r="AP381" s="20">
        <v>4130</v>
      </c>
      <c r="AQ381" s="54">
        <v>1062206</v>
      </c>
      <c r="AR381" s="25">
        <v>52695</v>
      </c>
      <c r="AS381" s="25">
        <v>88203</v>
      </c>
      <c r="AT381" s="54">
        <v>50671</v>
      </c>
      <c r="AU381" s="54">
        <v>26383</v>
      </c>
      <c r="AV381" s="54">
        <v>46255</v>
      </c>
      <c r="AW381" s="54">
        <v>14879</v>
      </c>
      <c r="AX381" s="54">
        <v>4384</v>
      </c>
      <c r="AY381" s="25">
        <f t="shared" si="10"/>
        <v>283470</v>
      </c>
      <c r="AZ381" s="162">
        <v>246207</v>
      </c>
      <c r="BA381" s="96">
        <f t="shared" si="11"/>
        <v>1591883</v>
      </c>
      <c r="BB381" s="73"/>
      <c r="BC381" s="20">
        <v>252033</v>
      </c>
      <c r="BD381" s="20">
        <v>26499</v>
      </c>
      <c r="BE381" s="19">
        <v>278532</v>
      </c>
      <c r="BF381" s="19">
        <v>1870415</v>
      </c>
      <c r="BH381" s="20"/>
      <c r="BI381" s="21">
        <v>1870415</v>
      </c>
      <c r="BK381" s="73"/>
      <c r="BL381" s="73"/>
      <c r="BM381" s="73"/>
      <c r="BN381" s="73"/>
      <c r="BO381" s="73"/>
      <c r="BP381" s="73"/>
      <c r="BQ381" s="73"/>
    </row>
    <row r="382" spans="1:69" ht="22.5" customHeight="1" x14ac:dyDescent="0.2">
      <c r="A382" s="122" t="s">
        <v>2179</v>
      </c>
      <c r="B382" s="123" t="s">
        <v>2150</v>
      </c>
      <c r="C382" s="133" t="s">
        <v>481</v>
      </c>
      <c r="D382" s="126">
        <v>6</v>
      </c>
      <c r="E382" s="127" t="s">
        <v>3561</v>
      </c>
      <c r="F382" s="19">
        <v>148965</v>
      </c>
      <c r="G382" s="20">
        <v>148965</v>
      </c>
      <c r="H382" s="20">
        <v>134282</v>
      </c>
      <c r="I382" s="20">
        <v>75174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1704</v>
      </c>
      <c r="P382" s="20">
        <v>0</v>
      </c>
      <c r="Q382" s="20">
        <v>47963</v>
      </c>
      <c r="R382" s="20">
        <v>13512</v>
      </c>
      <c r="S382" s="20">
        <v>42968</v>
      </c>
      <c r="T382" s="21">
        <v>13456</v>
      </c>
      <c r="U382" s="54">
        <v>25432</v>
      </c>
      <c r="V382" s="20">
        <v>15648</v>
      </c>
      <c r="W382" s="20">
        <v>8424</v>
      </c>
      <c r="X382" s="20">
        <v>11101</v>
      </c>
      <c r="Y382" s="21">
        <v>0</v>
      </c>
      <c r="Z382" s="20">
        <v>0</v>
      </c>
      <c r="AA382" s="21">
        <v>67909</v>
      </c>
      <c r="AB382" s="32">
        <v>0</v>
      </c>
      <c r="AC382" s="20">
        <v>33509</v>
      </c>
      <c r="AD382" s="20">
        <v>120044</v>
      </c>
      <c r="AE382" s="20">
        <v>136125</v>
      </c>
      <c r="AF382" s="20">
        <v>177118</v>
      </c>
      <c r="AG382" s="20">
        <v>69498</v>
      </c>
      <c r="AH382" s="20">
        <v>25685</v>
      </c>
      <c r="AI382" s="20">
        <v>68210</v>
      </c>
      <c r="AJ382" s="21">
        <v>38411</v>
      </c>
      <c r="AK382" s="25">
        <v>15439</v>
      </c>
      <c r="AL382" s="25">
        <v>29041</v>
      </c>
      <c r="AM382" s="25">
        <v>4454</v>
      </c>
      <c r="AN382" s="22">
        <v>10669</v>
      </c>
      <c r="AO382" s="20">
        <v>115587</v>
      </c>
      <c r="AP382" s="20">
        <v>23072</v>
      </c>
      <c r="AQ382" s="54">
        <v>1473400</v>
      </c>
      <c r="AR382" s="25">
        <v>58595</v>
      </c>
      <c r="AS382" s="25">
        <v>131026</v>
      </c>
      <c r="AT382" s="54">
        <v>68862</v>
      </c>
      <c r="AU382" s="54">
        <v>41780</v>
      </c>
      <c r="AV382" s="54">
        <v>55089</v>
      </c>
      <c r="AW382" s="54">
        <v>18964</v>
      </c>
      <c r="AX382" s="54">
        <v>6350</v>
      </c>
      <c r="AY382" s="25">
        <f t="shared" si="10"/>
        <v>380666</v>
      </c>
      <c r="AZ382" s="162">
        <v>470506</v>
      </c>
      <c r="BA382" s="96">
        <f t="shared" si="11"/>
        <v>2324572</v>
      </c>
      <c r="BB382" s="73"/>
      <c r="BC382" s="20">
        <v>252033</v>
      </c>
      <c r="BD382" s="20">
        <v>109500</v>
      </c>
      <c r="BE382" s="19">
        <v>361533</v>
      </c>
      <c r="BF382" s="19">
        <v>2686105</v>
      </c>
      <c r="BH382" s="20"/>
      <c r="BI382" s="21">
        <v>2686105</v>
      </c>
      <c r="BK382" s="73"/>
      <c r="BL382" s="73"/>
      <c r="BM382" s="73"/>
      <c r="BN382" s="73"/>
      <c r="BO382" s="73"/>
      <c r="BP382" s="73"/>
      <c r="BQ382" s="73"/>
    </row>
    <row r="383" spans="1:69" ht="22.5" customHeight="1" x14ac:dyDescent="0.2">
      <c r="A383" s="122" t="s">
        <v>2180</v>
      </c>
      <c r="B383" s="123" t="s">
        <v>2150</v>
      </c>
      <c r="C383" s="133" t="s">
        <v>482</v>
      </c>
      <c r="D383" s="126">
        <v>6</v>
      </c>
      <c r="E383" s="127" t="s">
        <v>3561</v>
      </c>
      <c r="F383" s="19">
        <v>71586</v>
      </c>
      <c r="G383" s="20">
        <v>71586</v>
      </c>
      <c r="H383" s="20">
        <v>34336</v>
      </c>
      <c r="I383" s="20">
        <v>10659</v>
      </c>
      <c r="J383" s="20">
        <v>0</v>
      </c>
      <c r="K383" s="20">
        <v>0</v>
      </c>
      <c r="L383" s="20">
        <v>0</v>
      </c>
      <c r="M383" s="20">
        <v>0</v>
      </c>
      <c r="N383" s="20">
        <v>0</v>
      </c>
      <c r="O383" s="20">
        <v>803</v>
      </c>
      <c r="P383" s="20">
        <v>0</v>
      </c>
      <c r="Q383" s="20">
        <v>12802</v>
      </c>
      <c r="R383" s="20">
        <v>6369</v>
      </c>
      <c r="S383" s="20">
        <v>2044</v>
      </c>
      <c r="T383" s="21">
        <v>5046</v>
      </c>
      <c r="U383" s="54">
        <v>12716</v>
      </c>
      <c r="V383" s="20">
        <v>480</v>
      </c>
      <c r="W383" s="20">
        <v>4212</v>
      </c>
      <c r="X383" s="20">
        <v>11101</v>
      </c>
      <c r="Y383" s="21">
        <v>0</v>
      </c>
      <c r="Z383" s="20">
        <v>0</v>
      </c>
      <c r="AA383" s="21">
        <v>33076</v>
      </c>
      <c r="AB383" s="32">
        <v>0</v>
      </c>
      <c r="AC383" s="20">
        <v>25024</v>
      </c>
      <c r="AD383" s="20">
        <v>64954</v>
      </c>
      <c r="AE383" s="20">
        <v>39600</v>
      </c>
      <c r="AF383" s="20">
        <v>108750</v>
      </c>
      <c r="AG383" s="20">
        <v>38782</v>
      </c>
      <c r="AH383" s="20">
        <v>12499</v>
      </c>
      <c r="AI383" s="20">
        <v>31901</v>
      </c>
      <c r="AJ383" s="21">
        <v>21099</v>
      </c>
      <c r="AK383" s="25">
        <v>7275</v>
      </c>
      <c r="AL383" s="25">
        <v>17960</v>
      </c>
      <c r="AM383" s="25">
        <v>2881</v>
      </c>
      <c r="AN383" s="22">
        <v>6543</v>
      </c>
      <c r="AO383" s="20">
        <v>91679</v>
      </c>
      <c r="AP383" s="20">
        <v>11608</v>
      </c>
      <c r="AQ383" s="54">
        <v>685785</v>
      </c>
      <c r="AR383" s="25">
        <v>46782</v>
      </c>
      <c r="AS383" s="25">
        <v>117096</v>
      </c>
      <c r="AT383" s="54">
        <v>42097</v>
      </c>
      <c r="AU383" s="54">
        <v>29412</v>
      </c>
      <c r="AV383" s="54">
        <v>34087</v>
      </c>
      <c r="AW383" s="54">
        <v>8938</v>
      </c>
      <c r="AX383" s="54">
        <v>3343</v>
      </c>
      <c r="AY383" s="25">
        <f t="shared" si="10"/>
        <v>281755</v>
      </c>
      <c r="AZ383" s="162">
        <v>305766</v>
      </c>
      <c r="BA383" s="96">
        <f t="shared" si="11"/>
        <v>1273306</v>
      </c>
      <c r="BB383" s="73"/>
      <c r="BC383" s="20">
        <v>158568</v>
      </c>
      <c r="BD383" s="20">
        <v>52910</v>
      </c>
      <c r="BE383" s="19">
        <v>211478</v>
      </c>
      <c r="BF383" s="19">
        <v>1484784</v>
      </c>
      <c r="BH383" s="20"/>
      <c r="BI383" s="21">
        <v>1484784</v>
      </c>
      <c r="BK383" s="73"/>
      <c r="BL383" s="73"/>
      <c r="BM383" s="73"/>
      <c r="BN383" s="73"/>
      <c r="BO383" s="73"/>
      <c r="BP383" s="73"/>
      <c r="BQ383" s="73"/>
    </row>
    <row r="384" spans="1:69" ht="22.5" customHeight="1" x14ac:dyDescent="0.2">
      <c r="A384" s="122" t="s">
        <v>2181</v>
      </c>
      <c r="B384" s="123" t="s">
        <v>2150</v>
      </c>
      <c r="C384" s="133" t="s">
        <v>438</v>
      </c>
      <c r="D384" s="126">
        <v>6</v>
      </c>
      <c r="E384" s="127" t="s">
        <v>3561</v>
      </c>
      <c r="F384" s="19">
        <v>117514</v>
      </c>
      <c r="G384" s="20">
        <v>117514</v>
      </c>
      <c r="H384" s="20">
        <v>101550</v>
      </c>
      <c r="I384" s="20">
        <v>26554</v>
      </c>
      <c r="J384" s="20">
        <v>0</v>
      </c>
      <c r="K384" s="20">
        <v>0</v>
      </c>
      <c r="L384" s="20">
        <v>0</v>
      </c>
      <c r="M384" s="20">
        <v>0</v>
      </c>
      <c r="N384" s="20">
        <v>0</v>
      </c>
      <c r="O384" s="20">
        <v>1030</v>
      </c>
      <c r="P384" s="20">
        <v>0</v>
      </c>
      <c r="Q384" s="20">
        <v>15295</v>
      </c>
      <c r="R384" s="20">
        <v>8166</v>
      </c>
      <c r="S384" s="20">
        <v>1729</v>
      </c>
      <c r="T384" s="21">
        <v>10092</v>
      </c>
      <c r="U384" s="54">
        <v>25432</v>
      </c>
      <c r="V384" s="20">
        <v>12960</v>
      </c>
      <c r="W384" s="20">
        <v>6318</v>
      </c>
      <c r="X384" s="20">
        <v>11101</v>
      </c>
      <c r="Y384" s="21">
        <v>0</v>
      </c>
      <c r="Z384" s="20">
        <v>0</v>
      </c>
      <c r="AA384" s="21">
        <v>62998</v>
      </c>
      <c r="AB384" s="32">
        <v>0</v>
      </c>
      <c r="AC384" s="20">
        <v>21322</v>
      </c>
      <c r="AD384" s="20">
        <v>99711</v>
      </c>
      <c r="AE384" s="20">
        <v>59730</v>
      </c>
      <c r="AF384" s="20">
        <v>145870</v>
      </c>
      <c r="AG384" s="20">
        <v>63664</v>
      </c>
      <c r="AH384" s="20">
        <v>23164</v>
      </c>
      <c r="AI384" s="20">
        <v>44930</v>
      </c>
      <c r="AJ384" s="21">
        <v>31378</v>
      </c>
      <c r="AK384" s="25">
        <v>9331</v>
      </c>
      <c r="AL384" s="25">
        <v>26304</v>
      </c>
      <c r="AM384" s="25">
        <v>4279</v>
      </c>
      <c r="AN384" s="22">
        <v>9697</v>
      </c>
      <c r="AO384" s="20">
        <v>110912</v>
      </c>
      <c r="AP384" s="20">
        <v>24298</v>
      </c>
      <c r="AQ384" s="54">
        <v>1075329</v>
      </c>
      <c r="AR384" s="25">
        <v>51556</v>
      </c>
      <c r="AS384" s="25">
        <v>159144</v>
      </c>
      <c r="AT384" s="54">
        <v>54620</v>
      </c>
      <c r="AU384" s="54">
        <v>56094</v>
      </c>
      <c r="AV384" s="54">
        <v>40623</v>
      </c>
      <c r="AW384" s="54">
        <v>11461</v>
      </c>
      <c r="AX384" s="54">
        <v>5358</v>
      </c>
      <c r="AY384" s="25">
        <f t="shared" si="10"/>
        <v>378856</v>
      </c>
      <c r="AZ384" s="162">
        <v>323630</v>
      </c>
      <c r="BA384" s="96">
        <f t="shared" si="11"/>
        <v>1777815</v>
      </c>
      <c r="BB384" s="73"/>
      <c r="BC384" s="20">
        <v>185049</v>
      </c>
      <c r="BD384" s="20">
        <v>149030</v>
      </c>
      <c r="BE384" s="19">
        <v>334079</v>
      </c>
      <c r="BF384" s="19">
        <v>2111894</v>
      </c>
      <c r="BH384" s="20"/>
      <c r="BI384" s="21">
        <v>2111894</v>
      </c>
      <c r="BK384" s="73"/>
      <c r="BL384" s="73"/>
      <c r="BM384" s="73"/>
      <c r="BN384" s="73"/>
      <c r="BO384" s="73"/>
      <c r="BP384" s="73"/>
      <c r="BQ384" s="73"/>
    </row>
    <row r="385" spans="1:69" ht="22.5" customHeight="1" x14ac:dyDescent="0.2">
      <c r="A385" s="122" t="s">
        <v>2182</v>
      </c>
      <c r="B385" s="123" t="s">
        <v>2150</v>
      </c>
      <c r="C385" s="133" t="s">
        <v>483</v>
      </c>
      <c r="D385" s="126">
        <v>6</v>
      </c>
      <c r="E385" s="127" t="s">
        <v>3561</v>
      </c>
      <c r="F385" s="19">
        <v>78634</v>
      </c>
      <c r="G385" s="20">
        <v>78634</v>
      </c>
      <c r="H385" s="20">
        <v>115109</v>
      </c>
      <c r="I385" s="20">
        <v>26367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689</v>
      </c>
      <c r="P385" s="20">
        <v>0</v>
      </c>
      <c r="Q385" s="20">
        <v>33297</v>
      </c>
      <c r="R385" s="20">
        <v>5465</v>
      </c>
      <c r="S385" s="20">
        <v>19860</v>
      </c>
      <c r="T385" s="21">
        <v>7569</v>
      </c>
      <c r="U385" s="54">
        <v>12716</v>
      </c>
      <c r="V385" s="20">
        <v>480</v>
      </c>
      <c r="W385" s="20">
        <v>4212</v>
      </c>
      <c r="X385" s="20">
        <v>11101</v>
      </c>
      <c r="Y385" s="21">
        <v>0</v>
      </c>
      <c r="Z385" s="20">
        <v>0</v>
      </c>
      <c r="AA385" s="21">
        <v>42155</v>
      </c>
      <c r="AB385" s="32">
        <v>0</v>
      </c>
      <c r="AC385" s="20">
        <v>15100</v>
      </c>
      <c r="AD385" s="20">
        <v>49676</v>
      </c>
      <c r="AE385" s="20">
        <v>57750</v>
      </c>
      <c r="AF385" s="20">
        <v>90625</v>
      </c>
      <c r="AG385" s="20">
        <v>38867</v>
      </c>
      <c r="AH385" s="20">
        <v>15558</v>
      </c>
      <c r="AI385" s="20">
        <v>38224</v>
      </c>
      <c r="AJ385" s="21">
        <v>11902</v>
      </c>
      <c r="AK385" s="25">
        <v>6244</v>
      </c>
      <c r="AL385" s="25">
        <v>18752</v>
      </c>
      <c r="AM385" s="25">
        <v>2624</v>
      </c>
      <c r="AN385" s="22">
        <v>6913</v>
      </c>
      <c r="AO385" s="20">
        <v>65542</v>
      </c>
      <c r="AP385" s="20">
        <v>14070</v>
      </c>
      <c r="AQ385" s="54">
        <v>789501</v>
      </c>
      <c r="AR385" s="25">
        <v>41904</v>
      </c>
      <c r="AS385" s="25">
        <v>159181</v>
      </c>
      <c r="AT385" s="54">
        <v>38183</v>
      </c>
      <c r="AU385" s="54">
        <v>38939</v>
      </c>
      <c r="AV385" s="54">
        <v>30140</v>
      </c>
      <c r="AW385" s="54">
        <v>7669</v>
      </c>
      <c r="AX385" s="54">
        <v>3523</v>
      </c>
      <c r="AY385" s="25">
        <f t="shared" si="10"/>
        <v>319539</v>
      </c>
      <c r="AZ385" s="162">
        <v>174960</v>
      </c>
      <c r="BA385" s="96">
        <f t="shared" si="11"/>
        <v>1284000</v>
      </c>
      <c r="BB385" s="73"/>
      <c r="BC385" s="20">
        <v>145255</v>
      </c>
      <c r="BD385" s="20">
        <v>104616</v>
      </c>
      <c r="BE385" s="19">
        <v>249871</v>
      </c>
      <c r="BF385" s="19">
        <v>1533871</v>
      </c>
      <c r="BH385" s="20"/>
      <c r="BI385" s="21">
        <v>1533871</v>
      </c>
      <c r="BK385" s="73"/>
      <c r="BL385" s="73"/>
      <c r="BM385" s="73"/>
      <c r="BN385" s="73"/>
      <c r="BO385" s="73"/>
      <c r="BP385" s="73"/>
      <c r="BQ385" s="73"/>
    </row>
    <row r="386" spans="1:69" ht="22.5" customHeight="1" x14ac:dyDescent="0.2">
      <c r="A386" s="122" t="s">
        <v>2183</v>
      </c>
      <c r="B386" s="123" t="s">
        <v>2150</v>
      </c>
      <c r="C386" s="133" t="s">
        <v>484</v>
      </c>
      <c r="D386" s="126">
        <v>6</v>
      </c>
      <c r="E386" s="127" t="s">
        <v>3561</v>
      </c>
      <c r="F386" s="19">
        <v>449504</v>
      </c>
      <c r="G386" s="20">
        <v>449504</v>
      </c>
      <c r="H386" s="20">
        <v>243486</v>
      </c>
      <c r="I386" s="20">
        <v>59653</v>
      </c>
      <c r="J386" s="20">
        <v>0</v>
      </c>
      <c r="K386" s="20">
        <v>0</v>
      </c>
      <c r="L386" s="20">
        <v>0</v>
      </c>
      <c r="M386" s="20">
        <v>0</v>
      </c>
      <c r="N386" s="20">
        <v>11746</v>
      </c>
      <c r="O386" s="20">
        <v>10515</v>
      </c>
      <c r="P386" s="20">
        <v>10546</v>
      </c>
      <c r="Q386" s="20">
        <v>184305</v>
      </c>
      <c r="R386" s="20">
        <v>39975</v>
      </c>
      <c r="S386" s="20">
        <v>113027</v>
      </c>
      <c r="T386" s="21">
        <v>51301</v>
      </c>
      <c r="U386" s="54">
        <v>50864</v>
      </c>
      <c r="V386" s="20">
        <v>49296</v>
      </c>
      <c r="W386" s="20">
        <v>27378</v>
      </c>
      <c r="X386" s="20">
        <v>33303</v>
      </c>
      <c r="Y386" s="21">
        <v>0</v>
      </c>
      <c r="Z386" s="20">
        <v>0</v>
      </c>
      <c r="AA386" s="21">
        <v>224818</v>
      </c>
      <c r="AB386" s="32">
        <v>0</v>
      </c>
      <c r="AC386" s="20">
        <v>175171</v>
      </c>
      <c r="AD386" s="20">
        <v>313887</v>
      </c>
      <c r="AE386" s="20">
        <v>501435</v>
      </c>
      <c r="AF386" s="20">
        <v>580145</v>
      </c>
      <c r="AG386" s="20">
        <v>344744</v>
      </c>
      <c r="AH386" s="20">
        <v>126577</v>
      </c>
      <c r="AI386" s="20">
        <v>198114</v>
      </c>
      <c r="AJ386" s="21">
        <v>113069</v>
      </c>
      <c r="AK386" s="25">
        <v>47335</v>
      </c>
      <c r="AL386" s="25">
        <v>63493</v>
      </c>
      <c r="AM386" s="25">
        <v>16815</v>
      </c>
      <c r="AN386" s="22">
        <v>31338</v>
      </c>
      <c r="AO386" s="20">
        <v>600528</v>
      </c>
      <c r="AP386" s="20">
        <v>50892</v>
      </c>
      <c r="AQ386" s="54">
        <v>4723260</v>
      </c>
      <c r="AR386" s="25">
        <v>95970</v>
      </c>
      <c r="AS386" s="25">
        <v>180690</v>
      </c>
      <c r="AT386" s="54">
        <v>131067</v>
      </c>
      <c r="AU386" s="54">
        <v>48496</v>
      </c>
      <c r="AV386" s="54">
        <v>136370</v>
      </c>
      <c r="AW386" s="54">
        <v>42789</v>
      </c>
      <c r="AX386" s="54">
        <v>21412</v>
      </c>
      <c r="AY386" s="25">
        <f t="shared" si="10"/>
        <v>656794</v>
      </c>
      <c r="AZ386" s="162">
        <v>934666</v>
      </c>
      <c r="BA386" s="96">
        <f t="shared" si="11"/>
        <v>6314720</v>
      </c>
      <c r="BB386" s="73"/>
      <c r="BC386" s="20">
        <v>613185</v>
      </c>
      <c r="BD386" s="20">
        <v>224168</v>
      </c>
      <c r="BE386" s="19">
        <v>837353</v>
      </c>
      <c r="BF386" s="19">
        <v>7152073</v>
      </c>
      <c r="BH386" s="20"/>
      <c r="BI386" s="21">
        <v>7152073</v>
      </c>
      <c r="BK386" s="73"/>
      <c r="BL386" s="73"/>
      <c r="BM386" s="73"/>
      <c r="BN386" s="73"/>
      <c r="BO386" s="73"/>
      <c r="BP386" s="73"/>
      <c r="BQ386" s="73"/>
    </row>
    <row r="387" spans="1:69" ht="22.5" customHeight="1" x14ac:dyDescent="0.2">
      <c r="A387" s="122" t="s">
        <v>2184</v>
      </c>
      <c r="B387" s="123" t="s">
        <v>2150</v>
      </c>
      <c r="C387" s="133" t="s">
        <v>485</v>
      </c>
      <c r="D387" s="126">
        <v>6</v>
      </c>
      <c r="E387" s="127" t="s">
        <v>3562</v>
      </c>
      <c r="F387" s="19">
        <v>386724</v>
      </c>
      <c r="G387" s="20">
        <v>386724</v>
      </c>
      <c r="H387" s="20">
        <v>210608</v>
      </c>
      <c r="I387" s="20">
        <v>62458</v>
      </c>
      <c r="J387" s="20">
        <v>0</v>
      </c>
      <c r="K387" s="20">
        <v>0</v>
      </c>
      <c r="L387" s="20">
        <v>0</v>
      </c>
      <c r="M387" s="20">
        <v>0</v>
      </c>
      <c r="N387" s="20">
        <v>20891</v>
      </c>
      <c r="O387" s="20">
        <v>11507</v>
      </c>
      <c r="P387" s="20">
        <v>1777</v>
      </c>
      <c r="Q387" s="20">
        <v>220662</v>
      </c>
      <c r="R387" s="20">
        <v>42652</v>
      </c>
      <c r="S387" s="20">
        <v>68696</v>
      </c>
      <c r="T387" s="21">
        <v>55506</v>
      </c>
      <c r="U387" s="54">
        <v>63580</v>
      </c>
      <c r="V387" s="20">
        <v>27216</v>
      </c>
      <c r="W387" s="20">
        <v>35802</v>
      </c>
      <c r="X387" s="20">
        <v>33303</v>
      </c>
      <c r="Y387" s="21">
        <v>0</v>
      </c>
      <c r="Z387" s="20">
        <v>0</v>
      </c>
      <c r="AA387" s="21">
        <v>221293</v>
      </c>
      <c r="AB387" s="32">
        <v>0</v>
      </c>
      <c r="AC387" s="20">
        <v>167449</v>
      </c>
      <c r="AD387" s="20">
        <v>210653</v>
      </c>
      <c r="AE387" s="20">
        <v>496980</v>
      </c>
      <c r="AF387" s="20">
        <v>365400</v>
      </c>
      <c r="AG387" s="20">
        <v>212269</v>
      </c>
      <c r="AH387" s="20">
        <v>134865</v>
      </c>
      <c r="AI387" s="20">
        <v>82771</v>
      </c>
      <c r="AJ387" s="21">
        <v>43821</v>
      </c>
      <c r="AK387" s="25">
        <v>49893</v>
      </c>
      <c r="AL387" s="25">
        <v>69064</v>
      </c>
      <c r="AM387" s="25">
        <v>11319</v>
      </c>
      <c r="AN387" s="22">
        <v>36324</v>
      </c>
      <c r="AO387" s="20">
        <v>140132</v>
      </c>
      <c r="AP387" s="20">
        <v>26337</v>
      </c>
      <c r="AQ387" s="54">
        <v>3509952</v>
      </c>
      <c r="AR387" s="25">
        <v>90812</v>
      </c>
      <c r="AS387" s="25">
        <v>139373</v>
      </c>
      <c r="AT387" s="54">
        <v>80096</v>
      </c>
      <c r="AU387" s="54">
        <v>37986</v>
      </c>
      <c r="AV387" s="54">
        <v>125185</v>
      </c>
      <c r="AW387" s="54">
        <v>43975</v>
      </c>
      <c r="AX387" s="54">
        <v>24646</v>
      </c>
      <c r="AY387" s="25">
        <f t="shared" si="10"/>
        <v>542073</v>
      </c>
      <c r="AZ387" s="162">
        <v>444985</v>
      </c>
      <c r="BA387" s="96">
        <f t="shared" si="11"/>
        <v>4497010</v>
      </c>
      <c r="BB387" s="73"/>
      <c r="BC387" s="20">
        <v>646667</v>
      </c>
      <c r="BD387" s="20">
        <v>132670</v>
      </c>
      <c r="BE387" s="19">
        <v>779337</v>
      </c>
      <c r="BF387" s="19">
        <v>5276347</v>
      </c>
      <c r="BH387" s="20"/>
      <c r="BI387" s="21">
        <v>5276347</v>
      </c>
      <c r="BK387" s="73"/>
      <c r="BL387" s="73"/>
      <c r="BM387" s="73"/>
      <c r="BN387" s="73"/>
      <c r="BO387" s="73"/>
      <c r="BP387" s="73"/>
      <c r="BQ387" s="73"/>
    </row>
    <row r="388" spans="1:69" ht="22.5" customHeight="1" x14ac:dyDescent="0.2">
      <c r="A388" s="122" t="s">
        <v>2185</v>
      </c>
      <c r="B388" s="123" t="s">
        <v>2150</v>
      </c>
      <c r="C388" s="133" t="s">
        <v>486</v>
      </c>
      <c r="D388" s="126">
        <v>6</v>
      </c>
      <c r="E388" s="127" t="s">
        <v>3561</v>
      </c>
      <c r="F388" s="19">
        <v>187304</v>
      </c>
      <c r="G388" s="20">
        <v>187304</v>
      </c>
      <c r="H388" s="20">
        <v>57372</v>
      </c>
      <c r="I388" s="20">
        <v>30107</v>
      </c>
      <c r="J388" s="20">
        <v>0</v>
      </c>
      <c r="K388" s="20">
        <v>0</v>
      </c>
      <c r="L388" s="20">
        <v>0</v>
      </c>
      <c r="M388" s="20">
        <v>0</v>
      </c>
      <c r="N388" s="20">
        <v>6337</v>
      </c>
      <c r="O388" s="20">
        <v>3436</v>
      </c>
      <c r="P388" s="20">
        <v>5519</v>
      </c>
      <c r="Q388" s="20">
        <v>67407</v>
      </c>
      <c r="R388" s="20">
        <v>19983</v>
      </c>
      <c r="S388" s="20">
        <v>15772</v>
      </c>
      <c r="T388" s="21">
        <v>17661</v>
      </c>
      <c r="U388" s="54">
        <v>25432</v>
      </c>
      <c r="V388" s="20">
        <v>8064</v>
      </c>
      <c r="W388" s="20">
        <v>11583</v>
      </c>
      <c r="X388" s="20">
        <v>11101</v>
      </c>
      <c r="Y388" s="21">
        <v>0</v>
      </c>
      <c r="Z388" s="20">
        <v>0</v>
      </c>
      <c r="AA388" s="21">
        <v>80706</v>
      </c>
      <c r="AB388" s="32">
        <v>0</v>
      </c>
      <c r="AC388" s="20">
        <v>66769</v>
      </c>
      <c r="AD388" s="20">
        <v>146252</v>
      </c>
      <c r="AE388" s="20">
        <v>227370</v>
      </c>
      <c r="AF388" s="20">
        <v>180960</v>
      </c>
      <c r="AG388" s="20">
        <v>83655</v>
      </c>
      <c r="AH388" s="20">
        <v>38547</v>
      </c>
      <c r="AI388" s="20">
        <v>76448</v>
      </c>
      <c r="AJ388" s="21">
        <v>6492</v>
      </c>
      <c r="AK388" s="25">
        <v>24414</v>
      </c>
      <c r="AL388" s="25">
        <v>32721</v>
      </c>
      <c r="AM388" s="25">
        <v>5298</v>
      </c>
      <c r="AN388" s="22">
        <v>13884</v>
      </c>
      <c r="AO388" s="20">
        <v>83100</v>
      </c>
      <c r="AP388" s="20">
        <v>8642</v>
      </c>
      <c r="AQ388" s="54">
        <v>1542336</v>
      </c>
      <c r="AR388" s="25">
        <v>44799</v>
      </c>
      <c r="AS388" s="25">
        <v>76745</v>
      </c>
      <c r="AT388" s="54">
        <v>68585</v>
      </c>
      <c r="AU388" s="54">
        <v>37780</v>
      </c>
      <c r="AV388" s="54">
        <v>67115</v>
      </c>
      <c r="AW388" s="54">
        <v>21311</v>
      </c>
      <c r="AX388" s="54">
        <v>9323</v>
      </c>
      <c r="AY388" s="25">
        <f t="shared" si="10"/>
        <v>325658</v>
      </c>
      <c r="AZ388" s="162">
        <v>202115</v>
      </c>
      <c r="BA388" s="96">
        <f t="shared" si="11"/>
        <v>2070109</v>
      </c>
      <c r="BB388" s="73"/>
      <c r="BC388" s="20">
        <v>370724</v>
      </c>
      <c r="BD388" s="20">
        <v>43822</v>
      </c>
      <c r="BE388" s="19">
        <v>414546</v>
      </c>
      <c r="BF388" s="19">
        <v>2484655</v>
      </c>
      <c r="BH388" s="20"/>
      <c r="BI388" s="21">
        <v>2484655</v>
      </c>
      <c r="BK388" s="73"/>
      <c r="BL388" s="73"/>
      <c r="BM388" s="73"/>
      <c r="BN388" s="73"/>
      <c r="BO388" s="73"/>
      <c r="BP388" s="73"/>
      <c r="BQ388" s="73"/>
    </row>
    <row r="389" spans="1:69" ht="22.5" customHeight="1" x14ac:dyDescent="0.2">
      <c r="A389" s="122" t="s">
        <v>2186</v>
      </c>
      <c r="B389" s="123" t="s">
        <v>2150</v>
      </c>
      <c r="C389" s="133" t="s">
        <v>487</v>
      </c>
      <c r="D389" s="126">
        <v>6</v>
      </c>
      <c r="E389" s="127" t="s">
        <v>3561</v>
      </c>
      <c r="F389" s="19">
        <v>166923</v>
      </c>
      <c r="G389" s="20">
        <v>166923</v>
      </c>
      <c r="H389" s="20">
        <v>34336</v>
      </c>
      <c r="I389" s="20">
        <v>9537</v>
      </c>
      <c r="J389" s="20">
        <v>0</v>
      </c>
      <c r="K389" s="20">
        <v>0</v>
      </c>
      <c r="L389" s="20">
        <v>0</v>
      </c>
      <c r="M389" s="20">
        <v>0</v>
      </c>
      <c r="N389" s="20">
        <v>4983</v>
      </c>
      <c r="O389" s="20">
        <v>2701</v>
      </c>
      <c r="P389" s="20">
        <v>5103</v>
      </c>
      <c r="Q389" s="20">
        <v>73761</v>
      </c>
      <c r="R389" s="20">
        <v>18573</v>
      </c>
      <c r="S389" s="20">
        <v>12576</v>
      </c>
      <c r="T389" s="21">
        <v>14297</v>
      </c>
      <c r="U389" s="54">
        <v>25432</v>
      </c>
      <c r="V389" s="20">
        <v>6384</v>
      </c>
      <c r="W389" s="20">
        <v>6318</v>
      </c>
      <c r="X389" s="20">
        <v>11101</v>
      </c>
      <c r="Y389" s="21">
        <v>0</v>
      </c>
      <c r="Z389" s="20">
        <v>0</v>
      </c>
      <c r="AA389" s="21">
        <v>63792</v>
      </c>
      <c r="AB389" s="32">
        <v>0</v>
      </c>
      <c r="AC389" s="20">
        <v>57059</v>
      </c>
      <c r="AD389" s="20">
        <v>135014</v>
      </c>
      <c r="AE389" s="20">
        <v>246510</v>
      </c>
      <c r="AF389" s="20">
        <v>150728</v>
      </c>
      <c r="AG389" s="20">
        <v>64093</v>
      </c>
      <c r="AH389" s="20">
        <v>28718</v>
      </c>
      <c r="AI389" s="20">
        <v>70030</v>
      </c>
      <c r="AJ389" s="21">
        <v>4328</v>
      </c>
      <c r="AK389" s="25">
        <v>21790</v>
      </c>
      <c r="AL389" s="25">
        <v>26277</v>
      </c>
      <c r="AM389" s="25">
        <v>4169</v>
      </c>
      <c r="AN389" s="22">
        <v>11104</v>
      </c>
      <c r="AO389" s="20">
        <v>61785</v>
      </c>
      <c r="AP389" s="20">
        <v>26945</v>
      </c>
      <c r="AQ389" s="54">
        <v>1364367</v>
      </c>
      <c r="AR389" s="25">
        <v>51587</v>
      </c>
      <c r="AS389" s="25">
        <v>79672</v>
      </c>
      <c r="AT389" s="54">
        <v>53354</v>
      </c>
      <c r="AU389" s="54">
        <v>29935</v>
      </c>
      <c r="AV389" s="54">
        <v>54767</v>
      </c>
      <c r="AW389" s="54">
        <v>19471</v>
      </c>
      <c r="AX389" s="54">
        <v>5601</v>
      </c>
      <c r="AY389" s="25">
        <f t="shared" si="10"/>
        <v>294387</v>
      </c>
      <c r="AZ389" s="162">
        <v>125291</v>
      </c>
      <c r="BA389" s="96">
        <f t="shared" si="11"/>
        <v>1784045</v>
      </c>
      <c r="BB389" s="73"/>
      <c r="BC389" s="20">
        <v>329154</v>
      </c>
      <c r="BD389" s="20">
        <v>26674</v>
      </c>
      <c r="BE389" s="19">
        <v>355828</v>
      </c>
      <c r="BF389" s="19">
        <v>2139873</v>
      </c>
      <c r="BH389" s="20"/>
      <c r="BI389" s="21">
        <v>2139873</v>
      </c>
      <c r="BK389" s="73"/>
      <c r="BL389" s="73"/>
      <c r="BM389" s="73"/>
      <c r="BN389" s="73"/>
      <c r="BO389" s="73"/>
      <c r="BP389" s="73"/>
      <c r="BQ389" s="73"/>
    </row>
    <row r="390" spans="1:69" ht="22.5" customHeight="1" x14ac:dyDescent="0.2">
      <c r="A390" s="122" t="s">
        <v>2187</v>
      </c>
      <c r="B390" s="123" t="s">
        <v>2150</v>
      </c>
      <c r="C390" s="133" t="s">
        <v>488</v>
      </c>
      <c r="D390" s="126">
        <v>6</v>
      </c>
      <c r="E390" s="127" t="s">
        <v>3561</v>
      </c>
      <c r="F390" s="19">
        <v>332346</v>
      </c>
      <c r="G390" s="20">
        <v>332346</v>
      </c>
      <c r="H390" s="20">
        <v>116859</v>
      </c>
      <c r="I390" s="20">
        <v>71060</v>
      </c>
      <c r="J390" s="20">
        <v>0</v>
      </c>
      <c r="K390" s="20">
        <v>0</v>
      </c>
      <c r="L390" s="20">
        <v>0</v>
      </c>
      <c r="M390" s="20">
        <v>0</v>
      </c>
      <c r="N390" s="20">
        <v>17633</v>
      </c>
      <c r="O390" s="20">
        <v>9560</v>
      </c>
      <c r="P390" s="20">
        <v>9110</v>
      </c>
      <c r="Q390" s="20">
        <v>245924</v>
      </c>
      <c r="R390" s="20">
        <v>36773</v>
      </c>
      <c r="S390" s="20">
        <v>67491</v>
      </c>
      <c r="T390" s="21">
        <v>53824</v>
      </c>
      <c r="U390" s="54">
        <v>50864</v>
      </c>
      <c r="V390" s="20">
        <v>19968</v>
      </c>
      <c r="W390" s="20">
        <v>20007</v>
      </c>
      <c r="X390" s="20">
        <v>11101</v>
      </c>
      <c r="Y390" s="21">
        <v>0</v>
      </c>
      <c r="Z390" s="20">
        <v>0</v>
      </c>
      <c r="AA390" s="21">
        <v>166075</v>
      </c>
      <c r="AB390" s="32">
        <v>0</v>
      </c>
      <c r="AC390" s="20">
        <v>160148</v>
      </c>
      <c r="AD390" s="20">
        <v>225967</v>
      </c>
      <c r="AE390" s="20">
        <v>475365</v>
      </c>
      <c r="AF390" s="20">
        <v>376710</v>
      </c>
      <c r="AG390" s="20">
        <v>230201</v>
      </c>
      <c r="AH390" s="20">
        <v>103104</v>
      </c>
      <c r="AI390" s="20">
        <v>142071</v>
      </c>
      <c r="AJ390" s="21">
        <v>22181</v>
      </c>
      <c r="AK390" s="25">
        <v>44309</v>
      </c>
      <c r="AL390" s="25">
        <v>51184</v>
      </c>
      <c r="AM390" s="25">
        <v>11004</v>
      </c>
      <c r="AN390" s="22">
        <v>27733</v>
      </c>
      <c r="AO390" s="20">
        <v>102257</v>
      </c>
      <c r="AP390" s="20">
        <v>23494</v>
      </c>
      <c r="AQ390" s="54">
        <v>3224323</v>
      </c>
      <c r="AR390" s="25">
        <v>81436</v>
      </c>
      <c r="AS390" s="25">
        <v>122842</v>
      </c>
      <c r="AT390" s="54">
        <v>86262</v>
      </c>
      <c r="AU390" s="54">
        <v>38495</v>
      </c>
      <c r="AV390" s="54">
        <v>99352</v>
      </c>
      <c r="AW390" s="54">
        <v>35385</v>
      </c>
      <c r="AX390" s="54">
        <v>15591</v>
      </c>
      <c r="AY390" s="25">
        <f t="shared" si="10"/>
        <v>479363</v>
      </c>
      <c r="AZ390" s="162">
        <v>350189</v>
      </c>
      <c r="BA390" s="96">
        <f t="shared" si="11"/>
        <v>4053875</v>
      </c>
      <c r="BB390" s="73"/>
      <c r="BC390" s="20">
        <v>585305</v>
      </c>
      <c r="BD390" s="20">
        <v>80220</v>
      </c>
      <c r="BE390" s="19">
        <v>665525</v>
      </c>
      <c r="BF390" s="19">
        <v>4719400</v>
      </c>
      <c r="BH390" s="20"/>
      <c r="BI390" s="21">
        <v>4719400</v>
      </c>
      <c r="BK390" s="73"/>
      <c r="BL390" s="73"/>
      <c r="BM390" s="73"/>
      <c r="BN390" s="73"/>
      <c r="BO390" s="73"/>
      <c r="BP390" s="73"/>
      <c r="BQ390" s="73"/>
    </row>
    <row r="391" spans="1:69" ht="22.5" customHeight="1" x14ac:dyDescent="0.2">
      <c r="A391" s="122" t="s">
        <v>2188</v>
      </c>
      <c r="B391" s="123" t="s">
        <v>2150</v>
      </c>
      <c r="C391" s="133" t="s">
        <v>489</v>
      </c>
      <c r="D391" s="126">
        <v>6</v>
      </c>
      <c r="E391" s="127" t="s">
        <v>3561</v>
      </c>
      <c r="F391" s="19">
        <v>311338</v>
      </c>
      <c r="G391" s="20">
        <v>311338</v>
      </c>
      <c r="H391" s="20">
        <v>73119</v>
      </c>
      <c r="I391" s="20">
        <v>22814</v>
      </c>
      <c r="J391" s="20">
        <v>0</v>
      </c>
      <c r="K391" s="20">
        <v>0</v>
      </c>
      <c r="L391" s="20">
        <v>0</v>
      </c>
      <c r="M391" s="20">
        <v>0</v>
      </c>
      <c r="N391" s="20">
        <v>11371</v>
      </c>
      <c r="O391" s="20">
        <v>7379</v>
      </c>
      <c r="P391" s="20">
        <v>2533</v>
      </c>
      <c r="Q391" s="20">
        <v>59450</v>
      </c>
      <c r="R391" s="20">
        <v>32241</v>
      </c>
      <c r="S391" s="20">
        <v>36523</v>
      </c>
      <c r="T391" s="21">
        <v>33640</v>
      </c>
      <c r="U391" s="54">
        <v>54679</v>
      </c>
      <c r="V391" s="20">
        <v>53664</v>
      </c>
      <c r="W391" s="20">
        <v>18954</v>
      </c>
      <c r="X391" s="20">
        <v>11101</v>
      </c>
      <c r="Y391" s="21">
        <v>0</v>
      </c>
      <c r="Z391" s="20">
        <v>0</v>
      </c>
      <c r="AA391" s="21">
        <v>163459</v>
      </c>
      <c r="AB391" s="32">
        <v>0</v>
      </c>
      <c r="AC391" s="20">
        <v>118583</v>
      </c>
      <c r="AD391" s="20">
        <v>166355</v>
      </c>
      <c r="AE391" s="20">
        <v>370920</v>
      </c>
      <c r="AF391" s="20">
        <v>386788</v>
      </c>
      <c r="AG391" s="20">
        <v>189446</v>
      </c>
      <c r="AH391" s="20">
        <v>87972</v>
      </c>
      <c r="AI391" s="20">
        <v>122337</v>
      </c>
      <c r="AJ391" s="21">
        <v>115233</v>
      </c>
      <c r="AK391" s="25">
        <v>37409</v>
      </c>
      <c r="AL391" s="25">
        <v>54032</v>
      </c>
      <c r="AM391" s="25">
        <v>10982</v>
      </c>
      <c r="AN391" s="22">
        <v>25207</v>
      </c>
      <c r="AO391" s="20">
        <v>109029</v>
      </c>
      <c r="AP391" s="20">
        <v>20847</v>
      </c>
      <c r="AQ391" s="54">
        <v>2707405</v>
      </c>
      <c r="AR391" s="25">
        <v>64141</v>
      </c>
      <c r="AS391" s="25">
        <v>102799</v>
      </c>
      <c r="AT391" s="54">
        <v>96061</v>
      </c>
      <c r="AU391" s="54">
        <v>39762</v>
      </c>
      <c r="AV391" s="54">
        <v>101271</v>
      </c>
      <c r="AW391" s="54">
        <v>33753</v>
      </c>
      <c r="AX391" s="54">
        <v>15009</v>
      </c>
      <c r="AY391" s="25">
        <f t="shared" ref="AY391:AY454" si="12">SUM(AR391:AX391)</f>
        <v>452796</v>
      </c>
      <c r="AZ391" s="162">
        <v>408720</v>
      </c>
      <c r="BA391" s="96">
        <f t="shared" ref="BA391:BA454" si="13">AQ391+AY391+AZ391</f>
        <v>3568921</v>
      </c>
      <c r="BB391" s="73"/>
      <c r="BC391" s="20">
        <v>522040</v>
      </c>
      <c r="BD391" s="20">
        <v>112719</v>
      </c>
      <c r="BE391" s="19">
        <v>634759</v>
      </c>
      <c r="BF391" s="19">
        <v>4203680</v>
      </c>
      <c r="BH391" s="20"/>
      <c r="BI391" s="21">
        <v>4203680</v>
      </c>
      <c r="BK391" s="73"/>
      <c r="BL391" s="73"/>
      <c r="BM391" s="73"/>
      <c r="BN391" s="73"/>
      <c r="BO391" s="73"/>
      <c r="BP391" s="73"/>
      <c r="BQ391" s="73"/>
    </row>
    <row r="392" spans="1:69" ht="22.5" customHeight="1" x14ac:dyDescent="0.2">
      <c r="A392" s="122" t="s">
        <v>2189</v>
      </c>
      <c r="B392" s="123" t="s">
        <v>2150</v>
      </c>
      <c r="C392" s="133" t="s">
        <v>490</v>
      </c>
      <c r="D392" s="126">
        <v>6</v>
      </c>
      <c r="E392" s="127" t="s">
        <v>3561</v>
      </c>
      <c r="F392" s="19">
        <v>197169</v>
      </c>
      <c r="G392" s="20">
        <v>197169</v>
      </c>
      <c r="H392" s="20">
        <v>39147</v>
      </c>
      <c r="I392" s="20">
        <v>15521</v>
      </c>
      <c r="J392" s="20">
        <v>0</v>
      </c>
      <c r="K392" s="20">
        <v>0</v>
      </c>
      <c r="L392" s="20">
        <v>0</v>
      </c>
      <c r="M392" s="20">
        <v>0</v>
      </c>
      <c r="N392" s="20">
        <v>0</v>
      </c>
      <c r="O392" s="20">
        <v>2982</v>
      </c>
      <c r="P392" s="20">
        <v>0</v>
      </c>
      <c r="Q392" s="20">
        <v>11311</v>
      </c>
      <c r="R392" s="20">
        <v>19075</v>
      </c>
      <c r="S392" s="20">
        <v>25204</v>
      </c>
      <c r="T392" s="21">
        <v>17661</v>
      </c>
      <c r="U392" s="54">
        <v>12716</v>
      </c>
      <c r="V392" s="20">
        <v>5856</v>
      </c>
      <c r="W392" s="20">
        <v>8424</v>
      </c>
      <c r="X392" s="20">
        <v>11101</v>
      </c>
      <c r="Y392" s="21">
        <v>0</v>
      </c>
      <c r="Z392" s="20">
        <v>0</v>
      </c>
      <c r="AA392" s="21">
        <v>90359</v>
      </c>
      <c r="AB392" s="32">
        <v>0</v>
      </c>
      <c r="AC392" s="20">
        <v>72639</v>
      </c>
      <c r="AD392" s="20">
        <v>106728</v>
      </c>
      <c r="AE392" s="20">
        <v>208890</v>
      </c>
      <c r="AF392" s="20">
        <v>190965</v>
      </c>
      <c r="AG392" s="20">
        <v>99785</v>
      </c>
      <c r="AH392" s="20">
        <v>38221</v>
      </c>
      <c r="AI392" s="20">
        <v>89381</v>
      </c>
      <c r="AJ392" s="21">
        <v>90347</v>
      </c>
      <c r="AK392" s="25">
        <v>22792</v>
      </c>
      <c r="AL392" s="25">
        <v>35693</v>
      </c>
      <c r="AM392" s="25">
        <v>6256</v>
      </c>
      <c r="AN392" s="22">
        <v>13592</v>
      </c>
      <c r="AO392" s="20">
        <v>75119</v>
      </c>
      <c r="AP392" s="20">
        <v>16501</v>
      </c>
      <c r="AQ392" s="54">
        <v>1523435</v>
      </c>
      <c r="AR392" s="25">
        <v>56422</v>
      </c>
      <c r="AS392" s="25">
        <v>104825</v>
      </c>
      <c r="AT392" s="54">
        <v>83495</v>
      </c>
      <c r="AU392" s="54">
        <v>44180</v>
      </c>
      <c r="AV392" s="54">
        <v>65299</v>
      </c>
      <c r="AW392" s="54">
        <v>23465</v>
      </c>
      <c r="AX392" s="54">
        <v>7701</v>
      </c>
      <c r="AY392" s="25">
        <f t="shared" si="12"/>
        <v>385387</v>
      </c>
      <c r="AZ392" s="162">
        <v>470720</v>
      </c>
      <c r="BA392" s="96">
        <f t="shared" si="13"/>
        <v>2379542</v>
      </c>
      <c r="BB392" s="73"/>
      <c r="BC392" s="20">
        <v>345059</v>
      </c>
      <c r="BD392" s="20">
        <v>77022</v>
      </c>
      <c r="BE392" s="19">
        <v>422081</v>
      </c>
      <c r="BF392" s="19">
        <v>2801623</v>
      </c>
      <c r="BH392" s="20"/>
      <c r="BI392" s="21">
        <v>2801623</v>
      </c>
      <c r="BK392" s="73"/>
      <c r="BL392" s="73"/>
      <c r="BM392" s="73"/>
      <c r="BN392" s="73"/>
      <c r="BO392" s="73"/>
      <c r="BP392" s="73"/>
      <c r="BQ392" s="73"/>
    </row>
    <row r="393" spans="1:69" ht="22.5" customHeight="1" x14ac:dyDescent="0.2">
      <c r="A393" s="122" t="s">
        <v>2190</v>
      </c>
      <c r="B393" s="123" t="s">
        <v>2150</v>
      </c>
      <c r="C393" s="133" t="s">
        <v>491</v>
      </c>
      <c r="D393" s="126">
        <v>6</v>
      </c>
      <c r="E393" s="127" t="s">
        <v>3561</v>
      </c>
      <c r="F393" s="19">
        <v>247218</v>
      </c>
      <c r="G393" s="20">
        <v>247218</v>
      </c>
      <c r="H393" s="20">
        <v>82887</v>
      </c>
      <c r="I393" s="20">
        <v>37213</v>
      </c>
      <c r="J393" s="20">
        <v>0</v>
      </c>
      <c r="K393" s="20">
        <v>0</v>
      </c>
      <c r="L393" s="20">
        <v>0</v>
      </c>
      <c r="M393" s="20">
        <v>0</v>
      </c>
      <c r="N393" s="20">
        <v>4095</v>
      </c>
      <c r="O393" s="20">
        <v>4591</v>
      </c>
      <c r="P393" s="20">
        <v>38</v>
      </c>
      <c r="Q393" s="20">
        <v>88861</v>
      </c>
      <c r="R393" s="20">
        <v>22521</v>
      </c>
      <c r="S393" s="20">
        <v>35213</v>
      </c>
      <c r="T393" s="21">
        <v>18502</v>
      </c>
      <c r="U393" s="54">
        <v>25432</v>
      </c>
      <c r="V393" s="20">
        <v>8016</v>
      </c>
      <c r="W393" s="20">
        <v>12636</v>
      </c>
      <c r="X393" s="20">
        <v>11101</v>
      </c>
      <c r="Y393" s="21">
        <v>0</v>
      </c>
      <c r="Z393" s="20">
        <v>0</v>
      </c>
      <c r="AA393" s="21">
        <v>127657</v>
      </c>
      <c r="AB393" s="32">
        <v>0</v>
      </c>
      <c r="AC393" s="20">
        <v>89934</v>
      </c>
      <c r="AD393" s="20">
        <v>131440</v>
      </c>
      <c r="AE393" s="20">
        <v>347325</v>
      </c>
      <c r="AF393" s="20">
        <v>328135</v>
      </c>
      <c r="AG393" s="20">
        <v>149464</v>
      </c>
      <c r="AH393" s="20">
        <v>73677</v>
      </c>
      <c r="AI393" s="20">
        <v>115247</v>
      </c>
      <c r="AJ393" s="21">
        <v>178530</v>
      </c>
      <c r="AK393" s="25">
        <v>28480</v>
      </c>
      <c r="AL393" s="25">
        <v>46445</v>
      </c>
      <c r="AM393" s="25">
        <v>8571</v>
      </c>
      <c r="AN393" s="22">
        <v>18310</v>
      </c>
      <c r="AO393" s="20">
        <v>134438</v>
      </c>
      <c r="AP393" s="20">
        <v>25070</v>
      </c>
      <c r="AQ393" s="54">
        <v>2401047</v>
      </c>
      <c r="AR393" s="25">
        <v>55577</v>
      </c>
      <c r="AS393" s="25">
        <v>118102</v>
      </c>
      <c r="AT393" s="54">
        <v>99481</v>
      </c>
      <c r="AU393" s="54">
        <v>52981</v>
      </c>
      <c r="AV393" s="54">
        <v>86845</v>
      </c>
      <c r="AW393" s="54">
        <v>26853</v>
      </c>
      <c r="AX393" s="54">
        <v>9987</v>
      </c>
      <c r="AY393" s="25">
        <f t="shared" si="12"/>
        <v>449826</v>
      </c>
      <c r="AZ393" s="162">
        <v>489439</v>
      </c>
      <c r="BA393" s="96">
        <f t="shared" si="13"/>
        <v>3340312</v>
      </c>
      <c r="BB393" s="73"/>
      <c r="BC393" s="20">
        <v>432400</v>
      </c>
      <c r="BD393" s="20">
        <v>132824</v>
      </c>
      <c r="BE393" s="19">
        <v>565224</v>
      </c>
      <c r="BF393" s="19">
        <v>3905536</v>
      </c>
      <c r="BH393" s="20"/>
      <c r="BI393" s="21">
        <v>3905536</v>
      </c>
      <c r="BK393" s="73"/>
      <c r="BL393" s="73"/>
      <c r="BM393" s="73"/>
      <c r="BN393" s="73"/>
      <c r="BO393" s="73"/>
      <c r="BP393" s="73"/>
      <c r="BQ393" s="73"/>
    </row>
    <row r="394" spans="1:69" ht="22.5" customHeight="1" x14ac:dyDescent="0.2">
      <c r="A394" s="122" t="s">
        <v>2191</v>
      </c>
      <c r="B394" s="123" t="s">
        <v>2150</v>
      </c>
      <c r="C394" s="133" t="s">
        <v>492</v>
      </c>
      <c r="D394" s="126">
        <v>6</v>
      </c>
      <c r="E394" s="127" t="s">
        <v>3561</v>
      </c>
      <c r="F394" s="19">
        <v>142545</v>
      </c>
      <c r="G394" s="20">
        <v>142545</v>
      </c>
      <c r="H394" s="20">
        <v>68891</v>
      </c>
      <c r="I394" s="20">
        <v>24871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1686</v>
      </c>
      <c r="P394" s="20">
        <v>0</v>
      </c>
      <c r="Q394" s="20">
        <v>11940</v>
      </c>
      <c r="R394" s="20">
        <v>13372</v>
      </c>
      <c r="S394" s="20">
        <v>35999</v>
      </c>
      <c r="T394" s="21">
        <v>8410</v>
      </c>
      <c r="U394" s="54">
        <v>12716</v>
      </c>
      <c r="V394" s="20">
        <v>8976</v>
      </c>
      <c r="W394" s="20">
        <v>6318</v>
      </c>
      <c r="X394" s="20">
        <v>11101</v>
      </c>
      <c r="Y394" s="21">
        <v>0</v>
      </c>
      <c r="Z394" s="20">
        <v>0</v>
      </c>
      <c r="AA394" s="21">
        <v>63287</v>
      </c>
      <c r="AB394" s="32">
        <v>0</v>
      </c>
      <c r="AC394" s="20">
        <v>52706</v>
      </c>
      <c r="AD394" s="20">
        <v>94664</v>
      </c>
      <c r="AE394" s="20">
        <v>110220</v>
      </c>
      <c r="AF394" s="20">
        <v>136953</v>
      </c>
      <c r="AG394" s="20">
        <v>55513</v>
      </c>
      <c r="AH394" s="20">
        <v>23809</v>
      </c>
      <c r="AI394" s="20">
        <v>78173</v>
      </c>
      <c r="AJ394" s="21">
        <v>68166</v>
      </c>
      <c r="AK394" s="25">
        <v>15279</v>
      </c>
      <c r="AL394" s="25">
        <v>27550</v>
      </c>
      <c r="AM394" s="25">
        <v>4186</v>
      </c>
      <c r="AN394" s="22">
        <v>10013</v>
      </c>
      <c r="AO394" s="20">
        <v>115272</v>
      </c>
      <c r="AP394" s="20">
        <v>15007</v>
      </c>
      <c r="AQ394" s="54">
        <v>1217623</v>
      </c>
      <c r="AR394" s="25">
        <v>56219</v>
      </c>
      <c r="AS394" s="25">
        <v>111564</v>
      </c>
      <c r="AT394" s="54">
        <v>74730</v>
      </c>
      <c r="AU394" s="54">
        <v>34499</v>
      </c>
      <c r="AV394" s="54">
        <v>51452</v>
      </c>
      <c r="AW394" s="54">
        <v>18410</v>
      </c>
      <c r="AX394" s="54">
        <v>5519</v>
      </c>
      <c r="AY394" s="25">
        <f t="shared" si="12"/>
        <v>352393</v>
      </c>
      <c r="AZ394" s="162">
        <v>192102</v>
      </c>
      <c r="BA394" s="96">
        <f t="shared" si="13"/>
        <v>1762118</v>
      </c>
      <c r="BB394" s="73"/>
      <c r="BC394" s="20">
        <v>250298</v>
      </c>
      <c r="BD394" s="20">
        <v>84425</v>
      </c>
      <c r="BE394" s="19">
        <v>334723</v>
      </c>
      <c r="BF394" s="19">
        <v>2096841</v>
      </c>
      <c r="BH394" s="20"/>
      <c r="BI394" s="21">
        <v>2096841</v>
      </c>
      <c r="BK394" s="73"/>
      <c r="BL394" s="73"/>
      <c r="BM394" s="73"/>
      <c r="BN394" s="73"/>
      <c r="BO394" s="73"/>
      <c r="BP394" s="73"/>
      <c r="BQ394" s="73"/>
    </row>
    <row r="395" spans="1:69" ht="22.5" customHeight="1" x14ac:dyDescent="0.2">
      <c r="A395" s="122" t="s">
        <v>2192</v>
      </c>
      <c r="B395" s="123" t="s">
        <v>2150</v>
      </c>
      <c r="C395" s="133" t="s">
        <v>493</v>
      </c>
      <c r="D395" s="126">
        <v>6</v>
      </c>
      <c r="E395" s="127" t="s">
        <v>3561</v>
      </c>
      <c r="F395" s="19">
        <v>320071</v>
      </c>
      <c r="G395" s="20">
        <v>320071</v>
      </c>
      <c r="H395" s="20">
        <v>136177</v>
      </c>
      <c r="I395" s="20">
        <v>80036</v>
      </c>
      <c r="J395" s="20">
        <v>0</v>
      </c>
      <c r="K395" s="20">
        <v>0</v>
      </c>
      <c r="L395" s="20">
        <v>0</v>
      </c>
      <c r="M395" s="20">
        <v>0</v>
      </c>
      <c r="N395" s="20">
        <v>14167</v>
      </c>
      <c r="O395" s="20">
        <v>8098</v>
      </c>
      <c r="P395" s="20">
        <v>5065</v>
      </c>
      <c r="Q395" s="20">
        <v>476</v>
      </c>
      <c r="R395" s="20">
        <v>33673</v>
      </c>
      <c r="S395" s="20">
        <v>62042</v>
      </c>
      <c r="T395" s="21">
        <v>49619</v>
      </c>
      <c r="U395" s="54">
        <v>33062</v>
      </c>
      <c r="V395" s="20">
        <v>33312</v>
      </c>
      <c r="W395" s="20">
        <v>16848</v>
      </c>
      <c r="X395" s="20">
        <v>11101</v>
      </c>
      <c r="Y395" s="21">
        <v>0</v>
      </c>
      <c r="Z395" s="20">
        <v>0</v>
      </c>
      <c r="AA395" s="21">
        <v>165685</v>
      </c>
      <c r="AB395" s="32">
        <v>0</v>
      </c>
      <c r="AC395" s="20">
        <v>134660</v>
      </c>
      <c r="AD395" s="20">
        <v>212795</v>
      </c>
      <c r="AE395" s="20">
        <v>340395</v>
      </c>
      <c r="AF395" s="20">
        <v>434203</v>
      </c>
      <c r="AG395" s="20">
        <v>239382</v>
      </c>
      <c r="AH395" s="20">
        <v>92022</v>
      </c>
      <c r="AI395" s="20">
        <v>136898</v>
      </c>
      <c r="AJ395" s="21">
        <v>42198</v>
      </c>
      <c r="AK395" s="25">
        <v>39693</v>
      </c>
      <c r="AL395" s="25">
        <v>53645</v>
      </c>
      <c r="AM395" s="25">
        <v>12500</v>
      </c>
      <c r="AN395" s="22">
        <v>26665</v>
      </c>
      <c r="AO395" s="20">
        <v>224681</v>
      </c>
      <c r="AP395" s="20">
        <v>25925</v>
      </c>
      <c r="AQ395" s="54">
        <v>2985094</v>
      </c>
      <c r="AR395" s="25">
        <v>67875</v>
      </c>
      <c r="AS395" s="25">
        <v>159028</v>
      </c>
      <c r="AT395" s="54">
        <v>129158</v>
      </c>
      <c r="AU395" s="54">
        <v>55714</v>
      </c>
      <c r="AV395" s="54">
        <v>113944</v>
      </c>
      <c r="AW395" s="54">
        <v>34395</v>
      </c>
      <c r="AX395" s="54">
        <v>14253</v>
      </c>
      <c r="AY395" s="25">
        <f t="shared" si="12"/>
        <v>574367</v>
      </c>
      <c r="AZ395" s="162">
        <v>519377</v>
      </c>
      <c r="BA395" s="96">
        <f t="shared" si="13"/>
        <v>4078838</v>
      </c>
      <c r="BB395" s="73"/>
      <c r="BC395" s="20">
        <v>542940</v>
      </c>
      <c r="BD395" s="20">
        <v>111624</v>
      </c>
      <c r="BE395" s="19">
        <v>654564</v>
      </c>
      <c r="BF395" s="19">
        <v>4733402</v>
      </c>
      <c r="BH395" s="20"/>
      <c r="BI395" s="21">
        <v>4733402</v>
      </c>
      <c r="BK395" s="73"/>
      <c r="BL395" s="73"/>
      <c r="BM395" s="73"/>
      <c r="BN395" s="73"/>
      <c r="BO395" s="73"/>
      <c r="BP395" s="73"/>
      <c r="BQ395" s="73"/>
    </row>
    <row r="396" spans="1:69" ht="22.5" customHeight="1" x14ac:dyDescent="0.2">
      <c r="A396" s="122" t="s">
        <v>2193</v>
      </c>
      <c r="B396" s="123" t="s">
        <v>2150</v>
      </c>
      <c r="C396" s="133" t="s">
        <v>494</v>
      </c>
      <c r="D396" s="126">
        <v>6</v>
      </c>
      <c r="E396" s="127" t="s">
        <v>3561</v>
      </c>
      <c r="F396" s="19">
        <v>192311</v>
      </c>
      <c r="G396" s="20">
        <v>192311</v>
      </c>
      <c r="H396" s="20">
        <v>66922</v>
      </c>
      <c r="I396" s="20">
        <v>34782</v>
      </c>
      <c r="J396" s="20">
        <v>0</v>
      </c>
      <c r="K396" s="20">
        <v>0</v>
      </c>
      <c r="L396" s="20">
        <v>0</v>
      </c>
      <c r="M396" s="20">
        <v>0</v>
      </c>
      <c r="N396" s="20">
        <v>6290</v>
      </c>
      <c r="O396" s="20">
        <v>3535</v>
      </c>
      <c r="P396" s="20">
        <v>0</v>
      </c>
      <c r="Q396" s="20">
        <v>48550</v>
      </c>
      <c r="R396" s="20">
        <v>20177</v>
      </c>
      <c r="S396" s="20">
        <v>39510</v>
      </c>
      <c r="T396" s="21">
        <v>17661</v>
      </c>
      <c r="U396" s="54">
        <v>25432</v>
      </c>
      <c r="V396" s="20">
        <v>25200</v>
      </c>
      <c r="W396" s="20">
        <v>9477</v>
      </c>
      <c r="X396" s="20">
        <v>11101</v>
      </c>
      <c r="Y396" s="21">
        <v>0</v>
      </c>
      <c r="Z396" s="20">
        <v>0</v>
      </c>
      <c r="AA396" s="21">
        <v>85874</v>
      </c>
      <c r="AB396" s="32">
        <v>0</v>
      </c>
      <c r="AC396" s="20">
        <v>62835</v>
      </c>
      <c r="AD396" s="20">
        <v>142750</v>
      </c>
      <c r="AE396" s="20">
        <v>144375</v>
      </c>
      <c r="AF396" s="20">
        <v>183280</v>
      </c>
      <c r="AG396" s="20">
        <v>81424</v>
      </c>
      <c r="AH396" s="20">
        <v>38973</v>
      </c>
      <c r="AI396" s="20">
        <v>95896</v>
      </c>
      <c r="AJ396" s="21">
        <v>18935</v>
      </c>
      <c r="AK396" s="25">
        <v>24763</v>
      </c>
      <c r="AL396" s="25">
        <v>33112</v>
      </c>
      <c r="AM396" s="25">
        <v>5870</v>
      </c>
      <c r="AN396" s="22">
        <v>13617</v>
      </c>
      <c r="AO396" s="20">
        <v>81560</v>
      </c>
      <c r="AP396" s="20">
        <v>57361</v>
      </c>
      <c r="AQ396" s="54">
        <v>1571573</v>
      </c>
      <c r="AR396" s="25">
        <v>48710</v>
      </c>
      <c r="AS396" s="25">
        <v>87951</v>
      </c>
      <c r="AT396" s="54">
        <v>77641</v>
      </c>
      <c r="AU396" s="54">
        <v>32543</v>
      </c>
      <c r="AV396" s="54">
        <v>70791</v>
      </c>
      <c r="AW396" s="54">
        <v>21925</v>
      </c>
      <c r="AX396" s="54">
        <v>7548</v>
      </c>
      <c r="AY396" s="25">
        <f t="shared" si="12"/>
        <v>347109</v>
      </c>
      <c r="AZ396" s="162">
        <v>185106</v>
      </c>
      <c r="BA396" s="96">
        <f t="shared" si="13"/>
        <v>2103788</v>
      </c>
      <c r="BB396" s="73"/>
      <c r="BC396" s="20">
        <v>376325</v>
      </c>
      <c r="BD396" s="20">
        <v>44523</v>
      </c>
      <c r="BE396" s="19">
        <v>420848</v>
      </c>
      <c r="BF396" s="19">
        <v>2524636</v>
      </c>
      <c r="BH396" s="20"/>
      <c r="BI396" s="21">
        <v>2524636</v>
      </c>
      <c r="BK396" s="73"/>
      <c r="BL396" s="73"/>
      <c r="BM396" s="73"/>
      <c r="BN396" s="73"/>
      <c r="BO396" s="73"/>
      <c r="BP396" s="73"/>
      <c r="BQ396" s="73"/>
    </row>
    <row r="397" spans="1:69" ht="22.5" customHeight="1" x14ac:dyDescent="0.2">
      <c r="A397" s="122" t="s">
        <v>2194</v>
      </c>
      <c r="B397" s="123" t="s">
        <v>2150</v>
      </c>
      <c r="C397" s="133" t="s">
        <v>495</v>
      </c>
      <c r="D397" s="126">
        <v>6</v>
      </c>
      <c r="E397" s="127" t="s">
        <v>3561</v>
      </c>
      <c r="F397" s="19">
        <v>196997</v>
      </c>
      <c r="G397" s="20">
        <v>196997</v>
      </c>
      <c r="H397" s="20">
        <v>106288</v>
      </c>
      <c r="I397" s="20">
        <v>58718</v>
      </c>
      <c r="J397" s="20">
        <v>0</v>
      </c>
      <c r="K397" s="20">
        <v>0</v>
      </c>
      <c r="L397" s="20">
        <v>0</v>
      </c>
      <c r="M397" s="20">
        <v>0</v>
      </c>
      <c r="N397" s="20">
        <v>5481</v>
      </c>
      <c r="O397" s="20">
        <v>3222</v>
      </c>
      <c r="P397" s="20">
        <v>0</v>
      </c>
      <c r="Q397" s="20">
        <v>39334</v>
      </c>
      <c r="R397" s="20">
        <v>20202</v>
      </c>
      <c r="S397" s="20">
        <v>41658</v>
      </c>
      <c r="T397" s="21">
        <v>22707</v>
      </c>
      <c r="U397" s="54">
        <v>25432</v>
      </c>
      <c r="V397" s="20">
        <v>31296</v>
      </c>
      <c r="W397" s="20">
        <v>9477</v>
      </c>
      <c r="X397" s="20">
        <v>11101</v>
      </c>
      <c r="Y397" s="21">
        <v>0</v>
      </c>
      <c r="Z397" s="20">
        <v>0</v>
      </c>
      <c r="AA397" s="21">
        <v>90281</v>
      </c>
      <c r="AB397" s="32">
        <v>0</v>
      </c>
      <c r="AC397" s="20">
        <v>77087</v>
      </c>
      <c r="AD397" s="20">
        <v>135093</v>
      </c>
      <c r="AE397" s="20">
        <v>198660</v>
      </c>
      <c r="AF397" s="20">
        <v>190168</v>
      </c>
      <c r="AG397" s="20">
        <v>91034</v>
      </c>
      <c r="AH397" s="20">
        <v>39218</v>
      </c>
      <c r="AI397" s="20">
        <v>101356</v>
      </c>
      <c r="AJ397" s="21">
        <v>47067</v>
      </c>
      <c r="AK397" s="25">
        <v>23647</v>
      </c>
      <c r="AL397" s="25">
        <v>35774</v>
      </c>
      <c r="AM397" s="25">
        <v>6286</v>
      </c>
      <c r="AN397" s="22">
        <v>13841</v>
      </c>
      <c r="AO397" s="20">
        <v>126865</v>
      </c>
      <c r="AP397" s="20">
        <v>14564</v>
      </c>
      <c r="AQ397" s="54">
        <v>1762854</v>
      </c>
      <c r="AR397" s="25">
        <v>52252</v>
      </c>
      <c r="AS397" s="25">
        <v>116929</v>
      </c>
      <c r="AT397" s="54">
        <v>95794</v>
      </c>
      <c r="AU397" s="54">
        <v>38052</v>
      </c>
      <c r="AV397" s="54">
        <v>73297</v>
      </c>
      <c r="AW397" s="54">
        <v>23177</v>
      </c>
      <c r="AX397" s="54">
        <v>7774</v>
      </c>
      <c r="AY397" s="25">
        <f t="shared" si="12"/>
        <v>407275</v>
      </c>
      <c r="AZ397" s="162">
        <v>549785</v>
      </c>
      <c r="BA397" s="96">
        <f t="shared" si="13"/>
        <v>2719914</v>
      </c>
      <c r="BB397" s="73"/>
      <c r="BC397" s="20">
        <v>358602</v>
      </c>
      <c r="BD397" s="20">
        <v>78577</v>
      </c>
      <c r="BE397" s="19">
        <v>437179</v>
      </c>
      <c r="BF397" s="19">
        <v>3157093</v>
      </c>
      <c r="BH397" s="20"/>
      <c r="BI397" s="21">
        <v>3157093</v>
      </c>
      <c r="BK397" s="73"/>
      <c r="BL397" s="73"/>
      <c r="BM397" s="73"/>
      <c r="BN397" s="73"/>
      <c r="BO397" s="73"/>
      <c r="BP397" s="73"/>
      <c r="BQ397" s="73"/>
    </row>
    <row r="398" spans="1:69" ht="22.5" customHeight="1" x14ac:dyDescent="0.2">
      <c r="A398" s="122" t="s">
        <v>2195</v>
      </c>
      <c r="B398" s="123" t="s">
        <v>2150</v>
      </c>
      <c r="C398" s="133" t="s">
        <v>496</v>
      </c>
      <c r="D398" s="126">
        <v>6</v>
      </c>
      <c r="E398" s="127" t="s">
        <v>3561</v>
      </c>
      <c r="F398" s="19">
        <v>185828</v>
      </c>
      <c r="G398" s="20">
        <v>185828</v>
      </c>
      <c r="H398" s="20">
        <v>51613</v>
      </c>
      <c r="I398" s="20">
        <v>16456</v>
      </c>
      <c r="J398" s="20">
        <v>0</v>
      </c>
      <c r="K398" s="20">
        <v>0</v>
      </c>
      <c r="L398" s="20">
        <v>0</v>
      </c>
      <c r="M398" s="20">
        <v>0</v>
      </c>
      <c r="N398" s="20">
        <v>5644</v>
      </c>
      <c r="O398" s="20">
        <v>3338</v>
      </c>
      <c r="P398" s="20">
        <v>0</v>
      </c>
      <c r="Q398" s="20">
        <v>53763</v>
      </c>
      <c r="R398" s="20">
        <v>19784</v>
      </c>
      <c r="S398" s="20">
        <v>55492</v>
      </c>
      <c r="T398" s="21">
        <v>13456</v>
      </c>
      <c r="U398" s="54">
        <v>12716</v>
      </c>
      <c r="V398" s="20">
        <v>7392</v>
      </c>
      <c r="W398" s="20">
        <v>14742</v>
      </c>
      <c r="X398" s="20">
        <v>11101</v>
      </c>
      <c r="Y398" s="21">
        <v>0</v>
      </c>
      <c r="Z398" s="20">
        <v>0</v>
      </c>
      <c r="AA398" s="21">
        <v>80343</v>
      </c>
      <c r="AB398" s="32">
        <v>0</v>
      </c>
      <c r="AC398" s="20">
        <v>73351</v>
      </c>
      <c r="AD398" s="20">
        <v>111229</v>
      </c>
      <c r="AE398" s="20">
        <v>248490</v>
      </c>
      <c r="AF398" s="20">
        <v>198143</v>
      </c>
      <c r="AG398" s="20">
        <v>93179</v>
      </c>
      <c r="AH398" s="20">
        <v>36196</v>
      </c>
      <c r="AI398" s="20">
        <v>70126</v>
      </c>
      <c r="AJ398" s="21">
        <v>12984</v>
      </c>
      <c r="AK398" s="25">
        <v>24062</v>
      </c>
      <c r="AL398" s="25">
        <v>33059</v>
      </c>
      <c r="AM398" s="25">
        <v>5784</v>
      </c>
      <c r="AN398" s="22">
        <v>13888</v>
      </c>
      <c r="AO398" s="20">
        <v>104309</v>
      </c>
      <c r="AP398" s="20">
        <v>6973</v>
      </c>
      <c r="AQ398" s="54">
        <v>1563441</v>
      </c>
      <c r="AR398" s="25">
        <v>45798</v>
      </c>
      <c r="AS398" s="25">
        <v>82460</v>
      </c>
      <c r="AT398" s="54">
        <v>73482</v>
      </c>
      <c r="AU398" s="54">
        <v>26808</v>
      </c>
      <c r="AV398" s="54">
        <v>70021</v>
      </c>
      <c r="AW398" s="54">
        <v>21323</v>
      </c>
      <c r="AX398" s="54">
        <v>7119</v>
      </c>
      <c r="AY398" s="25">
        <f t="shared" si="12"/>
        <v>327011</v>
      </c>
      <c r="AZ398" s="162">
        <v>158290</v>
      </c>
      <c r="BA398" s="96">
        <f t="shared" si="13"/>
        <v>2048742</v>
      </c>
      <c r="BB398" s="73"/>
      <c r="BC398" s="20">
        <v>365207</v>
      </c>
      <c r="BD398" s="20">
        <v>35434</v>
      </c>
      <c r="BE398" s="19">
        <v>400641</v>
      </c>
      <c r="BF398" s="19">
        <v>2449383</v>
      </c>
      <c r="BH398" s="20"/>
      <c r="BI398" s="21">
        <v>2449383</v>
      </c>
      <c r="BK398" s="73"/>
      <c r="BL398" s="73"/>
      <c r="BM398" s="73"/>
      <c r="BN398" s="73"/>
      <c r="BO398" s="73"/>
      <c r="BP398" s="73"/>
      <c r="BQ398" s="73"/>
    </row>
    <row r="399" spans="1:69" ht="22.5" customHeight="1" x14ac:dyDescent="0.2">
      <c r="A399" s="122" t="s">
        <v>2196</v>
      </c>
      <c r="B399" s="123" t="s">
        <v>2150</v>
      </c>
      <c r="C399" s="133" t="s">
        <v>497</v>
      </c>
      <c r="D399" s="126">
        <v>6</v>
      </c>
      <c r="E399" s="127" t="s">
        <v>3561</v>
      </c>
      <c r="F399" s="19">
        <v>194303</v>
      </c>
      <c r="G399" s="20">
        <v>194303</v>
      </c>
      <c r="H399" s="20">
        <v>114161</v>
      </c>
      <c r="I399" s="20">
        <v>31977</v>
      </c>
      <c r="J399" s="20">
        <v>0</v>
      </c>
      <c r="K399" s="20">
        <v>0</v>
      </c>
      <c r="L399" s="20">
        <v>0</v>
      </c>
      <c r="M399" s="20">
        <v>0</v>
      </c>
      <c r="N399" s="20">
        <v>0</v>
      </c>
      <c r="O399" s="20">
        <v>2668</v>
      </c>
      <c r="P399" s="20">
        <v>0</v>
      </c>
      <c r="Q399" s="20">
        <v>25827</v>
      </c>
      <c r="R399" s="20">
        <v>18450</v>
      </c>
      <c r="S399" s="20">
        <v>31859</v>
      </c>
      <c r="T399" s="21">
        <v>10092</v>
      </c>
      <c r="U399" s="54">
        <v>12716</v>
      </c>
      <c r="V399" s="20">
        <v>11616</v>
      </c>
      <c r="W399" s="20">
        <v>8424</v>
      </c>
      <c r="X399" s="20">
        <v>11101</v>
      </c>
      <c r="Y399" s="21">
        <v>0</v>
      </c>
      <c r="Z399" s="20">
        <v>0</v>
      </c>
      <c r="AA399" s="21">
        <v>89184</v>
      </c>
      <c r="AB399" s="32">
        <v>0</v>
      </c>
      <c r="AC399" s="20">
        <v>73359</v>
      </c>
      <c r="AD399" s="20">
        <v>132138</v>
      </c>
      <c r="AE399" s="20">
        <v>198660</v>
      </c>
      <c r="AF399" s="20">
        <v>209453</v>
      </c>
      <c r="AG399" s="20">
        <v>86830</v>
      </c>
      <c r="AH399" s="20">
        <v>35823</v>
      </c>
      <c r="AI399" s="20">
        <v>82867</v>
      </c>
      <c r="AJ399" s="21">
        <v>135250</v>
      </c>
      <c r="AK399" s="25">
        <v>21676</v>
      </c>
      <c r="AL399" s="25">
        <v>33406</v>
      </c>
      <c r="AM399" s="25">
        <v>5962</v>
      </c>
      <c r="AN399" s="22">
        <v>12587</v>
      </c>
      <c r="AO399" s="20">
        <v>83572</v>
      </c>
      <c r="AP399" s="20">
        <v>17459</v>
      </c>
      <c r="AQ399" s="54">
        <v>1691420</v>
      </c>
      <c r="AR399" s="25">
        <v>45985</v>
      </c>
      <c r="AS399" s="25">
        <v>114243</v>
      </c>
      <c r="AT399" s="54">
        <v>90277</v>
      </c>
      <c r="AU399" s="54">
        <v>41599</v>
      </c>
      <c r="AV399" s="54">
        <v>67639</v>
      </c>
      <c r="AW399" s="54">
        <v>24072</v>
      </c>
      <c r="AX399" s="54">
        <v>7355</v>
      </c>
      <c r="AY399" s="25">
        <f t="shared" si="12"/>
        <v>391170</v>
      </c>
      <c r="AZ399" s="162">
        <v>561684</v>
      </c>
      <c r="BA399" s="96">
        <f t="shared" si="13"/>
        <v>2644274</v>
      </c>
      <c r="BB399" s="73"/>
      <c r="BC399" s="20">
        <v>327231</v>
      </c>
      <c r="BD399" s="20">
        <v>95834</v>
      </c>
      <c r="BE399" s="19">
        <v>423065</v>
      </c>
      <c r="BF399" s="19">
        <v>3067339</v>
      </c>
      <c r="BH399" s="20"/>
      <c r="BI399" s="21">
        <v>3067339</v>
      </c>
      <c r="BK399" s="73"/>
      <c r="BL399" s="73"/>
      <c r="BM399" s="73"/>
      <c r="BN399" s="73"/>
      <c r="BO399" s="73"/>
      <c r="BP399" s="73"/>
      <c r="BQ399" s="73"/>
    </row>
    <row r="400" spans="1:69" ht="22.5" customHeight="1" x14ac:dyDescent="0.2">
      <c r="A400" s="122" t="s">
        <v>2197</v>
      </c>
      <c r="B400" s="123" t="s">
        <v>2150</v>
      </c>
      <c r="C400" s="133" t="s">
        <v>498</v>
      </c>
      <c r="D400" s="126">
        <v>6</v>
      </c>
      <c r="E400" s="127" t="s">
        <v>3561</v>
      </c>
      <c r="F400" s="19">
        <v>331571</v>
      </c>
      <c r="G400" s="20">
        <v>331571</v>
      </c>
      <c r="H400" s="20">
        <v>142665</v>
      </c>
      <c r="I400" s="20">
        <v>61523</v>
      </c>
      <c r="J400" s="20">
        <v>0</v>
      </c>
      <c r="K400" s="20">
        <v>0</v>
      </c>
      <c r="L400" s="20">
        <v>0</v>
      </c>
      <c r="M400" s="20">
        <v>0</v>
      </c>
      <c r="N400" s="20">
        <v>14937</v>
      </c>
      <c r="O400" s="20">
        <v>9411</v>
      </c>
      <c r="P400" s="20">
        <v>3024</v>
      </c>
      <c r="Q400" s="20">
        <v>127618</v>
      </c>
      <c r="R400" s="20">
        <v>36374</v>
      </c>
      <c r="S400" s="20">
        <v>58688</v>
      </c>
      <c r="T400" s="21">
        <v>53824</v>
      </c>
      <c r="U400" s="54">
        <v>76296</v>
      </c>
      <c r="V400" s="20">
        <v>56112</v>
      </c>
      <c r="W400" s="20">
        <v>38961</v>
      </c>
      <c r="X400" s="20">
        <v>22202</v>
      </c>
      <c r="Y400" s="21">
        <v>0</v>
      </c>
      <c r="Z400" s="20">
        <v>0</v>
      </c>
      <c r="AA400" s="21">
        <v>168646</v>
      </c>
      <c r="AB400" s="32">
        <v>0</v>
      </c>
      <c r="AC400" s="20">
        <v>172531</v>
      </c>
      <c r="AD400" s="20">
        <v>245330</v>
      </c>
      <c r="AE400" s="20">
        <v>600270</v>
      </c>
      <c r="AF400" s="20">
        <v>460593</v>
      </c>
      <c r="AG400" s="20">
        <v>249935</v>
      </c>
      <c r="AH400" s="20">
        <v>100593</v>
      </c>
      <c r="AI400" s="20">
        <v>119558</v>
      </c>
      <c r="AJ400" s="21">
        <v>30296</v>
      </c>
      <c r="AK400" s="25">
        <v>43856</v>
      </c>
      <c r="AL400" s="25">
        <v>51918</v>
      </c>
      <c r="AM400" s="25">
        <v>12517</v>
      </c>
      <c r="AN400" s="22">
        <v>27915</v>
      </c>
      <c r="AO400" s="20">
        <v>152968</v>
      </c>
      <c r="AP400" s="20">
        <v>14832</v>
      </c>
      <c r="AQ400" s="54">
        <v>3484964</v>
      </c>
      <c r="AR400" s="25">
        <v>82883</v>
      </c>
      <c r="AS400" s="25">
        <v>154952</v>
      </c>
      <c r="AT400" s="54">
        <v>95375</v>
      </c>
      <c r="AU400" s="54">
        <v>36085</v>
      </c>
      <c r="AV400" s="54">
        <v>107896</v>
      </c>
      <c r="AW400" s="54">
        <v>35625</v>
      </c>
      <c r="AX400" s="54">
        <v>14970</v>
      </c>
      <c r="AY400" s="25">
        <f t="shared" si="12"/>
        <v>527786</v>
      </c>
      <c r="AZ400" s="162">
        <v>338624</v>
      </c>
      <c r="BA400" s="96">
        <f t="shared" si="13"/>
        <v>4351374</v>
      </c>
      <c r="BB400" s="73"/>
      <c r="BC400" s="20">
        <v>581166</v>
      </c>
      <c r="BD400" s="20">
        <v>74132</v>
      </c>
      <c r="BE400" s="19">
        <v>655298</v>
      </c>
      <c r="BF400" s="19">
        <v>5006672</v>
      </c>
      <c r="BH400" s="20"/>
      <c r="BI400" s="21">
        <v>5006672</v>
      </c>
      <c r="BK400" s="73"/>
      <c r="BL400" s="73"/>
      <c r="BM400" s="73"/>
      <c r="BN400" s="73"/>
      <c r="BO400" s="73"/>
      <c r="BP400" s="73"/>
      <c r="BQ400" s="73"/>
    </row>
    <row r="401" spans="1:69" ht="22.5" customHeight="1" x14ac:dyDescent="0.2">
      <c r="A401" s="122" t="s">
        <v>2198</v>
      </c>
      <c r="B401" s="123" t="s">
        <v>2150</v>
      </c>
      <c r="C401" s="133" t="s">
        <v>499</v>
      </c>
      <c r="D401" s="126">
        <v>6</v>
      </c>
      <c r="E401" s="127" t="s">
        <v>3561</v>
      </c>
      <c r="F401" s="19">
        <v>254770</v>
      </c>
      <c r="G401" s="20">
        <v>254770</v>
      </c>
      <c r="H401" s="20">
        <v>97394</v>
      </c>
      <c r="I401" s="20">
        <v>44132</v>
      </c>
      <c r="J401" s="20">
        <v>0</v>
      </c>
      <c r="K401" s="20">
        <v>0</v>
      </c>
      <c r="L401" s="20">
        <v>0</v>
      </c>
      <c r="M401" s="20">
        <v>0</v>
      </c>
      <c r="N401" s="20">
        <v>7650</v>
      </c>
      <c r="O401" s="20">
        <v>5237</v>
      </c>
      <c r="P401" s="20">
        <v>6313</v>
      </c>
      <c r="Q401" s="20">
        <v>7655</v>
      </c>
      <c r="R401" s="20">
        <v>24572</v>
      </c>
      <c r="S401" s="20">
        <v>85884</v>
      </c>
      <c r="T401" s="21">
        <v>17661</v>
      </c>
      <c r="U401" s="54">
        <v>12716</v>
      </c>
      <c r="V401" s="20">
        <v>9792</v>
      </c>
      <c r="W401" s="20">
        <v>12636</v>
      </c>
      <c r="X401" s="20">
        <v>11101</v>
      </c>
      <c r="Y401" s="21">
        <v>0</v>
      </c>
      <c r="Z401" s="20">
        <v>0</v>
      </c>
      <c r="AA401" s="21">
        <v>126156</v>
      </c>
      <c r="AB401" s="32">
        <v>0</v>
      </c>
      <c r="AC401" s="20">
        <v>103328</v>
      </c>
      <c r="AD401" s="20">
        <v>234322</v>
      </c>
      <c r="AE401" s="20">
        <v>172095</v>
      </c>
      <c r="AF401" s="20">
        <v>300078</v>
      </c>
      <c r="AG401" s="20">
        <v>154783</v>
      </c>
      <c r="AH401" s="20">
        <v>62345</v>
      </c>
      <c r="AI401" s="20">
        <v>106146</v>
      </c>
      <c r="AJ401" s="21">
        <v>70871</v>
      </c>
      <c r="AK401" s="25">
        <v>30555</v>
      </c>
      <c r="AL401" s="25">
        <v>47677</v>
      </c>
      <c r="AM401" s="25">
        <v>9200</v>
      </c>
      <c r="AN401" s="22">
        <v>19905</v>
      </c>
      <c r="AO401" s="20">
        <v>110079</v>
      </c>
      <c r="AP401" s="20">
        <v>20518</v>
      </c>
      <c r="AQ401" s="54">
        <v>2165571</v>
      </c>
      <c r="AR401" s="25">
        <v>52955</v>
      </c>
      <c r="AS401" s="25">
        <v>124651</v>
      </c>
      <c r="AT401" s="54">
        <v>101152</v>
      </c>
      <c r="AU401" s="54">
        <v>43368</v>
      </c>
      <c r="AV401" s="54">
        <v>93559</v>
      </c>
      <c r="AW401" s="54">
        <v>27385</v>
      </c>
      <c r="AX401" s="54">
        <v>10185</v>
      </c>
      <c r="AY401" s="25">
        <f t="shared" si="12"/>
        <v>453255</v>
      </c>
      <c r="AZ401" s="162">
        <v>448383</v>
      </c>
      <c r="BA401" s="96">
        <f t="shared" si="13"/>
        <v>3067209</v>
      </c>
      <c r="BB401" s="73"/>
      <c r="BC401" s="20">
        <v>453885</v>
      </c>
      <c r="BD401" s="20">
        <v>99536</v>
      </c>
      <c r="BE401" s="19">
        <v>553421</v>
      </c>
      <c r="BF401" s="19">
        <v>3620630</v>
      </c>
      <c r="BH401" s="20"/>
      <c r="BI401" s="21">
        <v>3620630</v>
      </c>
      <c r="BK401" s="73"/>
      <c r="BL401" s="73"/>
      <c r="BM401" s="73"/>
      <c r="BN401" s="73"/>
      <c r="BO401" s="73"/>
      <c r="BP401" s="73"/>
      <c r="BQ401" s="73"/>
    </row>
    <row r="402" spans="1:69" ht="22.5" customHeight="1" x14ac:dyDescent="0.2">
      <c r="A402" s="122" t="s">
        <v>2199</v>
      </c>
      <c r="B402" s="123" t="s">
        <v>2150</v>
      </c>
      <c r="C402" s="133" t="s">
        <v>500</v>
      </c>
      <c r="D402" s="126">
        <v>6</v>
      </c>
      <c r="E402" s="127" t="s">
        <v>3562</v>
      </c>
      <c r="F402" s="19">
        <v>221265</v>
      </c>
      <c r="G402" s="20">
        <v>221265</v>
      </c>
      <c r="H402" s="20">
        <v>42355</v>
      </c>
      <c r="I402" s="20">
        <v>11594</v>
      </c>
      <c r="J402" s="20">
        <v>0</v>
      </c>
      <c r="K402" s="20">
        <v>0</v>
      </c>
      <c r="L402" s="20">
        <v>0</v>
      </c>
      <c r="M402" s="20">
        <v>0</v>
      </c>
      <c r="N402" s="20">
        <v>5373</v>
      </c>
      <c r="O402" s="20">
        <v>2993</v>
      </c>
      <c r="P402" s="20">
        <v>0</v>
      </c>
      <c r="Q402" s="20">
        <v>51782</v>
      </c>
      <c r="R402" s="20">
        <v>19098</v>
      </c>
      <c r="S402" s="20">
        <v>13100</v>
      </c>
      <c r="T402" s="21">
        <v>7569</v>
      </c>
      <c r="U402" s="54">
        <v>12716</v>
      </c>
      <c r="V402" s="20">
        <v>8736</v>
      </c>
      <c r="W402" s="20">
        <v>4212</v>
      </c>
      <c r="X402" s="20">
        <v>11101</v>
      </c>
      <c r="Y402" s="21">
        <v>0</v>
      </c>
      <c r="Z402" s="20">
        <v>0</v>
      </c>
      <c r="AA402" s="21">
        <v>79889</v>
      </c>
      <c r="AB402" s="32">
        <v>0</v>
      </c>
      <c r="AC402" s="20">
        <v>60016</v>
      </c>
      <c r="AD402" s="20">
        <v>103896</v>
      </c>
      <c r="AE402" s="20">
        <v>258060</v>
      </c>
      <c r="AF402" s="20">
        <v>150075</v>
      </c>
      <c r="AG402" s="20">
        <v>62720</v>
      </c>
      <c r="AH402" s="20">
        <v>37587</v>
      </c>
      <c r="AI402" s="20">
        <v>41098</v>
      </c>
      <c r="AJ402" s="21">
        <v>25968</v>
      </c>
      <c r="AK402" s="25">
        <v>22831</v>
      </c>
      <c r="AL402" s="25">
        <v>43721</v>
      </c>
      <c r="AM402" s="25">
        <v>4364</v>
      </c>
      <c r="AN402" s="22">
        <v>17774</v>
      </c>
      <c r="AO402" s="20">
        <v>78039</v>
      </c>
      <c r="AP402" s="20">
        <v>8147</v>
      </c>
      <c r="AQ402" s="54">
        <v>1406079</v>
      </c>
      <c r="AR402" s="25">
        <v>54524</v>
      </c>
      <c r="AS402" s="25">
        <v>105254</v>
      </c>
      <c r="AT402" s="54">
        <v>57094</v>
      </c>
      <c r="AU402" s="54">
        <v>30405</v>
      </c>
      <c r="AV402" s="54">
        <v>65522</v>
      </c>
      <c r="AW402" s="54">
        <v>21968</v>
      </c>
      <c r="AX402" s="54">
        <v>4200</v>
      </c>
      <c r="AY402" s="25">
        <f t="shared" si="12"/>
        <v>338967</v>
      </c>
      <c r="AZ402" s="162">
        <v>79370</v>
      </c>
      <c r="BA402" s="96">
        <f t="shared" si="13"/>
        <v>1824416</v>
      </c>
      <c r="BB402" s="73"/>
      <c r="BC402" s="20">
        <v>345665</v>
      </c>
      <c r="BD402" s="20">
        <v>37931</v>
      </c>
      <c r="BE402" s="19">
        <v>383596</v>
      </c>
      <c r="BF402" s="19">
        <v>2208012</v>
      </c>
      <c r="BH402" s="20"/>
      <c r="BI402" s="21">
        <v>2208012</v>
      </c>
      <c r="BK402" s="73"/>
      <c r="BL402" s="73"/>
      <c r="BM402" s="73"/>
      <c r="BN402" s="73"/>
      <c r="BO402" s="73"/>
      <c r="BP402" s="73"/>
      <c r="BQ402" s="73"/>
    </row>
    <row r="403" spans="1:69" ht="22.5" customHeight="1" x14ac:dyDescent="0.2">
      <c r="A403" s="122" t="s">
        <v>2200</v>
      </c>
      <c r="B403" s="123" t="s">
        <v>2150</v>
      </c>
      <c r="C403" s="133" t="s">
        <v>501</v>
      </c>
      <c r="D403" s="126">
        <v>6</v>
      </c>
      <c r="E403" s="127" t="s">
        <v>3561</v>
      </c>
      <c r="F403" s="19">
        <v>201376</v>
      </c>
      <c r="G403" s="20">
        <v>201376</v>
      </c>
      <c r="H403" s="20">
        <v>80992</v>
      </c>
      <c r="I403" s="20">
        <v>28985</v>
      </c>
      <c r="J403" s="20">
        <v>0</v>
      </c>
      <c r="K403" s="20">
        <v>0</v>
      </c>
      <c r="L403" s="20">
        <v>0</v>
      </c>
      <c r="M403" s="20">
        <v>0</v>
      </c>
      <c r="N403" s="20">
        <v>6466</v>
      </c>
      <c r="O403" s="20">
        <v>3576</v>
      </c>
      <c r="P403" s="20">
        <v>5897</v>
      </c>
      <c r="Q403" s="20">
        <v>77466</v>
      </c>
      <c r="R403" s="20">
        <v>20259</v>
      </c>
      <c r="S403" s="20">
        <v>17764</v>
      </c>
      <c r="T403" s="21">
        <v>7569</v>
      </c>
      <c r="U403" s="54">
        <v>20346</v>
      </c>
      <c r="V403" s="20">
        <v>9552</v>
      </c>
      <c r="W403" s="20">
        <v>4212</v>
      </c>
      <c r="X403" s="20">
        <v>11101</v>
      </c>
      <c r="Y403" s="21">
        <v>0</v>
      </c>
      <c r="Z403" s="20">
        <v>0</v>
      </c>
      <c r="AA403" s="21">
        <v>97437</v>
      </c>
      <c r="AB403" s="32">
        <v>0</v>
      </c>
      <c r="AC403" s="20">
        <v>88717</v>
      </c>
      <c r="AD403" s="20">
        <v>140960</v>
      </c>
      <c r="AE403" s="20">
        <v>417945</v>
      </c>
      <c r="AF403" s="20">
        <v>201840</v>
      </c>
      <c r="AG403" s="20">
        <v>96697</v>
      </c>
      <c r="AH403" s="20">
        <v>48524</v>
      </c>
      <c r="AI403" s="20">
        <v>69168</v>
      </c>
      <c r="AJ403" s="21">
        <v>24345</v>
      </c>
      <c r="AK403" s="25">
        <v>24914</v>
      </c>
      <c r="AL403" s="25">
        <v>41839</v>
      </c>
      <c r="AM403" s="25">
        <v>6720</v>
      </c>
      <c r="AN403" s="22">
        <v>16531</v>
      </c>
      <c r="AO403" s="20">
        <v>80184</v>
      </c>
      <c r="AP403" s="20">
        <v>11289</v>
      </c>
      <c r="AQ403" s="54">
        <v>1862671</v>
      </c>
      <c r="AR403" s="25">
        <v>50026</v>
      </c>
      <c r="AS403" s="25">
        <v>111394</v>
      </c>
      <c r="AT403" s="54">
        <v>100415</v>
      </c>
      <c r="AU403" s="54">
        <v>28305</v>
      </c>
      <c r="AV403" s="54">
        <v>79347</v>
      </c>
      <c r="AW403" s="54">
        <v>23744</v>
      </c>
      <c r="AX403" s="54">
        <v>13674</v>
      </c>
      <c r="AY403" s="25">
        <f t="shared" si="12"/>
        <v>406905</v>
      </c>
      <c r="AZ403" s="162">
        <v>227493</v>
      </c>
      <c r="BA403" s="96">
        <f t="shared" si="13"/>
        <v>2497069</v>
      </c>
      <c r="BB403" s="73"/>
      <c r="BC403" s="20">
        <v>378666</v>
      </c>
      <c r="BD403" s="20">
        <v>66313</v>
      </c>
      <c r="BE403" s="19">
        <v>444979</v>
      </c>
      <c r="BF403" s="19">
        <v>2942048</v>
      </c>
      <c r="BH403" s="20"/>
      <c r="BI403" s="21">
        <v>2942048</v>
      </c>
      <c r="BK403" s="73"/>
      <c r="BL403" s="73"/>
      <c r="BM403" s="73"/>
      <c r="BN403" s="73"/>
      <c r="BO403" s="73"/>
      <c r="BP403" s="73"/>
      <c r="BQ403" s="73"/>
    </row>
    <row r="404" spans="1:69" ht="22.5" customHeight="1" x14ac:dyDescent="0.2">
      <c r="A404" s="122" t="s">
        <v>2201</v>
      </c>
      <c r="B404" s="123" t="s">
        <v>2150</v>
      </c>
      <c r="C404" s="133" t="s">
        <v>502</v>
      </c>
      <c r="D404" s="126">
        <v>6</v>
      </c>
      <c r="E404" s="127" t="s">
        <v>3561</v>
      </c>
      <c r="F404" s="19">
        <v>284474</v>
      </c>
      <c r="G404" s="20">
        <v>284474</v>
      </c>
      <c r="H404" s="20">
        <v>87188</v>
      </c>
      <c r="I404" s="20">
        <v>21879</v>
      </c>
      <c r="J404" s="20">
        <v>0</v>
      </c>
      <c r="K404" s="20">
        <v>0</v>
      </c>
      <c r="L404" s="20">
        <v>0</v>
      </c>
      <c r="M404" s="20">
        <v>0</v>
      </c>
      <c r="N404" s="20">
        <v>12772</v>
      </c>
      <c r="O404" s="20">
        <v>6925</v>
      </c>
      <c r="P404" s="20">
        <v>3591</v>
      </c>
      <c r="Q404" s="20">
        <v>122506</v>
      </c>
      <c r="R404" s="20">
        <v>29854</v>
      </c>
      <c r="S404" s="20">
        <v>34741</v>
      </c>
      <c r="T404" s="21">
        <v>5887</v>
      </c>
      <c r="U404" s="54">
        <v>35605</v>
      </c>
      <c r="V404" s="20">
        <v>18672</v>
      </c>
      <c r="W404" s="20">
        <v>4212</v>
      </c>
      <c r="X404" s="20">
        <v>31083</v>
      </c>
      <c r="Y404" s="21">
        <v>0</v>
      </c>
      <c r="Z404" s="20">
        <v>0</v>
      </c>
      <c r="AA404" s="21">
        <v>139206</v>
      </c>
      <c r="AB404" s="32">
        <v>0</v>
      </c>
      <c r="AC404" s="20">
        <v>129638</v>
      </c>
      <c r="AD404" s="20">
        <v>201672</v>
      </c>
      <c r="AE404" s="20">
        <v>325710</v>
      </c>
      <c r="AF404" s="20">
        <v>329295</v>
      </c>
      <c r="AG404" s="20">
        <v>160703</v>
      </c>
      <c r="AH404" s="20">
        <v>79289</v>
      </c>
      <c r="AI404" s="20">
        <v>66868</v>
      </c>
      <c r="AJ404" s="21">
        <v>29755</v>
      </c>
      <c r="AK404" s="25">
        <v>35977</v>
      </c>
      <c r="AL404" s="25">
        <v>51798</v>
      </c>
      <c r="AM404" s="25">
        <v>8917</v>
      </c>
      <c r="AN404" s="22">
        <v>27073</v>
      </c>
      <c r="AO404" s="20">
        <v>133809</v>
      </c>
      <c r="AP404" s="20">
        <v>12133</v>
      </c>
      <c r="AQ404" s="54">
        <v>2431232</v>
      </c>
      <c r="AR404" s="25">
        <v>59845</v>
      </c>
      <c r="AS404" s="25">
        <v>131896</v>
      </c>
      <c r="AT404" s="54">
        <v>138791</v>
      </c>
      <c r="AU404" s="54">
        <v>17026</v>
      </c>
      <c r="AV404" s="54">
        <v>98164</v>
      </c>
      <c r="AW404" s="54">
        <v>30178</v>
      </c>
      <c r="AX404" s="54">
        <v>18025</v>
      </c>
      <c r="AY404" s="25">
        <f t="shared" si="12"/>
        <v>493925</v>
      </c>
      <c r="AZ404" s="162">
        <v>303978</v>
      </c>
      <c r="BA404" s="96">
        <f t="shared" si="13"/>
        <v>3229135</v>
      </c>
      <c r="BB404" s="73"/>
      <c r="BC404" s="20">
        <v>508769</v>
      </c>
      <c r="BD404" s="20">
        <v>56393</v>
      </c>
      <c r="BE404" s="19">
        <v>565162</v>
      </c>
      <c r="BF404" s="19">
        <v>3794297</v>
      </c>
      <c r="BH404" s="20"/>
      <c r="BI404" s="21">
        <v>3794297</v>
      </c>
      <c r="BK404" s="73"/>
      <c r="BL404" s="73"/>
      <c r="BM404" s="73"/>
      <c r="BN404" s="73"/>
      <c r="BO404" s="73"/>
      <c r="BP404" s="73"/>
      <c r="BQ404" s="73"/>
    </row>
    <row r="405" spans="1:69" ht="22.5" customHeight="1" x14ac:dyDescent="0.2">
      <c r="A405" s="122" t="s">
        <v>2202</v>
      </c>
      <c r="B405" s="123" t="s">
        <v>2150</v>
      </c>
      <c r="C405" s="133" t="s">
        <v>503</v>
      </c>
      <c r="D405" s="126">
        <v>6</v>
      </c>
      <c r="E405" s="127" t="s">
        <v>3561</v>
      </c>
      <c r="F405" s="19">
        <v>119864</v>
      </c>
      <c r="G405" s="20">
        <v>119864</v>
      </c>
      <c r="H405" s="20">
        <v>55331</v>
      </c>
      <c r="I405" s="20">
        <v>20383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1309</v>
      </c>
      <c r="P405" s="20">
        <v>0</v>
      </c>
      <c r="Q405" s="20">
        <v>33719</v>
      </c>
      <c r="R405" s="20">
        <v>10381</v>
      </c>
      <c r="S405" s="20">
        <v>22846</v>
      </c>
      <c r="T405" s="21">
        <v>11774</v>
      </c>
      <c r="U405" s="54">
        <v>12716</v>
      </c>
      <c r="V405" s="20">
        <v>1872</v>
      </c>
      <c r="W405" s="20">
        <v>4212</v>
      </c>
      <c r="X405" s="20">
        <v>11101</v>
      </c>
      <c r="Y405" s="21">
        <v>0</v>
      </c>
      <c r="Z405" s="20">
        <v>0</v>
      </c>
      <c r="AA405" s="21">
        <v>59156</v>
      </c>
      <c r="AB405" s="32">
        <v>0</v>
      </c>
      <c r="AC405" s="20">
        <v>32600</v>
      </c>
      <c r="AD405" s="20">
        <v>67665</v>
      </c>
      <c r="AE405" s="20">
        <v>103125</v>
      </c>
      <c r="AF405" s="20">
        <v>125643</v>
      </c>
      <c r="AG405" s="20">
        <v>50794</v>
      </c>
      <c r="AH405" s="20">
        <v>22834</v>
      </c>
      <c r="AI405" s="20">
        <v>53744</v>
      </c>
      <c r="AJ405" s="21">
        <v>119561</v>
      </c>
      <c r="AK405" s="25">
        <v>11861</v>
      </c>
      <c r="AL405" s="25">
        <v>26874</v>
      </c>
      <c r="AM405" s="25">
        <v>3450</v>
      </c>
      <c r="AN405" s="22">
        <v>9811</v>
      </c>
      <c r="AO405" s="20">
        <v>93719</v>
      </c>
      <c r="AP405" s="20">
        <v>21403</v>
      </c>
      <c r="AQ405" s="54">
        <v>1107748</v>
      </c>
      <c r="AR405" s="25">
        <v>45530</v>
      </c>
      <c r="AS405" s="25">
        <v>110327</v>
      </c>
      <c r="AT405" s="54">
        <v>62829</v>
      </c>
      <c r="AU405" s="54">
        <v>38242</v>
      </c>
      <c r="AV405" s="54">
        <v>44845</v>
      </c>
      <c r="AW405" s="54">
        <v>14569</v>
      </c>
      <c r="AX405" s="54">
        <v>5234</v>
      </c>
      <c r="AY405" s="25">
        <f t="shared" si="12"/>
        <v>321576</v>
      </c>
      <c r="AZ405" s="162">
        <v>234521</v>
      </c>
      <c r="BA405" s="96">
        <f t="shared" si="13"/>
        <v>1663845</v>
      </c>
      <c r="BB405" s="73"/>
      <c r="BC405" s="20">
        <v>213661</v>
      </c>
      <c r="BD405" s="20">
        <v>111887</v>
      </c>
      <c r="BE405" s="19">
        <v>325548</v>
      </c>
      <c r="BF405" s="19">
        <v>1989393</v>
      </c>
      <c r="BH405" s="20"/>
      <c r="BI405" s="21">
        <v>1989393</v>
      </c>
      <c r="BK405" s="73"/>
      <c r="BL405" s="73"/>
      <c r="BM405" s="73"/>
      <c r="BN405" s="73"/>
      <c r="BO405" s="73"/>
      <c r="BP405" s="73"/>
      <c r="BQ405" s="73"/>
    </row>
    <row r="406" spans="1:69" ht="22.5" customHeight="1" x14ac:dyDescent="0.2">
      <c r="A406" s="122" t="s">
        <v>2203</v>
      </c>
      <c r="B406" s="123" t="s">
        <v>2150</v>
      </c>
      <c r="C406" s="133" t="s">
        <v>504</v>
      </c>
      <c r="D406" s="126">
        <v>6</v>
      </c>
      <c r="E406" s="127" t="s">
        <v>3562</v>
      </c>
      <c r="F406" s="19">
        <v>251474</v>
      </c>
      <c r="G406" s="20">
        <v>251474</v>
      </c>
      <c r="H406" s="20">
        <v>82377</v>
      </c>
      <c r="I406" s="20">
        <v>20009</v>
      </c>
      <c r="J406" s="20">
        <v>0</v>
      </c>
      <c r="K406" s="20">
        <v>0</v>
      </c>
      <c r="L406" s="20">
        <v>0</v>
      </c>
      <c r="M406" s="20">
        <v>0</v>
      </c>
      <c r="N406" s="20">
        <v>10374</v>
      </c>
      <c r="O406" s="20">
        <v>5684</v>
      </c>
      <c r="P406" s="20">
        <v>0</v>
      </c>
      <c r="Q406" s="20">
        <v>21878</v>
      </c>
      <c r="R406" s="20">
        <v>26023</v>
      </c>
      <c r="S406" s="20">
        <v>46531</v>
      </c>
      <c r="T406" s="21">
        <v>4205</v>
      </c>
      <c r="U406" s="54">
        <v>20346</v>
      </c>
      <c r="V406" s="20">
        <v>15312</v>
      </c>
      <c r="W406" s="20">
        <v>4212</v>
      </c>
      <c r="X406" s="20">
        <v>11101</v>
      </c>
      <c r="Y406" s="21">
        <v>0</v>
      </c>
      <c r="Z406" s="20">
        <v>0</v>
      </c>
      <c r="AA406" s="21">
        <v>125973</v>
      </c>
      <c r="AB406" s="32">
        <v>0</v>
      </c>
      <c r="AC406" s="20">
        <v>90294</v>
      </c>
      <c r="AD406" s="20">
        <v>166211</v>
      </c>
      <c r="AE406" s="20">
        <v>839520</v>
      </c>
      <c r="AF406" s="20">
        <v>269990</v>
      </c>
      <c r="AG406" s="20">
        <v>128957</v>
      </c>
      <c r="AH406" s="20">
        <v>67387</v>
      </c>
      <c r="AI406" s="20">
        <v>64857</v>
      </c>
      <c r="AJ406" s="21">
        <v>14066</v>
      </c>
      <c r="AK406" s="25">
        <v>31991</v>
      </c>
      <c r="AL406" s="25">
        <v>46075</v>
      </c>
      <c r="AM406" s="25">
        <v>7192</v>
      </c>
      <c r="AN406" s="22">
        <v>20621</v>
      </c>
      <c r="AO406" s="20">
        <v>90521</v>
      </c>
      <c r="AP406" s="20">
        <v>13009</v>
      </c>
      <c r="AQ406" s="54">
        <v>2496190</v>
      </c>
      <c r="AR406" s="25">
        <v>53859</v>
      </c>
      <c r="AS406" s="25">
        <v>117147</v>
      </c>
      <c r="AT406" s="54">
        <v>111444</v>
      </c>
      <c r="AU406" s="54">
        <v>11898</v>
      </c>
      <c r="AV406" s="54">
        <v>93371</v>
      </c>
      <c r="AW406" s="54">
        <v>27410</v>
      </c>
      <c r="AX406" s="54">
        <v>3515</v>
      </c>
      <c r="AY406" s="25">
        <f t="shared" si="12"/>
        <v>418644</v>
      </c>
      <c r="AZ406" s="162">
        <v>70762</v>
      </c>
      <c r="BA406" s="96">
        <f t="shared" si="13"/>
        <v>2985596</v>
      </c>
      <c r="BB406" s="73"/>
      <c r="BC406" s="20">
        <v>468766</v>
      </c>
      <c r="BD406" s="20">
        <v>64014</v>
      </c>
      <c r="BE406" s="19">
        <v>532780</v>
      </c>
      <c r="BF406" s="19">
        <v>3518376</v>
      </c>
      <c r="BH406" s="20"/>
      <c r="BI406" s="21">
        <v>3518376</v>
      </c>
      <c r="BK406" s="73"/>
      <c r="BL406" s="73"/>
      <c r="BM406" s="73"/>
      <c r="BN406" s="73"/>
      <c r="BO406" s="73"/>
      <c r="BP406" s="73"/>
      <c r="BQ406" s="73"/>
    </row>
    <row r="407" spans="1:69" ht="22.5" customHeight="1" x14ac:dyDescent="0.2">
      <c r="A407" s="122" t="s">
        <v>2204</v>
      </c>
      <c r="B407" s="123" t="s">
        <v>2150</v>
      </c>
      <c r="C407" s="133" t="s">
        <v>505</v>
      </c>
      <c r="D407" s="126">
        <v>6</v>
      </c>
      <c r="E407" s="127" t="s">
        <v>3561</v>
      </c>
      <c r="F407" s="19">
        <v>178289</v>
      </c>
      <c r="G407" s="20">
        <v>178289</v>
      </c>
      <c r="H407" s="20">
        <v>65902</v>
      </c>
      <c r="I407" s="20">
        <v>24684</v>
      </c>
      <c r="J407" s="20">
        <v>0</v>
      </c>
      <c r="K407" s="20">
        <v>0</v>
      </c>
      <c r="L407" s="20">
        <v>0</v>
      </c>
      <c r="M407" s="20">
        <v>0</v>
      </c>
      <c r="N407" s="20">
        <v>5742</v>
      </c>
      <c r="O407" s="20">
        <v>3113</v>
      </c>
      <c r="P407" s="20">
        <v>113</v>
      </c>
      <c r="Q407" s="20">
        <v>47451</v>
      </c>
      <c r="R407" s="20">
        <v>19822</v>
      </c>
      <c r="S407" s="20">
        <v>13257</v>
      </c>
      <c r="T407" s="21">
        <v>5887</v>
      </c>
      <c r="U407" s="54">
        <v>25432</v>
      </c>
      <c r="V407" s="20">
        <v>7344</v>
      </c>
      <c r="W407" s="20">
        <v>4212</v>
      </c>
      <c r="X407" s="20">
        <v>11101</v>
      </c>
      <c r="Y407" s="21">
        <v>0</v>
      </c>
      <c r="Z407" s="20">
        <v>0</v>
      </c>
      <c r="AA407" s="21">
        <v>80302</v>
      </c>
      <c r="AB407" s="32">
        <v>0</v>
      </c>
      <c r="AC407" s="20">
        <v>58850</v>
      </c>
      <c r="AD407" s="20">
        <v>147115</v>
      </c>
      <c r="AE407" s="20">
        <v>184305</v>
      </c>
      <c r="AF407" s="20">
        <v>216848</v>
      </c>
      <c r="AG407" s="20">
        <v>91463</v>
      </c>
      <c r="AH407" s="20">
        <v>37806</v>
      </c>
      <c r="AI407" s="20">
        <v>59875</v>
      </c>
      <c r="AJ407" s="21">
        <v>10820</v>
      </c>
      <c r="AK407" s="25">
        <v>23262</v>
      </c>
      <c r="AL407" s="25">
        <v>34910</v>
      </c>
      <c r="AM407" s="25">
        <v>5760</v>
      </c>
      <c r="AN407" s="22">
        <v>14018</v>
      </c>
      <c r="AO407" s="20">
        <v>68237</v>
      </c>
      <c r="AP407" s="20">
        <v>9249</v>
      </c>
      <c r="AQ407" s="54">
        <v>1455169</v>
      </c>
      <c r="AR407" s="25">
        <v>42952</v>
      </c>
      <c r="AS407" s="25">
        <v>103962</v>
      </c>
      <c r="AT407" s="54">
        <v>36880</v>
      </c>
      <c r="AU407" s="54">
        <v>10087</v>
      </c>
      <c r="AV407" s="54">
        <v>69304</v>
      </c>
      <c r="AW407" s="54">
        <v>21845</v>
      </c>
      <c r="AX407" s="54">
        <v>10954</v>
      </c>
      <c r="AY407" s="25">
        <f t="shared" si="12"/>
        <v>295984</v>
      </c>
      <c r="AZ407" s="162">
        <v>178347</v>
      </c>
      <c r="BA407" s="96">
        <f t="shared" si="13"/>
        <v>1929500</v>
      </c>
      <c r="BB407" s="73"/>
      <c r="BC407" s="20">
        <v>352458</v>
      </c>
      <c r="BD407" s="20">
        <v>44610</v>
      </c>
      <c r="BE407" s="19">
        <v>397068</v>
      </c>
      <c r="BF407" s="19">
        <v>2326568</v>
      </c>
      <c r="BH407" s="20"/>
      <c r="BI407" s="21">
        <v>2326568</v>
      </c>
      <c r="BK407" s="73"/>
      <c r="BL407" s="73"/>
      <c r="BM407" s="73"/>
      <c r="BN407" s="73"/>
      <c r="BO407" s="73"/>
      <c r="BP407" s="73"/>
      <c r="BQ407" s="73"/>
    </row>
    <row r="408" spans="1:69" ht="22.5" customHeight="1" x14ac:dyDescent="0.2">
      <c r="A408" s="122" t="s">
        <v>2205</v>
      </c>
      <c r="B408" s="123" t="s">
        <v>2150</v>
      </c>
      <c r="C408" s="133" t="s">
        <v>506</v>
      </c>
      <c r="D408" s="126">
        <v>6</v>
      </c>
      <c r="E408" s="127" t="s">
        <v>3561</v>
      </c>
      <c r="F408" s="19">
        <v>345593</v>
      </c>
      <c r="G408" s="20">
        <v>345593</v>
      </c>
      <c r="H408" s="20">
        <v>201277</v>
      </c>
      <c r="I408" s="20">
        <v>109208</v>
      </c>
      <c r="J408" s="20">
        <v>0</v>
      </c>
      <c r="K408" s="20">
        <v>0</v>
      </c>
      <c r="L408" s="20">
        <v>0</v>
      </c>
      <c r="M408" s="20">
        <v>0</v>
      </c>
      <c r="N408" s="20">
        <v>15497</v>
      </c>
      <c r="O408" s="20">
        <v>8992</v>
      </c>
      <c r="P408" s="20">
        <v>1814</v>
      </c>
      <c r="Q408" s="20">
        <v>106642</v>
      </c>
      <c r="R408" s="20">
        <v>36037</v>
      </c>
      <c r="S408" s="20">
        <v>41134</v>
      </c>
      <c r="T408" s="21">
        <v>5046</v>
      </c>
      <c r="U408" s="54">
        <v>16531</v>
      </c>
      <c r="V408" s="20">
        <v>19824</v>
      </c>
      <c r="W408" s="20">
        <v>5265</v>
      </c>
      <c r="X408" s="20">
        <v>11101</v>
      </c>
      <c r="Y408" s="21">
        <v>0</v>
      </c>
      <c r="Z408" s="20">
        <v>0</v>
      </c>
      <c r="AA408" s="21">
        <v>194272</v>
      </c>
      <c r="AB408" s="32">
        <v>0</v>
      </c>
      <c r="AC408" s="20">
        <v>158296</v>
      </c>
      <c r="AD408" s="20">
        <v>268187</v>
      </c>
      <c r="AE408" s="20">
        <v>309045</v>
      </c>
      <c r="AF408" s="20">
        <v>518593</v>
      </c>
      <c r="AG408" s="20">
        <v>266924</v>
      </c>
      <c r="AH408" s="20">
        <v>113444</v>
      </c>
      <c r="AI408" s="20">
        <v>124923</v>
      </c>
      <c r="AJ408" s="21">
        <v>74658</v>
      </c>
      <c r="AK408" s="25">
        <v>42513</v>
      </c>
      <c r="AL408" s="25">
        <v>62469</v>
      </c>
      <c r="AM408" s="25">
        <v>14565</v>
      </c>
      <c r="AN408" s="22">
        <v>30766</v>
      </c>
      <c r="AO408" s="20">
        <v>197145</v>
      </c>
      <c r="AP408" s="20">
        <v>24123</v>
      </c>
      <c r="AQ408" s="54">
        <v>3323884</v>
      </c>
      <c r="AR408" s="25">
        <v>74954</v>
      </c>
      <c r="AS408" s="25">
        <v>160324</v>
      </c>
      <c r="AT408" s="54">
        <v>167794</v>
      </c>
      <c r="AU408" s="54">
        <v>22133</v>
      </c>
      <c r="AV408" s="54">
        <v>118344</v>
      </c>
      <c r="AW408" s="54">
        <v>38321</v>
      </c>
      <c r="AX408" s="54">
        <v>16247</v>
      </c>
      <c r="AY408" s="25">
        <f t="shared" si="12"/>
        <v>598117</v>
      </c>
      <c r="AZ408" s="162">
        <v>300847</v>
      </c>
      <c r="BA408" s="96">
        <f t="shared" si="13"/>
        <v>4222848</v>
      </c>
      <c r="BB408" s="73"/>
      <c r="BC408" s="20">
        <v>568877</v>
      </c>
      <c r="BD408" s="20">
        <v>154548</v>
      </c>
      <c r="BE408" s="19">
        <v>723425</v>
      </c>
      <c r="BF408" s="19">
        <v>4946273</v>
      </c>
      <c r="BH408" s="20"/>
      <c r="BI408" s="21">
        <v>4946273</v>
      </c>
      <c r="BK408" s="73"/>
      <c r="BL408" s="73"/>
      <c r="BM408" s="73"/>
      <c r="BN408" s="73"/>
      <c r="BO408" s="73"/>
      <c r="BP408" s="73"/>
      <c r="BQ408" s="73"/>
    </row>
    <row r="409" spans="1:69" ht="22.5" customHeight="1" x14ac:dyDescent="0.2">
      <c r="A409" s="122" t="s">
        <v>2206</v>
      </c>
      <c r="B409" s="123" t="s">
        <v>2150</v>
      </c>
      <c r="C409" s="133" t="s">
        <v>507</v>
      </c>
      <c r="D409" s="126">
        <v>6</v>
      </c>
      <c r="E409" s="127" t="s">
        <v>3561</v>
      </c>
      <c r="F409" s="19">
        <v>66162</v>
      </c>
      <c r="G409" s="20">
        <v>66162</v>
      </c>
      <c r="H409" s="20">
        <v>37033</v>
      </c>
      <c r="I409" s="20">
        <v>13651</v>
      </c>
      <c r="J409" s="20">
        <v>0</v>
      </c>
      <c r="K409" s="20">
        <v>0</v>
      </c>
      <c r="L409" s="20">
        <v>0</v>
      </c>
      <c r="M409" s="20">
        <v>0</v>
      </c>
      <c r="N409" s="20">
        <v>0</v>
      </c>
      <c r="O409" s="20">
        <v>742</v>
      </c>
      <c r="P409" s="20">
        <v>0</v>
      </c>
      <c r="Q409" s="20">
        <v>40</v>
      </c>
      <c r="R409" s="20">
        <v>5881</v>
      </c>
      <c r="S409" s="20">
        <v>2725</v>
      </c>
      <c r="T409" s="21">
        <v>3364</v>
      </c>
      <c r="U409" s="54">
        <v>12716</v>
      </c>
      <c r="V409" s="20">
        <v>1632</v>
      </c>
      <c r="W409" s="20">
        <v>3159</v>
      </c>
      <c r="X409" s="20">
        <v>11101</v>
      </c>
      <c r="Y409" s="21">
        <v>0</v>
      </c>
      <c r="Z409" s="20">
        <v>0</v>
      </c>
      <c r="AA409" s="21">
        <v>30546</v>
      </c>
      <c r="AB409" s="32">
        <v>0</v>
      </c>
      <c r="AC409" s="20">
        <v>16189</v>
      </c>
      <c r="AD409" s="20">
        <v>35533</v>
      </c>
      <c r="AE409" s="20">
        <v>60390</v>
      </c>
      <c r="AF409" s="20">
        <v>64090</v>
      </c>
      <c r="AG409" s="20">
        <v>24453</v>
      </c>
      <c r="AH409" s="20">
        <v>12051</v>
      </c>
      <c r="AI409" s="20">
        <v>37266</v>
      </c>
      <c r="AJ409" s="21">
        <v>22722</v>
      </c>
      <c r="AK409" s="25">
        <v>6719</v>
      </c>
      <c r="AL409" s="25">
        <v>13105</v>
      </c>
      <c r="AM409" s="25">
        <v>1894</v>
      </c>
      <c r="AN409" s="22">
        <v>4773</v>
      </c>
      <c r="AO409" s="20">
        <v>49392</v>
      </c>
      <c r="AP409" s="20">
        <v>6747</v>
      </c>
      <c r="AQ409" s="54">
        <v>544076</v>
      </c>
      <c r="AR409" s="25">
        <v>51040</v>
      </c>
      <c r="AS409" s="25">
        <v>92395</v>
      </c>
      <c r="AT409" s="54">
        <v>45634</v>
      </c>
      <c r="AU409" s="54">
        <v>19275</v>
      </c>
      <c r="AV409" s="54">
        <v>30952</v>
      </c>
      <c r="AW409" s="54">
        <v>8254</v>
      </c>
      <c r="AX409" s="54">
        <v>2761</v>
      </c>
      <c r="AY409" s="25">
        <f t="shared" si="12"/>
        <v>250311</v>
      </c>
      <c r="AZ409" s="162">
        <v>127469</v>
      </c>
      <c r="BA409" s="96">
        <f t="shared" si="13"/>
        <v>921856</v>
      </c>
      <c r="BB409" s="73"/>
      <c r="BC409" s="20">
        <v>151400</v>
      </c>
      <c r="BD409" s="20">
        <v>47326</v>
      </c>
      <c r="BE409" s="19">
        <v>198726</v>
      </c>
      <c r="BF409" s="19">
        <v>1120582</v>
      </c>
      <c r="BH409" s="20"/>
      <c r="BI409" s="21">
        <v>1120582</v>
      </c>
      <c r="BK409" s="73"/>
      <c r="BL409" s="73"/>
      <c r="BM409" s="73"/>
      <c r="BN409" s="73"/>
      <c r="BO409" s="73"/>
      <c r="BP409" s="73"/>
      <c r="BQ409" s="73"/>
    </row>
    <row r="410" spans="1:69" ht="22.5" customHeight="1" x14ac:dyDescent="0.2">
      <c r="A410" s="122" t="s">
        <v>2207</v>
      </c>
      <c r="B410" s="123" t="s">
        <v>2150</v>
      </c>
      <c r="C410" s="133" t="s">
        <v>508</v>
      </c>
      <c r="D410" s="126">
        <v>6</v>
      </c>
      <c r="E410" s="127" t="s">
        <v>3561</v>
      </c>
      <c r="F410" s="19">
        <v>211671</v>
      </c>
      <c r="G410" s="20">
        <v>211671</v>
      </c>
      <c r="H410" s="20">
        <v>85293</v>
      </c>
      <c r="I410" s="20">
        <v>26928</v>
      </c>
      <c r="J410" s="20">
        <v>0</v>
      </c>
      <c r="K410" s="20">
        <v>0</v>
      </c>
      <c r="L410" s="20">
        <v>0</v>
      </c>
      <c r="M410" s="20">
        <v>0</v>
      </c>
      <c r="N410" s="20">
        <v>8063</v>
      </c>
      <c r="O410" s="20">
        <v>4371</v>
      </c>
      <c r="P410" s="20">
        <v>12776</v>
      </c>
      <c r="Q410" s="20">
        <v>95846</v>
      </c>
      <c r="R410" s="20">
        <v>25495</v>
      </c>
      <c r="S410" s="20">
        <v>20384</v>
      </c>
      <c r="T410" s="21">
        <v>27753</v>
      </c>
      <c r="U410" s="54">
        <v>38148</v>
      </c>
      <c r="V410" s="20">
        <v>9120</v>
      </c>
      <c r="W410" s="20">
        <v>9477</v>
      </c>
      <c r="X410" s="20">
        <v>11101</v>
      </c>
      <c r="Y410" s="21">
        <v>0</v>
      </c>
      <c r="Z410" s="20">
        <v>0</v>
      </c>
      <c r="AA410" s="21">
        <v>97570</v>
      </c>
      <c r="AB410" s="32">
        <v>0</v>
      </c>
      <c r="AC410" s="20">
        <v>70591</v>
      </c>
      <c r="AD410" s="20">
        <v>164256</v>
      </c>
      <c r="AE410" s="20">
        <v>363165</v>
      </c>
      <c r="AF410" s="20">
        <v>236278</v>
      </c>
      <c r="AG410" s="20">
        <v>111712</v>
      </c>
      <c r="AH410" s="20">
        <v>52666</v>
      </c>
      <c r="AI410" s="20">
        <v>86412</v>
      </c>
      <c r="AJ410" s="21">
        <v>15689</v>
      </c>
      <c r="AK410" s="25">
        <v>27756</v>
      </c>
      <c r="AL410" s="25">
        <v>38604</v>
      </c>
      <c r="AM410" s="25">
        <v>6820</v>
      </c>
      <c r="AN410" s="22">
        <v>16657</v>
      </c>
      <c r="AO410" s="20">
        <v>82132</v>
      </c>
      <c r="AP410" s="20">
        <v>11608</v>
      </c>
      <c r="AQ410" s="54">
        <v>1968342</v>
      </c>
      <c r="AR410" s="25">
        <v>47759</v>
      </c>
      <c r="AS410" s="25">
        <v>97186</v>
      </c>
      <c r="AT410" s="54">
        <v>74855</v>
      </c>
      <c r="AU410" s="54">
        <v>29246</v>
      </c>
      <c r="AV410" s="54">
        <v>84847</v>
      </c>
      <c r="AW410" s="54">
        <v>22742</v>
      </c>
      <c r="AX410" s="54">
        <v>11026</v>
      </c>
      <c r="AY410" s="25">
        <f t="shared" si="12"/>
        <v>367661</v>
      </c>
      <c r="AZ410" s="162">
        <v>267018</v>
      </c>
      <c r="BA410" s="96">
        <f t="shared" si="13"/>
        <v>2603021</v>
      </c>
      <c r="BB410" s="73"/>
      <c r="BC410" s="20">
        <v>423768</v>
      </c>
      <c r="BD410" s="20">
        <v>54531</v>
      </c>
      <c r="BE410" s="19">
        <v>478299</v>
      </c>
      <c r="BF410" s="19">
        <v>3081320</v>
      </c>
      <c r="BH410" s="20"/>
      <c r="BI410" s="21">
        <v>3081320</v>
      </c>
      <c r="BK410" s="73"/>
      <c r="BL410" s="73"/>
      <c r="BM410" s="73"/>
      <c r="BN410" s="73"/>
      <c r="BO410" s="73"/>
      <c r="BP410" s="73"/>
      <c r="BQ410" s="73"/>
    </row>
    <row r="411" spans="1:69" ht="22.5" customHeight="1" x14ac:dyDescent="0.2">
      <c r="A411" s="122" t="s">
        <v>2208</v>
      </c>
      <c r="B411" s="123" t="s">
        <v>2150</v>
      </c>
      <c r="C411" s="133" t="s">
        <v>509</v>
      </c>
      <c r="D411" s="126">
        <v>6</v>
      </c>
      <c r="E411" s="127" t="s">
        <v>3561</v>
      </c>
      <c r="F411" s="19">
        <v>199900</v>
      </c>
      <c r="G411" s="20">
        <v>199900</v>
      </c>
      <c r="H411" s="20">
        <v>136760</v>
      </c>
      <c r="I411" s="20">
        <v>40018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2752</v>
      </c>
      <c r="P411" s="20">
        <v>0</v>
      </c>
      <c r="Q411" s="20">
        <v>14254</v>
      </c>
      <c r="R411" s="20">
        <v>18619</v>
      </c>
      <c r="S411" s="20">
        <v>30968</v>
      </c>
      <c r="T411" s="21">
        <v>7569</v>
      </c>
      <c r="U411" s="54">
        <v>12716</v>
      </c>
      <c r="V411" s="20">
        <v>30672</v>
      </c>
      <c r="W411" s="20">
        <v>7371</v>
      </c>
      <c r="X411" s="20">
        <v>11101</v>
      </c>
      <c r="Y411" s="21">
        <v>0</v>
      </c>
      <c r="Z411" s="20">
        <v>0</v>
      </c>
      <c r="AA411" s="21">
        <v>97046</v>
      </c>
      <c r="AB411" s="32">
        <v>0</v>
      </c>
      <c r="AC411" s="20">
        <v>65329</v>
      </c>
      <c r="AD411" s="20">
        <v>164615</v>
      </c>
      <c r="AE411" s="20">
        <v>231330</v>
      </c>
      <c r="AF411" s="20">
        <v>219748</v>
      </c>
      <c r="AG411" s="20">
        <v>87173</v>
      </c>
      <c r="AH411" s="20">
        <v>39202</v>
      </c>
      <c r="AI411" s="20">
        <v>100207</v>
      </c>
      <c r="AJ411" s="21">
        <v>70330</v>
      </c>
      <c r="AK411" s="25">
        <v>21968</v>
      </c>
      <c r="AL411" s="25">
        <v>33789</v>
      </c>
      <c r="AM411" s="25">
        <v>6145</v>
      </c>
      <c r="AN411" s="22">
        <v>12759</v>
      </c>
      <c r="AO411" s="20">
        <v>93892</v>
      </c>
      <c r="AP411" s="20">
        <v>22217</v>
      </c>
      <c r="AQ411" s="54">
        <v>1778450</v>
      </c>
      <c r="AR411" s="25">
        <v>48052</v>
      </c>
      <c r="AS411" s="25">
        <v>91834</v>
      </c>
      <c r="AT411" s="54">
        <v>112587</v>
      </c>
      <c r="AU411" s="54">
        <v>24623</v>
      </c>
      <c r="AV411" s="54">
        <v>69395</v>
      </c>
      <c r="AW411" s="54">
        <v>25414</v>
      </c>
      <c r="AX411" s="54">
        <v>7749</v>
      </c>
      <c r="AY411" s="25">
        <f t="shared" si="12"/>
        <v>379654</v>
      </c>
      <c r="AZ411" s="162">
        <v>268619</v>
      </c>
      <c r="BA411" s="96">
        <f t="shared" si="13"/>
        <v>2426723</v>
      </c>
      <c r="BB411" s="73"/>
      <c r="BC411" s="20">
        <v>331955</v>
      </c>
      <c r="BD411" s="20">
        <v>145985</v>
      </c>
      <c r="BE411" s="19">
        <v>477940</v>
      </c>
      <c r="BF411" s="19">
        <v>2904663</v>
      </c>
      <c r="BH411" s="20"/>
      <c r="BI411" s="21">
        <v>2904663</v>
      </c>
      <c r="BK411" s="73"/>
      <c r="BL411" s="73"/>
      <c r="BM411" s="73"/>
      <c r="BN411" s="73"/>
      <c r="BO411" s="73"/>
      <c r="BP411" s="73"/>
      <c r="BQ411" s="73"/>
    </row>
    <row r="412" spans="1:69" ht="22.5" customHeight="1" x14ac:dyDescent="0.2">
      <c r="A412" s="122" t="s">
        <v>2209</v>
      </c>
      <c r="B412" s="123" t="s">
        <v>2210</v>
      </c>
      <c r="C412" s="133" t="s">
        <v>510</v>
      </c>
      <c r="D412" s="126">
        <v>3</v>
      </c>
      <c r="E412" s="127" t="s">
        <v>3561</v>
      </c>
      <c r="F412" s="19">
        <v>3039761</v>
      </c>
      <c r="G412" s="20">
        <v>3039761</v>
      </c>
      <c r="H412" s="20">
        <v>802337</v>
      </c>
      <c r="I412" s="20">
        <v>999515</v>
      </c>
      <c r="J412" s="20">
        <v>0</v>
      </c>
      <c r="K412" s="20">
        <v>0</v>
      </c>
      <c r="L412" s="20">
        <v>0</v>
      </c>
      <c r="M412" s="20">
        <v>0</v>
      </c>
      <c r="N412" s="20">
        <v>319722</v>
      </c>
      <c r="O412" s="20">
        <v>169298</v>
      </c>
      <c r="P412" s="20">
        <v>41769</v>
      </c>
      <c r="Q412" s="20">
        <v>3088762</v>
      </c>
      <c r="R412" s="20">
        <v>466731</v>
      </c>
      <c r="S412" s="20">
        <v>662650</v>
      </c>
      <c r="T412" s="21">
        <v>518056</v>
      </c>
      <c r="U412" s="54">
        <v>419628</v>
      </c>
      <c r="V412" s="20">
        <v>298464</v>
      </c>
      <c r="W412" s="20">
        <v>269568</v>
      </c>
      <c r="X412" s="20">
        <v>177616</v>
      </c>
      <c r="Y412" s="21">
        <v>0</v>
      </c>
      <c r="Z412" s="20">
        <v>0</v>
      </c>
      <c r="AA412" s="21">
        <v>1189021</v>
      </c>
      <c r="AB412" s="32">
        <v>2657421</v>
      </c>
      <c r="AC412" s="20">
        <v>2324407</v>
      </c>
      <c r="AD412" s="20">
        <v>2576803</v>
      </c>
      <c r="AE412" s="20">
        <v>6633990</v>
      </c>
      <c r="AF412" s="20">
        <v>5126403</v>
      </c>
      <c r="AG412" s="20">
        <v>3180091</v>
      </c>
      <c r="AH412" s="20">
        <v>1724090</v>
      </c>
      <c r="AI412" s="20">
        <v>331660</v>
      </c>
      <c r="AJ412" s="21">
        <v>94134</v>
      </c>
      <c r="AK412" s="25">
        <v>393936</v>
      </c>
      <c r="AL412" s="25">
        <v>383528</v>
      </c>
      <c r="AM412" s="25">
        <v>113798</v>
      </c>
      <c r="AN412" s="22">
        <v>233153</v>
      </c>
      <c r="AO412" s="20">
        <v>2024019</v>
      </c>
      <c r="AP412" s="20">
        <v>194495</v>
      </c>
      <c r="AQ412" s="54">
        <v>40454826</v>
      </c>
      <c r="AR412" s="25">
        <v>588271</v>
      </c>
      <c r="AS412" s="25">
        <v>450041</v>
      </c>
      <c r="AT412" s="54">
        <v>259695</v>
      </c>
      <c r="AU412" s="54">
        <v>144210</v>
      </c>
      <c r="AV412" s="54">
        <v>769454</v>
      </c>
      <c r="AW412" s="54">
        <v>356771</v>
      </c>
      <c r="AX412" s="54">
        <v>231853</v>
      </c>
      <c r="AY412" s="25">
        <f t="shared" si="12"/>
        <v>2800295</v>
      </c>
      <c r="AZ412" s="162">
        <v>5111541</v>
      </c>
      <c r="BA412" s="96">
        <f t="shared" si="13"/>
        <v>48366662</v>
      </c>
      <c r="BB412" s="73"/>
      <c r="BC412" s="20">
        <v>4633342</v>
      </c>
      <c r="BD412" s="20">
        <v>293679</v>
      </c>
      <c r="BE412" s="19">
        <v>4927021</v>
      </c>
      <c r="BF412" s="19">
        <v>53293683</v>
      </c>
      <c r="BH412" s="20"/>
      <c r="BI412" s="21">
        <v>53293683</v>
      </c>
      <c r="BK412" s="73"/>
      <c r="BL412" s="73"/>
      <c r="BM412" s="73"/>
      <c r="BN412" s="73"/>
      <c r="BO412" s="73"/>
      <c r="BP412" s="73"/>
      <c r="BQ412" s="73"/>
    </row>
    <row r="413" spans="1:69" ht="22.5" customHeight="1" x14ac:dyDescent="0.2">
      <c r="A413" s="122" t="s">
        <v>2211</v>
      </c>
      <c r="B413" s="123" t="s">
        <v>2210</v>
      </c>
      <c r="C413" s="133" t="s">
        <v>511</v>
      </c>
      <c r="D413" s="126">
        <v>5</v>
      </c>
      <c r="E413" s="127" t="s">
        <v>3561</v>
      </c>
      <c r="F413" s="19">
        <v>2090643</v>
      </c>
      <c r="G413" s="20">
        <v>2090643</v>
      </c>
      <c r="H413" s="20">
        <v>536471</v>
      </c>
      <c r="I413" s="20">
        <v>524161</v>
      </c>
      <c r="J413" s="20">
        <v>0</v>
      </c>
      <c r="K413" s="20">
        <v>20280</v>
      </c>
      <c r="L413" s="20">
        <v>212</v>
      </c>
      <c r="M413" s="20">
        <v>6814</v>
      </c>
      <c r="N413" s="20">
        <v>191008</v>
      </c>
      <c r="O413" s="20">
        <v>106539</v>
      </c>
      <c r="P413" s="20">
        <v>55037</v>
      </c>
      <c r="Q413" s="20">
        <v>946819</v>
      </c>
      <c r="R413" s="20">
        <v>311598</v>
      </c>
      <c r="S413" s="20">
        <v>335098</v>
      </c>
      <c r="T413" s="21">
        <v>308647</v>
      </c>
      <c r="U413" s="54">
        <v>318027</v>
      </c>
      <c r="V413" s="20">
        <v>163104</v>
      </c>
      <c r="W413" s="20">
        <v>208494</v>
      </c>
      <c r="X413" s="20">
        <v>166515</v>
      </c>
      <c r="Y413" s="21">
        <v>0</v>
      </c>
      <c r="Z413" s="20">
        <v>0</v>
      </c>
      <c r="AA413" s="21">
        <v>902720</v>
      </c>
      <c r="AB413" s="32">
        <v>1371571</v>
      </c>
      <c r="AC413" s="20">
        <v>1417769</v>
      </c>
      <c r="AD413" s="20">
        <v>1335018</v>
      </c>
      <c r="AE413" s="20">
        <v>3551955</v>
      </c>
      <c r="AF413" s="20">
        <v>3651390</v>
      </c>
      <c r="AG413" s="20">
        <v>2631829</v>
      </c>
      <c r="AH413" s="20">
        <v>1004540</v>
      </c>
      <c r="AI413" s="20">
        <v>122337</v>
      </c>
      <c r="AJ413" s="21">
        <v>76822</v>
      </c>
      <c r="AK413" s="25">
        <v>266095</v>
      </c>
      <c r="AL413" s="25">
        <v>281872</v>
      </c>
      <c r="AM413" s="25">
        <v>89987</v>
      </c>
      <c r="AN413" s="22">
        <v>156719</v>
      </c>
      <c r="AO413" s="20">
        <v>1467675</v>
      </c>
      <c r="AP413" s="20">
        <v>133715</v>
      </c>
      <c r="AQ413" s="54">
        <v>24751481</v>
      </c>
      <c r="AR413" s="25">
        <v>454750</v>
      </c>
      <c r="AS413" s="25">
        <v>447369</v>
      </c>
      <c r="AT413" s="54">
        <v>264406</v>
      </c>
      <c r="AU413" s="54">
        <v>110743</v>
      </c>
      <c r="AV413" s="54">
        <v>499457</v>
      </c>
      <c r="AW413" s="54">
        <v>228150</v>
      </c>
      <c r="AX413" s="54">
        <v>154175</v>
      </c>
      <c r="AY413" s="25">
        <f t="shared" si="12"/>
        <v>2159050</v>
      </c>
      <c r="AZ413" s="162">
        <v>4232789</v>
      </c>
      <c r="BA413" s="96">
        <f t="shared" si="13"/>
        <v>31143320</v>
      </c>
      <c r="BB413" s="73"/>
      <c r="BC413" s="20">
        <v>3194962</v>
      </c>
      <c r="BD413" s="20">
        <v>187420</v>
      </c>
      <c r="BE413" s="19">
        <v>3382382</v>
      </c>
      <c r="BF413" s="19">
        <v>34525702</v>
      </c>
      <c r="BH413" s="20"/>
      <c r="BI413" s="21">
        <v>34525702</v>
      </c>
      <c r="BK413" s="73"/>
      <c r="BL413" s="73"/>
      <c r="BM413" s="73"/>
      <c r="BN413" s="73"/>
      <c r="BO413" s="73"/>
      <c r="BP413" s="73"/>
      <c r="BQ413" s="73"/>
    </row>
    <row r="414" spans="1:69" ht="22.5" customHeight="1" x14ac:dyDescent="0.2">
      <c r="A414" s="122" t="s">
        <v>2212</v>
      </c>
      <c r="B414" s="123" t="s">
        <v>2210</v>
      </c>
      <c r="C414" s="133" t="s">
        <v>512</v>
      </c>
      <c r="D414" s="126">
        <v>5</v>
      </c>
      <c r="E414" s="127" t="s">
        <v>3561</v>
      </c>
      <c r="F414" s="19">
        <v>1738777</v>
      </c>
      <c r="G414" s="20">
        <v>1738777</v>
      </c>
      <c r="H414" s="20">
        <v>512414</v>
      </c>
      <c r="I414" s="20">
        <v>587741</v>
      </c>
      <c r="J414" s="20">
        <v>0</v>
      </c>
      <c r="K414" s="20">
        <v>905</v>
      </c>
      <c r="L414" s="20">
        <v>1848</v>
      </c>
      <c r="M414" s="20">
        <v>203</v>
      </c>
      <c r="N414" s="20">
        <v>156364</v>
      </c>
      <c r="O414" s="20">
        <v>84695</v>
      </c>
      <c r="P414" s="20">
        <v>18031</v>
      </c>
      <c r="Q414" s="20">
        <v>962266</v>
      </c>
      <c r="R414" s="20">
        <v>258248</v>
      </c>
      <c r="S414" s="20">
        <v>364547</v>
      </c>
      <c r="T414" s="21">
        <v>321262</v>
      </c>
      <c r="U414" s="54">
        <v>203456</v>
      </c>
      <c r="V414" s="20">
        <v>148560</v>
      </c>
      <c r="W414" s="20">
        <v>150579</v>
      </c>
      <c r="X414" s="20">
        <v>88808</v>
      </c>
      <c r="Y414" s="21">
        <v>0</v>
      </c>
      <c r="Z414" s="20">
        <v>0</v>
      </c>
      <c r="AA414" s="21">
        <v>663205</v>
      </c>
      <c r="AB414" s="32">
        <v>852070</v>
      </c>
      <c r="AC414" s="20">
        <v>1059286</v>
      </c>
      <c r="AD414" s="20">
        <v>1099150</v>
      </c>
      <c r="AE414" s="20">
        <v>3185985</v>
      </c>
      <c r="AF414" s="20">
        <v>2642263</v>
      </c>
      <c r="AG414" s="20">
        <v>1868724</v>
      </c>
      <c r="AH414" s="20">
        <v>807234</v>
      </c>
      <c r="AI414" s="20">
        <v>163722</v>
      </c>
      <c r="AJ414" s="21">
        <v>25427</v>
      </c>
      <c r="AK414" s="25">
        <v>200248</v>
      </c>
      <c r="AL414" s="25">
        <v>248194</v>
      </c>
      <c r="AM414" s="25">
        <v>63220</v>
      </c>
      <c r="AN414" s="22">
        <v>131434</v>
      </c>
      <c r="AO414" s="20">
        <v>1059280</v>
      </c>
      <c r="AP414" s="20">
        <v>73037</v>
      </c>
      <c r="AQ414" s="54">
        <v>19741183</v>
      </c>
      <c r="AR414" s="25">
        <v>369871</v>
      </c>
      <c r="AS414" s="25">
        <v>381609</v>
      </c>
      <c r="AT414" s="54">
        <v>177585</v>
      </c>
      <c r="AU414" s="54">
        <v>92427</v>
      </c>
      <c r="AV414" s="54">
        <v>391540</v>
      </c>
      <c r="AW414" s="54">
        <v>190848</v>
      </c>
      <c r="AX414" s="54">
        <v>113233</v>
      </c>
      <c r="AY414" s="25">
        <f t="shared" si="12"/>
        <v>1717113</v>
      </c>
      <c r="AZ414" s="162">
        <v>2951411</v>
      </c>
      <c r="BA414" s="96">
        <f t="shared" si="13"/>
        <v>24409707</v>
      </c>
      <c r="BB414" s="73"/>
      <c r="BC414" s="20">
        <v>2713990</v>
      </c>
      <c r="BD414" s="20">
        <v>161250</v>
      </c>
      <c r="BE414" s="19">
        <v>2875240</v>
      </c>
      <c r="BF414" s="19">
        <v>27284947</v>
      </c>
      <c r="BH414" s="20"/>
      <c r="BI414" s="21">
        <v>27284947</v>
      </c>
      <c r="BK414" s="73"/>
      <c r="BL414" s="73"/>
      <c r="BM414" s="73"/>
      <c r="BN414" s="73"/>
      <c r="BO414" s="73"/>
      <c r="BP414" s="73"/>
      <c r="BQ414" s="73"/>
    </row>
    <row r="415" spans="1:69" ht="22.5" customHeight="1" x14ac:dyDescent="0.2">
      <c r="A415" s="122" t="s">
        <v>2213</v>
      </c>
      <c r="B415" s="123" t="s">
        <v>2210</v>
      </c>
      <c r="C415" s="133" t="s">
        <v>513</v>
      </c>
      <c r="D415" s="126">
        <v>5</v>
      </c>
      <c r="E415" s="127" t="s">
        <v>3561</v>
      </c>
      <c r="F415" s="19">
        <v>1731065</v>
      </c>
      <c r="G415" s="20">
        <v>1731065</v>
      </c>
      <c r="H415" s="20">
        <v>573504</v>
      </c>
      <c r="I415" s="20">
        <v>557634</v>
      </c>
      <c r="J415" s="20">
        <v>0</v>
      </c>
      <c r="K415" s="20">
        <v>0</v>
      </c>
      <c r="L415" s="20">
        <v>0</v>
      </c>
      <c r="M415" s="20">
        <v>0</v>
      </c>
      <c r="N415" s="20">
        <v>147247</v>
      </c>
      <c r="O415" s="20">
        <v>79600</v>
      </c>
      <c r="P415" s="20">
        <v>62861</v>
      </c>
      <c r="Q415" s="20">
        <v>823991</v>
      </c>
      <c r="R415" s="20">
        <v>244131</v>
      </c>
      <c r="S415" s="20">
        <v>327657</v>
      </c>
      <c r="T415" s="21">
        <v>320421</v>
      </c>
      <c r="U415" s="54">
        <v>292468</v>
      </c>
      <c r="V415" s="20">
        <v>151296</v>
      </c>
      <c r="W415" s="20">
        <v>140049</v>
      </c>
      <c r="X415" s="20">
        <v>99909</v>
      </c>
      <c r="Y415" s="21">
        <v>0</v>
      </c>
      <c r="Z415" s="20">
        <v>0</v>
      </c>
      <c r="AA415" s="21">
        <v>605049</v>
      </c>
      <c r="AB415" s="32">
        <v>1028659</v>
      </c>
      <c r="AC415" s="20">
        <v>1042515</v>
      </c>
      <c r="AD415" s="20">
        <v>1212277</v>
      </c>
      <c r="AE415" s="20">
        <v>3131205</v>
      </c>
      <c r="AF415" s="20">
        <v>2440205</v>
      </c>
      <c r="AG415" s="20">
        <v>1702186</v>
      </c>
      <c r="AH415" s="20">
        <v>742704</v>
      </c>
      <c r="AI415" s="20">
        <v>216412</v>
      </c>
      <c r="AJ415" s="21">
        <v>28132</v>
      </c>
      <c r="AK415" s="25">
        <v>187683</v>
      </c>
      <c r="AL415" s="25">
        <v>227377</v>
      </c>
      <c r="AM415" s="25">
        <v>63429</v>
      </c>
      <c r="AN415" s="22">
        <v>118478</v>
      </c>
      <c r="AO415" s="20">
        <v>1412000</v>
      </c>
      <c r="AP415" s="20">
        <v>79485</v>
      </c>
      <c r="AQ415" s="54">
        <v>19789629</v>
      </c>
      <c r="AR415" s="25">
        <v>467468</v>
      </c>
      <c r="AS415" s="25">
        <v>332585</v>
      </c>
      <c r="AT415" s="54">
        <v>222267</v>
      </c>
      <c r="AU415" s="54">
        <v>113738</v>
      </c>
      <c r="AV415" s="54">
        <v>401282</v>
      </c>
      <c r="AW415" s="54">
        <v>183104</v>
      </c>
      <c r="AX415" s="54">
        <v>114487</v>
      </c>
      <c r="AY415" s="25">
        <f t="shared" si="12"/>
        <v>1834931</v>
      </c>
      <c r="AZ415" s="162">
        <v>3637028</v>
      </c>
      <c r="BA415" s="96">
        <f t="shared" si="13"/>
        <v>25261588</v>
      </c>
      <c r="BB415" s="73"/>
      <c r="BC415" s="20">
        <v>2673486</v>
      </c>
      <c r="BD415" s="20">
        <v>189654</v>
      </c>
      <c r="BE415" s="19">
        <v>2863140</v>
      </c>
      <c r="BF415" s="19">
        <v>28124728</v>
      </c>
      <c r="BH415" s="20"/>
      <c r="BI415" s="21">
        <v>28124728</v>
      </c>
      <c r="BK415" s="73"/>
      <c r="BL415" s="73"/>
      <c r="BM415" s="73"/>
      <c r="BN415" s="73"/>
      <c r="BO415" s="73"/>
      <c r="BP415" s="73"/>
      <c r="BQ415" s="73"/>
    </row>
    <row r="416" spans="1:69" ht="22.5" customHeight="1" x14ac:dyDescent="0.2">
      <c r="A416" s="122" t="s">
        <v>2214</v>
      </c>
      <c r="B416" s="123" t="s">
        <v>2210</v>
      </c>
      <c r="C416" s="133" t="s">
        <v>514</v>
      </c>
      <c r="D416" s="126">
        <v>5</v>
      </c>
      <c r="E416" s="127" t="s">
        <v>3561</v>
      </c>
      <c r="F416" s="19">
        <v>1037038</v>
      </c>
      <c r="G416" s="20">
        <v>1037038</v>
      </c>
      <c r="H416" s="20">
        <v>449210</v>
      </c>
      <c r="I416" s="20">
        <v>600270</v>
      </c>
      <c r="J416" s="20">
        <v>0</v>
      </c>
      <c r="K416" s="20">
        <v>0</v>
      </c>
      <c r="L416" s="20">
        <v>0</v>
      </c>
      <c r="M416" s="20">
        <v>0</v>
      </c>
      <c r="N416" s="20">
        <v>74820</v>
      </c>
      <c r="O416" s="20">
        <v>40403</v>
      </c>
      <c r="P416" s="20">
        <v>11831</v>
      </c>
      <c r="Q416" s="20">
        <v>730446</v>
      </c>
      <c r="R416" s="20">
        <v>109656</v>
      </c>
      <c r="S416" s="20">
        <v>230350</v>
      </c>
      <c r="T416" s="21">
        <v>157267</v>
      </c>
      <c r="U416" s="54">
        <v>241731</v>
      </c>
      <c r="V416" s="20">
        <v>122208</v>
      </c>
      <c r="W416" s="20">
        <v>82134</v>
      </c>
      <c r="X416" s="20">
        <v>55505</v>
      </c>
      <c r="Y416" s="21">
        <v>0</v>
      </c>
      <c r="Z416" s="20">
        <v>0</v>
      </c>
      <c r="AA416" s="21">
        <v>415836</v>
      </c>
      <c r="AB416" s="32">
        <v>567958</v>
      </c>
      <c r="AC416" s="20">
        <v>577292</v>
      </c>
      <c r="AD416" s="20">
        <v>656634</v>
      </c>
      <c r="AE416" s="20">
        <v>1625085</v>
      </c>
      <c r="AF416" s="20">
        <v>1572888</v>
      </c>
      <c r="AG416" s="20">
        <v>1054654</v>
      </c>
      <c r="AH416" s="20">
        <v>414338</v>
      </c>
      <c r="AI416" s="20">
        <v>304165</v>
      </c>
      <c r="AJ416" s="21">
        <v>57346</v>
      </c>
      <c r="AK416" s="25">
        <v>108257</v>
      </c>
      <c r="AL416" s="25">
        <v>142907</v>
      </c>
      <c r="AM416" s="25">
        <v>40676</v>
      </c>
      <c r="AN416" s="22">
        <v>74919</v>
      </c>
      <c r="AO416" s="20">
        <v>799627</v>
      </c>
      <c r="AP416" s="20">
        <v>111405</v>
      </c>
      <c r="AQ416" s="54">
        <v>12466856</v>
      </c>
      <c r="AR416" s="25">
        <v>230870</v>
      </c>
      <c r="AS416" s="25">
        <v>257846</v>
      </c>
      <c r="AT416" s="54">
        <v>227951</v>
      </c>
      <c r="AU416" s="54">
        <v>75516</v>
      </c>
      <c r="AV416" s="54">
        <v>281784</v>
      </c>
      <c r="AW416" s="54">
        <v>106014</v>
      </c>
      <c r="AX416" s="54">
        <v>64837</v>
      </c>
      <c r="AY416" s="25">
        <f t="shared" si="12"/>
        <v>1244818</v>
      </c>
      <c r="AZ416" s="162">
        <v>1592941</v>
      </c>
      <c r="BA416" s="96">
        <f t="shared" si="13"/>
        <v>15304615</v>
      </c>
      <c r="BB416" s="73"/>
      <c r="BC416" s="20">
        <v>1610951</v>
      </c>
      <c r="BD416" s="20">
        <v>257763</v>
      </c>
      <c r="BE416" s="19">
        <v>1868714</v>
      </c>
      <c r="BF416" s="19">
        <v>17173329</v>
      </c>
      <c r="BH416" s="20"/>
      <c r="BI416" s="21">
        <v>17173329</v>
      </c>
      <c r="BK416" s="73"/>
      <c r="BL416" s="73"/>
      <c r="BM416" s="73"/>
      <c r="BN416" s="73"/>
      <c r="BO416" s="73"/>
      <c r="BP416" s="73"/>
      <c r="BQ416" s="73"/>
    </row>
    <row r="417" spans="1:69" ht="22.5" customHeight="1" x14ac:dyDescent="0.2">
      <c r="A417" s="122" t="s">
        <v>2215</v>
      </c>
      <c r="B417" s="123" t="s">
        <v>2210</v>
      </c>
      <c r="C417" s="133" t="s">
        <v>515</v>
      </c>
      <c r="D417" s="126">
        <v>5</v>
      </c>
      <c r="E417" s="127" t="s">
        <v>3561</v>
      </c>
      <c r="F417" s="19">
        <v>701420</v>
      </c>
      <c r="G417" s="20">
        <v>701420</v>
      </c>
      <c r="H417" s="20">
        <v>223001</v>
      </c>
      <c r="I417" s="20">
        <v>233376</v>
      </c>
      <c r="J417" s="20">
        <v>0</v>
      </c>
      <c r="K417" s="20">
        <v>0</v>
      </c>
      <c r="L417" s="20">
        <v>0</v>
      </c>
      <c r="M417" s="20">
        <v>0</v>
      </c>
      <c r="N417" s="20">
        <v>52020</v>
      </c>
      <c r="O417" s="20">
        <v>28007</v>
      </c>
      <c r="P417" s="20">
        <v>13419</v>
      </c>
      <c r="Q417" s="20">
        <v>293721</v>
      </c>
      <c r="R417" s="20">
        <v>85550</v>
      </c>
      <c r="S417" s="20">
        <v>116171</v>
      </c>
      <c r="T417" s="21">
        <v>116058</v>
      </c>
      <c r="U417" s="54">
        <v>114444</v>
      </c>
      <c r="V417" s="20">
        <v>58032</v>
      </c>
      <c r="W417" s="20">
        <v>54756</v>
      </c>
      <c r="X417" s="20">
        <v>33303</v>
      </c>
      <c r="Y417" s="21">
        <v>0</v>
      </c>
      <c r="Z417" s="20">
        <v>0</v>
      </c>
      <c r="AA417" s="21">
        <v>272210</v>
      </c>
      <c r="AB417" s="32">
        <v>279070</v>
      </c>
      <c r="AC417" s="20">
        <v>437499</v>
      </c>
      <c r="AD417" s="20">
        <v>404919</v>
      </c>
      <c r="AE417" s="20">
        <v>1113915</v>
      </c>
      <c r="AF417" s="20">
        <v>853470</v>
      </c>
      <c r="AG417" s="20">
        <v>659287</v>
      </c>
      <c r="AH417" s="20">
        <v>278034</v>
      </c>
      <c r="AI417" s="20">
        <v>153663</v>
      </c>
      <c r="AJ417" s="21">
        <v>0</v>
      </c>
      <c r="AK417" s="25">
        <v>82716</v>
      </c>
      <c r="AL417" s="25">
        <v>99426</v>
      </c>
      <c r="AM417" s="25">
        <v>27204</v>
      </c>
      <c r="AN417" s="22">
        <v>58533</v>
      </c>
      <c r="AO417" s="20">
        <v>208654</v>
      </c>
      <c r="AP417" s="20">
        <v>23350</v>
      </c>
      <c r="AQ417" s="54">
        <v>7075228</v>
      </c>
      <c r="AR417" s="25">
        <v>171954</v>
      </c>
      <c r="AS417" s="25">
        <v>181319</v>
      </c>
      <c r="AT417" s="54">
        <v>113868</v>
      </c>
      <c r="AU417" s="54">
        <v>63778</v>
      </c>
      <c r="AV417" s="54">
        <v>172111</v>
      </c>
      <c r="AW417" s="54">
        <v>78405</v>
      </c>
      <c r="AX417" s="54">
        <v>41201</v>
      </c>
      <c r="AY417" s="25">
        <f t="shared" si="12"/>
        <v>822636</v>
      </c>
      <c r="AZ417" s="162">
        <v>824101</v>
      </c>
      <c r="BA417" s="96">
        <f t="shared" si="13"/>
        <v>8721965</v>
      </c>
      <c r="BB417" s="73"/>
      <c r="BC417" s="20">
        <v>1213015</v>
      </c>
      <c r="BD417" s="20">
        <v>106960</v>
      </c>
      <c r="BE417" s="19">
        <v>1319975</v>
      </c>
      <c r="BF417" s="19">
        <v>10041940</v>
      </c>
      <c r="BH417" s="20"/>
      <c r="BI417" s="21">
        <v>10041940</v>
      </c>
      <c r="BK417" s="73"/>
      <c r="BL417" s="73"/>
      <c r="BM417" s="73"/>
      <c r="BN417" s="73"/>
      <c r="BO417" s="73"/>
      <c r="BP417" s="73"/>
      <c r="BQ417" s="73"/>
    </row>
    <row r="418" spans="1:69" ht="22.5" customHeight="1" x14ac:dyDescent="0.2">
      <c r="A418" s="122" t="s">
        <v>2216</v>
      </c>
      <c r="B418" s="123" t="s">
        <v>2210</v>
      </c>
      <c r="C418" s="133" t="s">
        <v>516</v>
      </c>
      <c r="D418" s="126">
        <v>5</v>
      </c>
      <c r="E418" s="127" t="s">
        <v>3561</v>
      </c>
      <c r="F418" s="19">
        <v>985082</v>
      </c>
      <c r="G418" s="20">
        <v>985082</v>
      </c>
      <c r="H418" s="20">
        <v>289049</v>
      </c>
      <c r="I418" s="20">
        <v>243661</v>
      </c>
      <c r="J418" s="20">
        <v>0</v>
      </c>
      <c r="K418" s="20">
        <v>0</v>
      </c>
      <c r="L418" s="20">
        <v>0</v>
      </c>
      <c r="M418" s="20">
        <v>0</v>
      </c>
      <c r="N418" s="20">
        <v>82235</v>
      </c>
      <c r="O418" s="20">
        <v>42809</v>
      </c>
      <c r="P418" s="20">
        <v>35230</v>
      </c>
      <c r="Q418" s="20">
        <v>515074</v>
      </c>
      <c r="R418" s="20">
        <v>118825</v>
      </c>
      <c r="S418" s="20">
        <v>194352</v>
      </c>
      <c r="T418" s="21">
        <v>180815</v>
      </c>
      <c r="U418" s="54">
        <v>139876</v>
      </c>
      <c r="V418" s="20">
        <v>79152</v>
      </c>
      <c r="W418" s="20">
        <v>82134</v>
      </c>
      <c r="X418" s="20">
        <v>62166</v>
      </c>
      <c r="Y418" s="21">
        <v>0</v>
      </c>
      <c r="Z418" s="20">
        <v>0</v>
      </c>
      <c r="AA418" s="21">
        <v>390756</v>
      </c>
      <c r="AB418" s="32">
        <v>442270</v>
      </c>
      <c r="AC418" s="20">
        <v>544238</v>
      </c>
      <c r="AD418" s="20">
        <v>585726</v>
      </c>
      <c r="AE418" s="20">
        <v>1613535</v>
      </c>
      <c r="AF418" s="20">
        <v>1365900</v>
      </c>
      <c r="AG418" s="20">
        <v>981552</v>
      </c>
      <c r="AH418" s="20">
        <v>425238</v>
      </c>
      <c r="AI418" s="20">
        <v>108254</v>
      </c>
      <c r="AJ418" s="21">
        <v>15689</v>
      </c>
      <c r="AK418" s="25">
        <v>117272</v>
      </c>
      <c r="AL418" s="25">
        <v>155697</v>
      </c>
      <c r="AM418" s="25">
        <v>34446</v>
      </c>
      <c r="AN418" s="22">
        <v>82694</v>
      </c>
      <c r="AO418" s="20">
        <v>368317</v>
      </c>
      <c r="AP418" s="20">
        <v>25585</v>
      </c>
      <c r="AQ418" s="54">
        <v>10307629</v>
      </c>
      <c r="AR418" s="25">
        <v>255793</v>
      </c>
      <c r="AS418" s="25">
        <v>259570</v>
      </c>
      <c r="AT418" s="54">
        <v>130541</v>
      </c>
      <c r="AU418" s="54">
        <v>58312</v>
      </c>
      <c r="AV418" s="54">
        <v>234817</v>
      </c>
      <c r="AW418" s="54">
        <v>112209</v>
      </c>
      <c r="AX418" s="54">
        <v>62089</v>
      </c>
      <c r="AY418" s="25">
        <f t="shared" si="12"/>
        <v>1113331</v>
      </c>
      <c r="AZ418" s="162">
        <v>1182320</v>
      </c>
      <c r="BA418" s="96">
        <f t="shared" si="13"/>
        <v>12603280</v>
      </c>
      <c r="BB418" s="73"/>
      <c r="BC418" s="20">
        <v>1670642</v>
      </c>
      <c r="BD418" s="20">
        <v>110310</v>
      </c>
      <c r="BE418" s="19">
        <v>1780952</v>
      </c>
      <c r="BF418" s="19">
        <v>14384232</v>
      </c>
      <c r="BH418" s="20"/>
      <c r="BI418" s="21">
        <v>14384232</v>
      </c>
      <c r="BK418" s="73"/>
      <c r="BL418" s="73"/>
      <c r="BM418" s="73"/>
      <c r="BN418" s="73"/>
      <c r="BO418" s="73"/>
      <c r="BP418" s="73"/>
      <c r="BQ418" s="73"/>
    </row>
    <row r="419" spans="1:69" ht="22.5" customHeight="1" x14ac:dyDescent="0.2">
      <c r="A419" s="122" t="s">
        <v>2217</v>
      </c>
      <c r="B419" s="123" t="s">
        <v>2210</v>
      </c>
      <c r="C419" s="133" t="s">
        <v>517</v>
      </c>
      <c r="D419" s="126">
        <v>5</v>
      </c>
      <c r="E419" s="127" t="s">
        <v>3561</v>
      </c>
      <c r="F419" s="19">
        <v>687238</v>
      </c>
      <c r="G419" s="20">
        <v>687238</v>
      </c>
      <c r="H419" s="20">
        <v>258358</v>
      </c>
      <c r="I419" s="20">
        <v>263109</v>
      </c>
      <c r="J419" s="20">
        <v>0</v>
      </c>
      <c r="K419" s="20">
        <v>0</v>
      </c>
      <c r="L419" s="20">
        <v>0</v>
      </c>
      <c r="M419" s="20">
        <v>0</v>
      </c>
      <c r="N419" s="20">
        <v>43371</v>
      </c>
      <c r="O419" s="20">
        <v>23514</v>
      </c>
      <c r="P419" s="20">
        <v>13835</v>
      </c>
      <c r="Q419" s="20">
        <v>186430</v>
      </c>
      <c r="R419" s="20">
        <v>72759</v>
      </c>
      <c r="S419" s="20">
        <v>108206</v>
      </c>
      <c r="T419" s="21">
        <v>101761</v>
      </c>
      <c r="U419" s="54">
        <v>114444</v>
      </c>
      <c r="V419" s="20">
        <v>46128</v>
      </c>
      <c r="W419" s="20">
        <v>60021</v>
      </c>
      <c r="X419" s="20">
        <v>33303</v>
      </c>
      <c r="Y419" s="21">
        <v>0</v>
      </c>
      <c r="Z419" s="20">
        <v>0</v>
      </c>
      <c r="AA419" s="21">
        <v>243183</v>
      </c>
      <c r="AB419" s="32">
        <v>238769</v>
      </c>
      <c r="AC419" s="20">
        <v>374612</v>
      </c>
      <c r="AD419" s="20">
        <v>403251</v>
      </c>
      <c r="AE419" s="20">
        <v>979110</v>
      </c>
      <c r="AF419" s="20">
        <v>852165</v>
      </c>
      <c r="AG419" s="20">
        <v>500815</v>
      </c>
      <c r="AH419" s="20">
        <v>228225</v>
      </c>
      <c r="AI419" s="20">
        <v>171003</v>
      </c>
      <c r="AJ419" s="21">
        <v>9197</v>
      </c>
      <c r="AK419" s="25">
        <v>73467</v>
      </c>
      <c r="AL419" s="25">
        <v>87176</v>
      </c>
      <c r="AM419" s="25">
        <v>23393</v>
      </c>
      <c r="AN419" s="22">
        <v>53216</v>
      </c>
      <c r="AO419" s="20">
        <v>437791</v>
      </c>
      <c r="AP419" s="20">
        <v>27429</v>
      </c>
      <c r="AQ419" s="54">
        <v>6715279</v>
      </c>
      <c r="AR419" s="25">
        <v>162014</v>
      </c>
      <c r="AS419" s="25">
        <v>174787</v>
      </c>
      <c r="AT419" s="54">
        <v>138304</v>
      </c>
      <c r="AU419" s="54">
        <v>60140</v>
      </c>
      <c r="AV419" s="54">
        <v>157523</v>
      </c>
      <c r="AW419" s="54">
        <v>68655</v>
      </c>
      <c r="AX419" s="54">
        <v>37526</v>
      </c>
      <c r="AY419" s="25">
        <f t="shared" si="12"/>
        <v>798949</v>
      </c>
      <c r="AZ419" s="162">
        <v>1112269</v>
      </c>
      <c r="BA419" s="96">
        <f t="shared" si="13"/>
        <v>8626497</v>
      </c>
      <c r="BB419" s="73"/>
      <c r="BC419" s="20">
        <v>1069098</v>
      </c>
      <c r="BD419" s="20">
        <v>127392</v>
      </c>
      <c r="BE419" s="19">
        <v>1196490</v>
      </c>
      <c r="BF419" s="19">
        <v>9822987</v>
      </c>
      <c r="BH419" s="20"/>
      <c r="BI419" s="21">
        <v>9822987</v>
      </c>
      <c r="BK419" s="73"/>
      <c r="BL419" s="73"/>
      <c r="BM419" s="73"/>
      <c r="BN419" s="73"/>
      <c r="BO419" s="73"/>
      <c r="BP419" s="73"/>
      <c r="BQ419" s="73"/>
    </row>
    <row r="420" spans="1:69" ht="22.5" customHeight="1" x14ac:dyDescent="0.2">
      <c r="A420" s="122" t="s">
        <v>2218</v>
      </c>
      <c r="B420" s="123" t="s">
        <v>2210</v>
      </c>
      <c r="C420" s="133" t="s">
        <v>518</v>
      </c>
      <c r="D420" s="126">
        <v>5</v>
      </c>
      <c r="E420" s="127" t="s">
        <v>3561</v>
      </c>
      <c r="F420" s="19">
        <v>897162</v>
      </c>
      <c r="G420" s="20">
        <v>897162</v>
      </c>
      <c r="H420" s="20">
        <v>400075</v>
      </c>
      <c r="I420" s="20">
        <v>439263</v>
      </c>
      <c r="J420" s="20">
        <v>0</v>
      </c>
      <c r="K420" s="20">
        <v>0</v>
      </c>
      <c r="L420" s="20">
        <v>0</v>
      </c>
      <c r="M420" s="20">
        <v>0</v>
      </c>
      <c r="N420" s="20">
        <v>62051</v>
      </c>
      <c r="O420" s="20">
        <v>33641</v>
      </c>
      <c r="P420" s="20">
        <v>13570</v>
      </c>
      <c r="Q420" s="20">
        <v>325820</v>
      </c>
      <c r="R420" s="20">
        <v>95034</v>
      </c>
      <c r="S420" s="20">
        <v>147139</v>
      </c>
      <c r="T420" s="21">
        <v>134560</v>
      </c>
      <c r="U420" s="54">
        <v>176752</v>
      </c>
      <c r="V420" s="20">
        <v>66624</v>
      </c>
      <c r="W420" s="20">
        <v>83187</v>
      </c>
      <c r="X420" s="20">
        <v>55505</v>
      </c>
      <c r="Y420" s="21">
        <v>0</v>
      </c>
      <c r="Z420" s="20">
        <v>0</v>
      </c>
      <c r="AA420" s="21">
        <v>310500</v>
      </c>
      <c r="AB420" s="32">
        <v>357294</v>
      </c>
      <c r="AC420" s="20">
        <v>538033</v>
      </c>
      <c r="AD420" s="20">
        <v>600545</v>
      </c>
      <c r="AE420" s="20">
        <v>1395240</v>
      </c>
      <c r="AF420" s="20">
        <v>1184505</v>
      </c>
      <c r="AG420" s="20">
        <v>779150</v>
      </c>
      <c r="AH420" s="20">
        <v>376447</v>
      </c>
      <c r="AI420" s="20">
        <v>250900</v>
      </c>
      <c r="AJ420" s="21">
        <v>12984</v>
      </c>
      <c r="AK420" s="25">
        <v>94368</v>
      </c>
      <c r="AL420" s="25">
        <v>110694</v>
      </c>
      <c r="AM420" s="25">
        <v>32764</v>
      </c>
      <c r="AN420" s="22">
        <v>63058</v>
      </c>
      <c r="AO420" s="20">
        <v>634329</v>
      </c>
      <c r="AP420" s="20">
        <v>64550</v>
      </c>
      <c r="AQ420" s="54">
        <v>9735744</v>
      </c>
      <c r="AR420" s="25">
        <v>188847</v>
      </c>
      <c r="AS420" s="25">
        <v>217797</v>
      </c>
      <c r="AT420" s="54">
        <v>192531</v>
      </c>
      <c r="AU420" s="54">
        <v>65190</v>
      </c>
      <c r="AV420" s="54">
        <v>209538</v>
      </c>
      <c r="AW420" s="54">
        <v>89566</v>
      </c>
      <c r="AX420" s="54">
        <v>60812</v>
      </c>
      <c r="AY420" s="25">
        <f t="shared" si="12"/>
        <v>1024281</v>
      </c>
      <c r="AZ420" s="162">
        <v>1870635</v>
      </c>
      <c r="BA420" s="96">
        <f t="shared" si="13"/>
        <v>12630660</v>
      </c>
      <c r="BB420" s="73"/>
      <c r="BC420" s="20">
        <v>1394762</v>
      </c>
      <c r="BD420" s="20">
        <v>184245</v>
      </c>
      <c r="BE420" s="19">
        <v>1579007</v>
      </c>
      <c r="BF420" s="19">
        <v>14209667</v>
      </c>
      <c r="BH420" s="20"/>
      <c r="BI420" s="21">
        <v>14209667</v>
      </c>
      <c r="BK420" s="73"/>
      <c r="BL420" s="73"/>
      <c r="BM420" s="73"/>
      <c r="BN420" s="73"/>
      <c r="BO420" s="73"/>
      <c r="BP420" s="73"/>
      <c r="BQ420" s="73"/>
    </row>
    <row r="421" spans="1:69" ht="22.5" customHeight="1" x14ac:dyDescent="0.2">
      <c r="A421" s="122" t="s">
        <v>2219</v>
      </c>
      <c r="B421" s="123" t="s">
        <v>2210</v>
      </c>
      <c r="C421" s="133" t="s">
        <v>519</v>
      </c>
      <c r="D421" s="126">
        <v>5</v>
      </c>
      <c r="E421" s="127" t="s">
        <v>3561</v>
      </c>
      <c r="F421" s="19">
        <v>873989</v>
      </c>
      <c r="G421" s="20">
        <v>873989</v>
      </c>
      <c r="H421" s="20">
        <v>427413</v>
      </c>
      <c r="I421" s="20">
        <v>362406</v>
      </c>
      <c r="J421" s="20">
        <v>0</v>
      </c>
      <c r="K421" s="20">
        <v>0</v>
      </c>
      <c r="L421" s="20">
        <v>0</v>
      </c>
      <c r="M421" s="20">
        <v>0</v>
      </c>
      <c r="N421" s="20">
        <v>31105</v>
      </c>
      <c r="O421" s="20">
        <v>26877</v>
      </c>
      <c r="P421" s="20">
        <v>0</v>
      </c>
      <c r="Q421" s="20">
        <v>369333</v>
      </c>
      <c r="R421" s="20">
        <v>80113</v>
      </c>
      <c r="S421" s="20">
        <v>84521</v>
      </c>
      <c r="T421" s="21">
        <v>83259</v>
      </c>
      <c r="U421" s="54">
        <v>132246</v>
      </c>
      <c r="V421" s="20">
        <v>36432</v>
      </c>
      <c r="W421" s="20">
        <v>51597</v>
      </c>
      <c r="X421" s="20">
        <v>77707</v>
      </c>
      <c r="Y421" s="21">
        <v>0</v>
      </c>
      <c r="Z421" s="20">
        <v>0</v>
      </c>
      <c r="AA421" s="21">
        <v>372102</v>
      </c>
      <c r="AB421" s="32">
        <v>188441</v>
      </c>
      <c r="AC421" s="20">
        <v>474418</v>
      </c>
      <c r="AD421" s="20">
        <v>654865</v>
      </c>
      <c r="AE421" s="20">
        <v>1188825</v>
      </c>
      <c r="AF421" s="20">
        <v>1419478</v>
      </c>
      <c r="AG421" s="20">
        <v>851651</v>
      </c>
      <c r="AH421" s="20">
        <v>300239</v>
      </c>
      <c r="AI421" s="20">
        <v>343060</v>
      </c>
      <c r="AJ421" s="21">
        <v>138496</v>
      </c>
      <c r="AK421" s="25">
        <v>80392</v>
      </c>
      <c r="AL421" s="25">
        <v>121512</v>
      </c>
      <c r="AM421" s="25">
        <v>38163</v>
      </c>
      <c r="AN421" s="22">
        <v>64743</v>
      </c>
      <c r="AO421" s="20">
        <v>1002420</v>
      </c>
      <c r="AP421" s="20">
        <v>63345</v>
      </c>
      <c r="AQ421" s="54">
        <v>9939148</v>
      </c>
      <c r="AR421" s="25">
        <v>174484</v>
      </c>
      <c r="AS421" s="25">
        <v>263238</v>
      </c>
      <c r="AT421" s="54">
        <v>223952</v>
      </c>
      <c r="AU421" s="54">
        <v>58731</v>
      </c>
      <c r="AV421" s="54">
        <v>259367</v>
      </c>
      <c r="AW421" s="54">
        <v>84549</v>
      </c>
      <c r="AX421" s="54">
        <v>48421</v>
      </c>
      <c r="AY421" s="25">
        <f t="shared" si="12"/>
        <v>1112742</v>
      </c>
      <c r="AZ421" s="162">
        <v>1719585</v>
      </c>
      <c r="BA421" s="96">
        <f t="shared" si="13"/>
        <v>12771475</v>
      </c>
      <c r="BB421" s="73"/>
      <c r="BC421" s="20">
        <v>1177297</v>
      </c>
      <c r="BD421" s="20">
        <v>302417</v>
      </c>
      <c r="BE421" s="19">
        <v>1479714</v>
      </c>
      <c r="BF421" s="19">
        <v>14251189</v>
      </c>
      <c r="BH421" s="20"/>
      <c r="BI421" s="21">
        <v>14251189</v>
      </c>
      <c r="BK421" s="73"/>
      <c r="BL421" s="73"/>
      <c r="BM421" s="73"/>
      <c r="BN421" s="73"/>
      <c r="BO421" s="73"/>
      <c r="BP421" s="73"/>
      <c r="BQ421" s="73"/>
    </row>
    <row r="422" spans="1:69" ht="22.5" customHeight="1" x14ac:dyDescent="0.2">
      <c r="A422" s="122" t="s">
        <v>2220</v>
      </c>
      <c r="B422" s="123" t="s">
        <v>2210</v>
      </c>
      <c r="C422" s="133" t="s">
        <v>520</v>
      </c>
      <c r="D422" s="126">
        <v>5</v>
      </c>
      <c r="E422" s="127" t="s">
        <v>3561</v>
      </c>
      <c r="F422" s="19">
        <v>472886</v>
      </c>
      <c r="G422" s="20">
        <v>472886</v>
      </c>
      <c r="H422" s="20">
        <v>142520</v>
      </c>
      <c r="I422" s="20">
        <v>82467</v>
      </c>
      <c r="J422" s="20">
        <v>0</v>
      </c>
      <c r="K422" s="20">
        <v>0</v>
      </c>
      <c r="L422" s="20">
        <v>0</v>
      </c>
      <c r="M422" s="20">
        <v>0</v>
      </c>
      <c r="N422" s="20">
        <v>27205</v>
      </c>
      <c r="O422" s="20">
        <v>15318</v>
      </c>
      <c r="P422" s="20">
        <v>1966</v>
      </c>
      <c r="Q422" s="20">
        <v>278188</v>
      </c>
      <c r="R422" s="20">
        <v>70528</v>
      </c>
      <c r="S422" s="20">
        <v>50933</v>
      </c>
      <c r="T422" s="21">
        <v>56347</v>
      </c>
      <c r="U422" s="54">
        <v>50864</v>
      </c>
      <c r="V422" s="20">
        <v>25632</v>
      </c>
      <c r="W422" s="20">
        <v>27378</v>
      </c>
      <c r="X422" s="20">
        <v>33303</v>
      </c>
      <c r="Y422" s="21">
        <v>0</v>
      </c>
      <c r="Z422" s="20">
        <v>0</v>
      </c>
      <c r="AA422" s="21">
        <v>260886</v>
      </c>
      <c r="AB422" s="32">
        <v>186492</v>
      </c>
      <c r="AC422" s="20">
        <v>246876</v>
      </c>
      <c r="AD422" s="20">
        <v>288779</v>
      </c>
      <c r="AE422" s="20">
        <v>606045</v>
      </c>
      <c r="AF422" s="20">
        <v>656778</v>
      </c>
      <c r="AG422" s="20">
        <v>420077</v>
      </c>
      <c r="AH422" s="20">
        <v>184988</v>
      </c>
      <c r="AI422" s="20">
        <v>79227</v>
      </c>
      <c r="AJ422" s="21">
        <v>90888</v>
      </c>
      <c r="AK422" s="25">
        <v>56866</v>
      </c>
      <c r="AL422" s="25">
        <v>83215</v>
      </c>
      <c r="AM422" s="25">
        <v>19103</v>
      </c>
      <c r="AN422" s="22">
        <v>47636</v>
      </c>
      <c r="AO422" s="20">
        <v>234859</v>
      </c>
      <c r="AP422" s="20">
        <v>26790</v>
      </c>
      <c r="AQ422" s="54">
        <v>4825040</v>
      </c>
      <c r="AR422" s="25">
        <v>104418</v>
      </c>
      <c r="AS422" s="25">
        <v>156240</v>
      </c>
      <c r="AT422" s="54">
        <v>98465</v>
      </c>
      <c r="AU422" s="54">
        <v>43071</v>
      </c>
      <c r="AV422" s="54">
        <v>157819</v>
      </c>
      <c r="AW422" s="54">
        <v>56770</v>
      </c>
      <c r="AX422" s="54">
        <v>26584</v>
      </c>
      <c r="AY422" s="25">
        <f t="shared" si="12"/>
        <v>643367</v>
      </c>
      <c r="AZ422" s="162">
        <v>573069</v>
      </c>
      <c r="BA422" s="96">
        <f t="shared" si="13"/>
        <v>6041476</v>
      </c>
      <c r="BB422" s="73"/>
      <c r="BC422" s="20">
        <v>796583</v>
      </c>
      <c r="BD422" s="20">
        <v>121392</v>
      </c>
      <c r="BE422" s="19">
        <v>917975</v>
      </c>
      <c r="BF422" s="19">
        <v>6959451</v>
      </c>
      <c r="BH422" s="20"/>
      <c r="BI422" s="21">
        <v>6959451</v>
      </c>
      <c r="BK422" s="73"/>
      <c r="BL422" s="73"/>
      <c r="BM422" s="73"/>
      <c r="BN422" s="73"/>
      <c r="BO422" s="73"/>
      <c r="BP422" s="73"/>
      <c r="BQ422" s="73"/>
    </row>
    <row r="423" spans="1:69" ht="22.5" customHeight="1" x14ac:dyDescent="0.2">
      <c r="A423" s="122" t="s">
        <v>2221</v>
      </c>
      <c r="B423" s="123" t="s">
        <v>2210</v>
      </c>
      <c r="C423" s="133" t="s">
        <v>521</v>
      </c>
      <c r="D423" s="126">
        <v>5</v>
      </c>
      <c r="E423" s="127" t="s">
        <v>3561</v>
      </c>
      <c r="F423" s="19">
        <v>634975</v>
      </c>
      <c r="G423" s="20">
        <v>634975</v>
      </c>
      <c r="H423" s="20">
        <v>230510</v>
      </c>
      <c r="I423" s="20">
        <v>173349</v>
      </c>
      <c r="J423" s="20">
        <v>0</v>
      </c>
      <c r="K423" s="20">
        <v>0</v>
      </c>
      <c r="L423" s="20">
        <v>0</v>
      </c>
      <c r="M423" s="20">
        <v>6848</v>
      </c>
      <c r="N423" s="20">
        <v>36234</v>
      </c>
      <c r="O423" s="20">
        <v>23116</v>
      </c>
      <c r="P423" s="20">
        <v>8089</v>
      </c>
      <c r="Q423" s="20">
        <v>174851</v>
      </c>
      <c r="R423" s="20">
        <v>91117</v>
      </c>
      <c r="S423" s="20">
        <v>94477</v>
      </c>
      <c r="T423" s="21">
        <v>107648</v>
      </c>
      <c r="U423" s="54">
        <v>139876</v>
      </c>
      <c r="V423" s="20">
        <v>39600</v>
      </c>
      <c r="W423" s="20">
        <v>67392</v>
      </c>
      <c r="X423" s="20">
        <v>47734</v>
      </c>
      <c r="Y423" s="21">
        <v>0</v>
      </c>
      <c r="Z423" s="20">
        <v>0</v>
      </c>
      <c r="AA423" s="21">
        <v>308136</v>
      </c>
      <c r="AB423" s="32">
        <v>243114</v>
      </c>
      <c r="AC423" s="20">
        <v>370053</v>
      </c>
      <c r="AD423" s="20">
        <v>688558</v>
      </c>
      <c r="AE423" s="20">
        <v>816915</v>
      </c>
      <c r="AF423" s="20">
        <v>1037185</v>
      </c>
      <c r="AG423" s="20">
        <v>600772</v>
      </c>
      <c r="AH423" s="20">
        <v>271814</v>
      </c>
      <c r="AI423" s="20">
        <v>123295</v>
      </c>
      <c r="AJ423" s="21">
        <v>73035</v>
      </c>
      <c r="AK423" s="25">
        <v>72687</v>
      </c>
      <c r="AL423" s="25">
        <v>101469</v>
      </c>
      <c r="AM423" s="25">
        <v>28574</v>
      </c>
      <c r="AN423" s="22">
        <v>58368</v>
      </c>
      <c r="AO423" s="20">
        <v>203677</v>
      </c>
      <c r="AP423" s="20">
        <v>37070</v>
      </c>
      <c r="AQ423" s="54">
        <v>6910538</v>
      </c>
      <c r="AR423" s="25">
        <v>171959</v>
      </c>
      <c r="AS423" s="25">
        <v>225549</v>
      </c>
      <c r="AT423" s="54">
        <v>160986</v>
      </c>
      <c r="AU423" s="54">
        <v>48098</v>
      </c>
      <c r="AV423" s="54">
        <v>198213</v>
      </c>
      <c r="AW423" s="54">
        <v>72663</v>
      </c>
      <c r="AX423" s="54">
        <v>37992</v>
      </c>
      <c r="AY423" s="25">
        <f t="shared" si="12"/>
        <v>915460</v>
      </c>
      <c r="AZ423" s="162">
        <v>854757</v>
      </c>
      <c r="BA423" s="96">
        <f t="shared" si="13"/>
        <v>8680755</v>
      </c>
      <c r="BB423" s="73"/>
      <c r="BC423" s="20">
        <v>1056223</v>
      </c>
      <c r="BD423" s="20">
        <v>135035</v>
      </c>
      <c r="BE423" s="19">
        <v>1191258</v>
      </c>
      <c r="BF423" s="19">
        <v>9872013</v>
      </c>
      <c r="BH423" s="20"/>
      <c r="BI423" s="21">
        <v>9872013</v>
      </c>
      <c r="BK423" s="73"/>
      <c r="BL423" s="73"/>
      <c r="BM423" s="73"/>
      <c r="BN423" s="73"/>
      <c r="BO423" s="73"/>
      <c r="BP423" s="73"/>
      <c r="BQ423" s="73"/>
    </row>
    <row r="424" spans="1:69" ht="22.5" customHeight="1" x14ac:dyDescent="0.2">
      <c r="A424" s="122" t="s">
        <v>2222</v>
      </c>
      <c r="B424" s="123" t="s">
        <v>2210</v>
      </c>
      <c r="C424" s="133" t="s">
        <v>522</v>
      </c>
      <c r="D424" s="126">
        <v>5</v>
      </c>
      <c r="E424" s="127" t="s">
        <v>3561</v>
      </c>
      <c r="F424" s="19">
        <v>1125032</v>
      </c>
      <c r="G424" s="20">
        <v>1125032</v>
      </c>
      <c r="H424" s="20">
        <v>437546</v>
      </c>
      <c r="I424" s="20">
        <v>344641</v>
      </c>
      <c r="J424" s="20">
        <v>0</v>
      </c>
      <c r="K424" s="20">
        <v>0</v>
      </c>
      <c r="L424" s="20">
        <v>0</v>
      </c>
      <c r="M424" s="20">
        <v>0</v>
      </c>
      <c r="N424" s="20">
        <v>74636</v>
      </c>
      <c r="O424" s="20">
        <v>40465</v>
      </c>
      <c r="P424" s="20">
        <v>14666</v>
      </c>
      <c r="Q424" s="20">
        <v>623965</v>
      </c>
      <c r="R424" s="20">
        <v>112281</v>
      </c>
      <c r="S424" s="20">
        <v>222595</v>
      </c>
      <c r="T424" s="21">
        <v>152221</v>
      </c>
      <c r="U424" s="54">
        <v>139876</v>
      </c>
      <c r="V424" s="20">
        <v>106704</v>
      </c>
      <c r="W424" s="20">
        <v>76869</v>
      </c>
      <c r="X424" s="20">
        <v>66606</v>
      </c>
      <c r="Y424" s="21">
        <v>0</v>
      </c>
      <c r="Z424" s="20">
        <v>0</v>
      </c>
      <c r="AA424" s="21">
        <v>436959</v>
      </c>
      <c r="AB424" s="32">
        <v>489161</v>
      </c>
      <c r="AC424" s="20">
        <v>706108</v>
      </c>
      <c r="AD424" s="20">
        <v>774442</v>
      </c>
      <c r="AE424" s="20">
        <v>1453155</v>
      </c>
      <c r="AF424" s="20">
        <v>1599495</v>
      </c>
      <c r="AG424" s="20">
        <v>1011496</v>
      </c>
      <c r="AH424" s="20">
        <v>425505</v>
      </c>
      <c r="AI424" s="20">
        <v>314607</v>
      </c>
      <c r="AJ424" s="21">
        <v>61133</v>
      </c>
      <c r="AK424" s="25">
        <v>108423</v>
      </c>
      <c r="AL424" s="25">
        <v>149791</v>
      </c>
      <c r="AM424" s="25">
        <v>42579</v>
      </c>
      <c r="AN424" s="22">
        <v>77732</v>
      </c>
      <c r="AO424" s="20">
        <v>913580</v>
      </c>
      <c r="AP424" s="20">
        <v>100271</v>
      </c>
      <c r="AQ424" s="54">
        <v>12202540</v>
      </c>
      <c r="AR424" s="25">
        <v>216786</v>
      </c>
      <c r="AS424" s="25">
        <v>247792</v>
      </c>
      <c r="AT424" s="54">
        <v>237574</v>
      </c>
      <c r="AU424" s="54">
        <v>83139</v>
      </c>
      <c r="AV424" s="54">
        <v>297369</v>
      </c>
      <c r="AW424" s="54">
        <v>108219</v>
      </c>
      <c r="AX424" s="54">
        <v>68601</v>
      </c>
      <c r="AY424" s="25">
        <f t="shared" si="12"/>
        <v>1259480</v>
      </c>
      <c r="AZ424" s="162">
        <v>2293118</v>
      </c>
      <c r="BA424" s="96">
        <f t="shared" si="13"/>
        <v>15755138</v>
      </c>
      <c r="BB424" s="73"/>
      <c r="BC424" s="20">
        <v>1613438</v>
      </c>
      <c r="BD424" s="20">
        <v>249178</v>
      </c>
      <c r="BE424" s="19">
        <v>1862616</v>
      </c>
      <c r="BF424" s="19">
        <v>17617754</v>
      </c>
      <c r="BH424" s="20"/>
      <c r="BI424" s="21">
        <v>17617754</v>
      </c>
      <c r="BK424" s="73"/>
      <c r="BL424" s="73"/>
      <c r="BM424" s="73"/>
      <c r="BN424" s="73"/>
      <c r="BO424" s="73"/>
      <c r="BP424" s="73"/>
      <c r="BQ424" s="73"/>
    </row>
    <row r="425" spans="1:69" ht="22.5" customHeight="1" x14ac:dyDescent="0.2">
      <c r="A425" s="122" t="s">
        <v>2223</v>
      </c>
      <c r="B425" s="123" t="s">
        <v>2210</v>
      </c>
      <c r="C425" s="133" t="s">
        <v>523</v>
      </c>
      <c r="D425" s="126">
        <v>5</v>
      </c>
      <c r="E425" s="127" t="s">
        <v>3561</v>
      </c>
      <c r="F425" s="19">
        <v>1405214</v>
      </c>
      <c r="G425" s="20">
        <v>1405214</v>
      </c>
      <c r="H425" s="20">
        <v>318209</v>
      </c>
      <c r="I425" s="20">
        <v>331177</v>
      </c>
      <c r="J425" s="20">
        <v>0</v>
      </c>
      <c r="K425" s="20">
        <v>0</v>
      </c>
      <c r="L425" s="20">
        <v>0</v>
      </c>
      <c r="M425" s="20">
        <v>0</v>
      </c>
      <c r="N425" s="20">
        <v>116849</v>
      </c>
      <c r="O425" s="20">
        <v>60519</v>
      </c>
      <c r="P425" s="20">
        <v>39501</v>
      </c>
      <c r="Q425" s="20">
        <v>779250</v>
      </c>
      <c r="R425" s="20">
        <v>205864</v>
      </c>
      <c r="S425" s="20">
        <v>226525</v>
      </c>
      <c r="T425" s="21">
        <v>220342</v>
      </c>
      <c r="U425" s="54">
        <v>178024</v>
      </c>
      <c r="V425" s="20">
        <v>107808</v>
      </c>
      <c r="W425" s="20">
        <v>96876</v>
      </c>
      <c r="X425" s="20">
        <v>66606</v>
      </c>
      <c r="Y425" s="21">
        <v>0</v>
      </c>
      <c r="Z425" s="20">
        <v>0</v>
      </c>
      <c r="AA425" s="21">
        <v>532541</v>
      </c>
      <c r="AB425" s="32">
        <v>747650</v>
      </c>
      <c r="AC425" s="20">
        <v>882333</v>
      </c>
      <c r="AD425" s="20">
        <v>893566</v>
      </c>
      <c r="AE425" s="20">
        <v>2519550</v>
      </c>
      <c r="AF425" s="20">
        <v>2179858</v>
      </c>
      <c r="AG425" s="20">
        <v>1702958</v>
      </c>
      <c r="AH425" s="20">
        <v>689707</v>
      </c>
      <c r="AI425" s="20">
        <v>137377</v>
      </c>
      <c r="AJ425" s="21">
        <v>15148</v>
      </c>
      <c r="AK425" s="25">
        <v>157056</v>
      </c>
      <c r="AL425" s="25">
        <v>213364</v>
      </c>
      <c r="AM425" s="25">
        <v>48975</v>
      </c>
      <c r="AN425" s="22">
        <v>108214</v>
      </c>
      <c r="AO425" s="20">
        <v>1012658</v>
      </c>
      <c r="AP425" s="20">
        <v>24277</v>
      </c>
      <c r="AQ425" s="54">
        <v>16017996</v>
      </c>
      <c r="AR425" s="25">
        <v>355414</v>
      </c>
      <c r="AS425" s="25">
        <v>391275</v>
      </c>
      <c r="AT425" s="54">
        <v>156942</v>
      </c>
      <c r="AU425" s="54">
        <v>75546</v>
      </c>
      <c r="AV425" s="54">
        <v>320618</v>
      </c>
      <c r="AW425" s="54">
        <v>152918</v>
      </c>
      <c r="AX425" s="54">
        <v>102993</v>
      </c>
      <c r="AY425" s="25">
        <f t="shared" si="12"/>
        <v>1555706</v>
      </c>
      <c r="AZ425" s="162">
        <v>3039068</v>
      </c>
      <c r="BA425" s="96">
        <f t="shared" si="13"/>
        <v>20612770</v>
      </c>
      <c r="BB425" s="73"/>
      <c r="BC425" s="20">
        <v>2156149</v>
      </c>
      <c r="BD425" s="20">
        <v>95090</v>
      </c>
      <c r="BE425" s="19">
        <v>2251239</v>
      </c>
      <c r="BF425" s="19">
        <v>22864009</v>
      </c>
      <c r="BH425" s="20"/>
      <c r="BI425" s="21">
        <v>22864009</v>
      </c>
      <c r="BK425" s="73"/>
      <c r="BL425" s="73"/>
      <c r="BM425" s="73"/>
      <c r="BN425" s="73"/>
      <c r="BO425" s="73"/>
      <c r="BP425" s="73"/>
      <c r="BQ425" s="73"/>
    </row>
    <row r="426" spans="1:69" ht="22.5" customHeight="1" x14ac:dyDescent="0.2">
      <c r="A426" s="122" t="s">
        <v>2224</v>
      </c>
      <c r="B426" s="123" t="s">
        <v>2210</v>
      </c>
      <c r="C426" s="133" t="s">
        <v>524</v>
      </c>
      <c r="D426" s="126">
        <v>5</v>
      </c>
      <c r="E426" s="127" t="s">
        <v>3561</v>
      </c>
      <c r="F426" s="19">
        <v>1100555</v>
      </c>
      <c r="G426" s="20">
        <v>1100555</v>
      </c>
      <c r="H426" s="20">
        <v>284675</v>
      </c>
      <c r="I426" s="20">
        <v>213928</v>
      </c>
      <c r="J426" s="20">
        <v>0</v>
      </c>
      <c r="K426" s="20">
        <v>0</v>
      </c>
      <c r="L426" s="20">
        <v>0</v>
      </c>
      <c r="M426" s="20">
        <v>0</v>
      </c>
      <c r="N426" s="20">
        <v>92820</v>
      </c>
      <c r="O426" s="20">
        <v>48684</v>
      </c>
      <c r="P426" s="20">
        <v>13230</v>
      </c>
      <c r="Q426" s="20">
        <v>380711</v>
      </c>
      <c r="R426" s="20">
        <v>135454</v>
      </c>
      <c r="S426" s="20">
        <v>235957</v>
      </c>
      <c r="T426" s="21">
        <v>186702</v>
      </c>
      <c r="U426" s="54">
        <v>101728</v>
      </c>
      <c r="V426" s="20">
        <v>99936</v>
      </c>
      <c r="W426" s="20">
        <v>143208</v>
      </c>
      <c r="X426" s="20">
        <v>66606</v>
      </c>
      <c r="Y426" s="21">
        <v>0</v>
      </c>
      <c r="Z426" s="20">
        <v>0</v>
      </c>
      <c r="AA426" s="21">
        <v>442168</v>
      </c>
      <c r="AB426" s="32">
        <v>430075</v>
      </c>
      <c r="AC426" s="20">
        <v>637677</v>
      </c>
      <c r="AD426" s="20">
        <v>618376</v>
      </c>
      <c r="AE426" s="20">
        <v>1851630</v>
      </c>
      <c r="AF426" s="20">
        <v>1438763</v>
      </c>
      <c r="AG426" s="20">
        <v>1174001</v>
      </c>
      <c r="AH426" s="20">
        <v>481869</v>
      </c>
      <c r="AI426" s="20">
        <v>84112</v>
      </c>
      <c r="AJ426" s="21">
        <v>20017</v>
      </c>
      <c r="AK426" s="25">
        <v>130490</v>
      </c>
      <c r="AL426" s="25">
        <v>169772</v>
      </c>
      <c r="AM426" s="25">
        <v>34972</v>
      </c>
      <c r="AN426" s="22">
        <v>88771</v>
      </c>
      <c r="AO426" s="20">
        <v>392225</v>
      </c>
      <c r="AP426" s="20">
        <v>22073</v>
      </c>
      <c r="AQ426" s="54">
        <v>11121185</v>
      </c>
      <c r="AR426" s="25">
        <v>209026</v>
      </c>
      <c r="AS426" s="25">
        <v>254140</v>
      </c>
      <c r="AT426" s="54">
        <v>90127</v>
      </c>
      <c r="AU426" s="54">
        <v>67873</v>
      </c>
      <c r="AV426" s="54">
        <v>258910</v>
      </c>
      <c r="AW426" s="54">
        <v>123393</v>
      </c>
      <c r="AX426" s="54">
        <v>62164</v>
      </c>
      <c r="AY426" s="25">
        <f t="shared" si="12"/>
        <v>1065633</v>
      </c>
      <c r="AZ426" s="162">
        <v>1162832</v>
      </c>
      <c r="BA426" s="96">
        <f t="shared" si="13"/>
        <v>13349650</v>
      </c>
      <c r="BB426" s="73"/>
      <c r="BC426" s="20">
        <v>1816983</v>
      </c>
      <c r="BD426" s="20">
        <v>79234</v>
      </c>
      <c r="BE426" s="19">
        <v>1896217</v>
      </c>
      <c r="BF426" s="19">
        <v>15245867</v>
      </c>
      <c r="BH426" s="20"/>
      <c r="BI426" s="21">
        <v>15245867</v>
      </c>
      <c r="BK426" s="73"/>
      <c r="BL426" s="73"/>
      <c r="BM426" s="73"/>
      <c r="BN426" s="73"/>
      <c r="BO426" s="73"/>
      <c r="BP426" s="73"/>
      <c r="BQ426" s="73"/>
    </row>
    <row r="427" spans="1:69" ht="22.5" customHeight="1" x14ac:dyDescent="0.2">
      <c r="A427" s="122" t="s">
        <v>2225</v>
      </c>
      <c r="B427" s="123" t="s">
        <v>2210</v>
      </c>
      <c r="C427" s="133" t="s">
        <v>525</v>
      </c>
      <c r="D427" s="126">
        <v>4</v>
      </c>
      <c r="E427" s="127" t="s">
        <v>3562</v>
      </c>
      <c r="F427" s="19">
        <v>2678104</v>
      </c>
      <c r="G427" s="20">
        <v>2678104</v>
      </c>
      <c r="H427" s="20">
        <v>1165525</v>
      </c>
      <c r="I427" s="20">
        <v>1222045</v>
      </c>
      <c r="J427" s="20">
        <v>0</v>
      </c>
      <c r="K427" s="20">
        <v>0</v>
      </c>
      <c r="L427" s="20">
        <v>0</v>
      </c>
      <c r="M427" s="20">
        <v>0</v>
      </c>
      <c r="N427" s="20">
        <v>287160</v>
      </c>
      <c r="O427" s="20">
        <v>146866</v>
      </c>
      <c r="P427" s="20">
        <v>82102</v>
      </c>
      <c r="Q427" s="20">
        <v>1728398</v>
      </c>
      <c r="R427" s="20">
        <v>420559</v>
      </c>
      <c r="S427" s="20">
        <v>947235</v>
      </c>
      <c r="T427" s="21">
        <v>735875</v>
      </c>
      <c r="U427" s="54">
        <v>457776</v>
      </c>
      <c r="V427" s="20">
        <v>326880</v>
      </c>
      <c r="W427" s="20">
        <v>346437</v>
      </c>
      <c r="X427" s="20">
        <v>199818</v>
      </c>
      <c r="Y427" s="21">
        <v>0</v>
      </c>
      <c r="Z427" s="20">
        <v>0</v>
      </c>
      <c r="AA427" s="21">
        <v>1032667</v>
      </c>
      <c r="AB427" s="32">
        <v>865431</v>
      </c>
      <c r="AC427" s="20">
        <v>1441414</v>
      </c>
      <c r="AD427" s="20">
        <v>1721868</v>
      </c>
      <c r="AE427" s="20">
        <v>8198520</v>
      </c>
      <c r="AF427" s="20">
        <v>2849178</v>
      </c>
      <c r="AG427" s="20">
        <v>2021105</v>
      </c>
      <c r="AH427" s="20">
        <v>1391066</v>
      </c>
      <c r="AI427" s="20">
        <v>366052</v>
      </c>
      <c r="AJ427" s="21">
        <v>51395</v>
      </c>
      <c r="AK427" s="25">
        <v>359079</v>
      </c>
      <c r="AL427" s="25">
        <v>367285</v>
      </c>
      <c r="AM427" s="25">
        <v>84227</v>
      </c>
      <c r="AN427" s="22">
        <v>219531</v>
      </c>
      <c r="AO427" s="20">
        <v>2545372</v>
      </c>
      <c r="AP427" s="20">
        <v>222037</v>
      </c>
      <c r="AQ427" s="54">
        <v>34481007</v>
      </c>
      <c r="AR427" s="25">
        <v>722662</v>
      </c>
      <c r="AS427" s="25">
        <v>617046</v>
      </c>
      <c r="AT427" s="54">
        <v>305828</v>
      </c>
      <c r="AU427" s="54">
        <v>97522</v>
      </c>
      <c r="AV427" s="54">
        <v>654429</v>
      </c>
      <c r="AW427" s="54">
        <v>319474</v>
      </c>
      <c r="AX427" s="54">
        <v>51467</v>
      </c>
      <c r="AY427" s="25">
        <f t="shared" si="12"/>
        <v>2768428</v>
      </c>
      <c r="AZ427" s="162">
        <v>1962193</v>
      </c>
      <c r="BA427" s="96">
        <f t="shared" si="13"/>
        <v>39211628</v>
      </c>
      <c r="BB427" s="73"/>
      <c r="BC427" s="20">
        <v>4191997</v>
      </c>
      <c r="BD427" s="20">
        <v>407318</v>
      </c>
      <c r="BE427" s="19">
        <v>4599315</v>
      </c>
      <c r="BF427" s="19">
        <v>43810943</v>
      </c>
      <c r="BH427" s="20"/>
      <c r="BI427" s="21">
        <v>43810943</v>
      </c>
      <c r="BK427" s="73"/>
      <c r="BL427" s="73"/>
      <c r="BM427" s="73"/>
      <c r="BN427" s="73"/>
      <c r="BO427" s="73"/>
      <c r="BP427" s="73"/>
      <c r="BQ427" s="73"/>
    </row>
    <row r="428" spans="1:69" ht="22.5" customHeight="1" x14ac:dyDescent="0.2">
      <c r="A428" s="122" t="s">
        <v>2226</v>
      </c>
      <c r="B428" s="123" t="s">
        <v>2210</v>
      </c>
      <c r="C428" s="133" t="s">
        <v>526</v>
      </c>
      <c r="D428" s="126">
        <v>5</v>
      </c>
      <c r="E428" s="127" t="s">
        <v>3561</v>
      </c>
      <c r="F428" s="19">
        <v>1800757</v>
      </c>
      <c r="G428" s="20">
        <v>1800757</v>
      </c>
      <c r="H428" s="20">
        <v>493387</v>
      </c>
      <c r="I428" s="20">
        <v>437954</v>
      </c>
      <c r="J428" s="20">
        <v>0</v>
      </c>
      <c r="K428" s="20">
        <v>20842</v>
      </c>
      <c r="L428" s="20">
        <v>0</v>
      </c>
      <c r="M428" s="20">
        <v>9962</v>
      </c>
      <c r="N428" s="20">
        <v>168816</v>
      </c>
      <c r="O428" s="20">
        <v>93776</v>
      </c>
      <c r="P428" s="20">
        <v>48460</v>
      </c>
      <c r="Q428" s="20">
        <v>936424</v>
      </c>
      <c r="R428" s="20">
        <v>284160</v>
      </c>
      <c r="S428" s="20">
        <v>377070</v>
      </c>
      <c r="T428" s="21">
        <v>291827</v>
      </c>
      <c r="U428" s="54">
        <v>236390</v>
      </c>
      <c r="V428" s="20">
        <v>167232</v>
      </c>
      <c r="W428" s="20">
        <v>163215</v>
      </c>
      <c r="X428" s="20">
        <v>92138</v>
      </c>
      <c r="Y428" s="21">
        <v>0</v>
      </c>
      <c r="Z428" s="20">
        <v>0</v>
      </c>
      <c r="AA428" s="21">
        <v>697148</v>
      </c>
      <c r="AB428" s="32">
        <v>719258</v>
      </c>
      <c r="AC428" s="20">
        <v>1176850</v>
      </c>
      <c r="AD428" s="20">
        <v>1126946</v>
      </c>
      <c r="AE428" s="20">
        <v>3328875</v>
      </c>
      <c r="AF428" s="20">
        <v>2712805</v>
      </c>
      <c r="AG428" s="20">
        <v>1811581</v>
      </c>
      <c r="AH428" s="20">
        <v>1125008</v>
      </c>
      <c r="AI428" s="20">
        <v>153472</v>
      </c>
      <c r="AJ428" s="21">
        <v>33001</v>
      </c>
      <c r="AK428" s="25">
        <v>214382</v>
      </c>
      <c r="AL428" s="25">
        <v>250713</v>
      </c>
      <c r="AM428" s="25">
        <v>66926</v>
      </c>
      <c r="AN428" s="22">
        <v>134577</v>
      </c>
      <c r="AO428" s="20">
        <v>780137</v>
      </c>
      <c r="AP428" s="20">
        <v>81370</v>
      </c>
      <c r="AQ428" s="54">
        <v>20035459</v>
      </c>
      <c r="AR428" s="25">
        <v>484095</v>
      </c>
      <c r="AS428" s="25">
        <v>303453</v>
      </c>
      <c r="AT428" s="54">
        <v>149308</v>
      </c>
      <c r="AU428" s="54">
        <v>92703</v>
      </c>
      <c r="AV428" s="54">
        <v>404360</v>
      </c>
      <c r="AW428" s="54">
        <v>202422</v>
      </c>
      <c r="AX428" s="54">
        <v>91024</v>
      </c>
      <c r="AY428" s="25">
        <f t="shared" si="12"/>
        <v>1727365</v>
      </c>
      <c r="AZ428" s="162">
        <v>2430485</v>
      </c>
      <c r="BA428" s="96">
        <f t="shared" si="13"/>
        <v>24193309</v>
      </c>
      <c r="BB428" s="73"/>
      <c r="BC428" s="20">
        <v>2928926</v>
      </c>
      <c r="BD428" s="20">
        <v>140467</v>
      </c>
      <c r="BE428" s="19">
        <v>3069393</v>
      </c>
      <c r="BF428" s="19">
        <v>27262702</v>
      </c>
      <c r="BH428" s="20"/>
      <c r="BI428" s="21">
        <v>27262702</v>
      </c>
      <c r="BK428" s="73"/>
      <c r="BL428" s="73"/>
      <c r="BM428" s="73"/>
      <c r="BN428" s="73"/>
      <c r="BO428" s="73"/>
      <c r="BP428" s="73"/>
      <c r="BQ428" s="73"/>
    </row>
    <row r="429" spans="1:69" ht="22.5" customHeight="1" x14ac:dyDescent="0.2">
      <c r="A429" s="122" t="s">
        <v>2227</v>
      </c>
      <c r="B429" s="123" t="s">
        <v>2210</v>
      </c>
      <c r="C429" s="133" t="s">
        <v>527</v>
      </c>
      <c r="D429" s="126">
        <v>5</v>
      </c>
      <c r="E429" s="127" t="s">
        <v>3561</v>
      </c>
      <c r="F429" s="19">
        <v>928072</v>
      </c>
      <c r="G429" s="20">
        <v>928072</v>
      </c>
      <c r="H429" s="20">
        <v>316094</v>
      </c>
      <c r="I429" s="20">
        <v>221782</v>
      </c>
      <c r="J429" s="20">
        <v>0</v>
      </c>
      <c r="K429" s="20">
        <v>0</v>
      </c>
      <c r="L429" s="20">
        <v>0</v>
      </c>
      <c r="M429" s="20">
        <v>0</v>
      </c>
      <c r="N429" s="20">
        <v>68904</v>
      </c>
      <c r="O429" s="20">
        <v>37023</v>
      </c>
      <c r="P429" s="20">
        <v>24910</v>
      </c>
      <c r="Q429" s="20">
        <v>131611</v>
      </c>
      <c r="R429" s="20">
        <v>104394</v>
      </c>
      <c r="S429" s="20">
        <v>159663</v>
      </c>
      <c r="T429" s="21">
        <v>135401</v>
      </c>
      <c r="U429" s="54">
        <v>152592</v>
      </c>
      <c r="V429" s="20">
        <v>65328</v>
      </c>
      <c r="W429" s="20">
        <v>75816</v>
      </c>
      <c r="X429" s="20">
        <v>55505</v>
      </c>
      <c r="Y429" s="21">
        <v>0</v>
      </c>
      <c r="Z429" s="20">
        <v>0</v>
      </c>
      <c r="AA429" s="21">
        <v>332500</v>
      </c>
      <c r="AB429" s="32">
        <v>418147</v>
      </c>
      <c r="AC429" s="20">
        <v>554830</v>
      </c>
      <c r="AD429" s="20">
        <v>547317</v>
      </c>
      <c r="AE429" s="20">
        <v>1662045</v>
      </c>
      <c r="AF429" s="20">
        <v>1181678</v>
      </c>
      <c r="AG429" s="20">
        <v>919090</v>
      </c>
      <c r="AH429" s="20">
        <v>386819</v>
      </c>
      <c r="AI429" s="20">
        <v>106338</v>
      </c>
      <c r="AJ429" s="21">
        <v>23804</v>
      </c>
      <c r="AK429" s="25">
        <v>101344</v>
      </c>
      <c r="AL429" s="25">
        <v>135592</v>
      </c>
      <c r="AM429" s="25">
        <v>31120</v>
      </c>
      <c r="AN429" s="22">
        <v>73644</v>
      </c>
      <c r="AO429" s="20">
        <v>331599</v>
      </c>
      <c r="AP429" s="20">
        <v>48472</v>
      </c>
      <c r="AQ429" s="54">
        <v>9331434</v>
      </c>
      <c r="AR429" s="25">
        <v>243743</v>
      </c>
      <c r="AS429" s="25">
        <v>187112</v>
      </c>
      <c r="AT429" s="54">
        <v>143085</v>
      </c>
      <c r="AU429" s="54">
        <v>65536</v>
      </c>
      <c r="AV429" s="54">
        <v>217924</v>
      </c>
      <c r="AW429" s="54">
        <v>97146</v>
      </c>
      <c r="AX429" s="54">
        <v>31336</v>
      </c>
      <c r="AY429" s="25">
        <f t="shared" si="12"/>
        <v>985882</v>
      </c>
      <c r="AZ429" s="162">
        <v>942560</v>
      </c>
      <c r="BA429" s="96">
        <f t="shared" si="13"/>
        <v>11259876</v>
      </c>
      <c r="BB429" s="73"/>
      <c r="BC429" s="20">
        <v>1502794</v>
      </c>
      <c r="BD429" s="20">
        <v>124129</v>
      </c>
      <c r="BE429" s="19">
        <v>1626923</v>
      </c>
      <c r="BF429" s="19">
        <v>12886799</v>
      </c>
      <c r="BH429" s="20"/>
      <c r="BI429" s="21">
        <v>12886799</v>
      </c>
      <c r="BK429" s="73"/>
      <c r="BL429" s="73"/>
      <c r="BM429" s="73"/>
      <c r="BN429" s="73"/>
      <c r="BO429" s="73"/>
      <c r="BP429" s="73"/>
      <c r="BQ429" s="73"/>
    </row>
    <row r="430" spans="1:69" ht="22.5" customHeight="1" x14ac:dyDescent="0.2">
      <c r="A430" s="122" t="s">
        <v>2228</v>
      </c>
      <c r="B430" s="123" t="s">
        <v>2210</v>
      </c>
      <c r="C430" s="133" t="s">
        <v>528</v>
      </c>
      <c r="D430" s="126">
        <v>5</v>
      </c>
      <c r="E430" s="127" t="s">
        <v>3561</v>
      </c>
      <c r="F430" s="19">
        <v>512012</v>
      </c>
      <c r="G430" s="20">
        <v>512012</v>
      </c>
      <c r="H430" s="20">
        <v>202443</v>
      </c>
      <c r="I430" s="20">
        <v>127160</v>
      </c>
      <c r="J430" s="20">
        <v>0</v>
      </c>
      <c r="K430" s="20">
        <v>359</v>
      </c>
      <c r="L430" s="20">
        <v>0</v>
      </c>
      <c r="M430" s="20">
        <v>0</v>
      </c>
      <c r="N430" s="20">
        <v>28156</v>
      </c>
      <c r="O430" s="20">
        <v>15265</v>
      </c>
      <c r="P430" s="20">
        <v>11378</v>
      </c>
      <c r="Q430" s="20">
        <v>284467</v>
      </c>
      <c r="R430" s="20">
        <v>53521</v>
      </c>
      <c r="S430" s="20">
        <v>95158</v>
      </c>
      <c r="T430" s="21">
        <v>52983</v>
      </c>
      <c r="U430" s="54">
        <v>67395</v>
      </c>
      <c r="V430" s="20">
        <v>25392</v>
      </c>
      <c r="W430" s="20">
        <v>53703</v>
      </c>
      <c r="X430" s="20">
        <v>44404</v>
      </c>
      <c r="Y430" s="21">
        <v>0</v>
      </c>
      <c r="Z430" s="20">
        <v>0</v>
      </c>
      <c r="AA430" s="21">
        <v>199812</v>
      </c>
      <c r="AB430" s="32">
        <v>197714</v>
      </c>
      <c r="AC430" s="20">
        <v>247210</v>
      </c>
      <c r="AD430" s="20">
        <v>310608</v>
      </c>
      <c r="AE430" s="20">
        <v>598455</v>
      </c>
      <c r="AF430" s="20">
        <v>610088</v>
      </c>
      <c r="AG430" s="20">
        <v>395195</v>
      </c>
      <c r="AH430" s="20">
        <v>158312</v>
      </c>
      <c r="AI430" s="20">
        <v>102506</v>
      </c>
      <c r="AJ430" s="21">
        <v>5410</v>
      </c>
      <c r="AK430" s="25">
        <v>56787</v>
      </c>
      <c r="AL430" s="25">
        <v>66977</v>
      </c>
      <c r="AM430" s="25">
        <v>16517</v>
      </c>
      <c r="AN430" s="22">
        <v>40544</v>
      </c>
      <c r="AO430" s="20">
        <v>347185</v>
      </c>
      <c r="AP430" s="20">
        <v>15934</v>
      </c>
      <c r="AQ430" s="54">
        <v>4943050</v>
      </c>
      <c r="AR430" s="25">
        <v>111391</v>
      </c>
      <c r="AS430" s="25">
        <v>158705</v>
      </c>
      <c r="AT430" s="54">
        <v>118583</v>
      </c>
      <c r="AU430" s="54">
        <v>37154</v>
      </c>
      <c r="AV430" s="54">
        <v>126691</v>
      </c>
      <c r="AW430" s="54">
        <v>51178</v>
      </c>
      <c r="AX430" s="54">
        <v>25757</v>
      </c>
      <c r="AY430" s="25">
        <f t="shared" si="12"/>
        <v>629459</v>
      </c>
      <c r="AZ430" s="162">
        <v>759525</v>
      </c>
      <c r="BA430" s="96">
        <f t="shared" si="13"/>
        <v>6332034</v>
      </c>
      <c r="BB430" s="73"/>
      <c r="BC430" s="20">
        <v>794430</v>
      </c>
      <c r="BD430" s="20">
        <v>82826</v>
      </c>
      <c r="BE430" s="19">
        <v>877256</v>
      </c>
      <c r="BF430" s="19">
        <v>7209290</v>
      </c>
      <c r="BH430" s="20"/>
      <c r="BI430" s="21">
        <v>7209290</v>
      </c>
      <c r="BK430" s="73"/>
      <c r="BL430" s="73"/>
      <c r="BM430" s="73"/>
      <c r="BN430" s="73"/>
      <c r="BO430" s="73"/>
      <c r="BP430" s="73"/>
      <c r="BQ430" s="73"/>
    </row>
    <row r="431" spans="1:69" ht="22.5" customHeight="1" x14ac:dyDescent="0.2">
      <c r="A431" s="122" t="s">
        <v>2229</v>
      </c>
      <c r="B431" s="123" t="s">
        <v>2210</v>
      </c>
      <c r="C431" s="133" t="s">
        <v>529</v>
      </c>
      <c r="D431" s="126">
        <v>5</v>
      </c>
      <c r="E431" s="127" t="s">
        <v>3561</v>
      </c>
      <c r="F431" s="19">
        <v>960236</v>
      </c>
      <c r="G431" s="20">
        <v>960236</v>
      </c>
      <c r="H431" s="20">
        <v>214982</v>
      </c>
      <c r="I431" s="20">
        <v>148478</v>
      </c>
      <c r="J431" s="20">
        <v>0</v>
      </c>
      <c r="K431" s="20">
        <v>0</v>
      </c>
      <c r="L431" s="20">
        <v>0</v>
      </c>
      <c r="M431" s="20">
        <v>0</v>
      </c>
      <c r="N431" s="20">
        <v>78303</v>
      </c>
      <c r="O431" s="20">
        <v>40183</v>
      </c>
      <c r="P431" s="20">
        <v>24381</v>
      </c>
      <c r="Q431" s="20">
        <v>261669</v>
      </c>
      <c r="R431" s="20">
        <v>113781</v>
      </c>
      <c r="S431" s="20">
        <v>223748</v>
      </c>
      <c r="T431" s="21">
        <v>176610</v>
      </c>
      <c r="U431" s="54">
        <v>114444</v>
      </c>
      <c r="V431" s="20">
        <v>87504</v>
      </c>
      <c r="W431" s="20">
        <v>86346</v>
      </c>
      <c r="X431" s="20">
        <v>44404</v>
      </c>
      <c r="Y431" s="21">
        <v>0</v>
      </c>
      <c r="Z431" s="20">
        <v>0</v>
      </c>
      <c r="AA431" s="21">
        <v>378432</v>
      </c>
      <c r="AB431" s="32">
        <v>243726</v>
      </c>
      <c r="AC431" s="20">
        <v>494892</v>
      </c>
      <c r="AD431" s="20">
        <v>497850</v>
      </c>
      <c r="AE431" s="20">
        <v>1843380</v>
      </c>
      <c r="AF431" s="20">
        <v>947865</v>
      </c>
      <c r="AG431" s="20">
        <v>692063</v>
      </c>
      <c r="AH431" s="20">
        <v>516392</v>
      </c>
      <c r="AI431" s="20">
        <v>47038</v>
      </c>
      <c r="AJ431" s="21">
        <v>10279</v>
      </c>
      <c r="AK431" s="25">
        <v>108325</v>
      </c>
      <c r="AL431" s="25">
        <v>138680</v>
      </c>
      <c r="AM431" s="25">
        <v>26069</v>
      </c>
      <c r="AN431" s="22">
        <v>76064</v>
      </c>
      <c r="AO431" s="20">
        <v>447778</v>
      </c>
      <c r="AP431" s="20">
        <v>13915</v>
      </c>
      <c r="AQ431" s="54">
        <v>9057817</v>
      </c>
      <c r="AR431" s="25">
        <v>233347</v>
      </c>
      <c r="AS431" s="25">
        <v>229609</v>
      </c>
      <c r="AT431" s="54">
        <v>57104</v>
      </c>
      <c r="AU431" s="54">
        <v>48100</v>
      </c>
      <c r="AV431" s="54">
        <v>206727</v>
      </c>
      <c r="AW431" s="54">
        <v>105651</v>
      </c>
      <c r="AX431" s="54">
        <v>22383</v>
      </c>
      <c r="AY431" s="25">
        <f t="shared" si="12"/>
        <v>902921</v>
      </c>
      <c r="AZ431" s="162">
        <v>494401</v>
      </c>
      <c r="BA431" s="96">
        <f t="shared" si="13"/>
        <v>10455139</v>
      </c>
      <c r="BB431" s="73"/>
      <c r="BC431" s="20">
        <v>1528668</v>
      </c>
      <c r="BD431" s="20">
        <v>43691</v>
      </c>
      <c r="BE431" s="19">
        <v>1572359</v>
      </c>
      <c r="BF431" s="19">
        <v>12027498</v>
      </c>
      <c r="BH431" s="20"/>
      <c r="BI431" s="21">
        <v>12027498</v>
      </c>
      <c r="BK431" s="73"/>
      <c r="BL431" s="73"/>
      <c r="BM431" s="73"/>
      <c r="BN431" s="73"/>
      <c r="BO431" s="73"/>
      <c r="BP431" s="73"/>
      <c r="BQ431" s="73"/>
    </row>
    <row r="432" spans="1:69" ht="22.5" customHeight="1" x14ac:dyDescent="0.2">
      <c r="A432" s="122" t="s">
        <v>2230</v>
      </c>
      <c r="B432" s="123" t="s">
        <v>2210</v>
      </c>
      <c r="C432" s="133" t="s">
        <v>530</v>
      </c>
      <c r="D432" s="126">
        <v>5</v>
      </c>
      <c r="E432" s="127" t="s">
        <v>3561</v>
      </c>
      <c r="F432" s="19">
        <v>805613</v>
      </c>
      <c r="G432" s="20">
        <v>805613</v>
      </c>
      <c r="H432" s="20">
        <v>352180</v>
      </c>
      <c r="I432" s="20">
        <v>368764</v>
      </c>
      <c r="J432" s="20">
        <v>0</v>
      </c>
      <c r="K432" s="20">
        <v>0</v>
      </c>
      <c r="L432" s="20">
        <v>0</v>
      </c>
      <c r="M432" s="20">
        <v>0</v>
      </c>
      <c r="N432" s="20">
        <v>15370</v>
      </c>
      <c r="O432" s="20">
        <v>21715</v>
      </c>
      <c r="P432" s="20">
        <v>6199</v>
      </c>
      <c r="Q432" s="20">
        <v>277186</v>
      </c>
      <c r="R432" s="20">
        <v>68911</v>
      </c>
      <c r="S432" s="20">
        <v>197915</v>
      </c>
      <c r="T432" s="21">
        <v>89987</v>
      </c>
      <c r="U432" s="54">
        <v>139876</v>
      </c>
      <c r="V432" s="20">
        <v>122688</v>
      </c>
      <c r="W432" s="20">
        <v>41067</v>
      </c>
      <c r="X432" s="20">
        <v>44404</v>
      </c>
      <c r="Y432" s="21">
        <v>0</v>
      </c>
      <c r="Z432" s="20">
        <v>0</v>
      </c>
      <c r="AA432" s="21">
        <v>331816</v>
      </c>
      <c r="AB432" s="32">
        <v>189749</v>
      </c>
      <c r="AC432" s="20">
        <v>402139</v>
      </c>
      <c r="AD432" s="20">
        <v>602493</v>
      </c>
      <c r="AE432" s="20">
        <v>771045</v>
      </c>
      <c r="AF432" s="20">
        <v>1064735</v>
      </c>
      <c r="AG432" s="20">
        <v>672071</v>
      </c>
      <c r="AH432" s="20">
        <v>249689</v>
      </c>
      <c r="AI432" s="20">
        <v>289316</v>
      </c>
      <c r="AJ432" s="21">
        <v>152021</v>
      </c>
      <c r="AK432" s="25">
        <v>69754</v>
      </c>
      <c r="AL432" s="25">
        <v>106159</v>
      </c>
      <c r="AM432" s="25">
        <v>31453</v>
      </c>
      <c r="AN432" s="22">
        <v>58343</v>
      </c>
      <c r="AO432" s="20">
        <v>1020841</v>
      </c>
      <c r="AP432" s="20">
        <v>61203</v>
      </c>
      <c r="AQ432" s="54">
        <v>8624702</v>
      </c>
      <c r="AR432" s="25">
        <v>137991</v>
      </c>
      <c r="AS432" s="25">
        <v>205336</v>
      </c>
      <c r="AT432" s="54">
        <v>210647</v>
      </c>
      <c r="AU432" s="54">
        <v>63953</v>
      </c>
      <c r="AV432" s="54">
        <v>208368</v>
      </c>
      <c r="AW432" s="54">
        <v>73847</v>
      </c>
      <c r="AX432" s="54">
        <v>46077</v>
      </c>
      <c r="AY432" s="25">
        <f t="shared" si="12"/>
        <v>946219</v>
      </c>
      <c r="AZ432" s="162">
        <v>1769919</v>
      </c>
      <c r="BA432" s="96">
        <f t="shared" si="13"/>
        <v>11340840</v>
      </c>
      <c r="BB432" s="73"/>
      <c r="BC432" s="20">
        <v>1011079</v>
      </c>
      <c r="BD432" s="20">
        <v>282751</v>
      </c>
      <c r="BE432" s="19">
        <v>1293830</v>
      </c>
      <c r="BF432" s="19">
        <v>12634670</v>
      </c>
      <c r="BH432" s="20"/>
      <c r="BI432" s="21">
        <v>12634670</v>
      </c>
      <c r="BK432" s="73"/>
      <c r="BL432" s="73"/>
      <c r="BM432" s="73"/>
      <c r="BN432" s="73"/>
      <c r="BO432" s="73"/>
      <c r="BP432" s="73"/>
      <c r="BQ432" s="73"/>
    </row>
    <row r="433" spans="1:69" ht="22.5" customHeight="1" x14ac:dyDescent="0.2">
      <c r="A433" s="122" t="s">
        <v>2231</v>
      </c>
      <c r="B433" s="123" t="s">
        <v>2210</v>
      </c>
      <c r="C433" s="133" t="s">
        <v>531</v>
      </c>
      <c r="D433" s="126">
        <v>5</v>
      </c>
      <c r="E433" s="127" t="s">
        <v>3561</v>
      </c>
      <c r="F433" s="19">
        <v>803510</v>
      </c>
      <c r="G433" s="20">
        <v>803510</v>
      </c>
      <c r="H433" s="20">
        <v>318354</v>
      </c>
      <c r="I433" s="20">
        <v>264044</v>
      </c>
      <c r="J433" s="20">
        <v>0</v>
      </c>
      <c r="K433" s="20">
        <v>0</v>
      </c>
      <c r="L433" s="20">
        <v>0</v>
      </c>
      <c r="M433" s="20">
        <v>0</v>
      </c>
      <c r="N433" s="20">
        <v>54572</v>
      </c>
      <c r="O433" s="20">
        <v>29587</v>
      </c>
      <c r="P433" s="20">
        <v>12058</v>
      </c>
      <c r="Q433" s="20">
        <v>620736</v>
      </c>
      <c r="R433" s="20">
        <v>85768</v>
      </c>
      <c r="S433" s="20">
        <v>140694</v>
      </c>
      <c r="T433" s="21">
        <v>122786</v>
      </c>
      <c r="U433" s="54">
        <v>114444</v>
      </c>
      <c r="V433" s="20">
        <v>56784</v>
      </c>
      <c r="W433" s="20">
        <v>61074</v>
      </c>
      <c r="X433" s="20">
        <v>55505</v>
      </c>
      <c r="Y433" s="21">
        <v>0</v>
      </c>
      <c r="Z433" s="20">
        <v>0</v>
      </c>
      <c r="AA433" s="21">
        <v>282657</v>
      </c>
      <c r="AB433" s="32">
        <v>185471</v>
      </c>
      <c r="AC433" s="20">
        <v>480066</v>
      </c>
      <c r="AD433" s="20">
        <v>481622</v>
      </c>
      <c r="AE433" s="20">
        <v>1213410</v>
      </c>
      <c r="AF433" s="20">
        <v>1192988</v>
      </c>
      <c r="AG433" s="20">
        <v>773830</v>
      </c>
      <c r="AH433" s="20">
        <v>286877</v>
      </c>
      <c r="AI433" s="20">
        <v>205874</v>
      </c>
      <c r="AJ433" s="21">
        <v>30296</v>
      </c>
      <c r="AK433" s="25">
        <v>85969</v>
      </c>
      <c r="AL433" s="25">
        <v>105906</v>
      </c>
      <c r="AM433" s="25">
        <v>29704</v>
      </c>
      <c r="AN433" s="22">
        <v>61233</v>
      </c>
      <c r="AO433" s="20">
        <v>474720</v>
      </c>
      <c r="AP433" s="20">
        <v>30200</v>
      </c>
      <c r="AQ433" s="54">
        <v>8660739</v>
      </c>
      <c r="AR433" s="25">
        <v>173396</v>
      </c>
      <c r="AS433" s="25">
        <v>197006</v>
      </c>
      <c r="AT433" s="54">
        <v>146164</v>
      </c>
      <c r="AU433" s="54">
        <v>55991</v>
      </c>
      <c r="AV433" s="54">
        <v>205495</v>
      </c>
      <c r="AW433" s="54">
        <v>81618</v>
      </c>
      <c r="AX433" s="54">
        <v>45719</v>
      </c>
      <c r="AY433" s="25">
        <f t="shared" si="12"/>
        <v>905389</v>
      </c>
      <c r="AZ433" s="162">
        <v>1337065</v>
      </c>
      <c r="BA433" s="96">
        <f t="shared" si="13"/>
        <v>10903193</v>
      </c>
      <c r="BB433" s="73"/>
      <c r="BC433" s="20">
        <v>1263551</v>
      </c>
      <c r="BD433" s="20">
        <v>138386</v>
      </c>
      <c r="BE433" s="19">
        <v>1401937</v>
      </c>
      <c r="BF433" s="19">
        <v>12305130</v>
      </c>
      <c r="BH433" s="20"/>
      <c r="BI433" s="21">
        <v>12305130</v>
      </c>
      <c r="BK433" s="73"/>
      <c r="BL433" s="73"/>
      <c r="BM433" s="73"/>
      <c r="BN433" s="73"/>
      <c r="BO433" s="73"/>
      <c r="BP433" s="73"/>
      <c r="BQ433" s="73"/>
    </row>
    <row r="434" spans="1:69" ht="22.5" customHeight="1" x14ac:dyDescent="0.2">
      <c r="A434" s="122" t="s">
        <v>2232</v>
      </c>
      <c r="B434" s="123" t="s">
        <v>2210</v>
      </c>
      <c r="C434" s="133" t="s">
        <v>532</v>
      </c>
      <c r="D434" s="126">
        <v>5</v>
      </c>
      <c r="E434" s="127" t="s">
        <v>3561</v>
      </c>
      <c r="F434" s="19">
        <v>1519333</v>
      </c>
      <c r="G434" s="20">
        <v>1519333</v>
      </c>
      <c r="H434" s="20">
        <v>673013</v>
      </c>
      <c r="I434" s="20">
        <v>680867</v>
      </c>
      <c r="J434" s="20">
        <v>0</v>
      </c>
      <c r="K434" s="20">
        <v>0</v>
      </c>
      <c r="L434" s="20">
        <v>0</v>
      </c>
      <c r="M434" s="20">
        <v>0</v>
      </c>
      <c r="N434" s="20">
        <v>102974</v>
      </c>
      <c r="O434" s="20">
        <v>55716</v>
      </c>
      <c r="P434" s="20">
        <v>23360</v>
      </c>
      <c r="Q434" s="20">
        <v>710903</v>
      </c>
      <c r="R434" s="20">
        <v>143274</v>
      </c>
      <c r="S434" s="20">
        <v>342434</v>
      </c>
      <c r="T434" s="21">
        <v>206886</v>
      </c>
      <c r="U434" s="54">
        <v>254320</v>
      </c>
      <c r="V434" s="20">
        <v>120912</v>
      </c>
      <c r="W434" s="20">
        <v>121095</v>
      </c>
      <c r="X434" s="20">
        <v>76597</v>
      </c>
      <c r="Y434" s="21">
        <v>0</v>
      </c>
      <c r="Z434" s="20">
        <v>0</v>
      </c>
      <c r="AA434" s="21">
        <v>457371</v>
      </c>
      <c r="AB434" s="32">
        <v>592711</v>
      </c>
      <c r="AC434" s="20">
        <v>873814</v>
      </c>
      <c r="AD434" s="20">
        <v>1351030</v>
      </c>
      <c r="AE434" s="20">
        <v>2125035</v>
      </c>
      <c r="AF434" s="20">
        <v>1877098</v>
      </c>
      <c r="AG434" s="20">
        <v>1345430</v>
      </c>
      <c r="AH434" s="20">
        <v>552588</v>
      </c>
      <c r="AI434" s="20">
        <v>349287</v>
      </c>
      <c r="AJ434" s="21">
        <v>21099</v>
      </c>
      <c r="AK434" s="25">
        <v>139766</v>
      </c>
      <c r="AL434" s="25">
        <v>172340</v>
      </c>
      <c r="AM434" s="25">
        <v>54359</v>
      </c>
      <c r="AN434" s="22">
        <v>89103</v>
      </c>
      <c r="AO434" s="20">
        <v>1210329</v>
      </c>
      <c r="AP434" s="20">
        <v>144931</v>
      </c>
      <c r="AQ434" s="54">
        <v>16387975</v>
      </c>
      <c r="AR434" s="25">
        <v>266121</v>
      </c>
      <c r="AS434" s="25">
        <v>328858</v>
      </c>
      <c r="AT434" s="54">
        <v>307277</v>
      </c>
      <c r="AU434" s="54">
        <v>99467</v>
      </c>
      <c r="AV434" s="54">
        <v>337406</v>
      </c>
      <c r="AW434" s="54">
        <v>136816</v>
      </c>
      <c r="AX434" s="54">
        <v>95436</v>
      </c>
      <c r="AY434" s="25">
        <f t="shared" si="12"/>
        <v>1571381</v>
      </c>
      <c r="AZ434" s="162">
        <v>2938755</v>
      </c>
      <c r="BA434" s="96">
        <f t="shared" si="13"/>
        <v>20898111</v>
      </c>
      <c r="BB434" s="73"/>
      <c r="BC434" s="20">
        <v>2101516</v>
      </c>
      <c r="BD434" s="20">
        <v>325084</v>
      </c>
      <c r="BE434" s="19">
        <v>2426600</v>
      </c>
      <c r="BF434" s="19">
        <v>23324711</v>
      </c>
      <c r="BH434" s="20"/>
      <c r="BI434" s="21">
        <v>23324711</v>
      </c>
      <c r="BK434" s="73"/>
      <c r="BL434" s="73"/>
      <c r="BM434" s="73"/>
      <c r="BN434" s="73"/>
      <c r="BO434" s="73"/>
      <c r="BP434" s="73"/>
      <c r="BQ434" s="73"/>
    </row>
    <row r="435" spans="1:69" ht="22.5" customHeight="1" x14ac:dyDescent="0.2">
      <c r="A435" s="122" t="s">
        <v>2233</v>
      </c>
      <c r="B435" s="123" t="s">
        <v>2210</v>
      </c>
      <c r="C435" s="133" t="s">
        <v>533</v>
      </c>
      <c r="D435" s="126">
        <v>5</v>
      </c>
      <c r="E435" s="127" t="s">
        <v>3561</v>
      </c>
      <c r="F435" s="19">
        <v>806794</v>
      </c>
      <c r="G435" s="20">
        <v>806794</v>
      </c>
      <c r="H435" s="20">
        <v>409188</v>
      </c>
      <c r="I435" s="20">
        <v>438702</v>
      </c>
      <c r="J435" s="20">
        <v>0</v>
      </c>
      <c r="K435" s="20">
        <v>0</v>
      </c>
      <c r="L435" s="20">
        <v>0</v>
      </c>
      <c r="M435" s="20">
        <v>0</v>
      </c>
      <c r="N435" s="20">
        <v>53310</v>
      </c>
      <c r="O435" s="20">
        <v>28903</v>
      </c>
      <c r="P435" s="20">
        <v>5859</v>
      </c>
      <c r="Q435" s="20">
        <v>420154</v>
      </c>
      <c r="R435" s="20">
        <v>84319</v>
      </c>
      <c r="S435" s="20">
        <v>124922</v>
      </c>
      <c r="T435" s="21">
        <v>126991</v>
      </c>
      <c r="U435" s="54">
        <v>165308</v>
      </c>
      <c r="V435" s="20">
        <v>55872</v>
      </c>
      <c r="W435" s="20">
        <v>56862</v>
      </c>
      <c r="X435" s="20">
        <v>44404</v>
      </c>
      <c r="Y435" s="21">
        <v>0</v>
      </c>
      <c r="Z435" s="20">
        <v>0</v>
      </c>
      <c r="AA435" s="21">
        <v>286196</v>
      </c>
      <c r="AB435" s="32">
        <v>285001</v>
      </c>
      <c r="AC435" s="20">
        <v>428200</v>
      </c>
      <c r="AD435" s="20">
        <v>535871</v>
      </c>
      <c r="AE435" s="20">
        <v>1216545</v>
      </c>
      <c r="AF435" s="20">
        <v>985638</v>
      </c>
      <c r="AG435" s="20">
        <v>648991</v>
      </c>
      <c r="AH435" s="20">
        <v>281637</v>
      </c>
      <c r="AI435" s="20">
        <v>242566</v>
      </c>
      <c r="AJ435" s="21">
        <v>18935</v>
      </c>
      <c r="AK435" s="25">
        <v>84562</v>
      </c>
      <c r="AL435" s="25">
        <v>96400</v>
      </c>
      <c r="AM435" s="25">
        <v>29526</v>
      </c>
      <c r="AN435" s="22">
        <v>56668</v>
      </c>
      <c r="AO435" s="20">
        <v>556861</v>
      </c>
      <c r="AP435" s="20">
        <v>60708</v>
      </c>
      <c r="AQ435" s="54">
        <v>8635893</v>
      </c>
      <c r="AR435" s="25">
        <v>185388</v>
      </c>
      <c r="AS435" s="25">
        <v>201334</v>
      </c>
      <c r="AT435" s="54">
        <v>185794</v>
      </c>
      <c r="AU435" s="54">
        <v>63713</v>
      </c>
      <c r="AV435" s="54">
        <v>192696</v>
      </c>
      <c r="AW435" s="54">
        <v>80148</v>
      </c>
      <c r="AX435" s="54">
        <v>48492</v>
      </c>
      <c r="AY435" s="25">
        <f t="shared" si="12"/>
        <v>957565</v>
      </c>
      <c r="AZ435" s="162">
        <v>1298508</v>
      </c>
      <c r="BA435" s="96">
        <f t="shared" si="13"/>
        <v>10891966</v>
      </c>
      <c r="BB435" s="73"/>
      <c r="BC435" s="20">
        <v>1241983</v>
      </c>
      <c r="BD435" s="20">
        <v>175638</v>
      </c>
      <c r="BE435" s="19">
        <v>1417621</v>
      </c>
      <c r="BF435" s="19">
        <v>12309587</v>
      </c>
      <c r="BH435" s="20"/>
      <c r="BI435" s="21">
        <v>12309587</v>
      </c>
      <c r="BK435" s="73"/>
      <c r="BL435" s="73"/>
      <c r="BM435" s="73"/>
      <c r="BN435" s="73"/>
      <c r="BO435" s="73"/>
      <c r="BP435" s="73"/>
      <c r="BQ435" s="73"/>
    </row>
    <row r="436" spans="1:69" ht="22.5" customHeight="1" x14ac:dyDescent="0.2">
      <c r="A436" s="122" t="s">
        <v>2234</v>
      </c>
      <c r="B436" s="123" t="s">
        <v>2210</v>
      </c>
      <c r="C436" s="133" t="s">
        <v>534</v>
      </c>
      <c r="D436" s="126">
        <v>5</v>
      </c>
      <c r="E436" s="127" t="s">
        <v>3561</v>
      </c>
      <c r="F436" s="19">
        <v>781247</v>
      </c>
      <c r="G436" s="20">
        <v>781247</v>
      </c>
      <c r="H436" s="20">
        <v>499730</v>
      </c>
      <c r="I436" s="20">
        <v>399806</v>
      </c>
      <c r="J436" s="20">
        <v>0</v>
      </c>
      <c r="K436" s="20">
        <v>0</v>
      </c>
      <c r="L436" s="20">
        <v>0</v>
      </c>
      <c r="M436" s="20">
        <v>0</v>
      </c>
      <c r="N436" s="20">
        <v>39820</v>
      </c>
      <c r="O436" s="20">
        <v>21589</v>
      </c>
      <c r="P436" s="20">
        <v>7862</v>
      </c>
      <c r="Q436" s="20">
        <v>569144</v>
      </c>
      <c r="R436" s="20">
        <v>74951</v>
      </c>
      <c r="S436" s="20">
        <v>133725</v>
      </c>
      <c r="T436" s="21">
        <v>72326</v>
      </c>
      <c r="U436" s="54">
        <v>109358</v>
      </c>
      <c r="V436" s="20">
        <v>38880</v>
      </c>
      <c r="W436" s="20">
        <v>47385</v>
      </c>
      <c r="X436" s="20">
        <v>44404</v>
      </c>
      <c r="Y436" s="21">
        <v>0</v>
      </c>
      <c r="Z436" s="20">
        <v>0</v>
      </c>
      <c r="AA436" s="21">
        <v>303725</v>
      </c>
      <c r="AB436" s="32">
        <v>275890</v>
      </c>
      <c r="AC436" s="20">
        <v>384416</v>
      </c>
      <c r="AD436" s="20">
        <v>511418</v>
      </c>
      <c r="AE436" s="20">
        <v>840675</v>
      </c>
      <c r="AF436" s="20">
        <v>955768</v>
      </c>
      <c r="AG436" s="20">
        <v>596653</v>
      </c>
      <c r="AH436" s="20">
        <v>235543</v>
      </c>
      <c r="AI436" s="20">
        <v>230686</v>
      </c>
      <c r="AJ436" s="21">
        <v>14066</v>
      </c>
      <c r="AK436" s="25">
        <v>69513</v>
      </c>
      <c r="AL436" s="25">
        <v>92538</v>
      </c>
      <c r="AM436" s="25">
        <v>26125</v>
      </c>
      <c r="AN436" s="22">
        <v>54795</v>
      </c>
      <c r="AO436" s="20">
        <v>1118517</v>
      </c>
      <c r="AP436" s="20">
        <v>44331</v>
      </c>
      <c r="AQ436" s="54">
        <v>8594886</v>
      </c>
      <c r="AR436" s="25">
        <v>163263</v>
      </c>
      <c r="AS436" s="25">
        <v>231751</v>
      </c>
      <c r="AT436" s="54">
        <v>226855</v>
      </c>
      <c r="AU436" s="54">
        <v>68211</v>
      </c>
      <c r="AV436" s="54">
        <v>192718</v>
      </c>
      <c r="AW436" s="54">
        <v>69627</v>
      </c>
      <c r="AX436" s="54">
        <v>45634</v>
      </c>
      <c r="AY436" s="25">
        <f t="shared" si="12"/>
        <v>998059</v>
      </c>
      <c r="AZ436" s="162">
        <v>1759687</v>
      </c>
      <c r="BA436" s="96">
        <f t="shared" si="13"/>
        <v>11352632</v>
      </c>
      <c r="BB436" s="73"/>
      <c r="BC436" s="20">
        <v>1006837</v>
      </c>
      <c r="BD436" s="20">
        <v>263260</v>
      </c>
      <c r="BE436" s="19">
        <v>1270097</v>
      </c>
      <c r="BF436" s="19">
        <v>12622729</v>
      </c>
      <c r="BH436" s="20"/>
      <c r="BI436" s="21">
        <v>12622729</v>
      </c>
      <c r="BK436" s="73"/>
      <c r="BL436" s="73"/>
      <c r="BM436" s="73"/>
      <c r="BN436" s="73"/>
      <c r="BO436" s="73"/>
      <c r="BP436" s="73"/>
      <c r="BQ436" s="73"/>
    </row>
    <row r="437" spans="1:69" ht="22.5" customHeight="1" x14ac:dyDescent="0.2">
      <c r="A437" s="122" t="s">
        <v>2235</v>
      </c>
      <c r="B437" s="123" t="s">
        <v>2210</v>
      </c>
      <c r="C437" s="133" t="s">
        <v>535</v>
      </c>
      <c r="D437" s="126">
        <v>5</v>
      </c>
      <c r="E437" s="127" t="s">
        <v>3561</v>
      </c>
      <c r="F437" s="19">
        <v>687828</v>
      </c>
      <c r="G437" s="20">
        <v>687828</v>
      </c>
      <c r="H437" s="20">
        <v>308294</v>
      </c>
      <c r="I437" s="20">
        <v>381667</v>
      </c>
      <c r="J437" s="20">
        <v>0</v>
      </c>
      <c r="K437" s="20">
        <v>0</v>
      </c>
      <c r="L437" s="20">
        <v>4505</v>
      </c>
      <c r="M437" s="20">
        <v>608</v>
      </c>
      <c r="N437" s="20">
        <v>33086</v>
      </c>
      <c r="O437" s="20">
        <v>22168</v>
      </c>
      <c r="P437" s="20">
        <v>529</v>
      </c>
      <c r="Q437" s="20">
        <v>315311</v>
      </c>
      <c r="R437" s="20">
        <v>69530</v>
      </c>
      <c r="S437" s="20">
        <v>219242</v>
      </c>
      <c r="T437" s="21">
        <v>81577</v>
      </c>
      <c r="U437" s="54">
        <v>86469</v>
      </c>
      <c r="V437" s="20">
        <v>67488</v>
      </c>
      <c r="W437" s="20">
        <v>49491</v>
      </c>
      <c r="X437" s="20">
        <v>33303</v>
      </c>
      <c r="Y437" s="21">
        <v>0</v>
      </c>
      <c r="Z437" s="20">
        <v>0</v>
      </c>
      <c r="AA437" s="21">
        <v>294582</v>
      </c>
      <c r="AB437" s="32">
        <v>240039</v>
      </c>
      <c r="AC437" s="20">
        <v>361063</v>
      </c>
      <c r="AD437" s="20">
        <v>411009</v>
      </c>
      <c r="AE437" s="20">
        <v>854205</v>
      </c>
      <c r="AF437" s="20">
        <v>879208</v>
      </c>
      <c r="AG437" s="20">
        <v>565594</v>
      </c>
      <c r="AH437" s="20">
        <v>242083</v>
      </c>
      <c r="AI437" s="20">
        <v>221585</v>
      </c>
      <c r="AJ437" s="21">
        <v>18935</v>
      </c>
      <c r="AK437" s="25">
        <v>70709</v>
      </c>
      <c r="AL437" s="25">
        <v>91875</v>
      </c>
      <c r="AM437" s="25">
        <v>22515</v>
      </c>
      <c r="AN437" s="22">
        <v>54356</v>
      </c>
      <c r="AO437" s="20">
        <v>495229</v>
      </c>
      <c r="AP437" s="20">
        <v>35175</v>
      </c>
      <c r="AQ437" s="54">
        <v>7219258</v>
      </c>
      <c r="AR437" s="25">
        <v>124241</v>
      </c>
      <c r="AS437" s="25">
        <v>176504</v>
      </c>
      <c r="AT437" s="54">
        <v>147038</v>
      </c>
      <c r="AU437" s="54">
        <v>49386</v>
      </c>
      <c r="AV437" s="54">
        <v>173979</v>
      </c>
      <c r="AW437" s="54">
        <v>69151</v>
      </c>
      <c r="AX437" s="54">
        <v>39074</v>
      </c>
      <c r="AY437" s="25">
        <f t="shared" si="12"/>
        <v>779373</v>
      </c>
      <c r="AZ437" s="162">
        <v>1124086</v>
      </c>
      <c r="BA437" s="96">
        <f t="shared" si="13"/>
        <v>9122717</v>
      </c>
      <c r="BB437" s="73"/>
      <c r="BC437" s="20">
        <v>1025479</v>
      </c>
      <c r="BD437" s="20">
        <v>172397</v>
      </c>
      <c r="BE437" s="19">
        <v>1197876</v>
      </c>
      <c r="BF437" s="19">
        <v>10320593</v>
      </c>
      <c r="BH437" s="20"/>
      <c r="BI437" s="21">
        <v>10320593</v>
      </c>
      <c r="BK437" s="73"/>
      <c r="BL437" s="73"/>
      <c r="BM437" s="73"/>
      <c r="BN437" s="73"/>
      <c r="BO437" s="73"/>
      <c r="BP437" s="73"/>
      <c r="BQ437" s="73"/>
    </row>
    <row r="438" spans="1:69" ht="22.5" customHeight="1" x14ac:dyDescent="0.2">
      <c r="A438" s="122" t="s">
        <v>2236</v>
      </c>
      <c r="B438" s="123" t="s">
        <v>2210</v>
      </c>
      <c r="C438" s="133" t="s">
        <v>536</v>
      </c>
      <c r="D438" s="126">
        <v>5</v>
      </c>
      <c r="E438" s="127" t="s">
        <v>3561</v>
      </c>
      <c r="F438" s="19">
        <v>750189</v>
      </c>
      <c r="G438" s="20">
        <v>750189</v>
      </c>
      <c r="H438" s="20">
        <v>350576</v>
      </c>
      <c r="I438" s="20">
        <v>339966</v>
      </c>
      <c r="J438" s="20">
        <v>0</v>
      </c>
      <c r="K438" s="20">
        <v>0</v>
      </c>
      <c r="L438" s="20">
        <v>0</v>
      </c>
      <c r="M438" s="20">
        <v>0</v>
      </c>
      <c r="N438" s="20">
        <v>39904</v>
      </c>
      <c r="O438" s="20">
        <v>21634</v>
      </c>
      <c r="P438" s="20">
        <v>9563</v>
      </c>
      <c r="Q438" s="20">
        <v>380575</v>
      </c>
      <c r="R438" s="20">
        <v>70027</v>
      </c>
      <c r="S438" s="20">
        <v>114756</v>
      </c>
      <c r="T438" s="21">
        <v>76531</v>
      </c>
      <c r="U438" s="54">
        <v>118259</v>
      </c>
      <c r="V438" s="20">
        <v>38496</v>
      </c>
      <c r="W438" s="20">
        <v>47385</v>
      </c>
      <c r="X438" s="20">
        <v>55505</v>
      </c>
      <c r="Y438" s="21">
        <v>0</v>
      </c>
      <c r="Z438" s="20">
        <v>0</v>
      </c>
      <c r="AA438" s="21">
        <v>297010</v>
      </c>
      <c r="AB438" s="32">
        <v>194658</v>
      </c>
      <c r="AC438" s="20">
        <v>377851</v>
      </c>
      <c r="AD438" s="20">
        <v>715872</v>
      </c>
      <c r="AE438" s="20">
        <v>803880</v>
      </c>
      <c r="AF438" s="20">
        <v>880730</v>
      </c>
      <c r="AG438" s="20">
        <v>559159</v>
      </c>
      <c r="AH438" s="20">
        <v>235000</v>
      </c>
      <c r="AI438" s="20">
        <v>206545</v>
      </c>
      <c r="AJ438" s="21">
        <v>30837</v>
      </c>
      <c r="AK438" s="25">
        <v>69606</v>
      </c>
      <c r="AL438" s="25">
        <v>85667</v>
      </c>
      <c r="AM438" s="25">
        <v>27793</v>
      </c>
      <c r="AN438" s="22">
        <v>52042</v>
      </c>
      <c r="AO438" s="20">
        <v>916469</v>
      </c>
      <c r="AP438" s="20">
        <v>51562</v>
      </c>
      <c r="AQ438" s="54">
        <v>7918047</v>
      </c>
      <c r="AR438" s="25">
        <v>151438</v>
      </c>
      <c r="AS438" s="25">
        <v>224264</v>
      </c>
      <c r="AT438" s="54">
        <v>203535</v>
      </c>
      <c r="AU438" s="54">
        <v>72845</v>
      </c>
      <c r="AV438" s="54">
        <v>195273</v>
      </c>
      <c r="AW438" s="54">
        <v>68786</v>
      </c>
      <c r="AX438" s="54">
        <v>38711</v>
      </c>
      <c r="AY438" s="25">
        <f t="shared" si="12"/>
        <v>954852</v>
      </c>
      <c r="AZ438" s="162">
        <v>1197533</v>
      </c>
      <c r="BA438" s="96">
        <f t="shared" si="13"/>
        <v>10070432</v>
      </c>
      <c r="BB438" s="73"/>
      <c r="BC438" s="20">
        <v>1008153</v>
      </c>
      <c r="BD438" s="20">
        <v>198151</v>
      </c>
      <c r="BE438" s="19">
        <v>1206304</v>
      </c>
      <c r="BF438" s="19">
        <v>11276736</v>
      </c>
      <c r="BH438" s="20"/>
      <c r="BI438" s="21">
        <v>11276736</v>
      </c>
      <c r="BK438" s="73"/>
      <c r="BL438" s="73"/>
      <c r="BM438" s="73"/>
      <c r="BN438" s="73"/>
      <c r="BO438" s="73"/>
      <c r="BP438" s="73"/>
      <c r="BQ438" s="73"/>
    </row>
    <row r="439" spans="1:69" ht="22.5" customHeight="1" x14ac:dyDescent="0.2">
      <c r="A439" s="122" t="s">
        <v>2237</v>
      </c>
      <c r="B439" s="123" t="s">
        <v>2210</v>
      </c>
      <c r="C439" s="133" t="s">
        <v>537</v>
      </c>
      <c r="D439" s="126">
        <v>5</v>
      </c>
      <c r="E439" s="127" t="s">
        <v>3562</v>
      </c>
      <c r="F439" s="19">
        <v>1352545</v>
      </c>
      <c r="G439" s="20">
        <v>1352545</v>
      </c>
      <c r="H439" s="20">
        <v>529546</v>
      </c>
      <c r="I439" s="20">
        <v>234311</v>
      </c>
      <c r="J439" s="20">
        <v>0</v>
      </c>
      <c r="K439" s="20">
        <v>36</v>
      </c>
      <c r="L439" s="20">
        <v>1182</v>
      </c>
      <c r="M439" s="20">
        <v>9943</v>
      </c>
      <c r="N439" s="20">
        <v>99505</v>
      </c>
      <c r="O439" s="20">
        <v>52786</v>
      </c>
      <c r="P439" s="20">
        <v>83689</v>
      </c>
      <c r="Q439" s="20">
        <v>116925</v>
      </c>
      <c r="R439" s="20">
        <v>139502</v>
      </c>
      <c r="S439" s="20">
        <v>232342</v>
      </c>
      <c r="T439" s="21">
        <v>209409</v>
      </c>
      <c r="U439" s="54">
        <v>178024</v>
      </c>
      <c r="V439" s="20">
        <v>106224</v>
      </c>
      <c r="W439" s="20">
        <v>125307</v>
      </c>
      <c r="X439" s="20">
        <v>88808</v>
      </c>
      <c r="Y439" s="21">
        <v>0</v>
      </c>
      <c r="Z439" s="20">
        <v>0</v>
      </c>
      <c r="AA439" s="21">
        <v>443830</v>
      </c>
      <c r="AB439" s="32">
        <v>629908</v>
      </c>
      <c r="AC439" s="20">
        <v>700246</v>
      </c>
      <c r="AD439" s="20">
        <v>804360</v>
      </c>
      <c r="AE439" s="20">
        <v>2509815</v>
      </c>
      <c r="AF439" s="20">
        <v>1370540</v>
      </c>
      <c r="AG439" s="20">
        <v>927927</v>
      </c>
      <c r="AH439" s="20">
        <v>542855</v>
      </c>
      <c r="AI439" s="20">
        <v>120229</v>
      </c>
      <c r="AJ439" s="21">
        <v>40034</v>
      </c>
      <c r="AK439" s="25">
        <v>135468</v>
      </c>
      <c r="AL439" s="25">
        <v>185934</v>
      </c>
      <c r="AM439" s="25">
        <v>41372</v>
      </c>
      <c r="AN439" s="22">
        <v>95043</v>
      </c>
      <c r="AO439" s="20">
        <v>899714</v>
      </c>
      <c r="AP439" s="20">
        <v>80690</v>
      </c>
      <c r="AQ439" s="54">
        <v>13088049</v>
      </c>
      <c r="AR439" s="25">
        <v>344859</v>
      </c>
      <c r="AS439" s="25">
        <v>244055</v>
      </c>
      <c r="AT439" s="54">
        <v>170313</v>
      </c>
      <c r="AU439" s="54">
        <v>80380</v>
      </c>
      <c r="AV439" s="54">
        <v>293811</v>
      </c>
      <c r="AW439" s="54">
        <v>131524</v>
      </c>
      <c r="AX439" s="54">
        <v>39497</v>
      </c>
      <c r="AY439" s="25">
        <f t="shared" si="12"/>
        <v>1304439</v>
      </c>
      <c r="AZ439" s="162">
        <v>1133987</v>
      </c>
      <c r="BA439" s="96">
        <f t="shared" si="13"/>
        <v>15526475</v>
      </c>
      <c r="BB439" s="73"/>
      <c r="BC439" s="20">
        <v>2008950</v>
      </c>
      <c r="BD439" s="20">
        <v>183325</v>
      </c>
      <c r="BE439" s="19">
        <v>2192275</v>
      </c>
      <c r="BF439" s="19">
        <v>17718750</v>
      </c>
      <c r="BH439" s="20"/>
      <c r="BI439" s="21">
        <v>17718750</v>
      </c>
      <c r="BK439" s="73"/>
      <c r="BL439" s="73"/>
      <c r="BM439" s="73"/>
      <c r="BN439" s="73"/>
      <c r="BO439" s="73"/>
      <c r="BP439" s="73"/>
      <c r="BQ439" s="73"/>
    </row>
    <row r="440" spans="1:69" ht="22.5" customHeight="1" x14ac:dyDescent="0.2">
      <c r="A440" s="122" t="s">
        <v>2238</v>
      </c>
      <c r="B440" s="123" t="s">
        <v>2210</v>
      </c>
      <c r="C440" s="133" t="s">
        <v>538</v>
      </c>
      <c r="D440" s="126">
        <v>5</v>
      </c>
      <c r="E440" s="127" t="s">
        <v>3561</v>
      </c>
      <c r="F440" s="19">
        <v>663093</v>
      </c>
      <c r="G440" s="20">
        <v>663093</v>
      </c>
      <c r="H440" s="20">
        <v>374342</v>
      </c>
      <c r="I440" s="20">
        <v>418132</v>
      </c>
      <c r="J440" s="20">
        <v>0</v>
      </c>
      <c r="K440" s="20">
        <v>0</v>
      </c>
      <c r="L440" s="20">
        <v>11282</v>
      </c>
      <c r="M440" s="20">
        <v>1632</v>
      </c>
      <c r="N440" s="20">
        <v>32829</v>
      </c>
      <c r="O440" s="20">
        <v>17798</v>
      </c>
      <c r="P440" s="20">
        <v>1814</v>
      </c>
      <c r="Q440" s="20">
        <v>218016</v>
      </c>
      <c r="R440" s="20">
        <v>60148</v>
      </c>
      <c r="S440" s="20">
        <v>289877</v>
      </c>
      <c r="T440" s="21">
        <v>54665</v>
      </c>
      <c r="U440" s="54">
        <v>50864</v>
      </c>
      <c r="V440" s="20">
        <v>42768</v>
      </c>
      <c r="W440" s="20">
        <v>44226</v>
      </c>
      <c r="X440" s="20">
        <v>33303</v>
      </c>
      <c r="Y440" s="21">
        <v>0</v>
      </c>
      <c r="Z440" s="20">
        <v>0</v>
      </c>
      <c r="AA440" s="21">
        <v>285709</v>
      </c>
      <c r="AB440" s="32">
        <v>244356</v>
      </c>
      <c r="AC440" s="20">
        <v>334024</v>
      </c>
      <c r="AD440" s="20">
        <v>423016</v>
      </c>
      <c r="AE440" s="20">
        <v>599115</v>
      </c>
      <c r="AF440" s="20">
        <v>800908</v>
      </c>
      <c r="AG440" s="20">
        <v>493007</v>
      </c>
      <c r="AH440" s="20">
        <v>200365</v>
      </c>
      <c r="AI440" s="20">
        <v>294585</v>
      </c>
      <c r="AJ440" s="21">
        <v>19476</v>
      </c>
      <c r="AK440" s="25">
        <v>61692</v>
      </c>
      <c r="AL440" s="25">
        <v>80883</v>
      </c>
      <c r="AM440" s="25">
        <v>24327</v>
      </c>
      <c r="AN440" s="22">
        <v>46081</v>
      </c>
      <c r="AO440" s="20">
        <v>841144</v>
      </c>
      <c r="AP440" s="20">
        <v>41385</v>
      </c>
      <c r="AQ440" s="54">
        <v>7104862</v>
      </c>
      <c r="AR440" s="25">
        <v>148443</v>
      </c>
      <c r="AS440" s="25">
        <v>212293</v>
      </c>
      <c r="AT440" s="54">
        <v>207864</v>
      </c>
      <c r="AU440" s="54">
        <v>70569</v>
      </c>
      <c r="AV440" s="54">
        <v>182352</v>
      </c>
      <c r="AW440" s="54">
        <v>62925</v>
      </c>
      <c r="AX440" s="54">
        <v>34212</v>
      </c>
      <c r="AY440" s="25">
        <f t="shared" si="12"/>
        <v>918658</v>
      </c>
      <c r="AZ440" s="162">
        <v>1251694</v>
      </c>
      <c r="BA440" s="96">
        <f t="shared" si="13"/>
        <v>9275214</v>
      </c>
      <c r="BB440" s="73"/>
      <c r="BC440" s="20">
        <v>885220</v>
      </c>
      <c r="BD440" s="20">
        <v>238644</v>
      </c>
      <c r="BE440" s="19">
        <v>1123864</v>
      </c>
      <c r="BF440" s="19">
        <v>10399078</v>
      </c>
      <c r="BH440" s="20"/>
      <c r="BI440" s="21">
        <v>10399078</v>
      </c>
      <c r="BK440" s="73"/>
      <c r="BL440" s="73"/>
      <c r="BM440" s="73"/>
      <c r="BN440" s="73"/>
      <c r="BO440" s="73"/>
      <c r="BP440" s="73"/>
      <c r="BQ440" s="73"/>
    </row>
    <row r="441" spans="1:69" ht="22.5" customHeight="1" x14ac:dyDescent="0.2">
      <c r="A441" s="122" t="s">
        <v>2239</v>
      </c>
      <c r="B441" s="123" t="s">
        <v>2210</v>
      </c>
      <c r="C441" s="133" t="s">
        <v>539</v>
      </c>
      <c r="D441" s="126">
        <v>5</v>
      </c>
      <c r="E441" s="127" t="s">
        <v>3561</v>
      </c>
      <c r="F441" s="19">
        <v>829180</v>
      </c>
      <c r="G441" s="20">
        <v>829180</v>
      </c>
      <c r="H441" s="20">
        <v>390817</v>
      </c>
      <c r="I441" s="20">
        <v>315469</v>
      </c>
      <c r="J441" s="20">
        <v>0</v>
      </c>
      <c r="K441" s="20">
        <v>0</v>
      </c>
      <c r="L441" s="20">
        <v>0</v>
      </c>
      <c r="M441" s="20">
        <v>0</v>
      </c>
      <c r="N441" s="20">
        <v>46872</v>
      </c>
      <c r="O441" s="20">
        <v>25412</v>
      </c>
      <c r="P441" s="20">
        <v>10697</v>
      </c>
      <c r="Q441" s="20">
        <v>189692</v>
      </c>
      <c r="R441" s="20">
        <v>76484</v>
      </c>
      <c r="S441" s="20">
        <v>343796</v>
      </c>
      <c r="T441" s="21">
        <v>132878</v>
      </c>
      <c r="U441" s="54">
        <v>111901</v>
      </c>
      <c r="V441" s="20">
        <v>43248</v>
      </c>
      <c r="W441" s="20">
        <v>50544</v>
      </c>
      <c r="X441" s="20">
        <v>44404</v>
      </c>
      <c r="Y441" s="21">
        <v>0</v>
      </c>
      <c r="Z441" s="20">
        <v>0</v>
      </c>
      <c r="AA441" s="21">
        <v>328410</v>
      </c>
      <c r="AB441" s="32">
        <v>309831</v>
      </c>
      <c r="AC441" s="20">
        <v>424532</v>
      </c>
      <c r="AD441" s="20">
        <v>763556</v>
      </c>
      <c r="AE441" s="20">
        <v>1048575</v>
      </c>
      <c r="AF441" s="20">
        <v>1140570</v>
      </c>
      <c r="AG441" s="20">
        <v>639038</v>
      </c>
      <c r="AH441" s="20">
        <v>275790</v>
      </c>
      <c r="AI441" s="20">
        <v>307710</v>
      </c>
      <c r="AJ441" s="21">
        <v>22722</v>
      </c>
      <c r="AK441" s="25">
        <v>77416</v>
      </c>
      <c r="AL441" s="25">
        <v>105656</v>
      </c>
      <c r="AM441" s="25">
        <v>28900</v>
      </c>
      <c r="AN441" s="22">
        <v>60048</v>
      </c>
      <c r="AO441" s="20">
        <v>855285</v>
      </c>
      <c r="AP441" s="20">
        <v>58854</v>
      </c>
      <c r="AQ441" s="54">
        <v>9058287</v>
      </c>
      <c r="AR441" s="25">
        <v>183810</v>
      </c>
      <c r="AS441" s="25">
        <v>229048</v>
      </c>
      <c r="AT441" s="54">
        <v>237641</v>
      </c>
      <c r="AU441" s="54">
        <v>64959</v>
      </c>
      <c r="AV441" s="54">
        <v>217170</v>
      </c>
      <c r="AW441" s="54">
        <v>77070</v>
      </c>
      <c r="AX441" s="54">
        <v>40752</v>
      </c>
      <c r="AY441" s="25">
        <f t="shared" si="12"/>
        <v>1050450</v>
      </c>
      <c r="AZ441" s="162">
        <v>1267563</v>
      </c>
      <c r="BA441" s="96">
        <f t="shared" si="13"/>
        <v>11376300</v>
      </c>
      <c r="BB441" s="73"/>
      <c r="BC441" s="20">
        <v>1129457</v>
      </c>
      <c r="BD441" s="20">
        <v>284941</v>
      </c>
      <c r="BE441" s="19">
        <v>1414398</v>
      </c>
      <c r="BF441" s="19">
        <v>12790698</v>
      </c>
      <c r="BH441" s="20"/>
      <c r="BI441" s="21">
        <v>12790698</v>
      </c>
      <c r="BK441" s="73"/>
      <c r="BL441" s="73"/>
      <c r="BM441" s="73"/>
      <c r="BN441" s="73"/>
      <c r="BO441" s="73"/>
      <c r="BP441" s="73"/>
      <c r="BQ441" s="73"/>
    </row>
    <row r="442" spans="1:69" ht="22.5" customHeight="1" x14ac:dyDescent="0.2">
      <c r="A442" s="122" t="s">
        <v>2240</v>
      </c>
      <c r="B442" s="123" t="s">
        <v>2210</v>
      </c>
      <c r="C442" s="133" t="s">
        <v>540</v>
      </c>
      <c r="D442" s="126">
        <v>5</v>
      </c>
      <c r="E442" s="127" t="s">
        <v>3561</v>
      </c>
      <c r="F442" s="19">
        <v>787028</v>
      </c>
      <c r="G442" s="20">
        <v>787028</v>
      </c>
      <c r="H442" s="20">
        <v>291454</v>
      </c>
      <c r="I442" s="20">
        <v>276573</v>
      </c>
      <c r="J442" s="20">
        <v>0</v>
      </c>
      <c r="K442" s="20">
        <v>0</v>
      </c>
      <c r="L442" s="20">
        <v>0</v>
      </c>
      <c r="M442" s="20">
        <v>0</v>
      </c>
      <c r="N442" s="20">
        <v>52904</v>
      </c>
      <c r="O442" s="20">
        <v>28489</v>
      </c>
      <c r="P442" s="20">
        <v>7711</v>
      </c>
      <c r="Q442" s="20">
        <v>523363</v>
      </c>
      <c r="R442" s="20">
        <v>87012</v>
      </c>
      <c r="S442" s="20">
        <v>232970</v>
      </c>
      <c r="T442" s="21">
        <v>169041</v>
      </c>
      <c r="U442" s="54">
        <v>125888</v>
      </c>
      <c r="V442" s="20">
        <v>71904</v>
      </c>
      <c r="W442" s="20">
        <v>73710</v>
      </c>
      <c r="X442" s="20">
        <v>44404</v>
      </c>
      <c r="Y442" s="21">
        <v>0</v>
      </c>
      <c r="Z442" s="20">
        <v>0</v>
      </c>
      <c r="AA442" s="21">
        <v>279503</v>
      </c>
      <c r="AB442" s="32">
        <v>164795</v>
      </c>
      <c r="AC442" s="20">
        <v>436804</v>
      </c>
      <c r="AD442" s="20">
        <v>450374</v>
      </c>
      <c r="AE442" s="20">
        <v>1530540</v>
      </c>
      <c r="AF442" s="20">
        <v>882978</v>
      </c>
      <c r="AG442" s="20">
        <v>589961</v>
      </c>
      <c r="AH442" s="20">
        <v>345826</v>
      </c>
      <c r="AI442" s="20">
        <v>156920</v>
      </c>
      <c r="AJ442" s="21">
        <v>9738</v>
      </c>
      <c r="AK442" s="25">
        <v>83255</v>
      </c>
      <c r="AL442" s="25">
        <v>102822</v>
      </c>
      <c r="AM442" s="25">
        <v>22721</v>
      </c>
      <c r="AN442" s="22">
        <v>60169</v>
      </c>
      <c r="AO442" s="20">
        <v>703793</v>
      </c>
      <c r="AP442" s="20">
        <v>25534</v>
      </c>
      <c r="AQ442" s="54">
        <v>8618184</v>
      </c>
      <c r="AR442" s="25">
        <v>193555</v>
      </c>
      <c r="AS442" s="25">
        <v>228572</v>
      </c>
      <c r="AT442" s="54">
        <v>104350</v>
      </c>
      <c r="AU442" s="54">
        <v>41731</v>
      </c>
      <c r="AV442" s="54">
        <v>168603</v>
      </c>
      <c r="AW442" s="54">
        <v>78469</v>
      </c>
      <c r="AX442" s="54">
        <v>37656</v>
      </c>
      <c r="AY442" s="25">
        <f t="shared" si="12"/>
        <v>852936</v>
      </c>
      <c r="AZ442" s="162">
        <v>1258844</v>
      </c>
      <c r="BA442" s="96">
        <f t="shared" si="13"/>
        <v>10729964</v>
      </c>
      <c r="BB442" s="73"/>
      <c r="BC442" s="20">
        <v>1199723</v>
      </c>
      <c r="BD442" s="20">
        <v>118720</v>
      </c>
      <c r="BE442" s="19">
        <v>1318443</v>
      </c>
      <c r="BF442" s="19">
        <v>12048407</v>
      </c>
      <c r="BH442" s="20"/>
      <c r="BI442" s="21">
        <v>12048407</v>
      </c>
      <c r="BK442" s="73"/>
      <c r="BL442" s="73"/>
      <c r="BM442" s="73"/>
      <c r="BN442" s="73"/>
      <c r="BO442" s="73"/>
      <c r="BP442" s="73"/>
      <c r="BQ442" s="73"/>
    </row>
    <row r="443" spans="1:69" ht="22.5" customHeight="1" x14ac:dyDescent="0.2">
      <c r="A443" s="122" t="s">
        <v>2241</v>
      </c>
      <c r="B443" s="123" t="s">
        <v>2210</v>
      </c>
      <c r="C443" s="133" t="s">
        <v>541</v>
      </c>
      <c r="D443" s="126">
        <v>5</v>
      </c>
      <c r="E443" s="127" t="s">
        <v>3561</v>
      </c>
      <c r="F443" s="19">
        <v>839733</v>
      </c>
      <c r="G443" s="20">
        <v>839733</v>
      </c>
      <c r="H443" s="20">
        <v>377476</v>
      </c>
      <c r="I443" s="20">
        <v>315282</v>
      </c>
      <c r="J443" s="20">
        <v>0</v>
      </c>
      <c r="K443" s="20">
        <v>0</v>
      </c>
      <c r="L443" s="20">
        <v>0</v>
      </c>
      <c r="M443" s="20">
        <v>0</v>
      </c>
      <c r="N443" s="20">
        <v>49847</v>
      </c>
      <c r="O443" s="20">
        <v>27025</v>
      </c>
      <c r="P443" s="20">
        <v>12058</v>
      </c>
      <c r="Q443" s="20">
        <v>526951</v>
      </c>
      <c r="R443" s="20">
        <v>80269</v>
      </c>
      <c r="S443" s="20">
        <v>169881</v>
      </c>
      <c r="T443" s="21">
        <v>111012</v>
      </c>
      <c r="U443" s="54">
        <v>111901</v>
      </c>
      <c r="V443" s="20">
        <v>52896</v>
      </c>
      <c r="W443" s="20">
        <v>54756</v>
      </c>
      <c r="X443" s="20">
        <v>44404</v>
      </c>
      <c r="Y443" s="21">
        <v>0</v>
      </c>
      <c r="Z443" s="20">
        <v>0</v>
      </c>
      <c r="AA443" s="21">
        <v>307310</v>
      </c>
      <c r="AB443" s="32">
        <v>346302</v>
      </c>
      <c r="AC443" s="20">
        <v>428449</v>
      </c>
      <c r="AD443" s="20">
        <v>524252</v>
      </c>
      <c r="AE443" s="20">
        <v>1074480</v>
      </c>
      <c r="AF443" s="20">
        <v>905235</v>
      </c>
      <c r="AG443" s="20">
        <v>626855</v>
      </c>
      <c r="AH443" s="20">
        <v>282096</v>
      </c>
      <c r="AI443" s="20">
        <v>224268</v>
      </c>
      <c r="AJ443" s="21">
        <v>26509</v>
      </c>
      <c r="AK443" s="25">
        <v>80701</v>
      </c>
      <c r="AL443" s="25">
        <v>100913</v>
      </c>
      <c r="AM443" s="25">
        <v>26657</v>
      </c>
      <c r="AN443" s="22">
        <v>57931</v>
      </c>
      <c r="AO443" s="20">
        <v>803829</v>
      </c>
      <c r="AP443" s="20">
        <v>65930</v>
      </c>
      <c r="AQ443" s="54">
        <v>8655208</v>
      </c>
      <c r="AR443" s="25">
        <v>175817</v>
      </c>
      <c r="AS443" s="25">
        <v>189917</v>
      </c>
      <c r="AT443" s="54">
        <v>190022</v>
      </c>
      <c r="AU443" s="54">
        <v>53075</v>
      </c>
      <c r="AV443" s="54">
        <v>192203</v>
      </c>
      <c r="AW443" s="54">
        <v>77737</v>
      </c>
      <c r="AX443" s="54">
        <v>47701</v>
      </c>
      <c r="AY443" s="25">
        <f t="shared" si="12"/>
        <v>926472</v>
      </c>
      <c r="AZ443" s="162">
        <v>1774437</v>
      </c>
      <c r="BA443" s="96">
        <f t="shared" si="13"/>
        <v>11356117</v>
      </c>
      <c r="BB443" s="73"/>
      <c r="BC443" s="20">
        <v>1181749</v>
      </c>
      <c r="BD443" s="20">
        <v>199071</v>
      </c>
      <c r="BE443" s="19">
        <v>1380820</v>
      </c>
      <c r="BF443" s="19">
        <v>12736937</v>
      </c>
      <c r="BH443" s="20"/>
      <c r="BI443" s="21">
        <v>12736937</v>
      </c>
      <c r="BK443" s="73"/>
      <c r="BL443" s="73"/>
      <c r="BM443" s="73"/>
      <c r="BN443" s="73"/>
      <c r="BO443" s="73"/>
      <c r="BP443" s="73"/>
      <c r="BQ443" s="73"/>
    </row>
    <row r="444" spans="1:69" ht="22.5" customHeight="1" x14ac:dyDescent="0.2">
      <c r="A444" s="122" t="s">
        <v>2242</v>
      </c>
      <c r="B444" s="123" t="s">
        <v>2210</v>
      </c>
      <c r="C444" s="133" t="s">
        <v>542</v>
      </c>
      <c r="D444" s="126">
        <v>6</v>
      </c>
      <c r="E444" s="127" t="s">
        <v>3561</v>
      </c>
      <c r="F444" s="19">
        <v>512529</v>
      </c>
      <c r="G444" s="20">
        <v>512529</v>
      </c>
      <c r="H444" s="20">
        <v>226282</v>
      </c>
      <c r="I444" s="20">
        <v>226831</v>
      </c>
      <c r="J444" s="20">
        <v>0</v>
      </c>
      <c r="K444" s="20">
        <v>0</v>
      </c>
      <c r="L444" s="20">
        <v>808</v>
      </c>
      <c r="M444" s="20">
        <v>580</v>
      </c>
      <c r="N444" s="20">
        <v>32029</v>
      </c>
      <c r="O444" s="20">
        <v>17365</v>
      </c>
      <c r="P444" s="20">
        <v>5179</v>
      </c>
      <c r="Q444" s="20">
        <v>276799</v>
      </c>
      <c r="R444" s="20">
        <v>59599</v>
      </c>
      <c r="S444" s="20">
        <v>175907</v>
      </c>
      <c r="T444" s="21">
        <v>57188</v>
      </c>
      <c r="U444" s="54">
        <v>50864</v>
      </c>
      <c r="V444" s="20">
        <v>42624</v>
      </c>
      <c r="W444" s="20">
        <v>31590</v>
      </c>
      <c r="X444" s="20">
        <v>22202</v>
      </c>
      <c r="Y444" s="21">
        <v>0</v>
      </c>
      <c r="Z444" s="20">
        <v>0</v>
      </c>
      <c r="AA444" s="21">
        <v>254534</v>
      </c>
      <c r="AB444" s="32">
        <v>0</v>
      </c>
      <c r="AC444" s="20">
        <v>308126</v>
      </c>
      <c r="AD444" s="20">
        <v>291475</v>
      </c>
      <c r="AE444" s="20">
        <v>555390</v>
      </c>
      <c r="AF444" s="20">
        <v>763643</v>
      </c>
      <c r="AG444" s="20">
        <v>472930</v>
      </c>
      <c r="AH444" s="20">
        <v>187787</v>
      </c>
      <c r="AI444" s="20">
        <v>221585</v>
      </c>
      <c r="AJ444" s="21">
        <v>15689</v>
      </c>
      <c r="AK444" s="25">
        <v>60801</v>
      </c>
      <c r="AL444" s="25">
        <v>76442</v>
      </c>
      <c r="AM444" s="25">
        <v>19998</v>
      </c>
      <c r="AN444" s="22">
        <v>45828</v>
      </c>
      <c r="AO444" s="20">
        <v>147465</v>
      </c>
      <c r="AP444" s="20">
        <v>31734</v>
      </c>
      <c r="AQ444" s="54">
        <v>5191803</v>
      </c>
      <c r="AR444" s="25">
        <v>122346</v>
      </c>
      <c r="AS444" s="25">
        <v>165271</v>
      </c>
      <c r="AT444" s="54">
        <v>159325</v>
      </c>
      <c r="AU444" s="54">
        <v>53934</v>
      </c>
      <c r="AV444" s="54">
        <v>141283</v>
      </c>
      <c r="AW444" s="54">
        <v>58636</v>
      </c>
      <c r="AX444" s="54">
        <v>26157</v>
      </c>
      <c r="AY444" s="25">
        <f t="shared" si="12"/>
        <v>726952</v>
      </c>
      <c r="AZ444" s="162">
        <v>524878</v>
      </c>
      <c r="BA444" s="96">
        <f t="shared" si="13"/>
        <v>6443633</v>
      </c>
      <c r="BB444" s="73"/>
      <c r="BC444" s="20">
        <v>871551</v>
      </c>
      <c r="BD444" s="20">
        <v>167513</v>
      </c>
      <c r="BE444" s="19">
        <v>1039064</v>
      </c>
      <c r="BF444" s="19">
        <v>7482697</v>
      </c>
      <c r="BH444" s="20"/>
      <c r="BI444" s="21">
        <v>7482697</v>
      </c>
      <c r="BK444" s="73"/>
      <c r="BL444" s="73"/>
      <c r="BM444" s="73"/>
      <c r="BN444" s="73"/>
      <c r="BO444" s="73"/>
      <c r="BP444" s="73"/>
      <c r="BQ444" s="73"/>
    </row>
    <row r="445" spans="1:69" ht="22.5" customHeight="1" x14ac:dyDescent="0.2">
      <c r="A445" s="122" t="s">
        <v>2243</v>
      </c>
      <c r="B445" s="123" t="s">
        <v>2210</v>
      </c>
      <c r="C445" s="133" t="s">
        <v>543</v>
      </c>
      <c r="D445" s="126">
        <v>6</v>
      </c>
      <c r="E445" s="127" t="s">
        <v>3561</v>
      </c>
      <c r="F445" s="19">
        <v>307340</v>
      </c>
      <c r="G445" s="20">
        <v>307340</v>
      </c>
      <c r="H445" s="20">
        <v>54821</v>
      </c>
      <c r="I445" s="20">
        <v>28798</v>
      </c>
      <c r="J445" s="20">
        <v>0</v>
      </c>
      <c r="K445" s="20">
        <v>12548</v>
      </c>
      <c r="L445" s="20">
        <v>1949</v>
      </c>
      <c r="M445" s="20">
        <v>368</v>
      </c>
      <c r="N445" s="20">
        <v>16029</v>
      </c>
      <c r="O445" s="20">
        <v>8690</v>
      </c>
      <c r="P445" s="20">
        <v>5594</v>
      </c>
      <c r="Q445" s="20">
        <v>121611</v>
      </c>
      <c r="R445" s="20">
        <v>43111</v>
      </c>
      <c r="S445" s="20">
        <v>28663</v>
      </c>
      <c r="T445" s="21">
        <v>26071</v>
      </c>
      <c r="U445" s="54">
        <v>25432</v>
      </c>
      <c r="V445" s="20">
        <v>16464</v>
      </c>
      <c r="W445" s="20">
        <v>14742</v>
      </c>
      <c r="X445" s="20">
        <v>22202</v>
      </c>
      <c r="Y445" s="21">
        <v>0</v>
      </c>
      <c r="Z445" s="20">
        <v>0</v>
      </c>
      <c r="AA445" s="21">
        <v>124357</v>
      </c>
      <c r="AB445" s="32">
        <v>0</v>
      </c>
      <c r="AC445" s="20">
        <v>179122</v>
      </c>
      <c r="AD445" s="20">
        <v>178075</v>
      </c>
      <c r="AE445" s="20">
        <v>320430</v>
      </c>
      <c r="AF445" s="20">
        <v>414048</v>
      </c>
      <c r="AG445" s="20">
        <v>228485</v>
      </c>
      <c r="AH445" s="20">
        <v>87529</v>
      </c>
      <c r="AI445" s="20">
        <v>31997</v>
      </c>
      <c r="AJ445" s="21">
        <v>14607</v>
      </c>
      <c r="AK445" s="25">
        <v>41569</v>
      </c>
      <c r="AL445" s="25">
        <v>48959</v>
      </c>
      <c r="AM445" s="25">
        <v>11595</v>
      </c>
      <c r="AN445" s="22">
        <v>28116</v>
      </c>
      <c r="AO445" s="20">
        <v>144673</v>
      </c>
      <c r="AP445" s="20">
        <v>6468</v>
      </c>
      <c r="AQ445" s="54">
        <v>2594463</v>
      </c>
      <c r="AR445" s="25">
        <v>63258</v>
      </c>
      <c r="AS445" s="25">
        <v>127755</v>
      </c>
      <c r="AT445" s="54">
        <v>63525</v>
      </c>
      <c r="AU445" s="54">
        <v>39736</v>
      </c>
      <c r="AV445" s="54">
        <v>86728</v>
      </c>
      <c r="AW445" s="54">
        <v>32396</v>
      </c>
      <c r="AX445" s="54">
        <v>18328</v>
      </c>
      <c r="AY445" s="25">
        <f t="shared" si="12"/>
        <v>431726</v>
      </c>
      <c r="AZ445" s="162">
        <v>408074</v>
      </c>
      <c r="BA445" s="96">
        <f t="shared" si="13"/>
        <v>3434263</v>
      </c>
      <c r="BB445" s="73"/>
      <c r="BC445" s="20">
        <v>559995</v>
      </c>
      <c r="BD445" s="20">
        <v>27244</v>
      </c>
      <c r="BE445" s="19">
        <v>587239</v>
      </c>
      <c r="BF445" s="19">
        <v>4021502</v>
      </c>
      <c r="BH445" s="20"/>
      <c r="BI445" s="21">
        <v>4021502</v>
      </c>
      <c r="BK445" s="73"/>
      <c r="BL445" s="73"/>
      <c r="BM445" s="73"/>
      <c r="BN445" s="73"/>
      <c r="BO445" s="73"/>
      <c r="BP445" s="73"/>
      <c r="BQ445" s="73"/>
    </row>
    <row r="446" spans="1:69" ht="22.5" customHeight="1" x14ac:dyDescent="0.2">
      <c r="A446" s="122" t="s">
        <v>2244</v>
      </c>
      <c r="B446" s="123" t="s">
        <v>2210</v>
      </c>
      <c r="C446" s="133" t="s">
        <v>544</v>
      </c>
      <c r="D446" s="126">
        <v>6</v>
      </c>
      <c r="E446" s="127" t="s">
        <v>3561</v>
      </c>
      <c r="F446" s="19">
        <v>409799</v>
      </c>
      <c r="G446" s="20">
        <v>409799</v>
      </c>
      <c r="H446" s="20">
        <v>187790</v>
      </c>
      <c r="I446" s="20">
        <v>181016</v>
      </c>
      <c r="J446" s="20">
        <v>0</v>
      </c>
      <c r="K446" s="20">
        <v>0</v>
      </c>
      <c r="L446" s="20">
        <v>0</v>
      </c>
      <c r="M446" s="20">
        <v>0</v>
      </c>
      <c r="N446" s="20">
        <v>8795</v>
      </c>
      <c r="O446" s="20">
        <v>10008</v>
      </c>
      <c r="P446" s="20">
        <v>0</v>
      </c>
      <c r="Q446" s="20">
        <v>329235</v>
      </c>
      <c r="R446" s="20">
        <v>37941</v>
      </c>
      <c r="S446" s="20">
        <v>67020</v>
      </c>
      <c r="T446" s="21">
        <v>40368</v>
      </c>
      <c r="U446" s="54">
        <v>63580</v>
      </c>
      <c r="V446" s="20">
        <v>15696</v>
      </c>
      <c r="W446" s="20">
        <v>21060</v>
      </c>
      <c r="X446" s="20">
        <v>22202</v>
      </c>
      <c r="Y446" s="21">
        <v>0</v>
      </c>
      <c r="Z446" s="20">
        <v>0</v>
      </c>
      <c r="AA446" s="21">
        <v>198361</v>
      </c>
      <c r="AB446" s="32">
        <v>0</v>
      </c>
      <c r="AC446" s="20">
        <v>166721</v>
      </c>
      <c r="AD446" s="20">
        <v>293676</v>
      </c>
      <c r="AE446" s="20">
        <v>336600</v>
      </c>
      <c r="AF446" s="20">
        <v>534833</v>
      </c>
      <c r="AG446" s="20">
        <v>293007</v>
      </c>
      <c r="AH446" s="20">
        <v>117292</v>
      </c>
      <c r="AI446" s="20">
        <v>162381</v>
      </c>
      <c r="AJ446" s="21">
        <v>31919</v>
      </c>
      <c r="AK446" s="25">
        <v>45731</v>
      </c>
      <c r="AL446" s="25">
        <v>63466</v>
      </c>
      <c r="AM446" s="25">
        <v>14781</v>
      </c>
      <c r="AN446" s="22">
        <v>32644</v>
      </c>
      <c r="AO446" s="20">
        <v>571920</v>
      </c>
      <c r="AP446" s="20">
        <v>26543</v>
      </c>
      <c r="AQ446" s="54">
        <v>4284385</v>
      </c>
      <c r="AR446" s="25">
        <v>87771</v>
      </c>
      <c r="AS446" s="25">
        <v>170683</v>
      </c>
      <c r="AT446" s="54">
        <v>131063</v>
      </c>
      <c r="AU446" s="54">
        <v>38882</v>
      </c>
      <c r="AV446" s="54">
        <v>125852</v>
      </c>
      <c r="AW446" s="54">
        <v>40388</v>
      </c>
      <c r="AX446" s="54">
        <v>20951</v>
      </c>
      <c r="AY446" s="25">
        <f t="shared" si="12"/>
        <v>615590</v>
      </c>
      <c r="AZ446" s="162">
        <v>637551</v>
      </c>
      <c r="BA446" s="96">
        <f t="shared" si="13"/>
        <v>5537526</v>
      </c>
      <c r="BB446" s="73"/>
      <c r="BC446" s="20">
        <v>598346</v>
      </c>
      <c r="BD446" s="20">
        <v>132145</v>
      </c>
      <c r="BE446" s="19">
        <v>730491</v>
      </c>
      <c r="BF446" s="19">
        <v>6268017</v>
      </c>
      <c r="BH446" s="20"/>
      <c r="BI446" s="21">
        <v>6268017</v>
      </c>
      <c r="BK446" s="73"/>
      <c r="BL446" s="73"/>
      <c r="BM446" s="73"/>
      <c r="BN446" s="73"/>
      <c r="BO446" s="73"/>
      <c r="BP446" s="73"/>
      <c r="BQ446" s="73"/>
    </row>
    <row r="447" spans="1:69" ht="22.5" customHeight="1" x14ac:dyDescent="0.2">
      <c r="A447" s="122" t="s">
        <v>2245</v>
      </c>
      <c r="B447" s="123" t="s">
        <v>2210</v>
      </c>
      <c r="C447" s="133" t="s">
        <v>545</v>
      </c>
      <c r="D447" s="126">
        <v>6</v>
      </c>
      <c r="E447" s="127" t="s">
        <v>3562</v>
      </c>
      <c r="F447" s="19">
        <v>568592</v>
      </c>
      <c r="G447" s="20">
        <v>568592</v>
      </c>
      <c r="H447" s="20">
        <v>146456</v>
      </c>
      <c r="I447" s="20">
        <v>74052</v>
      </c>
      <c r="J447" s="20">
        <v>0</v>
      </c>
      <c r="K447" s="20">
        <v>7706</v>
      </c>
      <c r="L447" s="20">
        <v>0</v>
      </c>
      <c r="M447" s="20">
        <v>0</v>
      </c>
      <c r="N447" s="20">
        <v>38649</v>
      </c>
      <c r="O447" s="20">
        <v>20954</v>
      </c>
      <c r="P447" s="20">
        <v>6502</v>
      </c>
      <c r="Q447" s="20">
        <v>286642</v>
      </c>
      <c r="R447" s="20">
        <v>67270</v>
      </c>
      <c r="S447" s="20">
        <v>106477</v>
      </c>
      <c r="T447" s="21">
        <v>82418</v>
      </c>
      <c r="U447" s="54">
        <v>76296</v>
      </c>
      <c r="V447" s="20">
        <v>51792</v>
      </c>
      <c r="W447" s="20">
        <v>43173</v>
      </c>
      <c r="X447" s="20">
        <v>22202</v>
      </c>
      <c r="Y447" s="21">
        <v>0</v>
      </c>
      <c r="Z447" s="20">
        <v>0</v>
      </c>
      <c r="AA447" s="21">
        <v>225576</v>
      </c>
      <c r="AB447" s="32">
        <v>0</v>
      </c>
      <c r="AC447" s="20">
        <v>292905</v>
      </c>
      <c r="AD447" s="20">
        <v>401569</v>
      </c>
      <c r="AE447" s="20">
        <v>1221165</v>
      </c>
      <c r="AF447" s="20">
        <v>642350</v>
      </c>
      <c r="AG447" s="20">
        <v>445903</v>
      </c>
      <c r="AH447" s="20">
        <v>201959</v>
      </c>
      <c r="AI447" s="20">
        <v>83154</v>
      </c>
      <c r="AJ447" s="21">
        <v>8656</v>
      </c>
      <c r="AK447" s="25">
        <v>68206</v>
      </c>
      <c r="AL447" s="25">
        <v>83353</v>
      </c>
      <c r="AM447" s="25">
        <v>17666</v>
      </c>
      <c r="AN447" s="22">
        <v>51598</v>
      </c>
      <c r="AO447" s="20">
        <v>151355</v>
      </c>
      <c r="AP447" s="20">
        <v>14708</v>
      </c>
      <c r="AQ447" s="54">
        <v>5509304</v>
      </c>
      <c r="AR447" s="25">
        <v>124815</v>
      </c>
      <c r="AS447" s="25">
        <v>169541</v>
      </c>
      <c r="AT447" s="54">
        <v>58149</v>
      </c>
      <c r="AU447" s="54">
        <v>26119</v>
      </c>
      <c r="AV447" s="54">
        <v>142853</v>
      </c>
      <c r="AW447" s="54">
        <v>63296</v>
      </c>
      <c r="AX447" s="54">
        <v>7104</v>
      </c>
      <c r="AY447" s="25">
        <f t="shared" si="12"/>
        <v>591877</v>
      </c>
      <c r="AZ447" s="162">
        <v>176889</v>
      </c>
      <c r="BA447" s="96">
        <f t="shared" si="13"/>
        <v>6278070</v>
      </c>
      <c r="BB447" s="73"/>
      <c r="BC447" s="20">
        <v>986731</v>
      </c>
      <c r="BD447" s="20">
        <v>51377</v>
      </c>
      <c r="BE447" s="19">
        <v>1038108</v>
      </c>
      <c r="BF447" s="19">
        <v>7316178</v>
      </c>
      <c r="BH447" s="20"/>
      <c r="BI447" s="21">
        <v>7316178</v>
      </c>
      <c r="BK447" s="73"/>
      <c r="BL447" s="73"/>
      <c r="BM447" s="73"/>
      <c r="BN447" s="73"/>
      <c r="BO447" s="73"/>
      <c r="BP447" s="73"/>
      <c r="BQ447" s="73"/>
    </row>
    <row r="448" spans="1:69" ht="22.5" customHeight="1" x14ac:dyDescent="0.2">
      <c r="A448" s="122" t="s">
        <v>2246</v>
      </c>
      <c r="B448" s="123" t="s">
        <v>2210</v>
      </c>
      <c r="C448" s="133" t="s">
        <v>546</v>
      </c>
      <c r="D448" s="126">
        <v>6</v>
      </c>
      <c r="E448" s="127" t="s">
        <v>3561</v>
      </c>
      <c r="F448" s="19">
        <v>368520</v>
      </c>
      <c r="G448" s="20">
        <v>368520</v>
      </c>
      <c r="H448" s="20">
        <v>147623</v>
      </c>
      <c r="I448" s="20">
        <v>143429</v>
      </c>
      <c r="J448" s="20">
        <v>0</v>
      </c>
      <c r="K448" s="20">
        <v>0</v>
      </c>
      <c r="L448" s="20">
        <v>0</v>
      </c>
      <c r="M448" s="20">
        <v>0</v>
      </c>
      <c r="N448" s="20">
        <v>4332</v>
      </c>
      <c r="O448" s="20">
        <v>8702</v>
      </c>
      <c r="P448" s="20">
        <v>0</v>
      </c>
      <c r="Q448" s="20">
        <v>13359</v>
      </c>
      <c r="R448" s="20">
        <v>39080</v>
      </c>
      <c r="S448" s="20">
        <v>31073</v>
      </c>
      <c r="T448" s="21">
        <v>32799</v>
      </c>
      <c r="U448" s="54">
        <v>76296</v>
      </c>
      <c r="V448" s="20">
        <v>48720</v>
      </c>
      <c r="W448" s="20">
        <v>21060</v>
      </c>
      <c r="X448" s="20">
        <v>44404</v>
      </c>
      <c r="Y448" s="21">
        <v>0</v>
      </c>
      <c r="Z448" s="20">
        <v>0</v>
      </c>
      <c r="AA448" s="21">
        <v>206284</v>
      </c>
      <c r="AB448" s="32">
        <v>0</v>
      </c>
      <c r="AC448" s="20">
        <v>187726</v>
      </c>
      <c r="AD448" s="20">
        <v>216103</v>
      </c>
      <c r="AE448" s="20">
        <v>298320</v>
      </c>
      <c r="AF448" s="20">
        <v>600010</v>
      </c>
      <c r="AG448" s="20">
        <v>339682</v>
      </c>
      <c r="AH448" s="20">
        <v>120442</v>
      </c>
      <c r="AI448" s="20">
        <v>178571</v>
      </c>
      <c r="AJ448" s="21">
        <v>297550</v>
      </c>
      <c r="AK448" s="25">
        <v>41603</v>
      </c>
      <c r="AL448" s="25">
        <v>65393</v>
      </c>
      <c r="AM448" s="25">
        <v>16795</v>
      </c>
      <c r="AN448" s="22">
        <v>31550</v>
      </c>
      <c r="AO448" s="20">
        <v>334086</v>
      </c>
      <c r="AP448" s="20">
        <v>47452</v>
      </c>
      <c r="AQ448" s="54">
        <v>3960964</v>
      </c>
      <c r="AR448" s="25">
        <v>72975</v>
      </c>
      <c r="AS448" s="25">
        <v>195605</v>
      </c>
      <c r="AT448" s="54">
        <v>155298</v>
      </c>
      <c r="AU448" s="54">
        <v>61519</v>
      </c>
      <c r="AV448" s="54">
        <v>122190</v>
      </c>
      <c r="AW448" s="54">
        <v>39869</v>
      </c>
      <c r="AX448" s="54">
        <v>16623</v>
      </c>
      <c r="AY448" s="25">
        <f t="shared" si="12"/>
        <v>664079</v>
      </c>
      <c r="AZ448" s="162">
        <v>780625</v>
      </c>
      <c r="BA448" s="96">
        <f t="shared" si="13"/>
        <v>5405668</v>
      </c>
      <c r="BB448" s="73"/>
      <c r="BC448" s="20">
        <v>560413</v>
      </c>
      <c r="BD448" s="20">
        <v>226139</v>
      </c>
      <c r="BE448" s="19">
        <v>786552</v>
      </c>
      <c r="BF448" s="19">
        <v>6192220</v>
      </c>
      <c r="BH448" s="20"/>
      <c r="BI448" s="21">
        <v>6192220</v>
      </c>
      <c r="BK448" s="73"/>
      <c r="BL448" s="73"/>
      <c r="BM448" s="73"/>
      <c r="BN448" s="73"/>
      <c r="BO448" s="73"/>
      <c r="BP448" s="73"/>
      <c r="BQ448" s="73"/>
    </row>
    <row r="449" spans="1:69" ht="22.5" customHeight="1" x14ac:dyDescent="0.2">
      <c r="A449" s="122" t="s">
        <v>2247</v>
      </c>
      <c r="B449" s="123" t="s">
        <v>2210</v>
      </c>
      <c r="C449" s="133" t="s">
        <v>547</v>
      </c>
      <c r="D449" s="126">
        <v>6</v>
      </c>
      <c r="E449" s="127" t="s">
        <v>3561</v>
      </c>
      <c r="F449" s="19">
        <v>309640</v>
      </c>
      <c r="G449" s="20">
        <v>309640</v>
      </c>
      <c r="H449" s="20">
        <v>111245</v>
      </c>
      <c r="I449" s="20">
        <v>79475</v>
      </c>
      <c r="J449" s="20">
        <v>0</v>
      </c>
      <c r="K449" s="20">
        <v>0</v>
      </c>
      <c r="L449" s="20">
        <v>2232</v>
      </c>
      <c r="M449" s="20">
        <v>309</v>
      </c>
      <c r="N449" s="20">
        <v>14894</v>
      </c>
      <c r="O449" s="20">
        <v>8075</v>
      </c>
      <c r="P449" s="20">
        <v>0</v>
      </c>
      <c r="Q449" s="20">
        <v>222952</v>
      </c>
      <c r="R449" s="20">
        <v>32873</v>
      </c>
      <c r="S449" s="20">
        <v>93272</v>
      </c>
      <c r="T449" s="21">
        <v>34481</v>
      </c>
      <c r="U449" s="54">
        <v>38148</v>
      </c>
      <c r="V449" s="20">
        <v>12576</v>
      </c>
      <c r="W449" s="20">
        <v>32643</v>
      </c>
      <c r="X449" s="20">
        <v>11101</v>
      </c>
      <c r="Y449" s="21">
        <v>0</v>
      </c>
      <c r="Z449" s="20">
        <v>0</v>
      </c>
      <c r="AA449" s="21">
        <v>151810</v>
      </c>
      <c r="AB449" s="32">
        <v>0</v>
      </c>
      <c r="AC449" s="20">
        <v>135029</v>
      </c>
      <c r="AD449" s="20">
        <v>155699</v>
      </c>
      <c r="AE449" s="20">
        <v>413325</v>
      </c>
      <c r="AF449" s="20">
        <v>351263</v>
      </c>
      <c r="AG449" s="20">
        <v>203775</v>
      </c>
      <c r="AH449" s="20">
        <v>98296</v>
      </c>
      <c r="AI449" s="20">
        <v>60641</v>
      </c>
      <c r="AJ449" s="21">
        <v>3246</v>
      </c>
      <c r="AK449" s="25">
        <v>39619</v>
      </c>
      <c r="AL449" s="25">
        <v>52319</v>
      </c>
      <c r="AM449" s="25">
        <v>9853</v>
      </c>
      <c r="AN449" s="22">
        <v>28004</v>
      </c>
      <c r="AO449" s="20">
        <v>173809</v>
      </c>
      <c r="AP449" s="20">
        <v>10959</v>
      </c>
      <c r="AQ449" s="54">
        <v>2891563</v>
      </c>
      <c r="AR449" s="25">
        <v>69712</v>
      </c>
      <c r="AS449" s="25">
        <v>132161</v>
      </c>
      <c r="AT449" s="54">
        <v>101310</v>
      </c>
      <c r="AU449" s="54">
        <v>38853</v>
      </c>
      <c r="AV449" s="54">
        <v>95318</v>
      </c>
      <c r="AW449" s="54">
        <v>32937</v>
      </c>
      <c r="AX449" s="54">
        <v>19616</v>
      </c>
      <c r="AY449" s="25">
        <f t="shared" si="12"/>
        <v>489907</v>
      </c>
      <c r="AZ449" s="162">
        <v>388561</v>
      </c>
      <c r="BA449" s="96">
        <f t="shared" si="13"/>
        <v>3770031</v>
      </c>
      <c r="BB449" s="73"/>
      <c r="BC449" s="20">
        <v>542313</v>
      </c>
      <c r="BD449" s="20">
        <v>58889</v>
      </c>
      <c r="BE449" s="19">
        <v>601202</v>
      </c>
      <c r="BF449" s="19">
        <v>4371233</v>
      </c>
      <c r="BH449" s="20"/>
      <c r="BI449" s="21">
        <v>4371233</v>
      </c>
      <c r="BK449" s="73"/>
      <c r="BL449" s="73"/>
      <c r="BM449" s="73"/>
      <c r="BN449" s="73"/>
      <c r="BO449" s="73"/>
      <c r="BP449" s="73"/>
      <c r="BQ449" s="73"/>
    </row>
    <row r="450" spans="1:69" ht="22.5" customHeight="1" x14ac:dyDescent="0.2">
      <c r="A450" s="122" t="s">
        <v>2248</v>
      </c>
      <c r="B450" s="123" t="s">
        <v>2210</v>
      </c>
      <c r="C450" s="133" t="s">
        <v>548</v>
      </c>
      <c r="D450" s="126">
        <v>6</v>
      </c>
      <c r="E450" s="127" t="s">
        <v>3561</v>
      </c>
      <c r="F450" s="19">
        <v>679022</v>
      </c>
      <c r="G450" s="20">
        <v>679022</v>
      </c>
      <c r="H450" s="20">
        <v>234228</v>
      </c>
      <c r="I450" s="20">
        <v>195228</v>
      </c>
      <c r="J450" s="20">
        <v>0</v>
      </c>
      <c r="K450" s="20">
        <v>0</v>
      </c>
      <c r="L450" s="20">
        <v>0</v>
      </c>
      <c r="M450" s="20">
        <v>0</v>
      </c>
      <c r="N450" s="20">
        <v>49772</v>
      </c>
      <c r="O450" s="20">
        <v>26850</v>
      </c>
      <c r="P450" s="20">
        <v>14440</v>
      </c>
      <c r="Q450" s="20">
        <v>329135</v>
      </c>
      <c r="R450" s="20">
        <v>84214</v>
      </c>
      <c r="S450" s="20">
        <v>194456</v>
      </c>
      <c r="T450" s="21">
        <v>132878</v>
      </c>
      <c r="U450" s="54">
        <v>89012</v>
      </c>
      <c r="V450" s="20">
        <v>66192</v>
      </c>
      <c r="W450" s="20">
        <v>72657</v>
      </c>
      <c r="X450" s="20">
        <v>33303</v>
      </c>
      <c r="Y450" s="21">
        <v>0</v>
      </c>
      <c r="Z450" s="20">
        <v>0</v>
      </c>
      <c r="AA450" s="21">
        <v>268322</v>
      </c>
      <c r="AB450" s="32">
        <v>0</v>
      </c>
      <c r="AC450" s="20">
        <v>390304</v>
      </c>
      <c r="AD450" s="20">
        <v>372133</v>
      </c>
      <c r="AE450" s="20">
        <v>1136850</v>
      </c>
      <c r="AF450" s="20">
        <v>860140</v>
      </c>
      <c r="AG450" s="20">
        <v>592449</v>
      </c>
      <c r="AH450" s="20">
        <v>269400</v>
      </c>
      <c r="AI450" s="20">
        <v>95704</v>
      </c>
      <c r="AJ450" s="21">
        <v>12443</v>
      </c>
      <c r="AK450" s="25">
        <v>80380</v>
      </c>
      <c r="AL450" s="25">
        <v>102421</v>
      </c>
      <c r="AM450" s="25">
        <v>21637</v>
      </c>
      <c r="AN450" s="22">
        <v>59620</v>
      </c>
      <c r="AO450" s="20">
        <v>281209</v>
      </c>
      <c r="AP450" s="20">
        <v>21476</v>
      </c>
      <c r="AQ450" s="54">
        <v>6765875</v>
      </c>
      <c r="AR450" s="25">
        <v>165219</v>
      </c>
      <c r="AS450" s="25">
        <v>224179</v>
      </c>
      <c r="AT450" s="54">
        <v>83790</v>
      </c>
      <c r="AU450" s="54">
        <v>39262</v>
      </c>
      <c r="AV450" s="54">
        <v>160362</v>
      </c>
      <c r="AW450" s="54">
        <v>75553</v>
      </c>
      <c r="AX450" s="54">
        <v>34656</v>
      </c>
      <c r="AY450" s="25">
        <f t="shared" si="12"/>
        <v>783021</v>
      </c>
      <c r="AZ450" s="162">
        <v>703089</v>
      </c>
      <c r="BA450" s="96">
        <f t="shared" si="13"/>
        <v>8251985</v>
      </c>
      <c r="BB450" s="73"/>
      <c r="BC450" s="20">
        <v>1176106</v>
      </c>
      <c r="BD450" s="20">
        <v>92046</v>
      </c>
      <c r="BE450" s="19">
        <v>1268152</v>
      </c>
      <c r="BF450" s="19">
        <v>9520137</v>
      </c>
      <c r="BH450" s="20"/>
      <c r="BI450" s="21">
        <v>9520137</v>
      </c>
      <c r="BK450" s="73"/>
      <c r="BL450" s="73"/>
      <c r="BM450" s="73"/>
      <c r="BN450" s="73"/>
      <c r="BO450" s="73"/>
      <c r="BP450" s="73"/>
      <c r="BQ450" s="73"/>
    </row>
    <row r="451" spans="1:69" ht="22.5" customHeight="1" x14ac:dyDescent="0.2">
      <c r="A451" s="122" t="s">
        <v>2249</v>
      </c>
      <c r="B451" s="123" t="s">
        <v>2210</v>
      </c>
      <c r="C451" s="133" t="s">
        <v>549</v>
      </c>
      <c r="D451" s="126">
        <v>6</v>
      </c>
      <c r="E451" s="127" t="s">
        <v>3561</v>
      </c>
      <c r="F451" s="19">
        <v>214131</v>
      </c>
      <c r="G451" s="20">
        <v>214131</v>
      </c>
      <c r="H451" s="20">
        <v>131512</v>
      </c>
      <c r="I451" s="20">
        <v>77044</v>
      </c>
      <c r="J451" s="20">
        <v>0</v>
      </c>
      <c r="K451" s="20">
        <v>0</v>
      </c>
      <c r="L451" s="20">
        <v>0</v>
      </c>
      <c r="M451" s="20">
        <v>0</v>
      </c>
      <c r="N451" s="20">
        <v>8396</v>
      </c>
      <c r="O451" s="20">
        <v>4552</v>
      </c>
      <c r="P451" s="20">
        <v>0</v>
      </c>
      <c r="Q451" s="20">
        <v>75411</v>
      </c>
      <c r="R451" s="20">
        <v>22364</v>
      </c>
      <c r="S451" s="20">
        <v>54758</v>
      </c>
      <c r="T451" s="21">
        <v>26912</v>
      </c>
      <c r="U451" s="54">
        <v>12716</v>
      </c>
      <c r="V451" s="20">
        <v>24288</v>
      </c>
      <c r="W451" s="20">
        <v>12636</v>
      </c>
      <c r="X451" s="20">
        <v>11101</v>
      </c>
      <c r="Y451" s="21">
        <v>0</v>
      </c>
      <c r="Z451" s="20">
        <v>0</v>
      </c>
      <c r="AA451" s="21">
        <v>99213</v>
      </c>
      <c r="AB451" s="32">
        <v>0</v>
      </c>
      <c r="AC451" s="20">
        <v>98264</v>
      </c>
      <c r="AD451" s="20">
        <v>121554</v>
      </c>
      <c r="AE451" s="20">
        <v>240405</v>
      </c>
      <c r="AF451" s="20">
        <v>271368</v>
      </c>
      <c r="AG451" s="20">
        <v>147748</v>
      </c>
      <c r="AH451" s="20">
        <v>51722</v>
      </c>
      <c r="AI451" s="20">
        <v>101740</v>
      </c>
      <c r="AJ451" s="21">
        <v>1623</v>
      </c>
      <c r="AK451" s="25">
        <v>28350</v>
      </c>
      <c r="AL451" s="25">
        <v>39565</v>
      </c>
      <c r="AM451" s="25">
        <v>7710</v>
      </c>
      <c r="AN451" s="22">
        <v>17315</v>
      </c>
      <c r="AO451" s="20">
        <v>138968</v>
      </c>
      <c r="AP451" s="20">
        <v>10959</v>
      </c>
      <c r="AQ451" s="54">
        <v>2052325</v>
      </c>
      <c r="AR451" s="25">
        <v>68720</v>
      </c>
      <c r="AS451" s="25">
        <v>144854</v>
      </c>
      <c r="AT451" s="54">
        <v>107876</v>
      </c>
      <c r="AU451" s="54">
        <v>41475</v>
      </c>
      <c r="AV451" s="54">
        <v>80799</v>
      </c>
      <c r="AW451" s="54">
        <v>23240</v>
      </c>
      <c r="AX451" s="54">
        <v>9657</v>
      </c>
      <c r="AY451" s="25">
        <f t="shared" si="12"/>
        <v>476621</v>
      </c>
      <c r="AZ451" s="162">
        <v>233074</v>
      </c>
      <c r="BA451" s="96">
        <f t="shared" si="13"/>
        <v>2762020</v>
      </c>
      <c r="BB451" s="73"/>
      <c r="BC451" s="20">
        <v>431104</v>
      </c>
      <c r="BD451" s="20">
        <v>68876</v>
      </c>
      <c r="BE451" s="19">
        <v>499980</v>
      </c>
      <c r="BF451" s="19">
        <v>3262000</v>
      </c>
      <c r="BH451" s="20"/>
      <c r="BI451" s="21">
        <v>3262000</v>
      </c>
      <c r="BK451" s="73"/>
      <c r="BL451" s="73"/>
      <c r="BM451" s="73"/>
      <c r="BN451" s="73"/>
      <c r="BO451" s="73"/>
      <c r="BP451" s="73"/>
      <c r="BQ451" s="73"/>
    </row>
    <row r="452" spans="1:69" ht="22.5" customHeight="1" x14ac:dyDescent="0.2">
      <c r="A452" s="122" t="s">
        <v>2250</v>
      </c>
      <c r="B452" s="123" t="s">
        <v>2210</v>
      </c>
      <c r="C452" s="133" t="s">
        <v>550</v>
      </c>
      <c r="D452" s="126">
        <v>6</v>
      </c>
      <c r="E452" s="127" t="s">
        <v>3561</v>
      </c>
      <c r="F452" s="19">
        <v>363883</v>
      </c>
      <c r="G452" s="20">
        <v>363883</v>
      </c>
      <c r="H452" s="20">
        <v>188957</v>
      </c>
      <c r="I452" s="20">
        <v>189244</v>
      </c>
      <c r="J452" s="20">
        <v>0</v>
      </c>
      <c r="K452" s="20">
        <v>0</v>
      </c>
      <c r="L452" s="20">
        <v>0</v>
      </c>
      <c r="M452" s="20">
        <v>0</v>
      </c>
      <c r="N452" s="20">
        <v>21447</v>
      </c>
      <c r="O452" s="20">
        <v>11627</v>
      </c>
      <c r="P452" s="20">
        <v>4725</v>
      </c>
      <c r="Q452" s="20">
        <v>189902</v>
      </c>
      <c r="R452" s="20">
        <v>42425</v>
      </c>
      <c r="S452" s="20">
        <v>47736</v>
      </c>
      <c r="T452" s="21">
        <v>42891</v>
      </c>
      <c r="U452" s="54">
        <v>63580</v>
      </c>
      <c r="V452" s="20">
        <v>20688</v>
      </c>
      <c r="W452" s="20">
        <v>33696</v>
      </c>
      <c r="X452" s="20">
        <v>22202</v>
      </c>
      <c r="Y452" s="21">
        <v>0</v>
      </c>
      <c r="Z452" s="20">
        <v>0</v>
      </c>
      <c r="AA452" s="21">
        <v>174392</v>
      </c>
      <c r="AB452" s="32">
        <v>0</v>
      </c>
      <c r="AC452" s="20">
        <v>202175</v>
      </c>
      <c r="AD452" s="20">
        <v>208172</v>
      </c>
      <c r="AE452" s="20">
        <v>376530</v>
      </c>
      <c r="AF452" s="20">
        <v>453778</v>
      </c>
      <c r="AG452" s="20">
        <v>261518</v>
      </c>
      <c r="AH452" s="20">
        <v>118454</v>
      </c>
      <c r="AI452" s="20">
        <v>164968</v>
      </c>
      <c r="AJ452" s="21">
        <v>7574</v>
      </c>
      <c r="AK452" s="25">
        <v>50094</v>
      </c>
      <c r="AL452" s="25">
        <v>53053</v>
      </c>
      <c r="AM452" s="25">
        <v>13621</v>
      </c>
      <c r="AN452" s="22">
        <v>29832</v>
      </c>
      <c r="AO452" s="20">
        <v>108261</v>
      </c>
      <c r="AP452" s="20">
        <v>18025</v>
      </c>
      <c r="AQ452" s="54">
        <v>3483450</v>
      </c>
      <c r="AR452" s="25">
        <v>85964</v>
      </c>
      <c r="AS452" s="25">
        <v>140189</v>
      </c>
      <c r="AT452" s="54">
        <v>117591</v>
      </c>
      <c r="AU452" s="54">
        <v>42203</v>
      </c>
      <c r="AV452" s="54">
        <v>101748</v>
      </c>
      <c r="AW452" s="54">
        <v>40381</v>
      </c>
      <c r="AX452" s="54">
        <v>18318</v>
      </c>
      <c r="AY452" s="25">
        <f t="shared" si="12"/>
        <v>546394</v>
      </c>
      <c r="AZ452" s="162">
        <v>388292</v>
      </c>
      <c r="BA452" s="96">
        <f t="shared" si="13"/>
        <v>4418136</v>
      </c>
      <c r="BB452" s="73"/>
      <c r="BC452" s="20">
        <v>651265</v>
      </c>
      <c r="BD452" s="20">
        <v>96601</v>
      </c>
      <c r="BE452" s="19">
        <v>747866</v>
      </c>
      <c r="BF452" s="19">
        <v>5166002</v>
      </c>
      <c r="BH452" s="20"/>
      <c r="BI452" s="21">
        <v>5166002</v>
      </c>
      <c r="BK452" s="73"/>
      <c r="BL452" s="73"/>
      <c r="BM452" s="73"/>
      <c r="BN452" s="73"/>
      <c r="BO452" s="73"/>
      <c r="BP452" s="73"/>
      <c r="BQ452" s="73"/>
    </row>
    <row r="453" spans="1:69" ht="22.5" customHeight="1" x14ac:dyDescent="0.2">
      <c r="A453" s="122" t="s">
        <v>2251</v>
      </c>
      <c r="B453" s="123" t="s">
        <v>2210</v>
      </c>
      <c r="C453" s="133" t="s">
        <v>551</v>
      </c>
      <c r="D453" s="126">
        <v>6</v>
      </c>
      <c r="E453" s="127" t="s">
        <v>3561</v>
      </c>
      <c r="F453" s="19">
        <v>202766</v>
      </c>
      <c r="G453" s="20">
        <v>202766</v>
      </c>
      <c r="H453" s="20">
        <v>83471</v>
      </c>
      <c r="I453" s="20">
        <v>56661</v>
      </c>
      <c r="J453" s="20">
        <v>0</v>
      </c>
      <c r="K453" s="20">
        <v>0</v>
      </c>
      <c r="L453" s="20">
        <v>0</v>
      </c>
      <c r="M453" s="20">
        <v>0</v>
      </c>
      <c r="N453" s="20">
        <v>8255</v>
      </c>
      <c r="O453" s="20">
        <v>4475</v>
      </c>
      <c r="P453" s="20">
        <v>1550</v>
      </c>
      <c r="Q453" s="20">
        <v>143281</v>
      </c>
      <c r="R453" s="20">
        <v>22202</v>
      </c>
      <c r="S453" s="20">
        <v>27615</v>
      </c>
      <c r="T453" s="21">
        <v>17661</v>
      </c>
      <c r="U453" s="54">
        <v>25432</v>
      </c>
      <c r="V453" s="20">
        <v>6432</v>
      </c>
      <c r="W453" s="20">
        <v>15795</v>
      </c>
      <c r="X453" s="20">
        <v>11101</v>
      </c>
      <c r="Y453" s="21">
        <v>0</v>
      </c>
      <c r="Z453" s="20">
        <v>0</v>
      </c>
      <c r="AA453" s="21">
        <v>83841</v>
      </c>
      <c r="AB453" s="32">
        <v>0</v>
      </c>
      <c r="AC453" s="20">
        <v>90234</v>
      </c>
      <c r="AD453" s="20">
        <v>118470</v>
      </c>
      <c r="AE453" s="20">
        <v>151965</v>
      </c>
      <c r="AF453" s="20">
        <v>220038</v>
      </c>
      <c r="AG453" s="20">
        <v>104933</v>
      </c>
      <c r="AH453" s="20">
        <v>45465</v>
      </c>
      <c r="AI453" s="20">
        <v>85741</v>
      </c>
      <c r="AJ453" s="21">
        <v>0</v>
      </c>
      <c r="AK453" s="25">
        <v>28100</v>
      </c>
      <c r="AL453" s="25">
        <v>35974</v>
      </c>
      <c r="AM453" s="25">
        <v>6251</v>
      </c>
      <c r="AN453" s="22">
        <v>16240</v>
      </c>
      <c r="AO453" s="20">
        <v>112512</v>
      </c>
      <c r="AP453" s="20">
        <v>6808</v>
      </c>
      <c r="AQ453" s="54">
        <v>1733269</v>
      </c>
      <c r="AR453" s="25">
        <v>61077</v>
      </c>
      <c r="AS453" s="25">
        <v>107287</v>
      </c>
      <c r="AT453" s="54">
        <v>81590</v>
      </c>
      <c r="AU453" s="54">
        <v>35674</v>
      </c>
      <c r="AV453" s="54">
        <v>63056</v>
      </c>
      <c r="AW453" s="54">
        <v>21764</v>
      </c>
      <c r="AX453" s="54">
        <v>12275</v>
      </c>
      <c r="AY453" s="25">
        <f t="shared" si="12"/>
        <v>382723</v>
      </c>
      <c r="AZ453" s="162">
        <v>228710</v>
      </c>
      <c r="BA453" s="96">
        <f t="shared" si="13"/>
        <v>2344702</v>
      </c>
      <c r="BB453" s="73"/>
      <c r="BC453" s="20">
        <v>428450</v>
      </c>
      <c r="BD453" s="20">
        <v>31689</v>
      </c>
      <c r="BE453" s="19">
        <v>460139</v>
      </c>
      <c r="BF453" s="19">
        <v>2804841</v>
      </c>
      <c r="BH453" s="20"/>
      <c r="BI453" s="21">
        <v>2804841</v>
      </c>
      <c r="BK453" s="73"/>
      <c r="BL453" s="73"/>
      <c r="BM453" s="73"/>
      <c r="BN453" s="73"/>
      <c r="BO453" s="73"/>
      <c r="BP453" s="73"/>
      <c r="BQ453" s="73"/>
    </row>
    <row r="454" spans="1:69" ht="22.5" customHeight="1" x14ac:dyDescent="0.2">
      <c r="A454" s="122" t="s">
        <v>2252</v>
      </c>
      <c r="B454" s="123" t="s">
        <v>2210</v>
      </c>
      <c r="C454" s="133" t="s">
        <v>552</v>
      </c>
      <c r="D454" s="126">
        <v>6</v>
      </c>
      <c r="E454" s="127" t="s">
        <v>3561</v>
      </c>
      <c r="F454" s="19">
        <v>404535</v>
      </c>
      <c r="G454" s="20">
        <v>404535</v>
      </c>
      <c r="H454" s="20">
        <v>172773</v>
      </c>
      <c r="I454" s="20">
        <v>175032</v>
      </c>
      <c r="J454" s="20">
        <v>0</v>
      </c>
      <c r="K454" s="20">
        <v>0</v>
      </c>
      <c r="L454" s="20">
        <v>0</v>
      </c>
      <c r="M454" s="20">
        <v>0</v>
      </c>
      <c r="N454" s="20">
        <v>24685</v>
      </c>
      <c r="O454" s="20">
        <v>13383</v>
      </c>
      <c r="P454" s="20">
        <v>4498</v>
      </c>
      <c r="Q454" s="20">
        <v>248808</v>
      </c>
      <c r="R454" s="20">
        <v>47771</v>
      </c>
      <c r="S454" s="20">
        <v>81692</v>
      </c>
      <c r="T454" s="21">
        <v>68962</v>
      </c>
      <c r="U454" s="54">
        <v>63580</v>
      </c>
      <c r="V454" s="20">
        <v>28464</v>
      </c>
      <c r="W454" s="20">
        <v>46332</v>
      </c>
      <c r="X454" s="20">
        <v>22202</v>
      </c>
      <c r="Y454" s="21">
        <v>0</v>
      </c>
      <c r="Z454" s="20">
        <v>0</v>
      </c>
      <c r="AA454" s="21">
        <v>172735</v>
      </c>
      <c r="AB454" s="32">
        <v>0</v>
      </c>
      <c r="AC454" s="20">
        <v>232084</v>
      </c>
      <c r="AD454" s="20">
        <v>222552</v>
      </c>
      <c r="AE454" s="20">
        <v>552750</v>
      </c>
      <c r="AF454" s="20">
        <v>462985</v>
      </c>
      <c r="AG454" s="20">
        <v>293779</v>
      </c>
      <c r="AH454" s="20">
        <v>130670</v>
      </c>
      <c r="AI454" s="20">
        <v>130192</v>
      </c>
      <c r="AJ454" s="21">
        <v>3787</v>
      </c>
      <c r="AK454" s="25">
        <v>53319</v>
      </c>
      <c r="AL454" s="25">
        <v>57174</v>
      </c>
      <c r="AM454" s="25">
        <v>14185</v>
      </c>
      <c r="AN454" s="22">
        <v>34366</v>
      </c>
      <c r="AO454" s="20">
        <v>256713</v>
      </c>
      <c r="AP454" s="20">
        <v>18942</v>
      </c>
      <c r="AQ454" s="54">
        <v>4038950</v>
      </c>
      <c r="AR454" s="25">
        <v>96373</v>
      </c>
      <c r="AS454" s="25">
        <v>163744</v>
      </c>
      <c r="AT454" s="54">
        <v>87682</v>
      </c>
      <c r="AU454" s="54">
        <v>46736</v>
      </c>
      <c r="AV454" s="54">
        <v>105804</v>
      </c>
      <c r="AW454" s="54">
        <v>44869</v>
      </c>
      <c r="AX454" s="54">
        <v>22598</v>
      </c>
      <c r="AY454" s="25">
        <f t="shared" si="12"/>
        <v>567806</v>
      </c>
      <c r="AZ454" s="162">
        <v>514736</v>
      </c>
      <c r="BA454" s="96">
        <f t="shared" si="13"/>
        <v>5121492</v>
      </c>
      <c r="BB454" s="73"/>
      <c r="BC454" s="20">
        <v>720256</v>
      </c>
      <c r="BD454" s="20">
        <v>69467</v>
      </c>
      <c r="BE454" s="19">
        <v>789723</v>
      </c>
      <c r="BF454" s="19">
        <v>5911215</v>
      </c>
      <c r="BH454" s="20"/>
      <c r="BI454" s="21">
        <v>5911215</v>
      </c>
      <c r="BK454" s="73"/>
      <c r="BL454" s="73"/>
      <c r="BM454" s="73"/>
      <c r="BN454" s="73"/>
      <c r="BO454" s="73"/>
      <c r="BP454" s="73"/>
      <c r="BQ454" s="73"/>
    </row>
    <row r="455" spans="1:69" ht="22.5" customHeight="1" x14ac:dyDescent="0.2">
      <c r="A455" s="122" t="s">
        <v>2253</v>
      </c>
      <c r="B455" s="123" t="s">
        <v>2210</v>
      </c>
      <c r="C455" s="133" t="s">
        <v>553</v>
      </c>
      <c r="D455" s="126">
        <v>6</v>
      </c>
      <c r="E455" s="127" t="s">
        <v>3561</v>
      </c>
      <c r="F455" s="19">
        <v>302076</v>
      </c>
      <c r="G455" s="20">
        <v>302076</v>
      </c>
      <c r="H455" s="20">
        <v>107746</v>
      </c>
      <c r="I455" s="20">
        <v>86394</v>
      </c>
      <c r="J455" s="20">
        <v>0</v>
      </c>
      <c r="K455" s="20">
        <v>0</v>
      </c>
      <c r="L455" s="20">
        <v>0</v>
      </c>
      <c r="M455" s="20">
        <v>0</v>
      </c>
      <c r="N455" s="20">
        <v>15975</v>
      </c>
      <c r="O455" s="20">
        <v>8483</v>
      </c>
      <c r="P455" s="20">
        <v>7787</v>
      </c>
      <c r="Q455" s="20">
        <v>57937</v>
      </c>
      <c r="R455" s="20">
        <v>34871</v>
      </c>
      <c r="S455" s="20">
        <v>86670</v>
      </c>
      <c r="T455" s="21">
        <v>19343</v>
      </c>
      <c r="U455" s="54">
        <v>35605</v>
      </c>
      <c r="V455" s="20">
        <v>12480</v>
      </c>
      <c r="W455" s="20">
        <v>13689</v>
      </c>
      <c r="X455" s="20">
        <v>11101</v>
      </c>
      <c r="Y455" s="21">
        <v>0</v>
      </c>
      <c r="Z455" s="20">
        <v>0</v>
      </c>
      <c r="AA455" s="21">
        <v>124839</v>
      </c>
      <c r="AB455" s="32">
        <v>0</v>
      </c>
      <c r="AC455" s="20">
        <v>149478</v>
      </c>
      <c r="AD455" s="20">
        <v>196438</v>
      </c>
      <c r="AE455" s="20">
        <v>248490</v>
      </c>
      <c r="AF455" s="20">
        <v>442395</v>
      </c>
      <c r="AG455" s="20">
        <v>322608</v>
      </c>
      <c r="AH455" s="20">
        <v>86261</v>
      </c>
      <c r="AI455" s="20">
        <v>68784</v>
      </c>
      <c r="AJ455" s="21">
        <v>2705</v>
      </c>
      <c r="AK455" s="25">
        <v>41430</v>
      </c>
      <c r="AL455" s="25">
        <v>48318</v>
      </c>
      <c r="AM455" s="25">
        <v>9379</v>
      </c>
      <c r="AN455" s="22">
        <v>27559</v>
      </c>
      <c r="AO455" s="20">
        <v>133976</v>
      </c>
      <c r="AP455" s="20">
        <v>7076</v>
      </c>
      <c r="AQ455" s="54">
        <v>2709893</v>
      </c>
      <c r="AR455" s="25">
        <v>60156</v>
      </c>
      <c r="AS455" s="25">
        <v>173159</v>
      </c>
      <c r="AT455" s="54">
        <v>76188</v>
      </c>
      <c r="AU455" s="54">
        <v>34439</v>
      </c>
      <c r="AV455" s="54">
        <v>82758</v>
      </c>
      <c r="AW455" s="54">
        <v>32501</v>
      </c>
      <c r="AX455" s="54">
        <v>13214</v>
      </c>
      <c r="AY455" s="25">
        <f t="shared" ref="AY455:AY518" si="14">SUM(AR455:AX455)</f>
        <v>472415</v>
      </c>
      <c r="AZ455" s="162">
        <v>367902</v>
      </c>
      <c r="BA455" s="96">
        <f t="shared" ref="BA455:BA518" si="15">AQ455+AY455+AZ455</f>
        <v>3550210</v>
      </c>
      <c r="BB455" s="73"/>
      <c r="BC455" s="20">
        <v>554017</v>
      </c>
      <c r="BD455" s="20">
        <v>37318</v>
      </c>
      <c r="BE455" s="19">
        <v>591335</v>
      </c>
      <c r="BF455" s="19">
        <v>4141545</v>
      </c>
      <c r="BH455" s="20"/>
      <c r="BI455" s="21">
        <v>4141545</v>
      </c>
      <c r="BK455" s="73"/>
      <c r="BL455" s="73"/>
      <c r="BM455" s="73"/>
      <c r="BN455" s="73"/>
      <c r="BO455" s="73"/>
      <c r="BP455" s="73"/>
      <c r="BQ455" s="73"/>
    </row>
    <row r="456" spans="1:69" ht="22.5" customHeight="1" x14ac:dyDescent="0.2">
      <c r="A456" s="122" t="s">
        <v>2254</v>
      </c>
      <c r="B456" s="123" t="s">
        <v>2255</v>
      </c>
      <c r="C456" s="133" t="s">
        <v>554</v>
      </c>
      <c r="D456" s="126">
        <v>3</v>
      </c>
      <c r="E456" s="127" t="s">
        <v>3561</v>
      </c>
      <c r="F456" s="19">
        <v>6023396</v>
      </c>
      <c r="G456" s="20">
        <v>6023396</v>
      </c>
      <c r="H456" s="20">
        <v>1494086</v>
      </c>
      <c r="I456" s="20">
        <v>1219988</v>
      </c>
      <c r="J456" s="20">
        <v>0</v>
      </c>
      <c r="K456" s="20">
        <v>0</v>
      </c>
      <c r="L456" s="20">
        <v>0</v>
      </c>
      <c r="M456" s="20">
        <v>0</v>
      </c>
      <c r="N456" s="20">
        <v>627551</v>
      </c>
      <c r="O456" s="20">
        <v>344247</v>
      </c>
      <c r="P456" s="20">
        <v>183859</v>
      </c>
      <c r="Q456" s="20">
        <v>3019192</v>
      </c>
      <c r="R456" s="20">
        <v>809644</v>
      </c>
      <c r="S456" s="20">
        <v>1302245</v>
      </c>
      <c r="T456" s="21">
        <v>1041999</v>
      </c>
      <c r="U456" s="54">
        <v>877404</v>
      </c>
      <c r="V456" s="20">
        <v>602736</v>
      </c>
      <c r="W456" s="20">
        <v>526500</v>
      </c>
      <c r="X456" s="20">
        <v>277525</v>
      </c>
      <c r="Y456" s="21">
        <v>0</v>
      </c>
      <c r="Z456" s="20">
        <v>0</v>
      </c>
      <c r="AA456" s="21">
        <v>2281088</v>
      </c>
      <c r="AB456" s="32">
        <v>4939270</v>
      </c>
      <c r="AC456" s="20">
        <v>3863356</v>
      </c>
      <c r="AD456" s="20">
        <v>5016664</v>
      </c>
      <c r="AE456" s="20">
        <v>10748925</v>
      </c>
      <c r="AF456" s="20">
        <v>7983338</v>
      </c>
      <c r="AG456" s="20">
        <v>5768162</v>
      </c>
      <c r="AH456" s="20">
        <v>3840547</v>
      </c>
      <c r="AI456" s="20">
        <v>423819</v>
      </c>
      <c r="AJ456" s="21">
        <v>179612</v>
      </c>
      <c r="AK456" s="25">
        <v>744146</v>
      </c>
      <c r="AL456" s="25">
        <v>659490</v>
      </c>
      <c r="AM456" s="25">
        <v>189325</v>
      </c>
      <c r="AN456" s="22">
        <v>388331</v>
      </c>
      <c r="AO456" s="20">
        <v>4512398</v>
      </c>
      <c r="AP456" s="20">
        <v>619339</v>
      </c>
      <c r="AQ456" s="54">
        <v>70508182</v>
      </c>
      <c r="AR456" s="25">
        <v>619478</v>
      </c>
      <c r="AS456" s="25">
        <v>604976</v>
      </c>
      <c r="AT456" s="54">
        <v>376307</v>
      </c>
      <c r="AU456" s="54">
        <v>210927</v>
      </c>
      <c r="AV456" s="54">
        <v>1245078</v>
      </c>
      <c r="AW456" s="54">
        <v>618882</v>
      </c>
      <c r="AX456" s="54">
        <v>205978</v>
      </c>
      <c r="AY456" s="25">
        <f t="shared" si="14"/>
        <v>3881626</v>
      </c>
      <c r="AZ456" s="162">
        <v>5475060</v>
      </c>
      <c r="BA456" s="96">
        <f t="shared" si="15"/>
        <v>79864868</v>
      </c>
      <c r="BB456" s="73"/>
      <c r="BC456" s="20">
        <v>8153195</v>
      </c>
      <c r="BD456" s="20">
        <v>534470</v>
      </c>
      <c r="BE456" s="19">
        <v>8687665</v>
      </c>
      <c r="BF456" s="19">
        <v>88552533</v>
      </c>
      <c r="BH456" s="20"/>
      <c r="BI456" s="21">
        <v>88552533</v>
      </c>
      <c r="BK456" s="73"/>
      <c r="BL456" s="73"/>
      <c r="BM456" s="73"/>
      <c r="BN456" s="73"/>
      <c r="BO456" s="73"/>
      <c r="BP456" s="73"/>
      <c r="BQ456" s="73"/>
    </row>
    <row r="457" spans="1:69" ht="22.5" customHeight="1" x14ac:dyDescent="0.2">
      <c r="A457" s="122" t="s">
        <v>2256</v>
      </c>
      <c r="B457" s="123" t="s">
        <v>2255</v>
      </c>
      <c r="C457" s="133" t="s">
        <v>555</v>
      </c>
      <c r="D457" s="126">
        <v>5</v>
      </c>
      <c r="E457" s="127" t="s">
        <v>3561</v>
      </c>
      <c r="F457" s="19">
        <v>1662874</v>
      </c>
      <c r="G457" s="20">
        <v>1662874</v>
      </c>
      <c r="H457" s="20">
        <v>505853</v>
      </c>
      <c r="I457" s="20">
        <v>433466</v>
      </c>
      <c r="J457" s="20">
        <v>0</v>
      </c>
      <c r="K457" s="20">
        <v>0</v>
      </c>
      <c r="L457" s="20">
        <v>0</v>
      </c>
      <c r="M457" s="20">
        <v>0</v>
      </c>
      <c r="N457" s="20">
        <v>152218</v>
      </c>
      <c r="O457" s="20">
        <v>85408</v>
      </c>
      <c r="P457" s="20">
        <v>70308</v>
      </c>
      <c r="Q457" s="20">
        <v>1334679</v>
      </c>
      <c r="R457" s="20">
        <v>254863</v>
      </c>
      <c r="S457" s="20">
        <v>301090</v>
      </c>
      <c r="T457" s="21">
        <v>243049</v>
      </c>
      <c r="U457" s="54">
        <v>279752</v>
      </c>
      <c r="V457" s="20">
        <v>136416</v>
      </c>
      <c r="W457" s="20">
        <v>126360</v>
      </c>
      <c r="X457" s="20">
        <v>122111</v>
      </c>
      <c r="Y457" s="21">
        <v>0</v>
      </c>
      <c r="Z457" s="20">
        <v>0</v>
      </c>
      <c r="AA457" s="21">
        <v>641131</v>
      </c>
      <c r="AB457" s="32">
        <v>753371</v>
      </c>
      <c r="AC457" s="20">
        <v>1126347</v>
      </c>
      <c r="AD457" s="20">
        <v>1214528</v>
      </c>
      <c r="AE457" s="20">
        <v>3034350</v>
      </c>
      <c r="AF457" s="20">
        <v>2856863</v>
      </c>
      <c r="AG457" s="20">
        <v>2127325</v>
      </c>
      <c r="AH457" s="20">
        <v>785381</v>
      </c>
      <c r="AI457" s="20">
        <v>158166</v>
      </c>
      <c r="AJ457" s="21">
        <v>59510</v>
      </c>
      <c r="AK457" s="25">
        <v>196570</v>
      </c>
      <c r="AL457" s="25">
        <v>236081</v>
      </c>
      <c r="AM457" s="25">
        <v>72983</v>
      </c>
      <c r="AN457" s="22">
        <v>124358</v>
      </c>
      <c r="AO457" s="20">
        <v>527118</v>
      </c>
      <c r="AP457" s="20">
        <v>82503</v>
      </c>
      <c r="AQ457" s="54">
        <v>19705032</v>
      </c>
      <c r="AR457" s="25">
        <v>354855</v>
      </c>
      <c r="AS457" s="25">
        <v>366642</v>
      </c>
      <c r="AT457" s="54">
        <v>241892</v>
      </c>
      <c r="AU457" s="54">
        <v>117157</v>
      </c>
      <c r="AV457" s="54">
        <v>440921</v>
      </c>
      <c r="AW457" s="54">
        <v>185967</v>
      </c>
      <c r="AX457" s="54">
        <v>115474</v>
      </c>
      <c r="AY457" s="25">
        <f t="shared" si="14"/>
        <v>1822908</v>
      </c>
      <c r="AZ457" s="162">
        <v>2108337</v>
      </c>
      <c r="BA457" s="96">
        <f t="shared" si="15"/>
        <v>23636277</v>
      </c>
      <c r="BB457" s="73"/>
      <c r="BC457" s="20">
        <v>2752927</v>
      </c>
      <c r="BD457" s="20">
        <v>178945</v>
      </c>
      <c r="BE457" s="19">
        <v>2931872</v>
      </c>
      <c r="BF457" s="19">
        <v>26568149</v>
      </c>
      <c r="BH457" s="20"/>
      <c r="BI457" s="21">
        <v>26568149</v>
      </c>
      <c r="BK457" s="73"/>
      <c r="BL457" s="73"/>
      <c r="BM457" s="73"/>
      <c r="BN457" s="73"/>
      <c r="BO457" s="73"/>
      <c r="BP457" s="73"/>
      <c r="BQ457" s="73"/>
    </row>
    <row r="458" spans="1:69" ht="22.5" customHeight="1" x14ac:dyDescent="0.2">
      <c r="A458" s="122" t="s">
        <v>2257</v>
      </c>
      <c r="B458" s="123" t="s">
        <v>2255</v>
      </c>
      <c r="C458" s="133" t="s">
        <v>556</v>
      </c>
      <c r="D458" s="126">
        <v>5</v>
      </c>
      <c r="E458" s="127" t="s">
        <v>3561</v>
      </c>
      <c r="F458" s="19">
        <v>2261466</v>
      </c>
      <c r="G458" s="20">
        <v>2261466</v>
      </c>
      <c r="H458" s="20">
        <v>709973</v>
      </c>
      <c r="I458" s="20">
        <v>567545</v>
      </c>
      <c r="J458" s="20">
        <v>0</v>
      </c>
      <c r="K458" s="20">
        <v>0</v>
      </c>
      <c r="L458" s="20">
        <v>0</v>
      </c>
      <c r="M458" s="20">
        <v>0</v>
      </c>
      <c r="N458" s="20">
        <v>162944</v>
      </c>
      <c r="O458" s="20">
        <v>88943</v>
      </c>
      <c r="P458" s="20">
        <v>74277</v>
      </c>
      <c r="Q458" s="20">
        <v>1141678</v>
      </c>
      <c r="R458" s="20">
        <v>267526</v>
      </c>
      <c r="S458" s="20">
        <v>376704</v>
      </c>
      <c r="T458" s="21">
        <v>330513</v>
      </c>
      <c r="U458" s="54">
        <v>368764</v>
      </c>
      <c r="V458" s="20">
        <v>192192</v>
      </c>
      <c r="W458" s="20">
        <v>191646</v>
      </c>
      <c r="X458" s="20">
        <v>150974</v>
      </c>
      <c r="Y458" s="21">
        <v>0</v>
      </c>
      <c r="Z458" s="20">
        <v>0</v>
      </c>
      <c r="AA458" s="21">
        <v>648998</v>
      </c>
      <c r="AB458" s="32">
        <v>794741</v>
      </c>
      <c r="AC458" s="20">
        <v>1413039</v>
      </c>
      <c r="AD458" s="20">
        <v>1623912</v>
      </c>
      <c r="AE458" s="20">
        <v>3367980</v>
      </c>
      <c r="AF458" s="20">
        <v>2987870</v>
      </c>
      <c r="AG458" s="20">
        <v>2101156</v>
      </c>
      <c r="AH458" s="20">
        <v>874674</v>
      </c>
      <c r="AI458" s="20">
        <v>428130</v>
      </c>
      <c r="AJ458" s="21">
        <v>71412</v>
      </c>
      <c r="AK458" s="25">
        <v>204537</v>
      </c>
      <c r="AL458" s="25">
        <v>235846</v>
      </c>
      <c r="AM458" s="25">
        <v>77275</v>
      </c>
      <c r="AN458" s="22">
        <v>124174</v>
      </c>
      <c r="AO458" s="20">
        <v>2577118</v>
      </c>
      <c r="AP458" s="20">
        <v>175213</v>
      </c>
      <c r="AQ458" s="54">
        <v>24591220</v>
      </c>
      <c r="AR458" s="25">
        <v>411249</v>
      </c>
      <c r="AS458" s="25">
        <v>372320</v>
      </c>
      <c r="AT458" s="54">
        <v>332742</v>
      </c>
      <c r="AU458" s="54">
        <v>129094</v>
      </c>
      <c r="AV458" s="54">
        <v>494202</v>
      </c>
      <c r="AW458" s="54">
        <v>198812</v>
      </c>
      <c r="AX458" s="54">
        <v>138083</v>
      </c>
      <c r="AY458" s="25">
        <f t="shared" si="14"/>
        <v>2076502</v>
      </c>
      <c r="AZ458" s="162">
        <v>2888374</v>
      </c>
      <c r="BA458" s="96">
        <f t="shared" si="15"/>
        <v>29556096</v>
      </c>
      <c r="BB458" s="73"/>
      <c r="BC458" s="20">
        <v>2912875</v>
      </c>
      <c r="BD458" s="20">
        <v>383600</v>
      </c>
      <c r="BE458" s="19">
        <v>3296475</v>
      </c>
      <c r="BF458" s="19">
        <v>32852571</v>
      </c>
      <c r="BH458" s="20"/>
      <c r="BI458" s="21">
        <v>32852571</v>
      </c>
      <c r="BK458" s="73"/>
      <c r="BL458" s="73"/>
      <c r="BM458" s="73"/>
      <c r="BN458" s="73"/>
      <c r="BO458" s="73"/>
      <c r="BP458" s="73"/>
      <c r="BQ458" s="73"/>
    </row>
    <row r="459" spans="1:69" ht="22.5" customHeight="1" x14ac:dyDescent="0.2">
      <c r="A459" s="122" t="s">
        <v>2258</v>
      </c>
      <c r="B459" s="123" t="s">
        <v>2255</v>
      </c>
      <c r="C459" s="133" t="s">
        <v>557</v>
      </c>
      <c r="D459" s="126">
        <v>5</v>
      </c>
      <c r="E459" s="127" t="s">
        <v>3561</v>
      </c>
      <c r="F459" s="19">
        <v>1602592</v>
      </c>
      <c r="G459" s="20">
        <v>1602592</v>
      </c>
      <c r="H459" s="20">
        <v>466779</v>
      </c>
      <c r="I459" s="20">
        <v>305184</v>
      </c>
      <c r="J459" s="20">
        <v>0</v>
      </c>
      <c r="K459" s="20">
        <v>0</v>
      </c>
      <c r="L459" s="20">
        <v>0</v>
      </c>
      <c r="M459" s="20">
        <v>0</v>
      </c>
      <c r="N459" s="20">
        <v>111201</v>
      </c>
      <c r="O459" s="20">
        <v>66395</v>
      </c>
      <c r="P459" s="20">
        <v>60329</v>
      </c>
      <c r="Q459" s="20">
        <v>914585</v>
      </c>
      <c r="R459" s="20">
        <v>209062</v>
      </c>
      <c r="S459" s="20">
        <v>331535</v>
      </c>
      <c r="T459" s="21">
        <v>226229</v>
      </c>
      <c r="U459" s="54">
        <v>263221</v>
      </c>
      <c r="V459" s="20">
        <v>145008</v>
      </c>
      <c r="W459" s="20">
        <v>113724</v>
      </c>
      <c r="X459" s="20">
        <v>98799</v>
      </c>
      <c r="Y459" s="21">
        <v>0</v>
      </c>
      <c r="Z459" s="20">
        <v>0</v>
      </c>
      <c r="AA459" s="21">
        <v>619912</v>
      </c>
      <c r="AB459" s="32">
        <v>694848</v>
      </c>
      <c r="AC459" s="20">
        <v>1091698</v>
      </c>
      <c r="AD459" s="20">
        <v>1175802</v>
      </c>
      <c r="AE459" s="20">
        <v>2923965</v>
      </c>
      <c r="AF459" s="20">
        <v>2424980</v>
      </c>
      <c r="AG459" s="20">
        <v>1518574</v>
      </c>
      <c r="AH459" s="20">
        <v>664097</v>
      </c>
      <c r="AI459" s="20">
        <v>219669</v>
      </c>
      <c r="AJ459" s="21">
        <v>137955</v>
      </c>
      <c r="AK459" s="25">
        <v>160911</v>
      </c>
      <c r="AL459" s="25">
        <v>220351</v>
      </c>
      <c r="AM459" s="25">
        <v>60517</v>
      </c>
      <c r="AN459" s="22">
        <v>108331</v>
      </c>
      <c r="AO459" s="20">
        <v>1238357</v>
      </c>
      <c r="AP459" s="20">
        <v>131181</v>
      </c>
      <c r="AQ459" s="54">
        <v>18305791</v>
      </c>
      <c r="AR459" s="25">
        <v>343458</v>
      </c>
      <c r="AS459" s="25">
        <v>311399</v>
      </c>
      <c r="AT459" s="54">
        <v>226645</v>
      </c>
      <c r="AU459" s="54">
        <v>114303</v>
      </c>
      <c r="AV459" s="54">
        <v>419881</v>
      </c>
      <c r="AW459" s="54">
        <v>158757</v>
      </c>
      <c r="AX459" s="54">
        <v>102129</v>
      </c>
      <c r="AY459" s="25">
        <f t="shared" si="14"/>
        <v>1676572</v>
      </c>
      <c r="AZ459" s="162">
        <v>2969670</v>
      </c>
      <c r="BA459" s="96">
        <f t="shared" si="15"/>
        <v>22952033</v>
      </c>
      <c r="BB459" s="73"/>
      <c r="BC459" s="20">
        <v>2332001</v>
      </c>
      <c r="BD459" s="20">
        <v>300183</v>
      </c>
      <c r="BE459" s="19">
        <v>2632184</v>
      </c>
      <c r="BF459" s="19">
        <v>25584217</v>
      </c>
      <c r="BH459" s="20"/>
      <c r="BI459" s="21">
        <v>25584217</v>
      </c>
      <c r="BK459" s="73"/>
      <c r="BL459" s="73"/>
      <c r="BM459" s="73"/>
      <c r="BN459" s="73"/>
      <c r="BO459" s="73"/>
      <c r="BP459" s="73"/>
      <c r="BQ459" s="73"/>
    </row>
    <row r="460" spans="1:69" ht="22.5" customHeight="1" x14ac:dyDescent="0.2">
      <c r="A460" s="122" t="s">
        <v>2259</v>
      </c>
      <c r="B460" s="123" t="s">
        <v>2255</v>
      </c>
      <c r="C460" s="133" t="s">
        <v>558</v>
      </c>
      <c r="D460" s="126">
        <v>5</v>
      </c>
      <c r="E460" s="127" t="s">
        <v>3561</v>
      </c>
      <c r="F460" s="19">
        <v>1284993</v>
      </c>
      <c r="G460" s="20">
        <v>1284993</v>
      </c>
      <c r="H460" s="20">
        <v>468528</v>
      </c>
      <c r="I460" s="20">
        <v>434588</v>
      </c>
      <c r="J460" s="20">
        <v>0</v>
      </c>
      <c r="K460" s="20">
        <v>0</v>
      </c>
      <c r="L460" s="20">
        <v>0</v>
      </c>
      <c r="M460" s="20">
        <v>0</v>
      </c>
      <c r="N460" s="20">
        <v>87343</v>
      </c>
      <c r="O460" s="20">
        <v>52260</v>
      </c>
      <c r="P460" s="20">
        <v>42449</v>
      </c>
      <c r="Q460" s="20">
        <v>661596</v>
      </c>
      <c r="R460" s="20">
        <v>176965</v>
      </c>
      <c r="S460" s="20">
        <v>231241</v>
      </c>
      <c r="T460" s="21">
        <v>209409</v>
      </c>
      <c r="U460" s="54">
        <v>305184</v>
      </c>
      <c r="V460" s="20">
        <v>138432</v>
      </c>
      <c r="W460" s="20">
        <v>171639</v>
      </c>
      <c r="X460" s="20">
        <v>111010</v>
      </c>
      <c r="Y460" s="21">
        <v>0</v>
      </c>
      <c r="Z460" s="20">
        <v>0</v>
      </c>
      <c r="AA460" s="21">
        <v>580516</v>
      </c>
      <c r="AB460" s="32">
        <v>413085</v>
      </c>
      <c r="AC460" s="20">
        <v>892094</v>
      </c>
      <c r="AD460" s="20">
        <v>828216</v>
      </c>
      <c r="AE460" s="20">
        <v>2212815</v>
      </c>
      <c r="AF460" s="20">
        <v>1857813</v>
      </c>
      <c r="AG460" s="20">
        <v>1217502</v>
      </c>
      <c r="AH460" s="20">
        <v>619479</v>
      </c>
      <c r="AI460" s="20">
        <v>283760</v>
      </c>
      <c r="AJ460" s="21">
        <v>318108</v>
      </c>
      <c r="AK460" s="25">
        <v>134104</v>
      </c>
      <c r="AL460" s="25">
        <v>193086</v>
      </c>
      <c r="AM460" s="25">
        <v>54413</v>
      </c>
      <c r="AN460" s="22">
        <v>94848</v>
      </c>
      <c r="AO460" s="20">
        <v>663497</v>
      </c>
      <c r="AP460" s="20">
        <v>92638</v>
      </c>
      <c r="AQ460" s="54">
        <v>14831611</v>
      </c>
      <c r="AR460" s="25">
        <v>279299</v>
      </c>
      <c r="AS460" s="25">
        <v>293814</v>
      </c>
      <c r="AT460" s="54">
        <v>251942</v>
      </c>
      <c r="AU460" s="54">
        <v>96049</v>
      </c>
      <c r="AV460" s="54">
        <v>404778</v>
      </c>
      <c r="AW460" s="54">
        <v>139572</v>
      </c>
      <c r="AX460" s="54">
        <v>87956</v>
      </c>
      <c r="AY460" s="25">
        <f t="shared" si="14"/>
        <v>1553410</v>
      </c>
      <c r="AZ460" s="162">
        <v>2066255</v>
      </c>
      <c r="BA460" s="96">
        <f t="shared" si="15"/>
        <v>18451276</v>
      </c>
      <c r="BB460" s="73"/>
      <c r="BC460" s="20">
        <v>1984936</v>
      </c>
      <c r="BD460" s="20">
        <v>393981</v>
      </c>
      <c r="BE460" s="19">
        <v>2378917</v>
      </c>
      <c r="BF460" s="19">
        <v>20830193</v>
      </c>
      <c r="BH460" s="20"/>
      <c r="BI460" s="21">
        <v>20830193</v>
      </c>
      <c r="BK460" s="73"/>
      <c r="BL460" s="73"/>
      <c r="BM460" s="73"/>
      <c r="BN460" s="73"/>
      <c r="BO460" s="73"/>
      <c r="BP460" s="73"/>
      <c r="BQ460" s="73"/>
    </row>
    <row r="461" spans="1:69" ht="22.5" customHeight="1" x14ac:dyDescent="0.2">
      <c r="A461" s="122" t="s">
        <v>2260</v>
      </c>
      <c r="B461" s="123" t="s">
        <v>2255</v>
      </c>
      <c r="C461" s="133" t="s">
        <v>559</v>
      </c>
      <c r="D461" s="126">
        <v>5</v>
      </c>
      <c r="E461" s="127" t="s">
        <v>3561</v>
      </c>
      <c r="F461" s="19">
        <v>1384131</v>
      </c>
      <c r="G461" s="20">
        <v>1384131</v>
      </c>
      <c r="H461" s="20">
        <v>630075</v>
      </c>
      <c r="I461" s="20">
        <v>293029</v>
      </c>
      <c r="J461" s="20">
        <v>0</v>
      </c>
      <c r="K461" s="20">
        <v>0</v>
      </c>
      <c r="L461" s="20">
        <v>0</v>
      </c>
      <c r="M461" s="20">
        <v>0</v>
      </c>
      <c r="N461" s="20">
        <v>75504</v>
      </c>
      <c r="O461" s="20">
        <v>42947</v>
      </c>
      <c r="P461" s="20">
        <v>35721</v>
      </c>
      <c r="Q461" s="20">
        <v>767387</v>
      </c>
      <c r="R461" s="20">
        <v>150348</v>
      </c>
      <c r="S461" s="20">
        <v>236062</v>
      </c>
      <c r="T461" s="21">
        <v>175769</v>
      </c>
      <c r="U461" s="54">
        <v>295011</v>
      </c>
      <c r="V461" s="20">
        <v>71232</v>
      </c>
      <c r="W461" s="20">
        <v>102141</v>
      </c>
      <c r="X461" s="20">
        <v>165405</v>
      </c>
      <c r="Y461" s="21">
        <v>0</v>
      </c>
      <c r="Z461" s="20">
        <v>0</v>
      </c>
      <c r="AA461" s="21">
        <v>600996</v>
      </c>
      <c r="AB461" s="32">
        <v>422750</v>
      </c>
      <c r="AC461" s="20">
        <v>707488</v>
      </c>
      <c r="AD461" s="20">
        <v>1004529</v>
      </c>
      <c r="AE461" s="20">
        <v>1534500</v>
      </c>
      <c r="AF461" s="20">
        <v>2011078</v>
      </c>
      <c r="AG461" s="20">
        <v>1232689</v>
      </c>
      <c r="AH461" s="20">
        <v>597306</v>
      </c>
      <c r="AI461" s="20">
        <v>207407</v>
      </c>
      <c r="AJ461" s="21">
        <v>416570</v>
      </c>
      <c r="AK461" s="25">
        <v>113562</v>
      </c>
      <c r="AL461" s="25">
        <v>203436</v>
      </c>
      <c r="AM461" s="25">
        <v>53389</v>
      </c>
      <c r="AN461" s="22">
        <v>91549</v>
      </c>
      <c r="AO461" s="20">
        <v>1444679</v>
      </c>
      <c r="AP461" s="20">
        <v>128935</v>
      </c>
      <c r="AQ461" s="54">
        <v>15195625</v>
      </c>
      <c r="AR461" s="25">
        <v>210825</v>
      </c>
      <c r="AS461" s="25">
        <v>300485</v>
      </c>
      <c r="AT461" s="54">
        <v>312419</v>
      </c>
      <c r="AU461" s="54">
        <v>89064</v>
      </c>
      <c r="AV461" s="54">
        <v>375403</v>
      </c>
      <c r="AW461" s="54">
        <v>133553</v>
      </c>
      <c r="AX461" s="54">
        <v>94904</v>
      </c>
      <c r="AY461" s="25">
        <f t="shared" si="14"/>
        <v>1516653</v>
      </c>
      <c r="AZ461" s="162">
        <v>3727624</v>
      </c>
      <c r="BA461" s="96">
        <f t="shared" si="15"/>
        <v>20439902</v>
      </c>
      <c r="BB461" s="73"/>
      <c r="BC461" s="20">
        <v>1692900</v>
      </c>
      <c r="BD461" s="20">
        <v>789210</v>
      </c>
      <c r="BE461" s="19">
        <v>2482110</v>
      </c>
      <c r="BF461" s="19">
        <v>22922012</v>
      </c>
      <c r="BH461" s="20"/>
      <c r="BI461" s="21">
        <v>22922012</v>
      </c>
      <c r="BK461" s="73"/>
      <c r="BL461" s="73"/>
      <c r="BM461" s="73"/>
      <c r="BN461" s="73"/>
      <c r="BO461" s="73"/>
      <c r="BP461" s="73"/>
      <c r="BQ461" s="73"/>
    </row>
    <row r="462" spans="1:69" ht="22.5" customHeight="1" x14ac:dyDescent="0.2">
      <c r="A462" s="122" t="s">
        <v>2261</v>
      </c>
      <c r="B462" s="123" t="s">
        <v>2255</v>
      </c>
      <c r="C462" s="133" t="s">
        <v>560</v>
      </c>
      <c r="D462" s="126">
        <v>5</v>
      </c>
      <c r="E462" s="127" t="s">
        <v>3561</v>
      </c>
      <c r="F462" s="19">
        <v>1929046</v>
      </c>
      <c r="G462" s="20">
        <v>1929046</v>
      </c>
      <c r="H462" s="20">
        <v>594864</v>
      </c>
      <c r="I462" s="20">
        <v>443751</v>
      </c>
      <c r="J462" s="20">
        <v>0</v>
      </c>
      <c r="K462" s="20">
        <v>0</v>
      </c>
      <c r="L462" s="20">
        <v>0</v>
      </c>
      <c r="M462" s="20">
        <v>0</v>
      </c>
      <c r="N462" s="20">
        <v>179009</v>
      </c>
      <c r="O462" s="20">
        <v>100554</v>
      </c>
      <c r="P462" s="20">
        <v>58703</v>
      </c>
      <c r="Q462" s="20">
        <v>1076523</v>
      </c>
      <c r="R462" s="20">
        <v>293216</v>
      </c>
      <c r="S462" s="20">
        <v>473486</v>
      </c>
      <c r="T462" s="21">
        <v>367517</v>
      </c>
      <c r="U462" s="54">
        <v>325657</v>
      </c>
      <c r="V462" s="20">
        <v>192864</v>
      </c>
      <c r="W462" s="20">
        <v>180063</v>
      </c>
      <c r="X462" s="20">
        <v>122111</v>
      </c>
      <c r="Y462" s="21">
        <v>0</v>
      </c>
      <c r="Z462" s="20">
        <v>0</v>
      </c>
      <c r="AA462" s="21">
        <v>741280</v>
      </c>
      <c r="AB462" s="32">
        <v>861085</v>
      </c>
      <c r="AC462" s="20">
        <v>1169796</v>
      </c>
      <c r="AD462" s="20">
        <v>1711213</v>
      </c>
      <c r="AE462" s="20">
        <v>3914790</v>
      </c>
      <c r="AF462" s="20">
        <v>2665608</v>
      </c>
      <c r="AG462" s="20">
        <v>1802401</v>
      </c>
      <c r="AH462" s="20">
        <v>1053560</v>
      </c>
      <c r="AI462" s="20">
        <v>279928</v>
      </c>
      <c r="AJ462" s="21">
        <v>31919</v>
      </c>
      <c r="AK462" s="25">
        <v>225411</v>
      </c>
      <c r="AL462" s="25">
        <v>254989</v>
      </c>
      <c r="AM462" s="25">
        <v>68184</v>
      </c>
      <c r="AN462" s="22">
        <v>138179</v>
      </c>
      <c r="AO462" s="20">
        <v>840183</v>
      </c>
      <c r="AP462" s="20">
        <v>101208</v>
      </c>
      <c r="AQ462" s="54">
        <v>22197098</v>
      </c>
      <c r="AR462" s="25">
        <v>448652</v>
      </c>
      <c r="AS462" s="25">
        <v>293532</v>
      </c>
      <c r="AT462" s="54">
        <v>198900</v>
      </c>
      <c r="AU462" s="54">
        <v>105893</v>
      </c>
      <c r="AV462" s="54">
        <v>488814</v>
      </c>
      <c r="AW462" s="54">
        <v>211248</v>
      </c>
      <c r="AX462" s="54">
        <v>81464</v>
      </c>
      <c r="AY462" s="25">
        <f t="shared" si="14"/>
        <v>1828503</v>
      </c>
      <c r="AZ462" s="162">
        <v>1798743</v>
      </c>
      <c r="BA462" s="96">
        <f t="shared" si="15"/>
        <v>25824344</v>
      </c>
      <c r="BB462" s="73"/>
      <c r="BC462" s="20">
        <v>3079260</v>
      </c>
      <c r="BD462" s="20">
        <v>253865</v>
      </c>
      <c r="BE462" s="19">
        <v>3333125</v>
      </c>
      <c r="BF462" s="19">
        <v>29157469</v>
      </c>
      <c r="BH462" s="20"/>
      <c r="BI462" s="21">
        <v>29157469</v>
      </c>
      <c r="BK462" s="73"/>
      <c r="BL462" s="73"/>
      <c r="BM462" s="73"/>
      <c r="BN462" s="73"/>
      <c r="BO462" s="73"/>
      <c r="BP462" s="73"/>
      <c r="BQ462" s="73"/>
    </row>
    <row r="463" spans="1:69" ht="22.5" customHeight="1" x14ac:dyDescent="0.2">
      <c r="A463" s="122" t="s">
        <v>2262</v>
      </c>
      <c r="B463" s="123" t="s">
        <v>2255</v>
      </c>
      <c r="C463" s="133" t="s">
        <v>561</v>
      </c>
      <c r="D463" s="126">
        <v>5</v>
      </c>
      <c r="E463" s="127" t="s">
        <v>3561</v>
      </c>
      <c r="F463" s="19">
        <v>1092535</v>
      </c>
      <c r="G463" s="20">
        <v>1092535</v>
      </c>
      <c r="H463" s="20">
        <v>487628</v>
      </c>
      <c r="I463" s="20">
        <v>293964</v>
      </c>
      <c r="J463" s="20">
        <v>0</v>
      </c>
      <c r="K463" s="20">
        <v>0</v>
      </c>
      <c r="L463" s="20">
        <v>0</v>
      </c>
      <c r="M463" s="20">
        <v>0</v>
      </c>
      <c r="N463" s="20">
        <v>80711</v>
      </c>
      <c r="O463" s="20">
        <v>43239</v>
      </c>
      <c r="P463" s="20">
        <v>38443</v>
      </c>
      <c r="Q463" s="20">
        <v>634595</v>
      </c>
      <c r="R463" s="20">
        <v>117810</v>
      </c>
      <c r="S463" s="20">
        <v>304916</v>
      </c>
      <c r="T463" s="21">
        <v>220342</v>
      </c>
      <c r="U463" s="54">
        <v>178024</v>
      </c>
      <c r="V463" s="20">
        <v>98208</v>
      </c>
      <c r="W463" s="20">
        <v>105300</v>
      </c>
      <c r="X463" s="20">
        <v>99909</v>
      </c>
      <c r="Y463" s="21">
        <v>0</v>
      </c>
      <c r="Z463" s="20">
        <v>0</v>
      </c>
      <c r="AA463" s="21">
        <v>376118</v>
      </c>
      <c r="AB463" s="32">
        <v>383815</v>
      </c>
      <c r="AC463" s="20">
        <v>637257</v>
      </c>
      <c r="AD463" s="20">
        <v>694863</v>
      </c>
      <c r="AE463" s="20">
        <v>1779195</v>
      </c>
      <c r="AF463" s="20">
        <v>1290428</v>
      </c>
      <c r="AG463" s="20">
        <v>863062</v>
      </c>
      <c r="AH463" s="20">
        <v>443424</v>
      </c>
      <c r="AI463" s="20">
        <v>331276</v>
      </c>
      <c r="AJ463" s="21">
        <v>19476</v>
      </c>
      <c r="AK463" s="25">
        <v>114661</v>
      </c>
      <c r="AL463" s="25">
        <v>139975</v>
      </c>
      <c r="AM463" s="25">
        <v>39353</v>
      </c>
      <c r="AN463" s="22">
        <v>75535</v>
      </c>
      <c r="AO463" s="20">
        <v>990776</v>
      </c>
      <c r="AP463" s="20">
        <v>87416</v>
      </c>
      <c r="AQ463" s="54">
        <v>12062254</v>
      </c>
      <c r="AR463" s="25">
        <v>248067</v>
      </c>
      <c r="AS463" s="25">
        <v>232349</v>
      </c>
      <c r="AT463" s="54">
        <v>204005</v>
      </c>
      <c r="AU463" s="54">
        <v>69943</v>
      </c>
      <c r="AV463" s="54">
        <v>270012</v>
      </c>
      <c r="AW463" s="54">
        <v>110128</v>
      </c>
      <c r="AX463" s="54">
        <v>67727</v>
      </c>
      <c r="AY463" s="25">
        <f t="shared" si="14"/>
        <v>1202231</v>
      </c>
      <c r="AZ463" s="162">
        <v>1329750</v>
      </c>
      <c r="BA463" s="96">
        <f t="shared" si="15"/>
        <v>14594235</v>
      </c>
      <c r="BB463" s="73"/>
      <c r="BC463" s="20">
        <v>1702807</v>
      </c>
      <c r="BD463" s="20">
        <v>246966</v>
      </c>
      <c r="BE463" s="19">
        <v>1949773</v>
      </c>
      <c r="BF463" s="19">
        <v>16544008</v>
      </c>
      <c r="BH463" s="20"/>
      <c r="BI463" s="21">
        <v>16544008</v>
      </c>
      <c r="BK463" s="73"/>
      <c r="BL463" s="73"/>
      <c r="BM463" s="73"/>
      <c r="BN463" s="73"/>
      <c r="BO463" s="73"/>
      <c r="BP463" s="73"/>
      <c r="BQ463" s="73"/>
    </row>
    <row r="464" spans="1:69" ht="22.5" customHeight="1" x14ac:dyDescent="0.2">
      <c r="A464" s="122" t="s">
        <v>2263</v>
      </c>
      <c r="B464" s="123" t="s">
        <v>2255</v>
      </c>
      <c r="C464" s="133" t="s">
        <v>562</v>
      </c>
      <c r="D464" s="126">
        <v>5</v>
      </c>
      <c r="E464" s="127" t="s">
        <v>3561</v>
      </c>
      <c r="F464" s="19">
        <v>1117209</v>
      </c>
      <c r="G464" s="20">
        <v>1117209</v>
      </c>
      <c r="H464" s="20">
        <v>415311</v>
      </c>
      <c r="I464" s="20">
        <v>188122</v>
      </c>
      <c r="J464" s="20">
        <v>0</v>
      </c>
      <c r="K464" s="20">
        <v>0</v>
      </c>
      <c r="L464" s="20">
        <v>0</v>
      </c>
      <c r="M464" s="20">
        <v>0</v>
      </c>
      <c r="N464" s="20">
        <v>59356</v>
      </c>
      <c r="O464" s="20">
        <v>39864</v>
      </c>
      <c r="P464" s="20">
        <v>25402</v>
      </c>
      <c r="Q464" s="20">
        <v>511277</v>
      </c>
      <c r="R464" s="20">
        <v>145136</v>
      </c>
      <c r="S464" s="20">
        <v>279921</v>
      </c>
      <c r="T464" s="21">
        <v>165677</v>
      </c>
      <c r="U464" s="54">
        <v>254320</v>
      </c>
      <c r="V464" s="20">
        <v>151152</v>
      </c>
      <c r="W464" s="20">
        <v>78975</v>
      </c>
      <c r="X464" s="20">
        <v>99909</v>
      </c>
      <c r="Y464" s="21">
        <v>0</v>
      </c>
      <c r="Z464" s="20">
        <v>0</v>
      </c>
      <c r="AA464" s="21">
        <v>459923</v>
      </c>
      <c r="AB464" s="32">
        <v>423390</v>
      </c>
      <c r="AC464" s="20">
        <v>691916</v>
      </c>
      <c r="AD464" s="20">
        <v>714226</v>
      </c>
      <c r="AE464" s="20">
        <v>1545225</v>
      </c>
      <c r="AF464" s="20">
        <v>1544685</v>
      </c>
      <c r="AG464" s="20">
        <v>845645</v>
      </c>
      <c r="AH464" s="20">
        <v>442241</v>
      </c>
      <c r="AI464" s="20">
        <v>400636</v>
      </c>
      <c r="AJ464" s="21">
        <v>161218</v>
      </c>
      <c r="AK464" s="25">
        <v>107315</v>
      </c>
      <c r="AL464" s="25">
        <v>163466</v>
      </c>
      <c r="AM464" s="25">
        <v>41666</v>
      </c>
      <c r="AN464" s="22">
        <v>83552</v>
      </c>
      <c r="AO464" s="20">
        <v>825419</v>
      </c>
      <c r="AP464" s="20">
        <v>73233</v>
      </c>
      <c r="AQ464" s="54">
        <v>12055387</v>
      </c>
      <c r="AR464" s="25">
        <v>223781</v>
      </c>
      <c r="AS464" s="25">
        <v>224509</v>
      </c>
      <c r="AT464" s="54">
        <v>240094</v>
      </c>
      <c r="AU464" s="54">
        <v>64209</v>
      </c>
      <c r="AV464" s="54">
        <v>313754</v>
      </c>
      <c r="AW464" s="54">
        <v>112941</v>
      </c>
      <c r="AX464" s="54">
        <v>70048</v>
      </c>
      <c r="AY464" s="25">
        <f t="shared" si="14"/>
        <v>1249336</v>
      </c>
      <c r="AZ464" s="162">
        <v>1820133</v>
      </c>
      <c r="BA464" s="96">
        <f t="shared" si="15"/>
        <v>15124856</v>
      </c>
      <c r="BB464" s="73"/>
      <c r="BC464" s="20">
        <v>1594001</v>
      </c>
      <c r="BD464" s="20">
        <v>382900</v>
      </c>
      <c r="BE464" s="19">
        <v>1976901</v>
      </c>
      <c r="BF464" s="19">
        <v>17101757</v>
      </c>
      <c r="BH464" s="20"/>
      <c r="BI464" s="21">
        <v>17101757</v>
      </c>
      <c r="BK464" s="73"/>
      <c r="BL464" s="73"/>
      <c r="BM464" s="73"/>
      <c r="BN464" s="73"/>
      <c r="BO464" s="73"/>
      <c r="BP464" s="73"/>
      <c r="BQ464" s="73"/>
    </row>
    <row r="465" spans="1:69" ht="22.5" customHeight="1" x14ac:dyDescent="0.2">
      <c r="A465" s="122" t="s">
        <v>2264</v>
      </c>
      <c r="B465" s="123" t="s">
        <v>2255</v>
      </c>
      <c r="C465" s="133" t="s">
        <v>563</v>
      </c>
      <c r="D465" s="126">
        <v>5</v>
      </c>
      <c r="E465" s="127" t="s">
        <v>3561</v>
      </c>
      <c r="F465" s="19">
        <v>529380</v>
      </c>
      <c r="G465" s="20">
        <v>529380</v>
      </c>
      <c r="H465" s="20">
        <v>175762</v>
      </c>
      <c r="I465" s="20">
        <v>60214</v>
      </c>
      <c r="J465" s="20">
        <v>0</v>
      </c>
      <c r="K465" s="20">
        <v>0</v>
      </c>
      <c r="L465" s="20">
        <v>0</v>
      </c>
      <c r="M465" s="20">
        <v>0</v>
      </c>
      <c r="N465" s="20">
        <v>31788</v>
      </c>
      <c r="O465" s="20">
        <v>17234</v>
      </c>
      <c r="P465" s="20">
        <v>19316</v>
      </c>
      <c r="Q465" s="20">
        <v>179264</v>
      </c>
      <c r="R465" s="20">
        <v>60971</v>
      </c>
      <c r="S465" s="20">
        <v>111402</v>
      </c>
      <c r="T465" s="21">
        <v>60552</v>
      </c>
      <c r="U465" s="54">
        <v>95370</v>
      </c>
      <c r="V465" s="20">
        <v>28656</v>
      </c>
      <c r="W465" s="20">
        <v>33696</v>
      </c>
      <c r="X465" s="20">
        <v>43294</v>
      </c>
      <c r="Y465" s="21">
        <v>0</v>
      </c>
      <c r="Z465" s="20">
        <v>0</v>
      </c>
      <c r="AA465" s="21">
        <v>268644</v>
      </c>
      <c r="AB465" s="32">
        <v>116968</v>
      </c>
      <c r="AC465" s="20">
        <v>278568</v>
      </c>
      <c r="AD465" s="20">
        <v>289505</v>
      </c>
      <c r="AE465" s="20">
        <v>650760</v>
      </c>
      <c r="AF465" s="20">
        <v>648078</v>
      </c>
      <c r="AG465" s="20">
        <v>446246</v>
      </c>
      <c r="AH465" s="20">
        <v>196176</v>
      </c>
      <c r="AI465" s="20">
        <v>138814</v>
      </c>
      <c r="AJ465" s="21">
        <v>127135</v>
      </c>
      <c r="AK465" s="25">
        <v>60561</v>
      </c>
      <c r="AL465" s="25">
        <v>81569</v>
      </c>
      <c r="AM465" s="25">
        <v>19688</v>
      </c>
      <c r="AN465" s="22">
        <v>48245</v>
      </c>
      <c r="AO465" s="20">
        <v>157351</v>
      </c>
      <c r="AP465" s="20">
        <v>34618</v>
      </c>
      <c r="AQ465" s="54">
        <v>5009825</v>
      </c>
      <c r="AR465" s="25">
        <v>95642</v>
      </c>
      <c r="AS465" s="25">
        <v>167525</v>
      </c>
      <c r="AT465" s="54">
        <v>135642</v>
      </c>
      <c r="AU465" s="54">
        <v>43747</v>
      </c>
      <c r="AV465" s="54">
        <v>172823</v>
      </c>
      <c r="AW465" s="54">
        <v>60101</v>
      </c>
      <c r="AX465" s="54">
        <v>31232</v>
      </c>
      <c r="AY465" s="25">
        <f t="shared" si="14"/>
        <v>706712</v>
      </c>
      <c r="AZ465" s="162">
        <v>615753</v>
      </c>
      <c r="BA465" s="96">
        <f t="shared" si="15"/>
        <v>6332290</v>
      </c>
      <c r="BB465" s="73"/>
      <c r="BC465" s="20">
        <v>866953</v>
      </c>
      <c r="BD465" s="20">
        <v>150541</v>
      </c>
      <c r="BE465" s="19">
        <v>1017494</v>
      </c>
      <c r="BF465" s="19">
        <v>7349784</v>
      </c>
      <c r="BH465" s="20"/>
      <c r="BI465" s="21">
        <v>7349784</v>
      </c>
      <c r="BK465" s="73"/>
      <c r="BL465" s="73"/>
      <c r="BM465" s="73"/>
      <c r="BN465" s="73"/>
      <c r="BO465" s="73"/>
      <c r="BP465" s="73"/>
      <c r="BQ465" s="73"/>
    </row>
    <row r="466" spans="1:69" ht="22.5" customHeight="1" x14ac:dyDescent="0.2">
      <c r="A466" s="122" t="s">
        <v>2265</v>
      </c>
      <c r="B466" s="123" t="s">
        <v>2255</v>
      </c>
      <c r="C466" s="133" t="s">
        <v>564</v>
      </c>
      <c r="D466" s="126">
        <v>5</v>
      </c>
      <c r="E466" s="127" t="s">
        <v>3561</v>
      </c>
      <c r="F466" s="19">
        <v>1541780</v>
      </c>
      <c r="G466" s="20">
        <v>1541780</v>
      </c>
      <c r="H466" s="20">
        <v>720471</v>
      </c>
      <c r="I466" s="20">
        <v>288354</v>
      </c>
      <c r="J466" s="20">
        <v>0</v>
      </c>
      <c r="K466" s="20">
        <v>0</v>
      </c>
      <c r="L466" s="20">
        <v>0</v>
      </c>
      <c r="M466" s="20">
        <v>0</v>
      </c>
      <c r="N466" s="20">
        <v>118078</v>
      </c>
      <c r="O466" s="20">
        <v>63711</v>
      </c>
      <c r="P466" s="20">
        <v>39879</v>
      </c>
      <c r="Q466" s="20">
        <v>667693</v>
      </c>
      <c r="R466" s="20">
        <v>206894</v>
      </c>
      <c r="S466" s="20">
        <v>362084</v>
      </c>
      <c r="T466" s="21">
        <v>313693</v>
      </c>
      <c r="U466" s="54">
        <v>264620</v>
      </c>
      <c r="V466" s="20">
        <v>136944</v>
      </c>
      <c r="W466" s="20">
        <v>163215</v>
      </c>
      <c r="X466" s="20">
        <v>111010</v>
      </c>
      <c r="Y466" s="21">
        <v>0</v>
      </c>
      <c r="Z466" s="20">
        <v>0</v>
      </c>
      <c r="AA466" s="21">
        <v>654672</v>
      </c>
      <c r="AB466" s="32">
        <v>587535</v>
      </c>
      <c r="AC466" s="20">
        <v>950816</v>
      </c>
      <c r="AD466" s="20">
        <v>1053673</v>
      </c>
      <c r="AE466" s="20">
        <v>3000360</v>
      </c>
      <c r="AF466" s="20">
        <v>1875720</v>
      </c>
      <c r="AG466" s="20">
        <v>1380265</v>
      </c>
      <c r="AH466" s="20">
        <v>710478</v>
      </c>
      <c r="AI466" s="20">
        <v>281652</v>
      </c>
      <c r="AJ466" s="21">
        <v>163382</v>
      </c>
      <c r="AK466" s="25">
        <v>155017</v>
      </c>
      <c r="AL466" s="25">
        <v>236931</v>
      </c>
      <c r="AM466" s="25">
        <v>56092</v>
      </c>
      <c r="AN466" s="22">
        <v>113844</v>
      </c>
      <c r="AO466" s="20">
        <v>1280578</v>
      </c>
      <c r="AP466" s="20">
        <v>93679</v>
      </c>
      <c r="AQ466" s="54">
        <v>17593120</v>
      </c>
      <c r="AR466" s="25">
        <v>321211</v>
      </c>
      <c r="AS466" s="25">
        <v>277726</v>
      </c>
      <c r="AT466" s="54">
        <v>258584</v>
      </c>
      <c r="AU466" s="54">
        <v>111726</v>
      </c>
      <c r="AV466" s="54">
        <v>489005</v>
      </c>
      <c r="AW466" s="54">
        <v>165028</v>
      </c>
      <c r="AX466" s="54">
        <v>109250</v>
      </c>
      <c r="AY466" s="25">
        <f t="shared" si="14"/>
        <v>1732530</v>
      </c>
      <c r="AZ466" s="162">
        <v>2372620</v>
      </c>
      <c r="BA466" s="96">
        <f t="shared" si="15"/>
        <v>21698270</v>
      </c>
      <c r="BB466" s="73"/>
      <c r="BC466" s="20">
        <v>2316389</v>
      </c>
      <c r="BD466" s="20">
        <v>490779</v>
      </c>
      <c r="BE466" s="19">
        <v>2807168</v>
      </c>
      <c r="BF466" s="19">
        <v>24505438</v>
      </c>
      <c r="BH466" s="20"/>
      <c r="BI466" s="21">
        <v>24505438</v>
      </c>
      <c r="BK466" s="73"/>
      <c r="BL466" s="73"/>
      <c r="BM466" s="73"/>
      <c r="BN466" s="73"/>
      <c r="BO466" s="73"/>
      <c r="BP466" s="73"/>
      <c r="BQ466" s="73"/>
    </row>
    <row r="467" spans="1:69" ht="22.5" customHeight="1" x14ac:dyDescent="0.2">
      <c r="A467" s="122" t="s">
        <v>2266</v>
      </c>
      <c r="B467" s="123" t="s">
        <v>2255</v>
      </c>
      <c r="C467" s="133" t="s">
        <v>565</v>
      </c>
      <c r="D467" s="126">
        <v>5</v>
      </c>
      <c r="E467" s="127" t="s">
        <v>3561</v>
      </c>
      <c r="F467" s="19">
        <v>736401</v>
      </c>
      <c r="G467" s="20">
        <v>736401</v>
      </c>
      <c r="H467" s="20">
        <v>265721</v>
      </c>
      <c r="I467" s="20">
        <v>132770</v>
      </c>
      <c r="J467" s="20">
        <v>0</v>
      </c>
      <c r="K467" s="20">
        <v>0</v>
      </c>
      <c r="L467" s="20">
        <v>0</v>
      </c>
      <c r="M467" s="20">
        <v>0</v>
      </c>
      <c r="N467" s="20">
        <v>45403</v>
      </c>
      <c r="O467" s="20">
        <v>24616</v>
      </c>
      <c r="P467" s="20">
        <v>25250</v>
      </c>
      <c r="Q467" s="20">
        <v>259749</v>
      </c>
      <c r="R467" s="20">
        <v>75257</v>
      </c>
      <c r="S467" s="20">
        <v>167418</v>
      </c>
      <c r="T467" s="21">
        <v>104284</v>
      </c>
      <c r="U467" s="54">
        <v>76296</v>
      </c>
      <c r="V467" s="20">
        <v>55872</v>
      </c>
      <c r="W467" s="20">
        <v>56862</v>
      </c>
      <c r="X467" s="20">
        <v>22202</v>
      </c>
      <c r="Y467" s="21">
        <v>0</v>
      </c>
      <c r="Z467" s="20">
        <v>0</v>
      </c>
      <c r="AA467" s="21">
        <v>284612</v>
      </c>
      <c r="AB467" s="32">
        <v>238903</v>
      </c>
      <c r="AC467" s="20">
        <v>343331</v>
      </c>
      <c r="AD467" s="20">
        <v>418623</v>
      </c>
      <c r="AE467" s="20">
        <v>1191960</v>
      </c>
      <c r="AF467" s="20">
        <v>764803</v>
      </c>
      <c r="AG467" s="20">
        <v>506563</v>
      </c>
      <c r="AH467" s="20">
        <v>268808</v>
      </c>
      <c r="AI467" s="20">
        <v>175410</v>
      </c>
      <c r="AJ467" s="21">
        <v>32460</v>
      </c>
      <c r="AK467" s="25">
        <v>75733</v>
      </c>
      <c r="AL467" s="25">
        <v>91350</v>
      </c>
      <c r="AM467" s="25">
        <v>21949</v>
      </c>
      <c r="AN467" s="22">
        <v>54087</v>
      </c>
      <c r="AO467" s="20">
        <v>472521</v>
      </c>
      <c r="AP467" s="20">
        <v>51727</v>
      </c>
      <c r="AQ467" s="54">
        <v>7040941</v>
      </c>
      <c r="AR467" s="25">
        <v>165323</v>
      </c>
      <c r="AS467" s="25">
        <v>149376</v>
      </c>
      <c r="AT467" s="54">
        <v>125252</v>
      </c>
      <c r="AU467" s="54">
        <v>51252</v>
      </c>
      <c r="AV467" s="54">
        <v>175303</v>
      </c>
      <c r="AW467" s="54">
        <v>72286</v>
      </c>
      <c r="AX467" s="54">
        <v>40754</v>
      </c>
      <c r="AY467" s="25">
        <f t="shared" si="14"/>
        <v>779546</v>
      </c>
      <c r="AZ467" s="162">
        <v>1104970</v>
      </c>
      <c r="BA467" s="96">
        <f t="shared" si="15"/>
        <v>8925457</v>
      </c>
      <c r="BB467" s="73"/>
      <c r="BC467" s="20">
        <v>1104293</v>
      </c>
      <c r="BD467" s="20">
        <v>162016</v>
      </c>
      <c r="BE467" s="19">
        <v>1266309</v>
      </c>
      <c r="BF467" s="19">
        <v>10191766</v>
      </c>
      <c r="BH467" s="20"/>
      <c r="BI467" s="21">
        <v>10191766</v>
      </c>
      <c r="BK467" s="73"/>
      <c r="BL467" s="73"/>
      <c r="BM467" s="73"/>
      <c r="BN467" s="73"/>
      <c r="BO467" s="73"/>
      <c r="BP467" s="73"/>
      <c r="BQ467" s="73"/>
    </row>
    <row r="468" spans="1:69" ht="22.5" customHeight="1" x14ac:dyDescent="0.2">
      <c r="A468" s="122" t="s">
        <v>2267</v>
      </c>
      <c r="B468" s="123" t="s">
        <v>2255</v>
      </c>
      <c r="C468" s="133" t="s">
        <v>566</v>
      </c>
      <c r="D468" s="126">
        <v>5</v>
      </c>
      <c r="E468" s="127" t="s">
        <v>3561</v>
      </c>
      <c r="F468" s="19">
        <v>500856</v>
      </c>
      <c r="G468" s="20">
        <v>500856</v>
      </c>
      <c r="H468" s="20">
        <v>167597</v>
      </c>
      <c r="I468" s="20">
        <v>68255</v>
      </c>
      <c r="J468" s="20">
        <v>0</v>
      </c>
      <c r="K468" s="20">
        <v>0</v>
      </c>
      <c r="L468" s="20">
        <v>0</v>
      </c>
      <c r="M468" s="20">
        <v>0</v>
      </c>
      <c r="N468" s="20">
        <v>21887</v>
      </c>
      <c r="O468" s="20">
        <v>13756</v>
      </c>
      <c r="P468" s="20">
        <v>4536</v>
      </c>
      <c r="Q468" s="20">
        <v>98475</v>
      </c>
      <c r="R468" s="20">
        <v>48920</v>
      </c>
      <c r="S468" s="20">
        <v>132100</v>
      </c>
      <c r="T468" s="21">
        <v>43732</v>
      </c>
      <c r="U468" s="54">
        <v>63580</v>
      </c>
      <c r="V468" s="20">
        <v>97872</v>
      </c>
      <c r="W468" s="20">
        <v>23166</v>
      </c>
      <c r="X468" s="20">
        <v>22202</v>
      </c>
      <c r="Y468" s="21">
        <v>0</v>
      </c>
      <c r="Z468" s="20">
        <v>0</v>
      </c>
      <c r="AA468" s="21">
        <v>241599</v>
      </c>
      <c r="AB468" s="32">
        <v>131131</v>
      </c>
      <c r="AC468" s="20">
        <v>281610</v>
      </c>
      <c r="AD468" s="20">
        <v>572684</v>
      </c>
      <c r="AE468" s="20">
        <v>651420</v>
      </c>
      <c r="AF468" s="20">
        <v>647425</v>
      </c>
      <c r="AG468" s="20">
        <v>406520</v>
      </c>
      <c r="AH468" s="20">
        <v>177132</v>
      </c>
      <c r="AI468" s="20">
        <v>183361</v>
      </c>
      <c r="AJ468" s="21">
        <v>37329</v>
      </c>
      <c r="AK468" s="25">
        <v>54008</v>
      </c>
      <c r="AL468" s="25">
        <v>71823</v>
      </c>
      <c r="AM468" s="25">
        <v>19034</v>
      </c>
      <c r="AN468" s="22">
        <v>39713</v>
      </c>
      <c r="AO468" s="20">
        <v>498373</v>
      </c>
      <c r="AP468" s="20">
        <v>32733</v>
      </c>
      <c r="AQ468" s="54">
        <v>5352829</v>
      </c>
      <c r="AR468" s="25">
        <v>90374</v>
      </c>
      <c r="AS468" s="25">
        <v>174226</v>
      </c>
      <c r="AT468" s="54">
        <v>164775</v>
      </c>
      <c r="AU468" s="54">
        <v>61195</v>
      </c>
      <c r="AV468" s="54">
        <v>152648</v>
      </c>
      <c r="AW468" s="54">
        <v>50982</v>
      </c>
      <c r="AX468" s="54">
        <v>26050</v>
      </c>
      <c r="AY468" s="25">
        <f t="shared" si="14"/>
        <v>720250</v>
      </c>
      <c r="AZ468" s="162">
        <v>914490</v>
      </c>
      <c r="BA468" s="96">
        <f t="shared" si="15"/>
        <v>6987569</v>
      </c>
      <c r="BB468" s="73"/>
      <c r="BC468" s="20">
        <v>735116</v>
      </c>
      <c r="BD468" s="20">
        <v>161841</v>
      </c>
      <c r="BE468" s="19">
        <v>896957</v>
      </c>
      <c r="BF468" s="19">
        <v>7884526</v>
      </c>
      <c r="BH468" s="20"/>
      <c r="BI468" s="21">
        <v>7884526</v>
      </c>
      <c r="BK468" s="73"/>
      <c r="BL468" s="73"/>
      <c r="BM468" s="73"/>
      <c r="BN468" s="73"/>
      <c r="BO468" s="73"/>
      <c r="BP468" s="73"/>
      <c r="BQ468" s="73"/>
    </row>
    <row r="469" spans="1:69" ht="22.5" customHeight="1" x14ac:dyDescent="0.2">
      <c r="A469" s="122" t="s">
        <v>2268</v>
      </c>
      <c r="B469" s="123" t="s">
        <v>2255</v>
      </c>
      <c r="C469" s="133" t="s">
        <v>567</v>
      </c>
      <c r="D469" s="126">
        <v>5</v>
      </c>
      <c r="E469" s="127" t="s">
        <v>3561</v>
      </c>
      <c r="F469" s="19">
        <v>984455</v>
      </c>
      <c r="G469" s="20">
        <v>984455</v>
      </c>
      <c r="H469" s="20">
        <v>298671</v>
      </c>
      <c r="I469" s="20">
        <v>188122</v>
      </c>
      <c r="J469" s="20">
        <v>0</v>
      </c>
      <c r="K469" s="20">
        <v>0</v>
      </c>
      <c r="L469" s="20">
        <v>0</v>
      </c>
      <c r="M469" s="20">
        <v>0</v>
      </c>
      <c r="N469" s="20">
        <v>62154</v>
      </c>
      <c r="O469" s="20">
        <v>32907</v>
      </c>
      <c r="P469" s="20">
        <v>38329</v>
      </c>
      <c r="Q469" s="20">
        <v>428255</v>
      </c>
      <c r="R469" s="20">
        <v>94786</v>
      </c>
      <c r="S469" s="20">
        <v>200849</v>
      </c>
      <c r="T469" s="21">
        <v>126991</v>
      </c>
      <c r="U469" s="54">
        <v>129703</v>
      </c>
      <c r="V469" s="20">
        <v>69888</v>
      </c>
      <c r="W469" s="20">
        <v>72657</v>
      </c>
      <c r="X469" s="20">
        <v>44404</v>
      </c>
      <c r="Y469" s="21">
        <v>0</v>
      </c>
      <c r="Z469" s="20">
        <v>0</v>
      </c>
      <c r="AA469" s="21">
        <v>311101</v>
      </c>
      <c r="AB469" s="32">
        <v>264258</v>
      </c>
      <c r="AC469" s="20">
        <v>517628</v>
      </c>
      <c r="AD469" s="20">
        <v>601134</v>
      </c>
      <c r="AE469" s="20">
        <v>1423290</v>
      </c>
      <c r="AF469" s="20">
        <v>986000</v>
      </c>
      <c r="AG469" s="20">
        <v>630115</v>
      </c>
      <c r="AH469" s="20">
        <v>359039</v>
      </c>
      <c r="AI469" s="20">
        <v>171290</v>
      </c>
      <c r="AJ469" s="21">
        <v>13525</v>
      </c>
      <c r="AK469" s="25">
        <v>94295</v>
      </c>
      <c r="AL469" s="25">
        <v>117111</v>
      </c>
      <c r="AM469" s="25">
        <v>27591</v>
      </c>
      <c r="AN469" s="22">
        <v>66107</v>
      </c>
      <c r="AO469" s="20">
        <v>995468</v>
      </c>
      <c r="AP469" s="20">
        <v>25709</v>
      </c>
      <c r="AQ469" s="54">
        <v>9375832</v>
      </c>
      <c r="AR469" s="25">
        <v>183825</v>
      </c>
      <c r="AS469" s="25">
        <v>179258</v>
      </c>
      <c r="AT469" s="54">
        <v>102927</v>
      </c>
      <c r="AU469" s="54">
        <v>42828</v>
      </c>
      <c r="AV469" s="54">
        <v>206442</v>
      </c>
      <c r="AW469" s="54">
        <v>89670</v>
      </c>
      <c r="AX469" s="54">
        <v>57681</v>
      </c>
      <c r="AY469" s="25">
        <f t="shared" si="14"/>
        <v>862631</v>
      </c>
      <c r="AZ469" s="162">
        <v>1978786</v>
      </c>
      <c r="BA469" s="96">
        <f t="shared" si="15"/>
        <v>12217249</v>
      </c>
      <c r="BB469" s="73"/>
      <c r="BC469" s="20">
        <v>1370559</v>
      </c>
      <c r="BD469" s="20">
        <v>118041</v>
      </c>
      <c r="BE469" s="19">
        <v>1488600</v>
      </c>
      <c r="BF469" s="19">
        <v>13705849</v>
      </c>
      <c r="BH469" s="20"/>
      <c r="BI469" s="21">
        <v>13705849</v>
      </c>
      <c r="BK469" s="73"/>
      <c r="BL469" s="73"/>
      <c r="BM469" s="73"/>
      <c r="BN469" s="73"/>
      <c r="BO469" s="73"/>
      <c r="BP469" s="73"/>
      <c r="BQ469" s="73"/>
    </row>
    <row r="470" spans="1:69" ht="22.5" customHeight="1" x14ac:dyDescent="0.2">
      <c r="A470" s="122" t="s">
        <v>2269</v>
      </c>
      <c r="B470" s="123" t="s">
        <v>2255</v>
      </c>
      <c r="C470" s="133" t="s">
        <v>568</v>
      </c>
      <c r="D470" s="126">
        <v>6</v>
      </c>
      <c r="E470" s="127" t="s">
        <v>3561</v>
      </c>
      <c r="F470" s="19">
        <v>502061</v>
      </c>
      <c r="G470" s="20">
        <v>502061</v>
      </c>
      <c r="H470" s="20">
        <v>168836</v>
      </c>
      <c r="I470" s="20">
        <v>100606</v>
      </c>
      <c r="J470" s="20">
        <v>0</v>
      </c>
      <c r="K470" s="20">
        <v>0</v>
      </c>
      <c r="L470" s="20">
        <v>0</v>
      </c>
      <c r="M470" s="20">
        <v>0</v>
      </c>
      <c r="N470" s="20">
        <v>31422</v>
      </c>
      <c r="O470" s="20">
        <v>17036</v>
      </c>
      <c r="P470" s="20">
        <v>15952</v>
      </c>
      <c r="Q470" s="20">
        <v>332818</v>
      </c>
      <c r="R470" s="20">
        <v>61529</v>
      </c>
      <c r="S470" s="20">
        <v>79438</v>
      </c>
      <c r="T470" s="21">
        <v>79895</v>
      </c>
      <c r="U470" s="54">
        <v>89012</v>
      </c>
      <c r="V470" s="20">
        <v>36240</v>
      </c>
      <c r="W470" s="20">
        <v>34749</v>
      </c>
      <c r="X470" s="20">
        <v>33303</v>
      </c>
      <c r="Y470" s="21">
        <v>0</v>
      </c>
      <c r="Z470" s="20">
        <v>0</v>
      </c>
      <c r="AA470" s="21">
        <v>199798</v>
      </c>
      <c r="AB470" s="32">
        <v>0</v>
      </c>
      <c r="AC470" s="20">
        <v>266116</v>
      </c>
      <c r="AD470" s="20">
        <v>260034</v>
      </c>
      <c r="AE470" s="20">
        <v>644490</v>
      </c>
      <c r="AF470" s="20">
        <v>516998</v>
      </c>
      <c r="AG470" s="20">
        <v>295152</v>
      </c>
      <c r="AH470" s="20">
        <v>165347</v>
      </c>
      <c r="AI470" s="20">
        <v>137760</v>
      </c>
      <c r="AJ470" s="21">
        <v>6492</v>
      </c>
      <c r="AK470" s="25">
        <v>60120</v>
      </c>
      <c r="AL470" s="25">
        <v>68067</v>
      </c>
      <c r="AM470" s="25">
        <v>15226</v>
      </c>
      <c r="AN470" s="22">
        <v>42641</v>
      </c>
      <c r="AO470" s="20">
        <v>126012</v>
      </c>
      <c r="AP470" s="20">
        <v>18715</v>
      </c>
      <c r="AQ470" s="54">
        <v>4405865</v>
      </c>
      <c r="AR470" s="25">
        <v>112545</v>
      </c>
      <c r="AS470" s="25">
        <v>132076</v>
      </c>
      <c r="AT470" s="54">
        <v>95273</v>
      </c>
      <c r="AU470" s="54">
        <v>39075</v>
      </c>
      <c r="AV470" s="54">
        <v>113469</v>
      </c>
      <c r="AW470" s="54">
        <v>55190</v>
      </c>
      <c r="AX470" s="54">
        <v>23157</v>
      </c>
      <c r="AY470" s="25">
        <f t="shared" si="14"/>
        <v>570785</v>
      </c>
      <c r="AZ470" s="162">
        <v>483675</v>
      </c>
      <c r="BA470" s="96">
        <f t="shared" si="15"/>
        <v>5460325</v>
      </c>
      <c r="BB470" s="73"/>
      <c r="BC470" s="20">
        <v>860829</v>
      </c>
      <c r="BD470" s="20">
        <v>83943</v>
      </c>
      <c r="BE470" s="19">
        <v>944772</v>
      </c>
      <c r="BF470" s="19">
        <v>6405097</v>
      </c>
      <c r="BH470" s="20"/>
      <c r="BI470" s="21">
        <v>6405097</v>
      </c>
      <c r="BK470" s="73"/>
      <c r="BL470" s="73"/>
      <c r="BM470" s="73"/>
      <c r="BN470" s="73"/>
      <c r="BO470" s="73"/>
      <c r="BP470" s="73"/>
      <c r="BQ470" s="73"/>
    </row>
    <row r="471" spans="1:69" ht="22.5" customHeight="1" x14ac:dyDescent="0.2">
      <c r="A471" s="122" t="s">
        <v>2270</v>
      </c>
      <c r="B471" s="123" t="s">
        <v>2255</v>
      </c>
      <c r="C471" s="133" t="s">
        <v>569</v>
      </c>
      <c r="D471" s="126">
        <v>6</v>
      </c>
      <c r="E471" s="127" t="s">
        <v>3561</v>
      </c>
      <c r="F471" s="19">
        <v>385162</v>
      </c>
      <c r="G471" s="20">
        <v>385162</v>
      </c>
      <c r="H471" s="20">
        <v>105559</v>
      </c>
      <c r="I471" s="20">
        <v>49929</v>
      </c>
      <c r="J471" s="20">
        <v>0</v>
      </c>
      <c r="K471" s="20">
        <v>0</v>
      </c>
      <c r="L471" s="20">
        <v>0</v>
      </c>
      <c r="M471" s="20">
        <v>0</v>
      </c>
      <c r="N471" s="20">
        <v>22336</v>
      </c>
      <c r="O471" s="20">
        <v>12110</v>
      </c>
      <c r="P471" s="20">
        <v>6728</v>
      </c>
      <c r="Q471" s="20">
        <v>105277</v>
      </c>
      <c r="R471" s="20">
        <v>44025</v>
      </c>
      <c r="S471" s="20">
        <v>90809</v>
      </c>
      <c r="T471" s="21">
        <v>44573</v>
      </c>
      <c r="U471" s="54">
        <v>50864</v>
      </c>
      <c r="V471" s="20">
        <v>26304</v>
      </c>
      <c r="W471" s="20">
        <v>28431</v>
      </c>
      <c r="X471" s="20">
        <v>33303</v>
      </c>
      <c r="Y471" s="21">
        <v>0</v>
      </c>
      <c r="Z471" s="20">
        <v>0</v>
      </c>
      <c r="AA471" s="21">
        <v>201827</v>
      </c>
      <c r="AB471" s="32">
        <v>0</v>
      </c>
      <c r="AC471" s="20">
        <v>236275</v>
      </c>
      <c r="AD471" s="20">
        <v>223257</v>
      </c>
      <c r="AE471" s="20">
        <v>389400</v>
      </c>
      <c r="AF471" s="20">
        <v>416513</v>
      </c>
      <c r="AG471" s="20">
        <v>277306</v>
      </c>
      <c r="AH471" s="20">
        <v>135622</v>
      </c>
      <c r="AI471" s="20">
        <v>138910</v>
      </c>
      <c r="AJ471" s="21">
        <v>21099</v>
      </c>
      <c r="AK471" s="25">
        <v>50984</v>
      </c>
      <c r="AL471" s="25">
        <v>59942</v>
      </c>
      <c r="AM471" s="25">
        <v>14207</v>
      </c>
      <c r="AN471" s="22">
        <v>33725</v>
      </c>
      <c r="AO471" s="20">
        <v>132580</v>
      </c>
      <c r="AP471" s="20">
        <v>17623</v>
      </c>
      <c r="AQ471" s="54">
        <v>3354680</v>
      </c>
      <c r="AR471" s="25">
        <v>79558</v>
      </c>
      <c r="AS471" s="25">
        <v>143545</v>
      </c>
      <c r="AT471" s="54">
        <v>123919</v>
      </c>
      <c r="AU471" s="54">
        <v>40225</v>
      </c>
      <c r="AV471" s="54">
        <v>127596</v>
      </c>
      <c r="AW471" s="54">
        <v>43192</v>
      </c>
      <c r="AX471" s="54">
        <v>19074</v>
      </c>
      <c r="AY471" s="25">
        <f t="shared" si="14"/>
        <v>577109</v>
      </c>
      <c r="AZ471" s="162">
        <v>384670</v>
      </c>
      <c r="BA471" s="96">
        <f t="shared" si="15"/>
        <v>4316459</v>
      </c>
      <c r="BB471" s="73"/>
      <c r="BC471" s="20">
        <v>670493</v>
      </c>
      <c r="BD471" s="20">
        <v>90819</v>
      </c>
      <c r="BE471" s="19">
        <v>761312</v>
      </c>
      <c r="BF471" s="19">
        <v>5077771</v>
      </c>
      <c r="BH471" s="20"/>
      <c r="BI471" s="21">
        <v>5077771</v>
      </c>
      <c r="BK471" s="73"/>
      <c r="BL471" s="73"/>
      <c r="BM471" s="73"/>
      <c r="BN471" s="73"/>
      <c r="BO471" s="73"/>
      <c r="BP471" s="73"/>
      <c r="BQ471" s="73"/>
    </row>
    <row r="472" spans="1:69" ht="22.5" customHeight="1" x14ac:dyDescent="0.2">
      <c r="A472" s="122" t="s">
        <v>2271</v>
      </c>
      <c r="B472" s="123" t="s">
        <v>2255</v>
      </c>
      <c r="C472" s="133" t="s">
        <v>570</v>
      </c>
      <c r="D472" s="126">
        <v>6</v>
      </c>
      <c r="E472" s="127" t="s">
        <v>3561</v>
      </c>
      <c r="F472" s="19">
        <v>301879</v>
      </c>
      <c r="G472" s="20">
        <v>301879</v>
      </c>
      <c r="H472" s="20">
        <v>115619</v>
      </c>
      <c r="I472" s="20">
        <v>69377</v>
      </c>
      <c r="J472" s="20">
        <v>0</v>
      </c>
      <c r="K472" s="20">
        <v>0</v>
      </c>
      <c r="L472" s="20">
        <v>0</v>
      </c>
      <c r="M472" s="20">
        <v>0</v>
      </c>
      <c r="N472" s="20">
        <v>12129</v>
      </c>
      <c r="O472" s="20">
        <v>6576</v>
      </c>
      <c r="P472" s="20">
        <v>7295</v>
      </c>
      <c r="Q472" s="20">
        <v>74516</v>
      </c>
      <c r="R472" s="20">
        <v>28907</v>
      </c>
      <c r="S472" s="20">
        <v>111088</v>
      </c>
      <c r="T472" s="21">
        <v>28594</v>
      </c>
      <c r="U472" s="54">
        <v>50864</v>
      </c>
      <c r="V472" s="20">
        <v>58992</v>
      </c>
      <c r="W472" s="20">
        <v>26325</v>
      </c>
      <c r="X472" s="20">
        <v>11101</v>
      </c>
      <c r="Y472" s="21">
        <v>0</v>
      </c>
      <c r="Z472" s="20">
        <v>0</v>
      </c>
      <c r="AA472" s="21">
        <v>155390</v>
      </c>
      <c r="AB472" s="32">
        <v>0</v>
      </c>
      <c r="AC472" s="20">
        <v>152657</v>
      </c>
      <c r="AD472" s="20">
        <v>173559</v>
      </c>
      <c r="AE472" s="20">
        <v>198330</v>
      </c>
      <c r="AF472" s="20">
        <v>369968</v>
      </c>
      <c r="AG472" s="20">
        <v>222823</v>
      </c>
      <c r="AH472" s="20">
        <v>81693</v>
      </c>
      <c r="AI472" s="20">
        <v>153759</v>
      </c>
      <c r="AJ472" s="21">
        <v>47608</v>
      </c>
      <c r="AK472" s="25">
        <v>34858</v>
      </c>
      <c r="AL472" s="25">
        <v>53801</v>
      </c>
      <c r="AM472" s="25">
        <v>12023</v>
      </c>
      <c r="AN472" s="22">
        <v>24416</v>
      </c>
      <c r="AO472" s="20">
        <v>181649</v>
      </c>
      <c r="AP472" s="20">
        <v>32455</v>
      </c>
      <c r="AQ472" s="54">
        <v>2798251</v>
      </c>
      <c r="AR472" s="25">
        <v>60710</v>
      </c>
      <c r="AS472" s="25">
        <v>166892</v>
      </c>
      <c r="AT472" s="54">
        <v>140330</v>
      </c>
      <c r="AU472" s="54">
        <v>46812</v>
      </c>
      <c r="AV472" s="54">
        <v>103741</v>
      </c>
      <c r="AW472" s="54">
        <v>32421</v>
      </c>
      <c r="AX472" s="54">
        <v>14256</v>
      </c>
      <c r="AY472" s="25">
        <f t="shared" si="14"/>
        <v>565162</v>
      </c>
      <c r="AZ472" s="162">
        <v>542059</v>
      </c>
      <c r="BA472" s="96">
        <f t="shared" si="15"/>
        <v>3905472</v>
      </c>
      <c r="BB472" s="73"/>
      <c r="BC472" s="20">
        <v>498277</v>
      </c>
      <c r="BD472" s="20">
        <v>133262</v>
      </c>
      <c r="BE472" s="19">
        <v>631539</v>
      </c>
      <c r="BF472" s="19">
        <v>4537011</v>
      </c>
      <c r="BH472" s="20"/>
      <c r="BI472" s="21">
        <v>4537011</v>
      </c>
      <c r="BK472" s="73"/>
      <c r="BL472" s="73"/>
      <c r="BM472" s="73"/>
      <c r="BN472" s="73"/>
      <c r="BO472" s="73"/>
      <c r="BP472" s="73"/>
      <c r="BQ472" s="73"/>
    </row>
    <row r="473" spans="1:69" ht="22.5" customHeight="1" x14ac:dyDescent="0.2">
      <c r="A473" s="122" t="s">
        <v>2272</v>
      </c>
      <c r="B473" s="123" t="s">
        <v>2255</v>
      </c>
      <c r="C473" s="133" t="s">
        <v>571</v>
      </c>
      <c r="D473" s="126">
        <v>6</v>
      </c>
      <c r="E473" s="127" t="s">
        <v>3561</v>
      </c>
      <c r="F473" s="19">
        <v>269284</v>
      </c>
      <c r="G473" s="20">
        <v>269284</v>
      </c>
      <c r="H473" s="20">
        <v>102133</v>
      </c>
      <c r="I473" s="20">
        <v>42823</v>
      </c>
      <c r="J473" s="20">
        <v>0</v>
      </c>
      <c r="K473" s="20">
        <v>0</v>
      </c>
      <c r="L473" s="20">
        <v>0</v>
      </c>
      <c r="M473" s="20">
        <v>0</v>
      </c>
      <c r="N473" s="20">
        <v>11487</v>
      </c>
      <c r="O473" s="20">
        <v>6228</v>
      </c>
      <c r="P473" s="20">
        <v>8127</v>
      </c>
      <c r="Q473" s="20">
        <v>112161</v>
      </c>
      <c r="R473" s="20">
        <v>28067</v>
      </c>
      <c r="S473" s="20">
        <v>73465</v>
      </c>
      <c r="T473" s="21">
        <v>33640</v>
      </c>
      <c r="U473" s="54">
        <v>38148</v>
      </c>
      <c r="V473" s="20">
        <v>43248</v>
      </c>
      <c r="W473" s="20">
        <v>15795</v>
      </c>
      <c r="X473" s="20">
        <v>11101</v>
      </c>
      <c r="Y473" s="21">
        <v>0</v>
      </c>
      <c r="Z473" s="20">
        <v>0</v>
      </c>
      <c r="AA473" s="21">
        <v>129025</v>
      </c>
      <c r="AB473" s="32">
        <v>0</v>
      </c>
      <c r="AC473" s="20">
        <v>105300</v>
      </c>
      <c r="AD473" s="20">
        <v>136437</v>
      </c>
      <c r="AE473" s="20">
        <v>267135</v>
      </c>
      <c r="AF473" s="20">
        <v>252518</v>
      </c>
      <c r="AG473" s="20">
        <v>130845</v>
      </c>
      <c r="AH473" s="20">
        <v>70233</v>
      </c>
      <c r="AI473" s="20">
        <v>108254</v>
      </c>
      <c r="AJ473" s="21">
        <v>20558</v>
      </c>
      <c r="AK473" s="25">
        <v>33735</v>
      </c>
      <c r="AL473" s="25">
        <v>46996</v>
      </c>
      <c r="AM473" s="25">
        <v>8175</v>
      </c>
      <c r="AN473" s="22">
        <v>22788</v>
      </c>
      <c r="AO473" s="20">
        <v>98537</v>
      </c>
      <c r="AP473" s="20">
        <v>13328</v>
      </c>
      <c r="AQ473" s="54">
        <v>2239571</v>
      </c>
      <c r="AR473" s="25">
        <v>52740</v>
      </c>
      <c r="AS473" s="25">
        <v>104152</v>
      </c>
      <c r="AT473" s="54">
        <v>93750</v>
      </c>
      <c r="AU473" s="54">
        <v>37771</v>
      </c>
      <c r="AV473" s="54">
        <v>86911</v>
      </c>
      <c r="AW473" s="54">
        <v>28773</v>
      </c>
      <c r="AX473" s="54">
        <v>13793</v>
      </c>
      <c r="AY473" s="25">
        <f t="shared" si="14"/>
        <v>417890</v>
      </c>
      <c r="AZ473" s="162">
        <v>314317</v>
      </c>
      <c r="BA473" s="96">
        <f t="shared" si="15"/>
        <v>2971778</v>
      </c>
      <c r="BB473" s="73"/>
      <c r="BC473" s="20">
        <v>486761</v>
      </c>
      <c r="BD473" s="20">
        <v>68876</v>
      </c>
      <c r="BE473" s="19">
        <v>555637</v>
      </c>
      <c r="BF473" s="19">
        <v>3527415</v>
      </c>
      <c r="BH473" s="20"/>
      <c r="BI473" s="21">
        <v>3527415</v>
      </c>
      <c r="BK473" s="73"/>
      <c r="BL473" s="73"/>
      <c r="BM473" s="73"/>
      <c r="BN473" s="73"/>
      <c r="BO473" s="73"/>
      <c r="BP473" s="73"/>
      <c r="BQ473" s="73"/>
    </row>
    <row r="474" spans="1:69" ht="22.5" customHeight="1" x14ac:dyDescent="0.2">
      <c r="A474" s="122" t="s">
        <v>2273</v>
      </c>
      <c r="B474" s="123" t="s">
        <v>2255</v>
      </c>
      <c r="C474" s="133" t="s">
        <v>572</v>
      </c>
      <c r="D474" s="126">
        <v>6</v>
      </c>
      <c r="E474" s="127" t="s">
        <v>3561</v>
      </c>
      <c r="F474" s="19">
        <v>308792</v>
      </c>
      <c r="G474" s="20">
        <v>308792</v>
      </c>
      <c r="H474" s="20">
        <v>219939</v>
      </c>
      <c r="I474" s="20">
        <v>78540</v>
      </c>
      <c r="J474" s="20">
        <v>0</v>
      </c>
      <c r="K474" s="20">
        <v>0</v>
      </c>
      <c r="L474" s="20">
        <v>0</v>
      </c>
      <c r="M474" s="20">
        <v>0</v>
      </c>
      <c r="N474" s="20">
        <v>15260</v>
      </c>
      <c r="O474" s="20">
        <v>8273</v>
      </c>
      <c r="P474" s="20">
        <v>9110</v>
      </c>
      <c r="Q474" s="20">
        <v>110923</v>
      </c>
      <c r="R474" s="20">
        <v>33836</v>
      </c>
      <c r="S474" s="20">
        <v>147034</v>
      </c>
      <c r="T474" s="21">
        <v>56347</v>
      </c>
      <c r="U474" s="54">
        <v>38148</v>
      </c>
      <c r="V474" s="20">
        <v>17568</v>
      </c>
      <c r="W474" s="20">
        <v>20007</v>
      </c>
      <c r="X474" s="20">
        <v>11101</v>
      </c>
      <c r="Y474" s="21">
        <v>0</v>
      </c>
      <c r="Z474" s="20">
        <v>0</v>
      </c>
      <c r="AA474" s="21">
        <v>154922</v>
      </c>
      <c r="AB474" s="32">
        <v>0</v>
      </c>
      <c r="AC474" s="20">
        <v>142065</v>
      </c>
      <c r="AD474" s="20">
        <v>161566</v>
      </c>
      <c r="AE474" s="20">
        <v>408210</v>
      </c>
      <c r="AF474" s="20">
        <v>360180</v>
      </c>
      <c r="AG474" s="20">
        <v>192707</v>
      </c>
      <c r="AH474" s="20">
        <v>93376</v>
      </c>
      <c r="AI474" s="20">
        <v>149544</v>
      </c>
      <c r="AJ474" s="21">
        <v>11902</v>
      </c>
      <c r="AK474" s="25">
        <v>40241</v>
      </c>
      <c r="AL474" s="25">
        <v>49782</v>
      </c>
      <c r="AM474" s="25">
        <v>10958</v>
      </c>
      <c r="AN474" s="22">
        <v>26067</v>
      </c>
      <c r="AO474" s="20">
        <v>96005</v>
      </c>
      <c r="AP474" s="20">
        <v>18952</v>
      </c>
      <c r="AQ474" s="54">
        <v>2991355</v>
      </c>
      <c r="AR474" s="25">
        <v>68209</v>
      </c>
      <c r="AS474" s="25">
        <v>155859</v>
      </c>
      <c r="AT474" s="54">
        <v>108703</v>
      </c>
      <c r="AU474" s="54">
        <v>26152</v>
      </c>
      <c r="AV474" s="54">
        <v>96683</v>
      </c>
      <c r="AW474" s="54">
        <v>33448</v>
      </c>
      <c r="AX474" s="54">
        <v>8108</v>
      </c>
      <c r="AY474" s="25">
        <f t="shared" si="14"/>
        <v>497162</v>
      </c>
      <c r="AZ474" s="162">
        <v>277146</v>
      </c>
      <c r="BA474" s="96">
        <f t="shared" si="15"/>
        <v>3765663</v>
      </c>
      <c r="BB474" s="73"/>
      <c r="BC474" s="20">
        <v>548144</v>
      </c>
      <c r="BD474" s="20">
        <v>103127</v>
      </c>
      <c r="BE474" s="19">
        <v>651271</v>
      </c>
      <c r="BF474" s="19">
        <v>4416934</v>
      </c>
      <c r="BH474" s="20"/>
      <c r="BI474" s="21">
        <v>4416934</v>
      </c>
      <c r="BK474" s="73"/>
      <c r="BL474" s="73"/>
      <c r="BM474" s="73"/>
      <c r="BN474" s="73"/>
      <c r="BO474" s="73"/>
      <c r="BP474" s="73"/>
      <c r="BQ474" s="73"/>
    </row>
    <row r="475" spans="1:69" ht="22.5" customHeight="1" x14ac:dyDescent="0.2">
      <c r="A475" s="122" t="s">
        <v>2274</v>
      </c>
      <c r="B475" s="123" t="s">
        <v>2255</v>
      </c>
      <c r="C475" s="133" t="s">
        <v>573</v>
      </c>
      <c r="D475" s="126">
        <v>6</v>
      </c>
      <c r="E475" s="127" t="s">
        <v>3561</v>
      </c>
      <c r="F475" s="19">
        <v>595259</v>
      </c>
      <c r="G475" s="20">
        <v>595259</v>
      </c>
      <c r="H475" s="20">
        <v>184729</v>
      </c>
      <c r="I475" s="20">
        <v>121363</v>
      </c>
      <c r="J475" s="20">
        <v>0</v>
      </c>
      <c r="K475" s="20">
        <v>0</v>
      </c>
      <c r="L475" s="20">
        <v>0</v>
      </c>
      <c r="M475" s="20">
        <v>0</v>
      </c>
      <c r="N475" s="20">
        <v>40263</v>
      </c>
      <c r="O475" s="20">
        <v>21829</v>
      </c>
      <c r="P475" s="20">
        <v>19845</v>
      </c>
      <c r="Q475" s="20">
        <v>407889</v>
      </c>
      <c r="R475" s="20">
        <v>73193</v>
      </c>
      <c r="S475" s="20">
        <v>95211</v>
      </c>
      <c r="T475" s="21">
        <v>84941</v>
      </c>
      <c r="U475" s="54">
        <v>101728</v>
      </c>
      <c r="V475" s="20">
        <v>46800</v>
      </c>
      <c r="W475" s="20">
        <v>45279</v>
      </c>
      <c r="X475" s="20">
        <v>22202</v>
      </c>
      <c r="Y475" s="21">
        <v>0</v>
      </c>
      <c r="Z475" s="20">
        <v>0</v>
      </c>
      <c r="AA475" s="21">
        <v>232461</v>
      </c>
      <c r="AB475" s="32">
        <v>0</v>
      </c>
      <c r="AC475" s="20">
        <v>376180</v>
      </c>
      <c r="AD475" s="20">
        <v>325822</v>
      </c>
      <c r="AE475" s="20">
        <v>820710</v>
      </c>
      <c r="AF475" s="20">
        <v>779013</v>
      </c>
      <c r="AG475" s="20">
        <v>497468</v>
      </c>
      <c r="AH475" s="20">
        <v>235224</v>
      </c>
      <c r="AI475" s="20">
        <v>135653</v>
      </c>
      <c r="AJ475" s="21">
        <v>11902</v>
      </c>
      <c r="AK475" s="25">
        <v>70013</v>
      </c>
      <c r="AL475" s="25">
        <v>85226</v>
      </c>
      <c r="AM475" s="25">
        <v>20006</v>
      </c>
      <c r="AN475" s="22">
        <v>52407</v>
      </c>
      <c r="AO475" s="20">
        <v>204487</v>
      </c>
      <c r="AP475" s="20">
        <v>27676</v>
      </c>
      <c r="AQ475" s="54">
        <v>5734779</v>
      </c>
      <c r="AR475" s="25">
        <v>156096</v>
      </c>
      <c r="AS475" s="25">
        <v>155955</v>
      </c>
      <c r="AT475" s="54">
        <v>82208</v>
      </c>
      <c r="AU475" s="54">
        <v>48750</v>
      </c>
      <c r="AV475" s="54">
        <v>146935</v>
      </c>
      <c r="AW475" s="54">
        <v>65153</v>
      </c>
      <c r="AX475" s="54">
        <v>29311</v>
      </c>
      <c r="AY475" s="25">
        <f t="shared" si="14"/>
        <v>684408</v>
      </c>
      <c r="AZ475" s="162">
        <v>642316</v>
      </c>
      <c r="BA475" s="96">
        <f t="shared" si="15"/>
        <v>7061503</v>
      </c>
      <c r="BB475" s="73"/>
      <c r="BC475" s="20">
        <v>1014758</v>
      </c>
      <c r="BD475" s="20">
        <v>90469</v>
      </c>
      <c r="BE475" s="19">
        <v>1105227</v>
      </c>
      <c r="BF475" s="19">
        <v>8166730</v>
      </c>
      <c r="BH475" s="20"/>
      <c r="BI475" s="21">
        <v>8166730</v>
      </c>
      <c r="BK475" s="73"/>
      <c r="BL475" s="73"/>
      <c r="BM475" s="73"/>
      <c r="BN475" s="73"/>
      <c r="BO475" s="73"/>
      <c r="BP475" s="73"/>
      <c r="BQ475" s="73"/>
    </row>
    <row r="476" spans="1:69" ht="22.5" customHeight="1" x14ac:dyDescent="0.2">
      <c r="A476" s="122" t="s">
        <v>2275</v>
      </c>
      <c r="B476" s="123" t="s">
        <v>2255</v>
      </c>
      <c r="C476" s="133" t="s">
        <v>574</v>
      </c>
      <c r="D476" s="126">
        <v>6</v>
      </c>
      <c r="E476" s="127" t="s">
        <v>3561</v>
      </c>
      <c r="F476" s="19">
        <v>421029</v>
      </c>
      <c r="G476" s="20">
        <v>421029</v>
      </c>
      <c r="H476" s="20">
        <v>132824</v>
      </c>
      <c r="I476" s="20">
        <v>55726</v>
      </c>
      <c r="J476" s="20">
        <v>0</v>
      </c>
      <c r="K476" s="20">
        <v>0</v>
      </c>
      <c r="L476" s="20">
        <v>0</v>
      </c>
      <c r="M476" s="20">
        <v>0</v>
      </c>
      <c r="N476" s="20">
        <v>25437</v>
      </c>
      <c r="O476" s="20">
        <v>13777</v>
      </c>
      <c r="P476" s="20">
        <v>7900</v>
      </c>
      <c r="Q476" s="20">
        <v>131917</v>
      </c>
      <c r="R476" s="20">
        <v>49685</v>
      </c>
      <c r="S476" s="20">
        <v>58269</v>
      </c>
      <c r="T476" s="21">
        <v>63075</v>
      </c>
      <c r="U476" s="54">
        <v>63580</v>
      </c>
      <c r="V476" s="20">
        <v>27408</v>
      </c>
      <c r="W476" s="20">
        <v>31590</v>
      </c>
      <c r="X476" s="20">
        <v>22202</v>
      </c>
      <c r="Y476" s="21">
        <v>0</v>
      </c>
      <c r="Z476" s="20">
        <v>0</v>
      </c>
      <c r="AA476" s="21">
        <v>173355</v>
      </c>
      <c r="AB476" s="32">
        <v>0</v>
      </c>
      <c r="AC476" s="20">
        <v>241897</v>
      </c>
      <c r="AD476" s="20">
        <v>241462</v>
      </c>
      <c r="AE476" s="20">
        <v>443025</v>
      </c>
      <c r="AF476" s="20">
        <v>531135</v>
      </c>
      <c r="AG476" s="20">
        <v>335135</v>
      </c>
      <c r="AH476" s="20">
        <v>158813</v>
      </c>
      <c r="AI476" s="20">
        <v>84879</v>
      </c>
      <c r="AJ476" s="21">
        <v>3787</v>
      </c>
      <c r="AK476" s="25">
        <v>54056</v>
      </c>
      <c r="AL476" s="25">
        <v>62362</v>
      </c>
      <c r="AM476" s="25">
        <v>12719</v>
      </c>
      <c r="AN476" s="22">
        <v>38246</v>
      </c>
      <c r="AO476" s="20">
        <v>122367</v>
      </c>
      <c r="AP476" s="20">
        <v>9857</v>
      </c>
      <c r="AQ476" s="54">
        <v>3617514</v>
      </c>
      <c r="AR476" s="25">
        <v>103118</v>
      </c>
      <c r="AS476" s="25">
        <v>153231</v>
      </c>
      <c r="AT476" s="54">
        <v>60532</v>
      </c>
      <c r="AU476" s="54">
        <v>32926</v>
      </c>
      <c r="AV476" s="54">
        <v>96658</v>
      </c>
      <c r="AW476" s="54">
        <v>46885</v>
      </c>
      <c r="AX476" s="54">
        <v>22539</v>
      </c>
      <c r="AY476" s="25">
        <f t="shared" si="14"/>
        <v>515889</v>
      </c>
      <c r="AZ476" s="162">
        <v>420704</v>
      </c>
      <c r="BA476" s="96">
        <f t="shared" si="15"/>
        <v>4554107</v>
      </c>
      <c r="BB476" s="73"/>
      <c r="BC476" s="20">
        <v>735722</v>
      </c>
      <c r="BD476" s="20">
        <v>44523</v>
      </c>
      <c r="BE476" s="19">
        <v>780245</v>
      </c>
      <c r="BF476" s="19">
        <v>5334352</v>
      </c>
      <c r="BH476" s="20"/>
      <c r="BI476" s="21">
        <v>5334352</v>
      </c>
      <c r="BK476" s="73"/>
      <c r="BL476" s="73"/>
      <c r="BM476" s="73"/>
      <c r="BN476" s="73"/>
      <c r="BO476" s="73"/>
      <c r="BP476" s="73"/>
      <c r="BQ476" s="73"/>
    </row>
    <row r="477" spans="1:69" ht="22.5" customHeight="1" x14ac:dyDescent="0.2">
      <c r="A477" s="122" t="s">
        <v>2276</v>
      </c>
      <c r="B477" s="123" t="s">
        <v>2255</v>
      </c>
      <c r="C477" s="133" t="s">
        <v>575</v>
      </c>
      <c r="D477" s="126">
        <v>6</v>
      </c>
      <c r="E477" s="127" t="s">
        <v>3561</v>
      </c>
      <c r="F477" s="19">
        <v>278657</v>
      </c>
      <c r="G477" s="20">
        <v>278657</v>
      </c>
      <c r="H477" s="20">
        <v>97249</v>
      </c>
      <c r="I477" s="20">
        <v>47311</v>
      </c>
      <c r="J477" s="20">
        <v>0</v>
      </c>
      <c r="K477" s="20">
        <v>0</v>
      </c>
      <c r="L477" s="20">
        <v>0</v>
      </c>
      <c r="M477" s="20">
        <v>0</v>
      </c>
      <c r="N477" s="20">
        <v>10561</v>
      </c>
      <c r="O477" s="20">
        <v>5726</v>
      </c>
      <c r="P477" s="20">
        <v>7673</v>
      </c>
      <c r="Q477" s="20">
        <v>2579</v>
      </c>
      <c r="R477" s="20">
        <v>26394</v>
      </c>
      <c r="S477" s="20">
        <v>77866</v>
      </c>
      <c r="T477" s="21">
        <v>29435</v>
      </c>
      <c r="U477" s="54">
        <v>38148</v>
      </c>
      <c r="V477" s="20">
        <v>39312</v>
      </c>
      <c r="W477" s="20">
        <v>25272</v>
      </c>
      <c r="X477" s="20">
        <v>11101</v>
      </c>
      <c r="Y477" s="21">
        <v>0</v>
      </c>
      <c r="Z477" s="20">
        <v>0</v>
      </c>
      <c r="AA477" s="21">
        <v>142717</v>
      </c>
      <c r="AB477" s="32">
        <v>0</v>
      </c>
      <c r="AC477" s="20">
        <v>115532</v>
      </c>
      <c r="AD477" s="20">
        <v>155664</v>
      </c>
      <c r="AE477" s="20">
        <v>223575</v>
      </c>
      <c r="AF477" s="20">
        <v>313418</v>
      </c>
      <c r="AG477" s="20">
        <v>175204</v>
      </c>
      <c r="AH477" s="20">
        <v>74503</v>
      </c>
      <c r="AI477" s="20">
        <v>126935</v>
      </c>
      <c r="AJ477" s="21">
        <v>48690</v>
      </c>
      <c r="AK477" s="25">
        <v>32123</v>
      </c>
      <c r="AL477" s="25">
        <v>50223</v>
      </c>
      <c r="AM477" s="25">
        <v>9862</v>
      </c>
      <c r="AN477" s="22">
        <v>21125</v>
      </c>
      <c r="AO477" s="20">
        <v>146196</v>
      </c>
      <c r="AP477" s="20">
        <v>23505</v>
      </c>
      <c r="AQ477" s="54">
        <v>2356556</v>
      </c>
      <c r="AR477" s="25">
        <v>61218</v>
      </c>
      <c r="AS477" s="25">
        <v>134371</v>
      </c>
      <c r="AT477" s="54">
        <v>125059</v>
      </c>
      <c r="AU477" s="54">
        <v>43980</v>
      </c>
      <c r="AV477" s="54">
        <v>92458</v>
      </c>
      <c r="AW477" s="54">
        <v>29855</v>
      </c>
      <c r="AX477" s="54">
        <v>12264</v>
      </c>
      <c r="AY477" s="25">
        <f t="shared" si="14"/>
        <v>499205</v>
      </c>
      <c r="AZ477" s="162">
        <v>291137</v>
      </c>
      <c r="BA477" s="96">
        <f t="shared" si="15"/>
        <v>3146898</v>
      </c>
      <c r="BB477" s="73"/>
      <c r="BC477" s="20">
        <v>470020</v>
      </c>
      <c r="BD477" s="20">
        <v>131991</v>
      </c>
      <c r="BE477" s="19">
        <v>602011</v>
      </c>
      <c r="BF477" s="19">
        <v>3748909</v>
      </c>
      <c r="BH477" s="20"/>
      <c r="BI477" s="21">
        <v>3748909</v>
      </c>
      <c r="BK477" s="73"/>
      <c r="BL477" s="73"/>
      <c r="BM477" s="73"/>
      <c r="BN477" s="73"/>
      <c r="BO477" s="73"/>
      <c r="BP477" s="73"/>
      <c r="BQ477" s="73"/>
    </row>
    <row r="478" spans="1:69" ht="22.5" customHeight="1" x14ac:dyDescent="0.2">
      <c r="A478" s="122" t="s">
        <v>2277</v>
      </c>
      <c r="B478" s="123" t="s">
        <v>2255</v>
      </c>
      <c r="C478" s="133" t="s">
        <v>576</v>
      </c>
      <c r="D478" s="126">
        <v>6</v>
      </c>
      <c r="E478" s="127" t="s">
        <v>3561</v>
      </c>
      <c r="F478" s="19">
        <v>478519</v>
      </c>
      <c r="G478" s="20">
        <v>478519</v>
      </c>
      <c r="H478" s="20">
        <v>175616</v>
      </c>
      <c r="I478" s="20">
        <v>52921</v>
      </c>
      <c r="J478" s="20">
        <v>0</v>
      </c>
      <c r="K478" s="20">
        <v>0</v>
      </c>
      <c r="L478" s="20">
        <v>0</v>
      </c>
      <c r="M478" s="20">
        <v>0</v>
      </c>
      <c r="N478" s="20">
        <v>29814</v>
      </c>
      <c r="O478" s="20">
        <v>16164</v>
      </c>
      <c r="P478" s="20">
        <v>4196</v>
      </c>
      <c r="Q478" s="20">
        <v>246175</v>
      </c>
      <c r="R478" s="20">
        <v>56245</v>
      </c>
      <c r="S478" s="20">
        <v>115175</v>
      </c>
      <c r="T478" s="21">
        <v>68121</v>
      </c>
      <c r="U478" s="54">
        <v>76296</v>
      </c>
      <c r="V478" s="20">
        <v>30912</v>
      </c>
      <c r="W478" s="20">
        <v>32643</v>
      </c>
      <c r="X478" s="20">
        <v>22202</v>
      </c>
      <c r="Y478" s="21">
        <v>0</v>
      </c>
      <c r="Z478" s="20">
        <v>0</v>
      </c>
      <c r="AA478" s="21">
        <v>202451</v>
      </c>
      <c r="AB478" s="32">
        <v>0</v>
      </c>
      <c r="AC478" s="20">
        <v>260262</v>
      </c>
      <c r="AD478" s="20">
        <v>260803</v>
      </c>
      <c r="AE478" s="20">
        <v>672210</v>
      </c>
      <c r="AF478" s="20">
        <v>513518</v>
      </c>
      <c r="AG478" s="20">
        <v>313342</v>
      </c>
      <c r="AH478" s="20">
        <v>177446</v>
      </c>
      <c r="AI478" s="20">
        <v>155388</v>
      </c>
      <c r="AJ478" s="21">
        <v>7574</v>
      </c>
      <c r="AK478" s="25">
        <v>58423</v>
      </c>
      <c r="AL478" s="25">
        <v>71801</v>
      </c>
      <c r="AM478" s="25">
        <v>14512</v>
      </c>
      <c r="AN478" s="22">
        <v>44589</v>
      </c>
      <c r="AO478" s="20">
        <v>153476</v>
      </c>
      <c r="AP478" s="20">
        <v>19508</v>
      </c>
      <c r="AQ478" s="54">
        <v>4330302</v>
      </c>
      <c r="AR478" s="25">
        <v>115583</v>
      </c>
      <c r="AS478" s="25">
        <v>163975</v>
      </c>
      <c r="AT478" s="54">
        <v>86065</v>
      </c>
      <c r="AU478" s="54">
        <v>23902</v>
      </c>
      <c r="AV478" s="54">
        <v>134099</v>
      </c>
      <c r="AW478" s="54">
        <v>53647</v>
      </c>
      <c r="AX478" s="54">
        <v>27767</v>
      </c>
      <c r="AY478" s="25">
        <f t="shared" si="14"/>
        <v>605038</v>
      </c>
      <c r="AZ478" s="162">
        <v>501083</v>
      </c>
      <c r="BA478" s="96">
        <f t="shared" si="15"/>
        <v>5436423</v>
      </c>
      <c r="BB478" s="73"/>
      <c r="BC478" s="20">
        <v>829584</v>
      </c>
      <c r="BD478" s="20">
        <v>106653</v>
      </c>
      <c r="BE478" s="19">
        <v>936237</v>
      </c>
      <c r="BF478" s="19">
        <v>6372660</v>
      </c>
      <c r="BH478" s="20"/>
      <c r="BI478" s="21">
        <v>6372660</v>
      </c>
      <c r="BK478" s="73"/>
      <c r="BL478" s="73"/>
      <c r="BM478" s="73"/>
      <c r="BN478" s="73"/>
      <c r="BO478" s="73"/>
      <c r="BP478" s="73"/>
      <c r="BQ478" s="73"/>
    </row>
    <row r="479" spans="1:69" ht="22.5" customHeight="1" x14ac:dyDescent="0.2">
      <c r="A479" s="122" t="s">
        <v>2278</v>
      </c>
      <c r="B479" s="123" t="s">
        <v>2255</v>
      </c>
      <c r="C479" s="133" t="s">
        <v>577</v>
      </c>
      <c r="D479" s="126">
        <v>6</v>
      </c>
      <c r="E479" s="127" t="s">
        <v>3561</v>
      </c>
      <c r="F479" s="19">
        <v>461730</v>
      </c>
      <c r="G479" s="20">
        <v>461730</v>
      </c>
      <c r="H479" s="20">
        <v>245746</v>
      </c>
      <c r="I479" s="20">
        <v>95931</v>
      </c>
      <c r="J479" s="20">
        <v>0</v>
      </c>
      <c r="K479" s="20">
        <v>0</v>
      </c>
      <c r="L479" s="20">
        <v>0</v>
      </c>
      <c r="M479" s="20">
        <v>0</v>
      </c>
      <c r="N479" s="20">
        <v>19643</v>
      </c>
      <c r="O479" s="20">
        <v>13248</v>
      </c>
      <c r="P479" s="20">
        <v>2117</v>
      </c>
      <c r="Q479" s="20">
        <v>66858</v>
      </c>
      <c r="R479" s="20">
        <v>48441</v>
      </c>
      <c r="S479" s="20">
        <v>122249</v>
      </c>
      <c r="T479" s="21">
        <v>64757</v>
      </c>
      <c r="U479" s="54">
        <v>76296</v>
      </c>
      <c r="V479" s="20">
        <v>64368</v>
      </c>
      <c r="W479" s="20">
        <v>33696</v>
      </c>
      <c r="X479" s="20">
        <v>22202</v>
      </c>
      <c r="Y479" s="21">
        <v>0</v>
      </c>
      <c r="Z479" s="20">
        <v>0</v>
      </c>
      <c r="AA479" s="21">
        <v>263461</v>
      </c>
      <c r="AB479" s="32">
        <v>0</v>
      </c>
      <c r="AC479" s="20">
        <v>282296</v>
      </c>
      <c r="AD479" s="20">
        <v>282481</v>
      </c>
      <c r="AE479" s="20">
        <v>538725</v>
      </c>
      <c r="AF479" s="20">
        <v>695493</v>
      </c>
      <c r="AG479" s="20">
        <v>417760</v>
      </c>
      <c r="AH479" s="20">
        <v>189487</v>
      </c>
      <c r="AI479" s="20">
        <v>180966</v>
      </c>
      <c r="AJ479" s="21">
        <v>97380</v>
      </c>
      <c r="AK479" s="25">
        <v>53079</v>
      </c>
      <c r="AL479" s="25">
        <v>78000</v>
      </c>
      <c r="AM479" s="25">
        <v>17246</v>
      </c>
      <c r="AN479" s="22">
        <v>40506</v>
      </c>
      <c r="AO479" s="20">
        <v>161849</v>
      </c>
      <c r="AP479" s="20">
        <v>64190</v>
      </c>
      <c r="AQ479" s="54">
        <v>4700201</v>
      </c>
      <c r="AR479" s="25">
        <v>94852</v>
      </c>
      <c r="AS479" s="25">
        <v>156386</v>
      </c>
      <c r="AT479" s="54">
        <v>178121</v>
      </c>
      <c r="AU479" s="54">
        <v>60610</v>
      </c>
      <c r="AV479" s="54">
        <v>153666</v>
      </c>
      <c r="AW479" s="54">
        <v>53240</v>
      </c>
      <c r="AX479" s="54">
        <v>30100</v>
      </c>
      <c r="AY479" s="25">
        <f t="shared" si="14"/>
        <v>726975</v>
      </c>
      <c r="AZ479" s="162">
        <v>607932</v>
      </c>
      <c r="BA479" s="96">
        <f t="shared" si="15"/>
        <v>6035108</v>
      </c>
      <c r="BB479" s="73"/>
      <c r="BC479" s="20">
        <v>714968</v>
      </c>
      <c r="BD479" s="20">
        <v>306644</v>
      </c>
      <c r="BE479" s="19">
        <v>1021612</v>
      </c>
      <c r="BF479" s="19">
        <v>7056720</v>
      </c>
      <c r="BH479" s="20"/>
      <c r="BI479" s="21">
        <v>7056720</v>
      </c>
      <c r="BK479" s="73"/>
      <c r="BL479" s="73"/>
      <c r="BM479" s="73"/>
      <c r="BN479" s="73"/>
      <c r="BO479" s="73"/>
      <c r="BP479" s="73"/>
      <c r="BQ479" s="73"/>
    </row>
    <row r="480" spans="1:69" ht="22.5" customHeight="1" x14ac:dyDescent="0.2">
      <c r="A480" s="122" t="s">
        <v>2279</v>
      </c>
      <c r="B480" s="123" t="s">
        <v>2255</v>
      </c>
      <c r="C480" s="133" t="s">
        <v>578</v>
      </c>
      <c r="D480" s="126">
        <v>6</v>
      </c>
      <c r="E480" s="127" t="s">
        <v>3561</v>
      </c>
      <c r="F480" s="19">
        <v>367733</v>
      </c>
      <c r="G480" s="20">
        <v>367733</v>
      </c>
      <c r="H480" s="20">
        <v>114963</v>
      </c>
      <c r="I480" s="20">
        <v>60401</v>
      </c>
      <c r="J480" s="20">
        <v>0</v>
      </c>
      <c r="K480" s="20">
        <v>0</v>
      </c>
      <c r="L480" s="20">
        <v>0</v>
      </c>
      <c r="M480" s="20">
        <v>0</v>
      </c>
      <c r="N480" s="20">
        <v>6011</v>
      </c>
      <c r="O480" s="20">
        <v>8414</v>
      </c>
      <c r="P480" s="20">
        <v>0</v>
      </c>
      <c r="Q480" s="20">
        <v>73146</v>
      </c>
      <c r="R480" s="20">
        <v>33765</v>
      </c>
      <c r="S480" s="20">
        <v>102232</v>
      </c>
      <c r="T480" s="21">
        <v>27753</v>
      </c>
      <c r="U480" s="54">
        <v>38148</v>
      </c>
      <c r="V480" s="20">
        <v>36768</v>
      </c>
      <c r="W480" s="20">
        <v>18954</v>
      </c>
      <c r="X480" s="20">
        <v>22202</v>
      </c>
      <c r="Y480" s="21">
        <v>0</v>
      </c>
      <c r="Z480" s="20">
        <v>0</v>
      </c>
      <c r="AA480" s="21">
        <v>183949</v>
      </c>
      <c r="AB480" s="32">
        <v>0</v>
      </c>
      <c r="AC480" s="20">
        <v>172248</v>
      </c>
      <c r="AD480" s="20">
        <v>274802</v>
      </c>
      <c r="AE480" s="20">
        <v>413160</v>
      </c>
      <c r="AF480" s="20">
        <v>432318</v>
      </c>
      <c r="AG480" s="20">
        <v>260317</v>
      </c>
      <c r="AH480" s="20">
        <v>104127</v>
      </c>
      <c r="AI480" s="20">
        <v>166405</v>
      </c>
      <c r="AJ480" s="21">
        <v>106577</v>
      </c>
      <c r="AK480" s="25">
        <v>40691</v>
      </c>
      <c r="AL480" s="25">
        <v>59497</v>
      </c>
      <c r="AM480" s="25">
        <v>13804</v>
      </c>
      <c r="AN480" s="22">
        <v>28878</v>
      </c>
      <c r="AO480" s="20">
        <v>401038</v>
      </c>
      <c r="AP480" s="20">
        <v>29860</v>
      </c>
      <c r="AQ480" s="54">
        <v>3598161</v>
      </c>
      <c r="AR480" s="25">
        <v>72793</v>
      </c>
      <c r="AS480" s="25">
        <v>155193</v>
      </c>
      <c r="AT480" s="54">
        <v>139060</v>
      </c>
      <c r="AU480" s="54">
        <v>49607</v>
      </c>
      <c r="AV480" s="54">
        <v>112515</v>
      </c>
      <c r="AW480" s="54">
        <v>37213</v>
      </c>
      <c r="AX480" s="54">
        <v>18798</v>
      </c>
      <c r="AY480" s="25">
        <f t="shared" si="14"/>
        <v>585179</v>
      </c>
      <c r="AZ480" s="162">
        <v>747764</v>
      </c>
      <c r="BA480" s="96">
        <f t="shared" si="15"/>
        <v>4931104</v>
      </c>
      <c r="BB480" s="73"/>
      <c r="BC480" s="20">
        <v>552032</v>
      </c>
      <c r="BD480" s="20">
        <v>150738</v>
      </c>
      <c r="BE480" s="19">
        <v>702770</v>
      </c>
      <c r="BF480" s="19">
        <v>5633874</v>
      </c>
      <c r="BH480" s="20"/>
      <c r="BI480" s="21">
        <v>5633874</v>
      </c>
      <c r="BK480" s="73"/>
      <c r="BL480" s="73"/>
      <c r="BM480" s="73"/>
      <c r="BN480" s="73"/>
      <c r="BO480" s="73"/>
      <c r="BP480" s="73"/>
      <c r="BQ480" s="73"/>
    </row>
    <row r="481" spans="1:69" ht="22.5" customHeight="1" x14ac:dyDescent="0.2">
      <c r="A481" s="122" t="s">
        <v>2280</v>
      </c>
      <c r="B481" s="123" t="s">
        <v>2281</v>
      </c>
      <c r="C481" s="133" t="s">
        <v>579</v>
      </c>
      <c r="D481" s="126">
        <v>3</v>
      </c>
      <c r="E481" s="127" t="s">
        <v>3561</v>
      </c>
      <c r="F481" s="19">
        <v>3995557</v>
      </c>
      <c r="G481" s="20">
        <v>3995557</v>
      </c>
      <c r="H481" s="20">
        <v>1530681</v>
      </c>
      <c r="I481" s="20">
        <v>1740596</v>
      </c>
      <c r="J481" s="20">
        <v>0</v>
      </c>
      <c r="K481" s="20">
        <v>0</v>
      </c>
      <c r="L481" s="20">
        <v>0</v>
      </c>
      <c r="M481" s="20">
        <v>0</v>
      </c>
      <c r="N481" s="20">
        <v>381778</v>
      </c>
      <c r="O481" s="20">
        <v>209026</v>
      </c>
      <c r="P481" s="20">
        <v>144207</v>
      </c>
      <c r="Q481" s="20">
        <v>1840507</v>
      </c>
      <c r="R481" s="20">
        <v>542646</v>
      </c>
      <c r="S481" s="20">
        <v>775625</v>
      </c>
      <c r="T481" s="21">
        <v>615612</v>
      </c>
      <c r="U481" s="54">
        <v>610368</v>
      </c>
      <c r="V481" s="20">
        <v>355872</v>
      </c>
      <c r="W481" s="20">
        <v>349596</v>
      </c>
      <c r="X481" s="20">
        <v>236340</v>
      </c>
      <c r="Y481" s="21">
        <v>362711</v>
      </c>
      <c r="Z481" s="20">
        <v>55828</v>
      </c>
      <c r="AA481" s="21">
        <v>3658955</v>
      </c>
      <c r="AB481" s="32">
        <v>2486868</v>
      </c>
      <c r="AC481" s="20">
        <v>2314217</v>
      </c>
      <c r="AD481" s="20">
        <v>3395952</v>
      </c>
      <c r="AE481" s="20">
        <v>7284255</v>
      </c>
      <c r="AF481" s="20">
        <v>6541023</v>
      </c>
      <c r="AG481" s="20">
        <v>4359069</v>
      </c>
      <c r="AH481" s="20">
        <v>2294378</v>
      </c>
      <c r="AI481" s="20">
        <v>482832</v>
      </c>
      <c r="AJ481" s="21">
        <v>317567</v>
      </c>
      <c r="AK481" s="25">
        <v>461687</v>
      </c>
      <c r="AL481" s="25">
        <v>421126</v>
      </c>
      <c r="AM481" s="25">
        <v>141115</v>
      </c>
      <c r="AN481" s="22">
        <v>255205</v>
      </c>
      <c r="AO481" s="20">
        <v>4096819</v>
      </c>
      <c r="AP481" s="20">
        <v>240474</v>
      </c>
      <c r="AQ481" s="54">
        <v>52498492</v>
      </c>
      <c r="AR481" s="25">
        <v>673949</v>
      </c>
      <c r="AS481" s="25">
        <v>522869</v>
      </c>
      <c r="AT481" s="54">
        <v>406751</v>
      </c>
      <c r="AU481" s="54">
        <v>189073</v>
      </c>
      <c r="AV481" s="54">
        <v>905960</v>
      </c>
      <c r="AW481" s="54">
        <v>418786</v>
      </c>
      <c r="AX481" s="54">
        <v>305038</v>
      </c>
      <c r="AY481" s="25">
        <f t="shared" si="14"/>
        <v>3422426</v>
      </c>
      <c r="AZ481" s="162">
        <v>6974231</v>
      </c>
      <c r="BA481" s="96">
        <f t="shared" si="15"/>
        <v>62895149</v>
      </c>
      <c r="BB481" s="73"/>
      <c r="BC481" s="20">
        <v>5588242</v>
      </c>
      <c r="BD481" s="20">
        <v>411151</v>
      </c>
      <c r="BE481" s="19">
        <v>5999393</v>
      </c>
      <c r="BF481" s="19">
        <v>68894542</v>
      </c>
      <c r="BH481" s="20"/>
      <c r="BI481" s="21">
        <v>68894542</v>
      </c>
      <c r="BK481" s="73"/>
      <c r="BL481" s="73"/>
      <c r="BM481" s="73"/>
      <c r="BN481" s="73"/>
      <c r="BO481" s="73"/>
      <c r="BP481" s="73"/>
      <c r="BQ481" s="73"/>
    </row>
    <row r="482" spans="1:69" ht="22.5" customHeight="1" x14ac:dyDescent="0.2">
      <c r="A482" s="122" t="s">
        <v>2282</v>
      </c>
      <c r="B482" s="123" t="s">
        <v>2281</v>
      </c>
      <c r="C482" s="133" t="s">
        <v>580</v>
      </c>
      <c r="D482" s="126">
        <v>3</v>
      </c>
      <c r="E482" s="127" t="s">
        <v>3561</v>
      </c>
      <c r="F482" s="19">
        <v>4679314</v>
      </c>
      <c r="G482" s="20">
        <v>4679314</v>
      </c>
      <c r="H482" s="20">
        <v>1273417</v>
      </c>
      <c r="I482" s="20">
        <v>1960134</v>
      </c>
      <c r="J482" s="20">
        <v>0</v>
      </c>
      <c r="K482" s="20">
        <v>0</v>
      </c>
      <c r="L482" s="20">
        <v>0</v>
      </c>
      <c r="M482" s="20">
        <v>0</v>
      </c>
      <c r="N482" s="20">
        <v>429391</v>
      </c>
      <c r="O482" s="20">
        <v>235542</v>
      </c>
      <c r="P482" s="20">
        <v>128822</v>
      </c>
      <c r="Q482" s="20">
        <v>2154000</v>
      </c>
      <c r="R482" s="20">
        <v>589193</v>
      </c>
      <c r="S482" s="20">
        <v>901909</v>
      </c>
      <c r="T482" s="21">
        <v>730829</v>
      </c>
      <c r="U482" s="54">
        <v>737528</v>
      </c>
      <c r="V482" s="20">
        <v>424560</v>
      </c>
      <c r="W482" s="20">
        <v>399087</v>
      </c>
      <c r="X482" s="20">
        <v>277525</v>
      </c>
      <c r="Y482" s="21">
        <v>402678</v>
      </c>
      <c r="Z482" s="20">
        <v>65224</v>
      </c>
      <c r="AA482" s="21">
        <v>3064385</v>
      </c>
      <c r="AB482" s="32">
        <v>2400717</v>
      </c>
      <c r="AC482" s="20">
        <v>2675365</v>
      </c>
      <c r="AD482" s="20">
        <v>3893795</v>
      </c>
      <c r="AE482" s="20">
        <v>8990850</v>
      </c>
      <c r="AF482" s="20">
        <v>6960073</v>
      </c>
      <c r="AG482" s="20">
        <v>4814152</v>
      </c>
      <c r="AH482" s="20">
        <v>2508788</v>
      </c>
      <c r="AI482" s="20">
        <v>468749</v>
      </c>
      <c r="AJ482" s="21">
        <v>201793</v>
      </c>
      <c r="AK482" s="25">
        <v>515840</v>
      </c>
      <c r="AL482" s="25">
        <v>474232</v>
      </c>
      <c r="AM482" s="25">
        <v>150850</v>
      </c>
      <c r="AN482" s="22">
        <v>285593</v>
      </c>
      <c r="AO482" s="20">
        <v>5192485</v>
      </c>
      <c r="AP482" s="20">
        <v>416532</v>
      </c>
      <c r="AQ482" s="54">
        <v>58403352</v>
      </c>
      <c r="AR482" s="25">
        <v>795472</v>
      </c>
      <c r="AS482" s="25">
        <v>521193</v>
      </c>
      <c r="AT482" s="54">
        <v>364375</v>
      </c>
      <c r="AU482" s="54">
        <v>202390</v>
      </c>
      <c r="AV482" s="54">
        <v>977040</v>
      </c>
      <c r="AW482" s="54">
        <v>470259</v>
      </c>
      <c r="AX482" s="54">
        <v>306111</v>
      </c>
      <c r="AY482" s="25">
        <f t="shared" si="14"/>
        <v>3636840</v>
      </c>
      <c r="AZ482" s="162">
        <v>7609338</v>
      </c>
      <c r="BA482" s="96">
        <f t="shared" si="15"/>
        <v>69649530</v>
      </c>
      <c r="BB482" s="73"/>
      <c r="BC482" s="20">
        <v>6220509</v>
      </c>
      <c r="BD482" s="20">
        <v>459484</v>
      </c>
      <c r="BE482" s="19">
        <v>6679993</v>
      </c>
      <c r="BF482" s="19">
        <v>76329523</v>
      </c>
      <c r="BH482" s="20"/>
      <c r="BI482" s="21">
        <v>76329523</v>
      </c>
      <c r="BK482" s="73"/>
      <c r="BL482" s="73"/>
      <c r="BM482" s="73"/>
      <c r="BN482" s="73"/>
      <c r="BO482" s="73"/>
      <c r="BP482" s="73"/>
      <c r="BQ482" s="73"/>
    </row>
    <row r="483" spans="1:69" ht="22.5" customHeight="1" x14ac:dyDescent="0.2">
      <c r="A483" s="122" t="s">
        <v>2283</v>
      </c>
      <c r="B483" s="123" t="s">
        <v>2281</v>
      </c>
      <c r="C483" s="133" t="s">
        <v>581</v>
      </c>
      <c r="D483" s="126">
        <v>5</v>
      </c>
      <c r="E483" s="127" t="s">
        <v>3561</v>
      </c>
      <c r="F483" s="19">
        <v>1461154</v>
      </c>
      <c r="G483" s="20">
        <v>1461154</v>
      </c>
      <c r="H483" s="20">
        <v>391327</v>
      </c>
      <c r="I483" s="20">
        <v>365772</v>
      </c>
      <c r="J483" s="20">
        <v>0</v>
      </c>
      <c r="K483" s="20">
        <v>0</v>
      </c>
      <c r="L483" s="20">
        <v>0</v>
      </c>
      <c r="M483" s="20">
        <v>0</v>
      </c>
      <c r="N483" s="20">
        <v>108294</v>
      </c>
      <c r="O483" s="20">
        <v>61572</v>
      </c>
      <c r="P483" s="20">
        <v>35910</v>
      </c>
      <c r="Q483" s="20">
        <v>785701</v>
      </c>
      <c r="R483" s="20">
        <v>206850</v>
      </c>
      <c r="S483" s="20">
        <v>222176</v>
      </c>
      <c r="T483" s="21">
        <v>159790</v>
      </c>
      <c r="U483" s="54">
        <v>216172</v>
      </c>
      <c r="V483" s="20">
        <v>96240</v>
      </c>
      <c r="W483" s="20">
        <v>96876</v>
      </c>
      <c r="X483" s="20">
        <v>111010</v>
      </c>
      <c r="Y483" s="21">
        <v>436428</v>
      </c>
      <c r="Z483" s="20">
        <v>65537</v>
      </c>
      <c r="AA483" s="21">
        <v>539394</v>
      </c>
      <c r="AB483" s="32">
        <v>464560</v>
      </c>
      <c r="AC483" s="20">
        <v>941423</v>
      </c>
      <c r="AD483" s="20">
        <v>1495477</v>
      </c>
      <c r="AE483" s="20">
        <v>1990560</v>
      </c>
      <c r="AF483" s="20">
        <v>2989393</v>
      </c>
      <c r="AG483" s="20">
        <v>1792276</v>
      </c>
      <c r="AH483" s="20">
        <v>594018</v>
      </c>
      <c r="AI483" s="20">
        <v>122049</v>
      </c>
      <c r="AJ483" s="21">
        <v>138496</v>
      </c>
      <c r="AK483" s="25">
        <v>150769</v>
      </c>
      <c r="AL483" s="25">
        <v>203721</v>
      </c>
      <c r="AM483" s="25">
        <v>61320</v>
      </c>
      <c r="AN483" s="22">
        <v>100332</v>
      </c>
      <c r="AO483" s="20">
        <v>920902</v>
      </c>
      <c r="AP483" s="20">
        <v>93709</v>
      </c>
      <c r="AQ483" s="54">
        <v>17419208</v>
      </c>
      <c r="AR483" s="25">
        <v>277655</v>
      </c>
      <c r="AS483" s="25">
        <v>377114</v>
      </c>
      <c r="AT483" s="54">
        <v>242231</v>
      </c>
      <c r="AU483" s="54">
        <v>105087</v>
      </c>
      <c r="AV483" s="54">
        <v>389439</v>
      </c>
      <c r="AW483" s="54">
        <v>152189</v>
      </c>
      <c r="AX483" s="54">
        <v>92879</v>
      </c>
      <c r="AY483" s="25">
        <f t="shared" si="14"/>
        <v>1636594</v>
      </c>
      <c r="AZ483" s="162">
        <v>2651017</v>
      </c>
      <c r="BA483" s="96">
        <f t="shared" si="15"/>
        <v>21706819</v>
      </c>
      <c r="BB483" s="73"/>
      <c r="BC483" s="20">
        <v>2184656</v>
      </c>
      <c r="BD483" s="20">
        <v>206013</v>
      </c>
      <c r="BE483" s="19">
        <v>2390669</v>
      </c>
      <c r="BF483" s="19">
        <v>24097488</v>
      </c>
      <c r="BH483" s="20"/>
      <c r="BI483" s="21">
        <v>24097488</v>
      </c>
      <c r="BK483" s="73"/>
      <c r="BL483" s="73"/>
      <c r="BM483" s="73"/>
      <c r="BN483" s="73"/>
      <c r="BO483" s="73"/>
      <c r="BP483" s="73"/>
      <c r="BQ483" s="73"/>
    </row>
    <row r="484" spans="1:69" ht="22.5" customHeight="1" x14ac:dyDescent="0.2">
      <c r="A484" s="122" t="s">
        <v>2284</v>
      </c>
      <c r="B484" s="123" t="s">
        <v>2281</v>
      </c>
      <c r="C484" s="133" t="s">
        <v>582</v>
      </c>
      <c r="D484" s="126">
        <v>4</v>
      </c>
      <c r="E484" s="127" t="s">
        <v>3561</v>
      </c>
      <c r="F484" s="19">
        <v>2644844</v>
      </c>
      <c r="G484" s="20">
        <v>2644844</v>
      </c>
      <c r="H484" s="20">
        <v>879539</v>
      </c>
      <c r="I484" s="20">
        <v>782408</v>
      </c>
      <c r="J484" s="20">
        <v>0</v>
      </c>
      <c r="K484" s="20">
        <v>0</v>
      </c>
      <c r="L484" s="20">
        <v>0</v>
      </c>
      <c r="M484" s="20">
        <v>0</v>
      </c>
      <c r="N484" s="20">
        <v>230565</v>
      </c>
      <c r="O484" s="20">
        <v>127814</v>
      </c>
      <c r="P484" s="20">
        <v>76507</v>
      </c>
      <c r="Q484" s="20">
        <v>857461</v>
      </c>
      <c r="R484" s="20">
        <v>358170</v>
      </c>
      <c r="S484" s="20">
        <v>530498</v>
      </c>
      <c r="T484" s="21">
        <v>393588</v>
      </c>
      <c r="U484" s="54">
        <v>292468</v>
      </c>
      <c r="V484" s="20">
        <v>270240</v>
      </c>
      <c r="W484" s="20">
        <v>227448</v>
      </c>
      <c r="X484" s="20">
        <v>133212</v>
      </c>
      <c r="Y484" s="21">
        <v>211792</v>
      </c>
      <c r="Z484" s="20">
        <v>27718</v>
      </c>
      <c r="AA484" s="21">
        <v>871265</v>
      </c>
      <c r="AB484" s="32">
        <v>1149161</v>
      </c>
      <c r="AC484" s="20">
        <v>1408874</v>
      </c>
      <c r="AD484" s="20">
        <v>2479773</v>
      </c>
      <c r="AE484" s="20">
        <v>5005605</v>
      </c>
      <c r="AF484" s="20">
        <v>3363783</v>
      </c>
      <c r="AG484" s="20">
        <v>2352464</v>
      </c>
      <c r="AH484" s="20">
        <v>1181101</v>
      </c>
      <c r="AI484" s="20">
        <v>254636</v>
      </c>
      <c r="AJ484" s="21">
        <v>36788</v>
      </c>
      <c r="AK484" s="25">
        <v>301538</v>
      </c>
      <c r="AL484" s="25">
        <v>287693</v>
      </c>
      <c r="AM484" s="25">
        <v>84913</v>
      </c>
      <c r="AN484" s="22">
        <v>163352</v>
      </c>
      <c r="AO484" s="20">
        <v>1994331</v>
      </c>
      <c r="AP484" s="20">
        <v>103989</v>
      </c>
      <c r="AQ484" s="54">
        <v>29083538</v>
      </c>
      <c r="AR484" s="25">
        <v>587436</v>
      </c>
      <c r="AS484" s="25">
        <v>360145</v>
      </c>
      <c r="AT484" s="54">
        <v>218121</v>
      </c>
      <c r="AU484" s="54">
        <v>144101</v>
      </c>
      <c r="AV484" s="54">
        <v>543714</v>
      </c>
      <c r="AW484" s="54">
        <v>261756</v>
      </c>
      <c r="AX484" s="54">
        <v>175640</v>
      </c>
      <c r="AY484" s="25">
        <f t="shared" si="14"/>
        <v>2290913</v>
      </c>
      <c r="AZ484" s="162">
        <v>4686316</v>
      </c>
      <c r="BA484" s="96">
        <f t="shared" si="15"/>
        <v>36060767</v>
      </c>
      <c r="BB484" s="73"/>
      <c r="BC484" s="20">
        <v>3750233</v>
      </c>
      <c r="BD484" s="20">
        <v>216241</v>
      </c>
      <c r="BE484" s="19">
        <v>3966474</v>
      </c>
      <c r="BF484" s="19">
        <v>40027241</v>
      </c>
      <c r="BH484" s="20"/>
      <c r="BI484" s="21">
        <v>40027241</v>
      </c>
      <c r="BK484" s="73"/>
      <c r="BL484" s="73"/>
      <c r="BM484" s="73"/>
      <c r="BN484" s="73"/>
      <c r="BO484" s="73"/>
      <c r="BP484" s="73"/>
      <c r="BQ484" s="73"/>
    </row>
    <row r="485" spans="1:69" ht="22.5" customHeight="1" x14ac:dyDescent="0.2">
      <c r="A485" s="122" t="s">
        <v>2285</v>
      </c>
      <c r="B485" s="123" t="s">
        <v>2281</v>
      </c>
      <c r="C485" s="133" t="s">
        <v>583</v>
      </c>
      <c r="D485" s="126">
        <v>4</v>
      </c>
      <c r="E485" s="127" t="s">
        <v>3562</v>
      </c>
      <c r="F485" s="19">
        <v>2721129</v>
      </c>
      <c r="G485" s="20">
        <v>2721129</v>
      </c>
      <c r="H485" s="20">
        <v>968695</v>
      </c>
      <c r="I485" s="20">
        <v>922097</v>
      </c>
      <c r="J485" s="20">
        <v>0</v>
      </c>
      <c r="K485" s="20">
        <v>0</v>
      </c>
      <c r="L485" s="20">
        <v>0</v>
      </c>
      <c r="M485" s="20">
        <v>0</v>
      </c>
      <c r="N485" s="20">
        <v>246582</v>
      </c>
      <c r="O485" s="20">
        <v>134426</v>
      </c>
      <c r="P485" s="20">
        <v>96201</v>
      </c>
      <c r="Q485" s="20">
        <v>956313</v>
      </c>
      <c r="R485" s="20">
        <v>367603</v>
      </c>
      <c r="S485" s="20">
        <v>683086</v>
      </c>
      <c r="T485" s="21">
        <v>454981</v>
      </c>
      <c r="U485" s="54">
        <v>321715</v>
      </c>
      <c r="V485" s="20">
        <v>280704</v>
      </c>
      <c r="W485" s="20">
        <v>248508</v>
      </c>
      <c r="X485" s="20">
        <v>188717</v>
      </c>
      <c r="Y485" s="21">
        <v>404591</v>
      </c>
      <c r="Z485" s="20">
        <v>72662</v>
      </c>
      <c r="AA485" s="21">
        <v>924343</v>
      </c>
      <c r="AB485" s="32">
        <v>883862</v>
      </c>
      <c r="AC485" s="20">
        <v>1381818</v>
      </c>
      <c r="AD485" s="20">
        <v>1800700</v>
      </c>
      <c r="AE485" s="20">
        <v>4718010</v>
      </c>
      <c r="AF485" s="20">
        <v>3501968</v>
      </c>
      <c r="AG485" s="20">
        <v>2635433</v>
      </c>
      <c r="AH485" s="20">
        <v>1293266</v>
      </c>
      <c r="AI485" s="20">
        <v>298800</v>
      </c>
      <c r="AJ485" s="21">
        <v>37870</v>
      </c>
      <c r="AK485" s="25">
        <v>318669</v>
      </c>
      <c r="AL485" s="25">
        <v>305942</v>
      </c>
      <c r="AM485" s="25">
        <v>90883</v>
      </c>
      <c r="AN485" s="22">
        <v>176387</v>
      </c>
      <c r="AO485" s="20">
        <v>1862078</v>
      </c>
      <c r="AP485" s="20">
        <v>126845</v>
      </c>
      <c r="AQ485" s="54">
        <v>29424884</v>
      </c>
      <c r="AR485" s="25">
        <v>481284</v>
      </c>
      <c r="AS485" s="25">
        <v>360927</v>
      </c>
      <c r="AT485" s="54">
        <v>254403</v>
      </c>
      <c r="AU485" s="54">
        <v>131864</v>
      </c>
      <c r="AV485" s="54">
        <v>560918</v>
      </c>
      <c r="AW485" s="54">
        <v>282668</v>
      </c>
      <c r="AX485" s="54">
        <v>120760</v>
      </c>
      <c r="AY485" s="25">
        <f t="shared" si="14"/>
        <v>2192824</v>
      </c>
      <c r="AZ485" s="162">
        <v>4060028</v>
      </c>
      <c r="BA485" s="96">
        <f t="shared" si="15"/>
        <v>35677736</v>
      </c>
      <c r="BB485" s="73"/>
      <c r="BC485" s="20">
        <v>3915239</v>
      </c>
      <c r="BD485" s="20">
        <v>275108</v>
      </c>
      <c r="BE485" s="19">
        <v>4190347</v>
      </c>
      <c r="BF485" s="19">
        <v>39868083</v>
      </c>
      <c r="BH485" s="20"/>
      <c r="BI485" s="21">
        <v>39868083</v>
      </c>
      <c r="BK485" s="73"/>
      <c r="BL485" s="73"/>
      <c r="BM485" s="73"/>
      <c r="BN485" s="73"/>
      <c r="BO485" s="73"/>
      <c r="BP485" s="73"/>
      <c r="BQ485" s="73"/>
    </row>
    <row r="486" spans="1:69" ht="22.5" customHeight="1" x14ac:dyDescent="0.2">
      <c r="A486" s="122" t="s">
        <v>2286</v>
      </c>
      <c r="B486" s="123" t="s">
        <v>2281</v>
      </c>
      <c r="C486" s="133" t="s">
        <v>584</v>
      </c>
      <c r="D486" s="126">
        <v>5</v>
      </c>
      <c r="E486" s="127" t="s">
        <v>3561</v>
      </c>
      <c r="F486" s="19">
        <v>794088</v>
      </c>
      <c r="G486" s="20">
        <v>794088</v>
      </c>
      <c r="H486" s="20">
        <v>580138</v>
      </c>
      <c r="I486" s="20">
        <v>383350</v>
      </c>
      <c r="J486" s="20">
        <v>0</v>
      </c>
      <c r="K486" s="20">
        <v>0</v>
      </c>
      <c r="L486" s="20">
        <v>0</v>
      </c>
      <c r="M486" s="20">
        <v>0</v>
      </c>
      <c r="N486" s="20">
        <v>33281</v>
      </c>
      <c r="O486" s="20">
        <v>25071</v>
      </c>
      <c r="P486" s="20">
        <v>12247</v>
      </c>
      <c r="Q486" s="20">
        <v>421353</v>
      </c>
      <c r="R486" s="20">
        <v>88168</v>
      </c>
      <c r="S486" s="20">
        <v>137131</v>
      </c>
      <c r="T486" s="21">
        <v>121945</v>
      </c>
      <c r="U486" s="54">
        <v>139876</v>
      </c>
      <c r="V486" s="20">
        <v>51024</v>
      </c>
      <c r="W486" s="20">
        <v>81081</v>
      </c>
      <c r="X486" s="20">
        <v>99909</v>
      </c>
      <c r="Y486" s="21">
        <v>0</v>
      </c>
      <c r="Z486" s="20">
        <v>0</v>
      </c>
      <c r="AA486" s="21">
        <v>365832</v>
      </c>
      <c r="AB486" s="32">
        <v>182281</v>
      </c>
      <c r="AC486" s="20">
        <v>445657</v>
      </c>
      <c r="AD486" s="20">
        <v>627500</v>
      </c>
      <c r="AE486" s="20">
        <v>1049235</v>
      </c>
      <c r="AF486" s="20">
        <v>1204950</v>
      </c>
      <c r="AG486" s="20">
        <v>702959</v>
      </c>
      <c r="AH486" s="20">
        <v>296257</v>
      </c>
      <c r="AI486" s="20">
        <v>196965</v>
      </c>
      <c r="AJ486" s="21">
        <v>222892</v>
      </c>
      <c r="AK486" s="25">
        <v>76693</v>
      </c>
      <c r="AL486" s="25">
        <v>123661</v>
      </c>
      <c r="AM486" s="25">
        <v>31914</v>
      </c>
      <c r="AN486" s="22">
        <v>64232</v>
      </c>
      <c r="AO486" s="20">
        <v>637041</v>
      </c>
      <c r="AP486" s="20">
        <v>45495</v>
      </c>
      <c r="AQ486" s="54">
        <v>9242226</v>
      </c>
      <c r="AR486" s="25">
        <v>171020</v>
      </c>
      <c r="AS486" s="25">
        <v>213183</v>
      </c>
      <c r="AT486" s="54">
        <v>157188</v>
      </c>
      <c r="AU486" s="54">
        <v>70290</v>
      </c>
      <c r="AV486" s="54">
        <v>240499</v>
      </c>
      <c r="AW486" s="54">
        <v>81524</v>
      </c>
      <c r="AX486" s="54">
        <v>46934</v>
      </c>
      <c r="AY486" s="25">
        <f t="shared" si="14"/>
        <v>980638</v>
      </c>
      <c r="AZ486" s="162">
        <v>1411332</v>
      </c>
      <c r="BA486" s="96">
        <f t="shared" si="15"/>
        <v>11634196</v>
      </c>
      <c r="BB486" s="73"/>
      <c r="BC486" s="20">
        <v>1119049</v>
      </c>
      <c r="BD486" s="20">
        <v>283474</v>
      </c>
      <c r="BE486" s="19">
        <v>1402523</v>
      </c>
      <c r="BF486" s="19">
        <v>13036719</v>
      </c>
      <c r="BH486" s="20"/>
      <c r="BI486" s="21">
        <v>13036719</v>
      </c>
      <c r="BK486" s="73"/>
      <c r="BL486" s="73"/>
      <c r="BM486" s="73"/>
      <c r="BN486" s="73"/>
      <c r="BO486" s="73"/>
      <c r="BP486" s="73"/>
      <c r="BQ486" s="73"/>
    </row>
    <row r="487" spans="1:69" ht="22.5" customHeight="1" x14ac:dyDescent="0.2">
      <c r="A487" s="122" t="s">
        <v>2287</v>
      </c>
      <c r="B487" s="123" t="s">
        <v>2281</v>
      </c>
      <c r="C487" s="133" t="s">
        <v>585</v>
      </c>
      <c r="D487" s="126">
        <v>5</v>
      </c>
      <c r="E487" s="127" t="s">
        <v>3561</v>
      </c>
      <c r="F487" s="19">
        <v>973545</v>
      </c>
      <c r="G487" s="20">
        <v>973545</v>
      </c>
      <c r="H487" s="20">
        <v>287445</v>
      </c>
      <c r="I487" s="20">
        <v>261987</v>
      </c>
      <c r="J487" s="20">
        <v>0</v>
      </c>
      <c r="K487" s="20">
        <v>0</v>
      </c>
      <c r="L487" s="20">
        <v>0</v>
      </c>
      <c r="M487" s="20">
        <v>0</v>
      </c>
      <c r="N487" s="20">
        <v>76815</v>
      </c>
      <c r="O487" s="20">
        <v>41896</v>
      </c>
      <c r="P487" s="20">
        <v>39236</v>
      </c>
      <c r="Q487" s="20">
        <v>327891</v>
      </c>
      <c r="R487" s="20">
        <v>153272</v>
      </c>
      <c r="S487" s="20">
        <v>154737</v>
      </c>
      <c r="T487" s="21">
        <v>137924</v>
      </c>
      <c r="U487" s="54">
        <v>139876</v>
      </c>
      <c r="V487" s="20">
        <v>84384</v>
      </c>
      <c r="W487" s="20">
        <v>91611</v>
      </c>
      <c r="X487" s="20">
        <v>55505</v>
      </c>
      <c r="Y487" s="21">
        <v>0</v>
      </c>
      <c r="Z487" s="20">
        <v>0</v>
      </c>
      <c r="AA487" s="21">
        <v>364680</v>
      </c>
      <c r="AB487" s="32">
        <v>340897</v>
      </c>
      <c r="AC487" s="20">
        <v>595058</v>
      </c>
      <c r="AD487" s="20">
        <v>984937</v>
      </c>
      <c r="AE487" s="20">
        <v>2229315</v>
      </c>
      <c r="AF487" s="20">
        <v>1517570</v>
      </c>
      <c r="AG487" s="20">
        <v>988759</v>
      </c>
      <c r="AH487" s="20">
        <v>541086</v>
      </c>
      <c r="AI487" s="20">
        <v>126648</v>
      </c>
      <c r="AJ487" s="21">
        <v>12443</v>
      </c>
      <c r="AK487" s="25">
        <v>111274</v>
      </c>
      <c r="AL487" s="25">
        <v>146868</v>
      </c>
      <c r="AM487" s="25">
        <v>36908</v>
      </c>
      <c r="AN487" s="22">
        <v>78111</v>
      </c>
      <c r="AO487" s="20">
        <v>267462</v>
      </c>
      <c r="AP487" s="20">
        <v>29098</v>
      </c>
      <c r="AQ487" s="54">
        <v>11197238</v>
      </c>
      <c r="AR487" s="25">
        <v>237785</v>
      </c>
      <c r="AS487" s="25">
        <v>231982</v>
      </c>
      <c r="AT487" s="54">
        <v>125853</v>
      </c>
      <c r="AU487" s="54">
        <v>78526</v>
      </c>
      <c r="AV487" s="54">
        <v>229004</v>
      </c>
      <c r="AW487" s="54">
        <v>105770</v>
      </c>
      <c r="AX487" s="54">
        <v>62713</v>
      </c>
      <c r="AY487" s="25">
        <f t="shared" si="14"/>
        <v>1071633</v>
      </c>
      <c r="AZ487" s="162">
        <v>1294360</v>
      </c>
      <c r="BA487" s="96">
        <f t="shared" si="15"/>
        <v>13563231</v>
      </c>
      <c r="BB487" s="73"/>
      <c r="BC487" s="20">
        <v>1651079</v>
      </c>
      <c r="BD487" s="20">
        <v>97674</v>
      </c>
      <c r="BE487" s="19">
        <v>1748753</v>
      </c>
      <c r="BF487" s="19">
        <v>15311984</v>
      </c>
      <c r="BH487" s="20"/>
      <c r="BI487" s="21">
        <v>15311984</v>
      </c>
      <c r="BK487" s="73"/>
      <c r="BL487" s="73"/>
      <c r="BM487" s="73"/>
      <c r="BN487" s="73"/>
      <c r="BO487" s="73"/>
      <c r="BP487" s="73"/>
      <c r="BQ487" s="73"/>
    </row>
    <row r="488" spans="1:69" ht="22.5" customHeight="1" x14ac:dyDescent="0.2">
      <c r="A488" s="122" t="s">
        <v>2288</v>
      </c>
      <c r="B488" s="123" t="s">
        <v>2281</v>
      </c>
      <c r="C488" s="133" t="s">
        <v>586</v>
      </c>
      <c r="D488" s="126">
        <v>5</v>
      </c>
      <c r="E488" s="127" t="s">
        <v>3561</v>
      </c>
      <c r="F488" s="19">
        <v>1260430</v>
      </c>
      <c r="G488" s="20">
        <v>1260430</v>
      </c>
      <c r="H488" s="20">
        <v>510737</v>
      </c>
      <c r="I488" s="20">
        <v>518925</v>
      </c>
      <c r="J488" s="20">
        <v>0</v>
      </c>
      <c r="K488" s="20">
        <v>0</v>
      </c>
      <c r="L488" s="20">
        <v>0</v>
      </c>
      <c r="M488" s="20">
        <v>0</v>
      </c>
      <c r="N488" s="20">
        <v>76073</v>
      </c>
      <c r="O488" s="20">
        <v>41243</v>
      </c>
      <c r="P488" s="20">
        <v>51937</v>
      </c>
      <c r="Q488" s="20">
        <v>628925</v>
      </c>
      <c r="R488" s="20">
        <v>132952</v>
      </c>
      <c r="S488" s="20">
        <v>248900</v>
      </c>
      <c r="T488" s="21">
        <v>137924</v>
      </c>
      <c r="U488" s="54">
        <v>178024</v>
      </c>
      <c r="V488" s="20">
        <v>86352</v>
      </c>
      <c r="W488" s="20">
        <v>77922</v>
      </c>
      <c r="X488" s="20">
        <v>99909</v>
      </c>
      <c r="Y488" s="21">
        <v>0</v>
      </c>
      <c r="Z488" s="20">
        <v>0</v>
      </c>
      <c r="AA488" s="21">
        <v>435784</v>
      </c>
      <c r="AB488" s="32">
        <v>400995</v>
      </c>
      <c r="AC488" s="20">
        <v>728639</v>
      </c>
      <c r="AD488" s="20">
        <v>913209</v>
      </c>
      <c r="AE488" s="20">
        <v>1674915</v>
      </c>
      <c r="AF488" s="20">
        <v>1791258</v>
      </c>
      <c r="AG488" s="20">
        <v>1146631</v>
      </c>
      <c r="AH488" s="20">
        <v>531481</v>
      </c>
      <c r="AI488" s="20">
        <v>261151</v>
      </c>
      <c r="AJ488" s="21">
        <v>122807</v>
      </c>
      <c r="AK488" s="25">
        <v>109991</v>
      </c>
      <c r="AL488" s="25">
        <v>149120</v>
      </c>
      <c r="AM488" s="25">
        <v>44376</v>
      </c>
      <c r="AN488" s="22">
        <v>77280</v>
      </c>
      <c r="AO488" s="20">
        <v>1453309</v>
      </c>
      <c r="AP488" s="20">
        <v>90094</v>
      </c>
      <c r="AQ488" s="54">
        <v>13981293</v>
      </c>
      <c r="AR488" s="25">
        <v>216049</v>
      </c>
      <c r="AS488" s="25">
        <v>283499</v>
      </c>
      <c r="AT488" s="54">
        <v>240546</v>
      </c>
      <c r="AU488" s="54">
        <v>84456</v>
      </c>
      <c r="AV488" s="54">
        <v>296227</v>
      </c>
      <c r="AW488" s="54">
        <v>109410</v>
      </c>
      <c r="AX488" s="54">
        <v>78263</v>
      </c>
      <c r="AY488" s="25">
        <f t="shared" si="14"/>
        <v>1308450</v>
      </c>
      <c r="AZ488" s="162">
        <v>2557891</v>
      </c>
      <c r="BA488" s="96">
        <f t="shared" si="15"/>
        <v>17847634</v>
      </c>
      <c r="BB488" s="73"/>
      <c r="BC488" s="20">
        <v>1638247</v>
      </c>
      <c r="BD488" s="20">
        <v>224650</v>
      </c>
      <c r="BE488" s="19">
        <v>1862897</v>
      </c>
      <c r="BF488" s="19">
        <v>19710531</v>
      </c>
      <c r="BH488" s="20"/>
      <c r="BI488" s="21">
        <v>19710531</v>
      </c>
      <c r="BK488" s="73"/>
      <c r="BL488" s="73"/>
      <c r="BM488" s="73"/>
      <c r="BN488" s="73"/>
      <c r="BO488" s="73"/>
      <c r="BP488" s="73"/>
      <c r="BQ488" s="73"/>
    </row>
    <row r="489" spans="1:69" ht="22.5" customHeight="1" x14ac:dyDescent="0.2">
      <c r="A489" s="122" t="s">
        <v>2289</v>
      </c>
      <c r="B489" s="123" t="s">
        <v>2281</v>
      </c>
      <c r="C489" s="133" t="s">
        <v>587</v>
      </c>
      <c r="D489" s="126">
        <v>5</v>
      </c>
      <c r="E489" s="127" t="s">
        <v>3561</v>
      </c>
      <c r="F489" s="19">
        <v>898712</v>
      </c>
      <c r="G489" s="20">
        <v>898712</v>
      </c>
      <c r="H489" s="20">
        <v>276947</v>
      </c>
      <c r="I489" s="20">
        <v>320518</v>
      </c>
      <c r="J489" s="20">
        <v>0</v>
      </c>
      <c r="K489" s="20">
        <v>0</v>
      </c>
      <c r="L489" s="20">
        <v>0</v>
      </c>
      <c r="M489" s="20">
        <v>0</v>
      </c>
      <c r="N489" s="20">
        <v>62568</v>
      </c>
      <c r="O489" s="20">
        <v>34983</v>
      </c>
      <c r="P489" s="20">
        <v>37120</v>
      </c>
      <c r="Q489" s="20">
        <v>208679</v>
      </c>
      <c r="R489" s="20">
        <v>113789</v>
      </c>
      <c r="S489" s="20">
        <v>143576</v>
      </c>
      <c r="T489" s="21">
        <v>109330</v>
      </c>
      <c r="U489" s="54">
        <v>139876</v>
      </c>
      <c r="V489" s="20">
        <v>72048</v>
      </c>
      <c r="W489" s="20">
        <v>60021</v>
      </c>
      <c r="X489" s="20">
        <v>55505</v>
      </c>
      <c r="Y489" s="21">
        <v>0</v>
      </c>
      <c r="Z489" s="20">
        <v>0</v>
      </c>
      <c r="AA489" s="21">
        <v>360058</v>
      </c>
      <c r="AB489" s="32">
        <v>265824</v>
      </c>
      <c r="AC489" s="20">
        <v>539979</v>
      </c>
      <c r="AD489" s="20">
        <v>1363174</v>
      </c>
      <c r="AE489" s="20">
        <v>1301685</v>
      </c>
      <c r="AF489" s="20">
        <v>1439198</v>
      </c>
      <c r="AG489" s="20">
        <v>916087</v>
      </c>
      <c r="AH489" s="20">
        <v>383376</v>
      </c>
      <c r="AI489" s="20">
        <v>152418</v>
      </c>
      <c r="AJ489" s="21">
        <v>76822</v>
      </c>
      <c r="AK489" s="25">
        <v>97165</v>
      </c>
      <c r="AL489" s="25">
        <v>128209</v>
      </c>
      <c r="AM489" s="25">
        <v>35594</v>
      </c>
      <c r="AN489" s="22">
        <v>68855</v>
      </c>
      <c r="AO489" s="20">
        <v>440171</v>
      </c>
      <c r="AP489" s="20">
        <v>53509</v>
      </c>
      <c r="AQ489" s="54">
        <v>10155796</v>
      </c>
      <c r="AR489" s="25">
        <v>190620</v>
      </c>
      <c r="AS489" s="25">
        <v>223907</v>
      </c>
      <c r="AT489" s="54">
        <v>156665</v>
      </c>
      <c r="AU489" s="54">
        <v>72935</v>
      </c>
      <c r="AV489" s="54">
        <v>241747</v>
      </c>
      <c r="AW489" s="54">
        <v>93644</v>
      </c>
      <c r="AX489" s="54">
        <v>57353</v>
      </c>
      <c r="AY489" s="25">
        <f t="shared" si="14"/>
        <v>1036871</v>
      </c>
      <c r="AZ489" s="162">
        <v>1730985</v>
      </c>
      <c r="BA489" s="96">
        <f t="shared" si="15"/>
        <v>12923652</v>
      </c>
      <c r="BB489" s="73"/>
      <c r="BC489" s="20">
        <v>1437189</v>
      </c>
      <c r="BD489" s="20">
        <v>157264</v>
      </c>
      <c r="BE489" s="19">
        <v>1594453</v>
      </c>
      <c r="BF489" s="19">
        <v>14518105</v>
      </c>
      <c r="BH489" s="20"/>
      <c r="BI489" s="21">
        <v>14518105</v>
      </c>
      <c r="BK489" s="73"/>
      <c r="BL489" s="73"/>
      <c r="BM489" s="73"/>
      <c r="BN489" s="73"/>
      <c r="BO489" s="73"/>
      <c r="BP489" s="73"/>
      <c r="BQ489" s="73"/>
    </row>
    <row r="490" spans="1:69" ht="22.5" customHeight="1" x14ac:dyDescent="0.2">
      <c r="A490" s="122" t="s">
        <v>2290</v>
      </c>
      <c r="B490" s="123" t="s">
        <v>2281</v>
      </c>
      <c r="C490" s="133" t="s">
        <v>588</v>
      </c>
      <c r="D490" s="126">
        <v>5</v>
      </c>
      <c r="E490" s="127" t="s">
        <v>3561</v>
      </c>
      <c r="F490" s="19">
        <v>733572</v>
      </c>
      <c r="G490" s="20">
        <v>733572</v>
      </c>
      <c r="H490" s="20">
        <v>242465</v>
      </c>
      <c r="I490" s="20">
        <v>264418</v>
      </c>
      <c r="J490" s="20">
        <v>0</v>
      </c>
      <c r="K490" s="20">
        <v>0</v>
      </c>
      <c r="L490" s="20">
        <v>0</v>
      </c>
      <c r="M490" s="20">
        <v>0</v>
      </c>
      <c r="N490" s="20">
        <v>31150</v>
      </c>
      <c r="O490" s="20">
        <v>26238</v>
      </c>
      <c r="P490" s="20">
        <v>21092</v>
      </c>
      <c r="Q490" s="20">
        <v>174467</v>
      </c>
      <c r="R490" s="20">
        <v>90053</v>
      </c>
      <c r="S490" s="20">
        <v>125708</v>
      </c>
      <c r="T490" s="21">
        <v>94192</v>
      </c>
      <c r="U490" s="54">
        <v>139876</v>
      </c>
      <c r="V490" s="20">
        <v>48864</v>
      </c>
      <c r="W490" s="20">
        <v>50544</v>
      </c>
      <c r="X490" s="20">
        <v>66606</v>
      </c>
      <c r="Y490" s="21">
        <v>0</v>
      </c>
      <c r="Z490" s="20">
        <v>0</v>
      </c>
      <c r="AA490" s="21">
        <v>280931</v>
      </c>
      <c r="AB490" s="32">
        <v>184869</v>
      </c>
      <c r="AC490" s="20">
        <v>381811</v>
      </c>
      <c r="AD490" s="20">
        <v>979745</v>
      </c>
      <c r="AE490" s="20">
        <v>1012275</v>
      </c>
      <c r="AF490" s="20">
        <v>1032618</v>
      </c>
      <c r="AG490" s="20">
        <v>733333</v>
      </c>
      <c r="AH490" s="20">
        <v>268062</v>
      </c>
      <c r="AI490" s="20">
        <v>182307</v>
      </c>
      <c r="AJ490" s="21">
        <v>60051</v>
      </c>
      <c r="AK490" s="25">
        <v>79074</v>
      </c>
      <c r="AL490" s="25">
        <v>97713</v>
      </c>
      <c r="AM490" s="25">
        <v>27951</v>
      </c>
      <c r="AN490" s="22">
        <v>56609</v>
      </c>
      <c r="AO490" s="20">
        <v>432609</v>
      </c>
      <c r="AP490" s="20">
        <v>41427</v>
      </c>
      <c r="AQ490" s="54">
        <v>7960630</v>
      </c>
      <c r="AR490" s="25">
        <v>159051</v>
      </c>
      <c r="AS490" s="25">
        <v>199226</v>
      </c>
      <c r="AT490" s="54">
        <v>155988</v>
      </c>
      <c r="AU490" s="54">
        <v>70603</v>
      </c>
      <c r="AV490" s="54">
        <v>189206</v>
      </c>
      <c r="AW490" s="54">
        <v>74714</v>
      </c>
      <c r="AX490" s="54">
        <v>44442</v>
      </c>
      <c r="AY490" s="25">
        <f t="shared" si="14"/>
        <v>893230</v>
      </c>
      <c r="AZ490" s="162">
        <v>1316186</v>
      </c>
      <c r="BA490" s="96">
        <f t="shared" si="15"/>
        <v>10170046</v>
      </c>
      <c r="BB490" s="73"/>
      <c r="BC490" s="20">
        <v>1156230</v>
      </c>
      <c r="BD490" s="20">
        <v>124261</v>
      </c>
      <c r="BE490" s="19">
        <v>1280491</v>
      </c>
      <c r="BF490" s="19">
        <v>11450537</v>
      </c>
      <c r="BH490" s="20"/>
      <c r="BI490" s="21">
        <v>11450537</v>
      </c>
      <c r="BK490" s="73"/>
      <c r="BL490" s="73"/>
      <c r="BM490" s="73"/>
      <c r="BN490" s="73"/>
      <c r="BO490" s="73"/>
      <c r="BP490" s="73"/>
      <c r="BQ490" s="73"/>
    </row>
    <row r="491" spans="1:69" ht="22.5" customHeight="1" x14ac:dyDescent="0.2">
      <c r="A491" s="122" t="s">
        <v>2291</v>
      </c>
      <c r="B491" s="123" t="s">
        <v>2281</v>
      </c>
      <c r="C491" s="133" t="s">
        <v>589</v>
      </c>
      <c r="D491" s="126">
        <v>5</v>
      </c>
      <c r="E491" s="127" t="s">
        <v>3561</v>
      </c>
      <c r="F491" s="19">
        <v>859733</v>
      </c>
      <c r="G491" s="20">
        <v>859733</v>
      </c>
      <c r="H491" s="20">
        <v>378861</v>
      </c>
      <c r="I491" s="20">
        <v>343145</v>
      </c>
      <c r="J491" s="20">
        <v>0</v>
      </c>
      <c r="K491" s="20">
        <v>0</v>
      </c>
      <c r="L491" s="20">
        <v>0</v>
      </c>
      <c r="M491" s="20">
        <v>0</v>
      </c>
      <c r="N491" s="20">
        <v>53232</v>
      </c>
      <c r="O491" s="20">
        <v>30364</v>
      </c>
      <c r="P491" s="20">
        <v>17086</v>
      </c>
      <c r="Q491" s="20">
        <v>208523</v>
      </c>
      <c r="R491" s="20">
        <v>99083</v>
      </c>
      <c r="S491" s="20">
        <v>129218</v>
      </c>
      <c r="T491" s="21">
        <v>93351</v>
      </c>
      <c r="U491" s="54">
        <v>142419</v>
      </c>
      <c r="V491" s="20">
        <v>79728</v>
      </c>
      <c r="W491" s="20">
        <v>45279</v>
      </c>
      <c r="X491" s="20">
        <v>49955</v>
      </c>
      <c r="Y491" s="21">
        <v>0</v>
      </c>
      <c r="Z491" s="20">
        <v>0</v>
      </c>
      <c r="AA491" s="21">
        <v>378537</v>
      </c>
      <c r="AB491" s="32">
        <v>263752</v>
      </c>
      <c r="AC491" s="20">
        <v>513840</v>
      </c>
      <c r="AD491" s="20">
        <v>757193</v>
      </c>
      <c r="AE491" s="20">
        <v>1130910</v>
      </c>
      <c r="AF491" s="20">
        <v>1333275</v>
      </c>
      <c r="AG491" s="20">
        <v>874731</v>
      </c>
      <c r="AH491" s="20">
        <v>376938</v>
      </c>
      <c r="AI491" s="20">
        <v>182212</v>
      </c>
      <c r="AJ491" s="21">
        <v>73576</v>
      </c>
      <c r="AK491" s="25">
        <v>87616</v>
      </c>
      <c r="AL491" s="25">
        <v>125450</v>
      </c>
      <c r="AM491" s="25">
        <v>35995</v>
      </c>
      <c r="AN491" s="22">
        <v>67850</v>
      </c>
      <c r="AO491" s="20">
        <v>505803</v>
      </c>
      <c r="AP491" s="20">
        <v>46814</v>
      </c>
      <c r="AQ491" s="54">
        <v>9284469</v>
      </c>
      <c r="AR491" s="25">
        <v>156278</v>
      </c>
      <c r="AS491" s="25">
        <v>230367</v>
      </c>
      <c r="AT491" s="54">
        <v>203215</v>
      </c>
      <c r="AU491" s="54">
        <v>61425</v>
      </c>
      <c r="AV491" s="54">
        <v>246559</v>
      </c>
      <c r="AW491" s="54">
        <v>88289</v>
      </c>
      <c r="AX491" s="54">
        <v>60541</v>
      </c>
      <c r="AY491" s="25">
        <f t="shared" si="14"/>
        <v>1046674</v>
      </c>
      <c r="AZ491" s="162">
        <v>1493188</v>
      </c>
      <c r="BA491" s="96">
        <f t="shared" si="15"/>
        <v>11824331</v>
      </c>
      <c r="BB491" s="73"/>
      <c r="BC491" s="20">
        <v>1288715</v>
      </c>
      <c r="BD491" s="20">
        <v>229446</v>
      </c>
      <c r="BE491" s="19">
        <v>1518161</v>
      </c>
      <c r="BF491" s="19">
        <v>13342492</v>
      </c>
      <c r="BH491" s="20"/>
      <c r="BI491" s="21">
        <v>13342492</v>
      </c>
      <c r="BK491" s="73"/>
      <c r="BL491" s="73"/>
      <c r="BM491" s="73"/>
      <c r="BN491" s="73"/>
      <c r="BO491" s="73"/>
      <c r="BP491" s="73"/>
      <c r="BQ491" s="73"/>
    </row>
    <row r="492" spans="1:69" ht="22.5" customHeight="1" x14ac:dyDescent="0.2">
      <c r="A492" s="122" t="s">
        <v>2292</v>
      </c>
      <c r="B492" s="123" t="s">
        <v>2281</v>
      </c>
      <c r="C492" s="133" t="s">
        <v>590</v>
      </c>
      <c r="D492" s="126">
        <v>5</v>
      </c>
      <c r="E492" s="127" t="s">
        <v>3561</v>
      </c>
      <c r="F492" s="19">
        <v>817692</v>
      </c>
      <c r="G492" s="20">
        <v>817692</v>
      </c>
      <c r="H492" s="20">
        <v>213160</v>
      </c>
      <c r="I492" s="20">
        <v>175593</v>
      </c>
      <c r="J492" s="20">
        <v>0</v>
      </c>
      <c r="K492" s="20">
        <v>0</v>
      </c>
      <c r="L492" s="20">
        <v>0</v>
      </c>
      <c r="M492" s="20">
        <v>0</v>
      </c>
      <c r="N492" s="20">
        <v>48906</v>
      </c>
      <c r="O492" s="20">
        <v>27455</v>
      </c>
      <c r="P492" s="20">
        <v>2079</v>
      </c>
      <c r="Q492" s="20">
        <v>248256</v>
      </c>
      <c r="R492" s="20">
        <v>93507</v>
      </c>
      <c r="S492" s="20">
        <v>145148</v>
      </c>
      <c r="T492" s="21">
        <v>101761</v>
      </c>
      <c r="U492" s="54">
        <v>101728</v>
      </c>
      <c r="V492" s="20">
        <v>61872</v>
      </c>
      <c r="W492" s="20">
        <v>56862</v>
      </c>
      <c r="X492" s="20">
        <v>55505</v>
      </c>
      <c r="Y492" s="21">
        <v>0</v>
      </c>
      <c r="Z492" s="20">
        <v>0</v>
      </c>
      <c r="AA492" s="21">
        <v>342510</v>
      </c>
      <c r="AB492" s="32">
        <v>195823</v>
      </c>
      <c r="AC492" s="20">
        <v>422501</v>
      </c>
      <c r="AD492" s="20">
        <v>537596</v>
      </c>
      <c r="AE492" s="20">
        <v>972510</v>
      </c>
      <c r="AF492" s="20">
        <v>1027978</v>
      </c>
      <c r="AG492" s="20">
        <v>667524</v>
      </c>
      <c r="AH492" s="20">
        <v>296113</v>
      </c>
      <c r="AI492" s="20">
        <v>106721</v>
      </c>
      <c r="AJ492" s="21">
        <v>103331</v>
      </c>
      <c r="AK492" s="25">
        <v>81640</v>
      </c>
      <c r="AL492" s="25">
        <v>110489</v>
      </c>
      <c r="AM492" s="25">
        <v>27061</v>
      </c>
      <c r="AN492" s="22">
        <v>61757</v>
      </c>
      <c r="AO492" s="20">
        <v>709975</v>
      </c>
      <c r="AP492" s="20">
        <v>39181</v>
      </c>
      <c r="AQ492" s="54">
        <v>7852234</v>
      </c>
      <c r="AR492" s="25">
        <v>164422</v>
      </c>
      <c r="AS492" s="25">
        <v>186357</v>
      </c>
      <c r="AT492" s="54">
        <v>111626</v>
      </c>
      <c r="AU492" s="54">
        <v>62296</v>
      </c>
      <c r="AV492" s="54">
        <v>221011</v>
      </c>
      <c r="AW492" s="54">
        <v>80691</v>
      </c>
      <c r="AX492" s="54">
        <v>44553</v>
      </c>
      <c r="AY492" s="25">
        <f t="shared" si="14"/>
        <v>870956</v>
      </c>
      <c r="AZ492" s="162">
        <v>1448649</v>
      </c>
      <c r="BA492" s="96">
        <f t="shared" si="15"/>
        <v>10171839</v>
      </c>
      <c r="BB492" s="73"/>
      <c r="BC492" s="20">
        <v>1195355</v>
      </c>
      <c r="BD492" s="20">
        <v>148066</v>
      </c>
      <c r="BE492" s="19">
        <v>1343421</v>
      </c>
      <c r="BF492" s="19">
        <v>11515260</v>
      </c>
      <c r="BH492" s="20"/>
      <c r="BI492" s="21">
        <v>11515260</v>
      </c>
      <c r="BK492" s="73"/>
      <c r="BL492" s="73"/>
      <c r="BM492" s="73"/>
      <c r="BN492" s="73"/>
      <c r="BO492" s="73"/>
      <c r="BP492" s="73"/>
      <c r="BQ492" s="73"/>
    </row>
    <row r="493" spans="1:69" ht="22.5" customHeight="1" x14ac:dyDescent="0.2">
      <c r="A493" s="122" t="s">
        <v>2293</v>
      </c>
      <c r="B493" s="123" t="s">
        <v>2281</v>
      </c>
      <c r="C493" s="133" t="s">
        <v>591</v>
      </c>
      <c r="D493" s="126">
        <v>6</v>
      </c>
      <c r="E493" s="127" t="s">
        <v>3561</v>
      </c>
      <c r="F493" s="19">
        <v>291485</v>
      </c>
      <c r="G493" s="20">
        <v>291485</v>
      </c>
      <c r="H493" s="20">
        <v>86095</v>
      </c>
      <c r="I493" s="20">
        <v>56848</v>
      </c>
      <c r="J493" s="20">
        <v>0</v>
      </c>
      <c r="K493" s="20">
        <v>0</v>
      </c>
      <c r="L493" s="20">
        <v>0</v>
      </c>
      <c r="M493" s="20">
        <v>0</v>
      </c>
      <c r="N493" s="20">
        <v>14500</v>
      </c>
      <c r="O493" s="20">
        <v>7861</v>
      </c>
      <c r="P493" s="20">
        <v>1323</v>
      </c>
      <c r="Q493" s="20">
        <v>146319</v>
      </c>
      <c r="R493" s="20">
        <v>32316</v>
      </c>
      <c r="S493" s="20">
        <v>41501</v>
      </c>
      <c r="T493" s="21">
        <v>33640</v>
      </c>
      <c r="U493" s="54">
        <v>25432</v>
      </c>
      <c r="V493" s="20">
        <v>16464</v>
      </c>
      <c r="W493" s="20">
        <v>16848</v>
      </c>
      <c r="X493" s="20">
        <v>11101</v>
      </c>
      <c r="Y493" s="21">
        <v>0</v>
      </c>
      <c r="Z493" s="20">
        <v>0</v>
      </c>
      <c r="AA493" s="21">
        <v>116278</v>
      </c>
      <c r="AB493" s="32">
        <v>0</v>
      </c>
      <c r="AC493" s="20">
        <v>135723</v>
      </c>
      <c r="AD493" s="20">
        <v>146166</v>
      </c>
      <c r="AE493" s="20">
        <v>386265</v>
      </c>
      <c r="AF493" s="20">
        <v>301383</v>
      </c>
      <c r="AG493" s="20">
        <v>166023</v>
      </c>
      <c r="AH493" s="20">
        <v>75771</v>
      </c>
      <c r="AI493" s="20">
        <v>77215</v>
      </c>
      <c r="AJ493" s="21">
        <v>18394</v>
      </c>
      <c r="AK493" s="25">
        <v>38928</v>
      </c>
      <c r="AL493" s="25">
        <v>42916</v>
      </c>
      <c r="AM493" s="25">
        <v>7880</v>
      </c>
      <c r="AN493" s="22">
        <v>23585</v>
      </c>
      <c r="AO493" s="20">
        <v>72500</v>
      </c>
      <c r="AP493" s="20">
        <v>6633</v>
      </c>
      <c r="AQ493" s="54">
        <v>2397393</v>
      </c>
      <c r="AR493" s="25">
        <v>72328</v>
      </c>
      <c r="AS493" s="25">
        <v>121465</v>
      </c>
      <c r="AT493" s="54">
        <v>51256</v>
      </c>
      <c r="AU493" s="54">
        <v>26275</v>
      </c>
      <c r="AV493" s="54">
        <v>83211</v>
      </c>
      <c r="AW493" s="54">
        <v>30101</v>
      </c>
      <c r="AX493" s="54">
        <v>12103</v>
      </c>
      <c r="AY493" s="25">
        <f t="shared" si="14"/>
        <v>396739</v>
      </c>
      <c r="AZ493" s="162">
        <v>210752</v>
      </c>
      <c r="BA493" s="96">
        <f t="shared" si="15"/>
        <v>3004884</v>
      </c>
      <c r="BB493" s="73"/>
      <c r="BC493" s="20">
        <v>536001</v>
      </c>
      <c r="BD493" s="20">
        <v>28952</v>
      </c>
      <c r="BE493" s="19">
        <v>564953</v>
      </c>
      <c r="BF493" s="19">
        <v>3569837</v>
      </c>
      <c r="BH493" s="20"/>
      <c r="BI493" s="21">
        <v>3569837</v>
      </c>
      <c r="BK493" s="73"/>
      <c r="BL493" s="73"/>
      <c r="BM493" s="73"/>
      <c r="BN493" s="73"/>
      <c r="BO493" s="73"/>
      <c r="BP493" s="73"/>
      <c r="BQ493" s="73"/>
    </row>
    <row r="494" spans="1:69" ht="22.5" customHeight="1" x14ac:dyDescent="0.2">
      <c r="A494" s="122" t="s">
        <v>2294</v>
      </c>
      <c r="B494" s="123" t="s">
        <v>2281</v>
      </c>
      <c r="C494" s="133" t="s">
        <v>592</v>
      </c>
      <c r="D494" s="126">
        <v>6</v>
      </c>
      <c r="E494" s="127" t="s">
        <v>3561</v>
      </c>
      <c r="F494" s="19">
        <v>370439</v>
      </c>
      <c r="G494" s="20">
        <v>370439</v>
      </c>
      <c r="H494" s="20">
        <v>102060</v>
      </c>
      <c r="I494" s="20">
        <v>68816</v>
      </c>
      <c r="J494" s="20">
        <v>0</v>
      </c>
      <c r="K494" s="20">
        <v>0</v>
      </c>
      <c r="L494" s="20">
        <v>0</v>
      </c>
      <c r="M494" s="20">
        <v>0</v>
      </c>
      <c r="N494" s="20">
        <v>22228</v>
      </c>
      <c r="O494" s="20">
        <v>12051</v>
      </c>
      <c r="P494" s="20">
        <v>0</v>
      </c>
      <c r="Q494" s="20">
        <v>127668</v>
      </c>
      <c r="R494" s="20">
        <v>46707</v>
      </c>
      <c r="S494" s="20">
        <v>85517</v>
      </c>
      <c r="T494" s="21">
        <v>60552</v>
      </c>
      <c r="U494" s="54">
        <v>25432</v>
      </c>
      <c r="V494" s="20">
        <v>30480</v>
      </c>
      <c r="W494" s="20">
        <v>27378</v>
      </c>
      <c r="X494" s="20">
        <v>11101</v>
      </c>
      <c r="Y494" s="21">
        <v>0</v>
      </c>
      <c r="Z494" s="20">
        <v>0</v>
      </c>
      <c r="AA494" s="21">
        <v>159241</v>
      </c>
      <c r="AB494" s="32">
        <v>0</v>
      </c>
      <c r="AC494" s="20">
        <v>167895</v>
      </c>
      <c r="AD494" s="20">
        <v>194914</v>
      </c>
      <c r="AE494" s="20">
        <v>571560</v>
      </c>
      <c r="AF494" s="20">
        <v>361630</v>
      </c>
      <c r="AG494" s="20">
        <v>224453</v>
      </c>
      <c r="AH494" s="20">
        <v>120911</v>
      </c>
      <c r="AI494" s="20">
        <v>77215</v>
      </c>
      <c r="AJ494" s="21">
        <v>10279</v>
      </c>
      <c r="AK494" s="25">
        <v>50889</v>
      </c>
      <c r="AL494" s="25">
        <v>53431</v>
      </c>
      <c r="AM494" s="25">
        <v>10076</v>
      </c>
      <c r="AN494" s="22">
        <v>31580</v>
      </c>
      <c r="AO494" s="20">
        <v>158462</v>
      </c>
      <c r="AP494" s="20">
        <v>7189</v>
      </c>
      <c r="AQ494" s="54">
        <v>3190154</v>
      </c>
      <c r="AR494" s="25">
        <v>89372</v>
      </c>
      <c r="AS494" s="25">
        <v>123437</v>
      </c>
      <c r="AT494" s="54">
        <v>46574</v>
      </c>
      <c r="AU494" s="54">
        <v>27907</v>
      </c>
      <c r="AV494" s="54">
        <v>94077</v>
      </c>
      <c r="AW494" s="54">
        <v>40344</v>
      </c>
      <c r="AX494" s="54">
        <v>16263</v>
      </c>
      <c r="AY494" s="25">
        <f t="shared" si="14"/>
        <v>437974</v>
      </c>
      <c r="AZ494" s="162">
        <v>310325</v>
      </c>
      <c r="BA494" s="96">
        <f t="shared" si="15"/>
        <v>3938453</v>
      </c>
      <c r="BB494" s="73"/>
      <c r="BC494" s="20">
        <v>668152</v>
      </c>
      <c r="BD494" s="20">
        <v>27528</v>
      </c>
      <c r="BE494" s="19">
        <v>695680</v>
      </c>
      <c r="BF494" s="19">
        <v>4634133</v>
      </c>
      <c r="BH494" s="20"/>
      <c r="BI494" s="21">
        <v>4634133</v>
      </c>
      <c r="BK494" s="73"/>
      <c r="BL494" s="73"/>
      <c r="BM494" s="73"/>
      <c r="BN494" s="73"/>
      <c r="BO494" s="73"/>
      <c r="BP494" s="73"/>
      <c r="BQ494" s="73"/>
    </row>
    <row r="495" spans="1:69" ht="22.5" customHeight="1" x14ac:dyDescent="0.2">
      <c r="A495" s="122" t="s">
        <v>2295</v>
      </c>
      <c r="B495" s="123" t="s">
        <v>2281</v>
      </c>
      <c r="C495" s="133" t="s">
        <v>593</v>
      </c>
      <c r="D495" s="126">
        <v>6</v>
      </c>
      <c r="E495" s="127" t="s">
        <v>3561</v>
      </c>
      <c r="F495" s="19">
        <v>71537</v>
      </c>
      <c r="G495" s="20">
        <v>71537</v>
      </c>
      <c r="H495" s="20">
        <v>79680</v>
      </c>
      <c r="I495" s="20">
        <v>35343</v>
      </c>
      <c r="J495" s="20">
        <v>0</v>
      </c>
      <c r="K495" s="20">
        <v>0</v>
      </c>
      <c r="L495" s="20">
        <v>0</v>
      </c>
      <c r="M495" s="20">
        <v>0</v>
      </c>
      <c r="N495" s="20">
        <v>0</v>
      </c>
      <c r="O495" s="20">
        <v>624</v>
      </c>
      <c r="P495" s="20">
        <v>0</v>
      </c>
      <c r="Q495" s="20">
        <v>6084</v>
      </c>
      <c r="R495" s="20">
        <v>4948</v>
      </c>
      <c r="S495" s="20">
        <v>14882</v>
      </c>
      <c r="T495" s="21">
        <v>15979</v>
      </c>
      <c r="U495" s="54">
        <v>12716</v>
      </c>
      <c r="V495" s="20">
        <v>960</v>
      </c>
      <c r="W495" s="20">
        <v>4212</v>
      </c>
      <c r="X495" s="20">
        <v>11101</v>
      </c>
      <c r="Y495" s="21">
        <v>0</v>
      </c>
      <c r="Z495" s="20">
        <v>0</v>
      </c>
      <c r="AA495" s="21">
        <v>38161</v>
      </c>
      <c r="AB495" s="32">
        <v>0</v>
      </c>
      <c r="AC495" s="20">
        <v>18151</v>
      </c>
      <c r="AD495" s="20">
        <v>54177</v>
      </c>
      <c r="AE495" s="20">
        <v>33990</v>
      </c>
      <c r="AF495" s="20">
        <v>54520</v>
      </c>
      <c r="AG495" s="20">
        <v>27199</v>
      </c>
      <c r="AH495" s="20">
        <v>14002</v>
      </c>
      <c r="AI495" s="20">
        <v>22513</v>
      </c>
      <c r="AJ495" s="21">
        <v>89806</v>
      </c>
      <c r="AK495" s="25">
        <v>5652</v>
      </c>
      <c r="AL495" s="25">
        <v>16536</v>
      </c>
      <c r="AM495" s="25">
        <v>2159</v>
      </c>
      <c r="AN495" s="22">
        <v>6095</v>
      </c>
      <c r="AO495" s="20">
        <v>64462</v>
      </c>
      <c r="AP495" s="20">
        <v>16871</v>
      </c>
      <c r="AQ495" s="54">
        <v>722360</v>
      </c>
      <c r="AR495" s="25">
        <v>44235</v>
      </c>
      <c r="AS495" s="25">
        <v>86292</v>
      </c>
      <c r="AT495" s="54">
        <v>34815</v>
      </c>
      <c r="AU495" s="54">
        <v>39106</v>
      </c>
      <c r="AV495" s="54">
        <v>29352</v>
      </c>
      <c r="AW495" s="54">
        <v>6943</v>
      </c>
      <c r="AX495" s="54">
        <v>3838</v>
      </c>
      <c r="AY495" s="25">
        <f t="shared" si="14"/>
        <v>244581</v>
      </c>
      <c r="AZ495" s="162">
        <v>290020</v>
      </c>
      <c r="BA495" s="96">
        <f t="shared" si="15"/>
        <v>1256961</v>
      </c>
      <c r="BB495" s="73"/>
      <c r="BC495" s="20">
        <v>137647</v>
      </c>
      <c r="BD495" s="20">
        <v>91652</v>
      </c>
      <c r="BE495" s="19">
        <v>229299</v>
      </c>
      <c r="BF495" s="19">
        <v>1486260</v>
      </c>
      <c r="BH495" s="20"/>
      <c r="BI495" s="21">
        <v>1486260</v>
      </c>
      <c r="BK495" s="73"/>
      <c r="BL495" s="73"/>
      <c r="BM495" s="73"/>
      <c r="BN495" s="73"/>
      <c r="BO495" s="73"/>
      <c r="BP495" s="73"/>
      <c r="BQ495" s="73"/>
    </row>
    <row r="496" spans="1:69" ht="22.5" customHeight="1" x14ac:dyDescent="0.2">
      <c r="A496" s="122" t="s">
        <v>2296</v>
      </c>
      <c r="B496" s="123" t="s">
        <v>2281</v>
      </c>
      <c r="C496" s="133" t="s">
        <v>594</v>
      </c>
      <c r="D496" s="126">
        <v>6</v>
      </c>
      <c r="E496" s="127" t="s">
        <v>3561</v>
      </c>
      <c r="F496" s="19">
        <v>83443</v>
      </c>
      <c r="G496" s="20">
        <v>83443</v>
      </c>
      <c r="H496" s="20">
        <v>38564</v>
      </c>
      <c r="I496" s="20">
        <v>61149</v>
      </c>
      <c r="J496" s="20">
        <v>0</v>
      </c>
      <c r="K496" s="20">
        <v>0</v>
      </c>
      <c r="L496" s="20">
        <v>0</v>
      </c>
      <c r="M496" s="20">
        <v>0</v>
      </c>
      <c r="N496" s="20">
        <v>0</v>
      </c>
      <c r="O496" s="20">
        <v>910</v>
      </c>
      <c r="P496" s="20">
        <v>0</v>
      </c>
      <c r="Q496" s="20">
        <v>6893</v>
      </c>
      <c r="R496" s="20">
        <v>7215</v>
      </c>
      <c r="S496" s="20">
        <v>7126</v>
      </c>
      <c r="T496" s="21">
        <v>4205</v>
      </c>
      <c r="U496" s="54">
        <v>12716</v>
      </c>
      <c r="V496" s="20">
        <v>6864</v>
      </c>
      <c r="W496" s="20">
        <v>5265</v>
      </c>
      <c r="X496" s="20">
        <v>11101</v>
      </c>
      <c r="Y496" s="21">
        <v>0</v>
      </c>
      <c r="Z496" s="20">
        <v>0</v>
      </c>
      <c r="AA496" s="21">
        <v>39020</v>
      </c>
      <c r="AB496" s="32">
        <v>0</v>
      </c>
      <c r="AC496" s="20">
        <v>31118</v>
      </c>
      <c r="AD496" s="20">
        <v>102565</v>
      </c>
      <c r="AE496" s="20">
        <v>37785</v>
      </c>
      <c r="AF496" s="20">
        <v>133400</v>
      </c>
      <c r="AG496" s="20">
        <v>52853</v>
      </c>
      <c r="AH496" s="20">
        <v>14844</v>
      </c>
      <c r="AI496" s="20">
        <v>29985</v>
      </c>
      <c r="AJ496" s="21">
        <v>59510</v>
      </c>
      <c r="AK496" s="25">
        <v>8243</v>
      </c>
      <c r="AL496" s="25">
        <v>23198</v>
      </c>
      <c r="AM496" s="25">
        <v>3797</v>
      </c>
      <c r="AN496" s="22">
        <v>8456</v>
      </c>
      <c r="AO496" s="20">
        <v>178115</v>
      </c>
      <c r="AP496" s="20">
        <v>13905</v>
      </c>
      <c r="AQ496" s="54">
        <v>982245</v>
      </c>
      <c r="AR496" s="25">
        <v>49047</v>
      </c>
      <c r="AS496" s="25">
        <v>145625</v>
      </c>
      <c r="AT496" s="54">
        <v>51174</v>
      </c>
      <c r="AU496" s="54">
        <v>47489</v>
      </c>
      <c r="AV496" s="54">
        <v>36471</v>
      </c>
      <c r="AW496" s="54">
        <v>10125</v>
      </c>
      <c r="AX496" s="54">
        <v>4652</v>
      </c>
      <c r="AY496" s="25">
        <f t="shared" si="14"/>
        <v>344583</v>
      </c>
      <c r="AZ496" s="162">
        <v>207909</v>
      </c>
      <c r="BA496" s="96">
        <f t="shared" si="15"/>
        <v>1534737</v>
      </c>
      <c r="BB496" s="73"/>
      <c r="BC496" s="20">
        <v>171004</v>
      </c>
      <c r="BD496" s="20">
        <v>64342</v>
      </c>
      <c r="BE496" s="19">
        <v>235346</v>
      </c>
      <c r="BF496" s="19">
        <v>1770083</v>
      </c>
      <c r="BH496" s="20"/>
      <c r="BI496" s="21">
        <v>1770083</v>
      </c>
      <c r="BK496" s="73"/>
      <c r="BL496" s="73"/>
      <c r="BM496" s="73"/>
      <c r="BN496" s="73"/>
      <c r="BO496" s="73"/>
      <c r="BP496" s="73"/>
      <c r="BQ496" s="73"/>
    </row>
    <row r="497" spans="1:69" ht="22.5" customHeight="1" x14ac:dyDescent="0.2">
      <c r="A497" s="122" t="s">
        <v>2297</v>
      </c>
      <c r="B497" s="123" t="s">
        <v>2281</v>
      </c>
      <c r="C497" s="133" t="s">
        <v>595</v>
      </c>
      <c r="D497" s="126">
        <v>6</v>
      </c>
      <c r="E497" s="127" t="s">
        <v>3561</v>
      </c>
      <c r="F497" s="19">
        <v>220576</v>
      </c>
      <c r="G497" s="20">
        <v>220576</v>
      </c>
      <c r="H497" s="20">
        <v>64298</v>
      </c>
      <c r="I497" s="20">
        <v>65263</v>
      </c>
      <c r="J497" s="20">
        <v>0</v>
      </c>
      <c r="K497" s="20">
        <v>0</v>
      </c>
      <c r="L497" s="20">
        <v>0</v>
      </c>
      <c r="M497" s="20">
        <v>0</v>
      </c>
      <c r="N497" s="20">
        <v>2689</v>
      </c>
      <c r="O497" s="20">
        <v>3637</v>
      </c>
      <c r="P497" s="20">
        <v>529</v>
      </c>
      <c r="Q497" s="20">
        <v>7715</v>
      </c>
      <c r="R497" s="20">
        <v>27248</v>
      </c>
      <c r="S497" s="20">
        <v>30235</v>
      </c>
      <c r="T497" s="21">
        <v>6728</v>
      </c>
      <c r="U497" s="54">
        <v>12716</v>
      </c>
      <c r="V497" s="20">
        <v>21888</v>
      </c>
      <c r="W497" s="20">
        <v>9477</v>
      </c>
      <c r="X497" s="20">
        <v>11101</v>
      </c>
      <c r="Y497" s="21">
        <v>0</v>
      </c>
      <c r="Z497" s="20">
        <v>0</v>
      </c>
      <c r="AA497" s="21">
        <v>108512</v>
      </c>
      <c r="AB497" s="32">
        <v>0</v>
      </c>
      <c r="AC497" s="20">
        <v>88194</v>
      </c>
      <c r="AD497" s="20">
        <v>285910</v>
      </c>
      <c r="AE497" s="20">
        <v>134970</v>
      </c>
      <c r="AF497" s="20">
        <v>282823</v>
      </c>
      <c r="AG497" s="20">
        <v>165851</v>
      </c>
      <c r="AH497" s="20">
        <v>53065</v>
      </c>
      <c r="AI497" s="20">
        <v>74149</v>
      </c>
      <c r="AJ497" s="21">
        <v>90888</v>
      </c>
      <c r="AK497" s="25">
        <v>25127</v>
      </c>
      <c r="AL497" s="25">
        <v>45283</v>
      </c>
      <c r="AM497" s="25">
        <v>9138</v>
      </c>
      <c r="AN497" s="22">
        <v>17801</v>
      </c>
      <c r="AO497" s="20">
        <v>194005</v>
      </c>
      <c r="AP497" s="20">
        <v>24195</v>
      </c>
      <c r="AQ497" s="54">
        <v>2084011</v>
      </c>
      <c r="AR497" s="25">
        <v>61492</v>
      </c>
      <c r="AS497" s="25">
        <v>155458</v>
      </c>
      <c r="AT497" s="54">
        <v>99918</v>
      </c>
      <c r="AU497" s="54">
        <v>53746</v>
      </c>
      <c r="AV497" s="54">
        <v>76961</v>
      </c>
      <c r="AW497" s="54">
        <v>24908</v>
      </c>
      <c r="AX497" s="54">
        <v>10003</v>
      </c>
      <c r="AY497" s="25">
        <f t="shared" si="14"/>
        <v>482486</v>
      </c>
      <c r="AZ497" s="162">
        <v>418996</v>
      </c>
      <c r="BA497" s="96">
        <f t="shared" si="15"/>
        <v>2985493</v>
      </c>
      <c r="BB497" s="73"/>
      <c r="BC497" s="20">
        <v>382073</v>
      </c>
      <c r="BD497" s="20">
        <v>114187</v>
      </c>
      <c r="BE497" s="19">
        <v>496260</v>
      </c>
      <c r="BF497" s="19">
        <v>3481753</v>
      </c>
      <c r="BH497" s="20"/>
      <c r="BI497" s="21">
        <v>3481753</v>
      </c>
      <c r="BK497" s="73"/>
      <c r="BL497" s="73"/>
      <c r="BM497" s="73"/>
      <c r="BN497" s="73"/>
      <c r="BO497" s="73"/>
      <c r="BP497" s="73"/>
      <c r="BQ497" s="73"/>
    </row>
    <row r="498" spans="1:69" ht="22.5" customHeight="1" x14ac:dyDescent="0.2">
      <c r="A498" s="122" t="s">
        <v>2298</v>
      </c>
      <c r="B498" s="123" t="s">
        <v>2281</v>
      </c>
      <c r="C498" s="133" t="s">
        <v>596</v>
      </c>
      <c r="D498" s="126">
        <v>6</v>
      </c>
      <c r="E498" s="127" t="s">
        <v>3561</v>
      </c>
      <c r="F498" s="19">
        <v>81438</v>
      </c>
      <c r="G498" s="20">
        <v>81438</v>
      </c>
      <c r="H498" s="20">
        <v>38856</v>
      </c>
      <c r="I498" s="20">
        <v>20570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891</v>
      </c>
      <c r="P498" s="20">
        <v>0</v>
      </c>
      <c r="Q498" s="20">
        <v>4190</v>
      </c>
      <c r="R498" s="20">
        <v>7065</v>
      </c>
      <c r="S498" s="20">
        <v>419</v>
      </c>
      <c r="T498" s="21">
        <v>3364</v>
      </c>
      <c r="U498" s="54">
        <v>12716</v>
      </c>
      <c r="V498" s="20">
        <v>6720</v>
      </c>
      <c r="W498" s="20">
        <v>4212</v>
      </c>
      <c r="X498" s="20">
        <v>11101</v>
      </c>
      <c r="Y498" s="21">
        <v>0</v>
      </c>
      <c r="Z498" s="20">
        <v>0</v>
      </c>
      <c r="AA498" s="21">
        <v>38992</v>
      </c>
      <c r="AB498" s="32">
        <v>0</v>
      </c>
      <c r="AC498" s="20">
        <v>23456</v>
      </c>
      <c r="AD498" s="20">
        <v>53666</v>
      </c>
      <c r="AE498" s="20">
        <v>20625</v>
      </c>
      <c r="AF498" s="20">
        <v>147103</v>
      </c>
      <c r="AG498" s="20">
        <v>60918</v>
      </c>
      <c r="AH498" s="20">
        <v>14268</v>
      </c>
      <c r="AI498" s="20">
        <v>24046</v>
      </c>
      <c r="AJ498" s="21">
        <v>49772</v>
      </c>
      <c r="AK498" s="25">
        <v>8073</v>
      </c>
      <c r="AL498" s="25">
        <v>22468</v>
      </c>
      <c r="AM498" s="25">
        <v>3993</v>
      </c>
      <c r="AN498" s="22">
        <v>8192</v>
      </c>
      <c r="AO498" s="20">
        <v>135197</v>
      </c>
      <c r="AP498" s="20">
        <v>13596</v>
      </c>
      <c r="AQ498" s="54">
        <v>815907</v>
      </c>
      <c r="AR498" s="25">
        <v>54274</v>
      </c>
      <c r="AS498" s="25">
        <v>157886</v>
      </c>
      <c r="AT498" s="54">
        <v>50948</v>
      </c>
      <c r="AU498" s="54">
        <v>38869</v>
      </c>
      <c r="AV498" s="54">
        <v>34115</v>
      </c>
      <c r="AW498" s="54">
        <v>9916</v>
      </c>
      <c r="AX498" s="54">
        <v>4037</v>
      </c>
      <c r="AY498" s="25">
        <f t="shared" si="14"/>
        <v>350045</v>
      </c>
      <c r="AZ498" s="162">
        <v>161636</v>
      </c>
      <c r="BA498" s="96">
        <f t="shared" si="15"/>
        <v>1327588</v>
      </c>
      <c r="BB498" s="73"/>
      <c r="BC498" s="20">
        <v>168830</v>
      </c>
      <c r="BD498" s="20">
        <v>69292</v>
      </c>
      <c r="BE498" s="19">
        <v>238122</v>
      </c>
      <c r="BF498" s="19">
        <v>1565710</v>
      </c>
      <c r="BH498" s="20"/>
      <c r="BI498" s="21">
        <v>1565710</v>
      </c>
      <c r="BK498" s="73"/>
      <c r="BL498" s="73"/>
      <c r="BM498" s="73"/>
      <c r="BN498" s="73"/>
      <c r="BO498" s="73"/>
      <c r="BP498" s="73"/>
      <c r="BQ498" s="73"/>
    </row>
    <row r="499" spans="1:69" ht="22.5" customHeight="1" x14ac:dyDescent="0.2">
      <c r="A499" s="122" t="s">
        <v>2299</v>
      </c>
      <c r="B499" s="123" t="s">
        <v>2281</v>
      </c>
      <c r="C499" s="133" t="s">
        <v>597</v>
      </c>
      <c r="D499" s="126">
        <v>6</v>
      </c>
      <c r="E499" s="127" t="s">
        <v>3561</v>
      </c>
      <c r="F499" s="19">
        <v>284081</v>
      </c>
      <c r="G499" s="20">
        <v>284081</v>
      </c>
      <c r="H499" s="20">
        <v>73629</v>
      </c>
      <c r="I499" s="20">
        <v>91817</v>
      </c>
      <c r="J499" s="20">
        <v>0</v>
      </c>
      <c r="K499" s="20">
        <v>0</v>
      </c>
      <c r="L499" s="20">
        <v>0</v>
      </c>
      <c r="M499" s="20">
        <v>0</v>
      </c>
      <c r="N499" s="20">
        <v>12141</v>
      </c>
      <c r="O499" s="20">
        <v>6908</v>
      </c>
      <c r="P499" s="20">
        <v>6880</v>
      </c>
      <c r="Q499" s="20">
        <v>145671</v>
      </c>
      <c r="R499" s="20">
        <v>29799</v>
      </c>
      <c r="S499" s="20">
        <v>25990</v>
      </c>
      <c r="T499" s="21">
        <v>27753</v>
      </c>
      <c r="U499" s="54">
        <v>38148</v>
      </c>
      <c r="V499" s="20">
        <v>26160</v>
      </c>
      <c r="W499" s="20">
        <v>32643</v>
      </c>
      <c r="X499" s="20">
        <v>11101</v>
      </c>
      <c r="Y499" s="21">
        <v>0</v>
      </c>
      <c r="Z499" s="20">
        <v>0</v>
      </c>
      <c r="AA499" s="21">
        <v>136741</v>
      </c>
      <c r="AB499" s="32">
        <v>0</v>
      </c>
      <c r="AC499" s="20">
        <v>110476</v>
      </c>
      <c r="AD499" s="20">
        <v>191477</v>
      </c>
      <c r="AE499" s="20">
        <v>227205</v>
      </c>
      <c r="AF499" s="20">
        <v>291885</v>
      </c>
      <c r="AG499" s="20">
        <v>178378</v>
      </c>
      <c r="AH499" s="20">
        <v>74497</v>
      </c>
      <c r="AI499" s="20">
        <v>88998</v>
      </c>
      <c r="AJ499" s="21">
        <v>18935</v>
      </c>
      <c r="AK499" s="25">
        <v>35923</v>
      </c>
      <c r="AL499" s="25">
        <v>46907</v>
      </c>
      <c r="AM499" s="25">
        <v>9417</v>
      </c>
      <c r="AN499" s="22">
        <v>23769</v>
      </c>
      <c r="AO499" s="20">
        <v>141753</v>
      </c>
      <c r="AP499" s="20">
        <v>11248</v>
      </c>
      <c r="AQ499" s="54">
        <v>2400330</v>
      </c>
      <c r="AR499" s="25">
        <v>54134</v>
      </c>
      <c r="AS499" s="25">
        <v>131995</v>
      </c>
      <c r="AT499" s="54">
        <v>78942</v>
      </c>
      <c r="AU499" s="54">
        <v>35704</v>
      </c>
      <c r="AV499" s="54">
        <v>89806</v>
      </c>
      <c r="AW499" s="54">
        <v>29704</v>
      </c>
      <c r="AX499" s="54">
        <v>12024</v>
      </c>
      <c r="AY499" s="25">
        <f t="shared" si="14"/>
        <v>432309</v>
      </c>
      <c r="AZ499" s="162">
        <v>250695</v>
      </c>
      <c r="BA499" s="96">
        <f t="shared" si="15"/>
        <v>3083334</v>
      </c>
      <c r="BB499" s="73"/>
      <c r="BC499" s="20">
        <v>508288</v>
      </c>
      <c r="BD499" s="20">
        <v>51969</v>
      </c>
      <c r="BE499" s="19">
        <v>560257</v>
      </c>
      <c r="BF499" s="19">
        <v>3643591</v>
      </c>
      <c r="BH499" s="20"/>
      <c r="BI499" s="21">
        <v>3643591</v>
      </c>
      <c r="BK499" s="73"/>
      <c r="BL499" s="73"/>
      <c r="BM499" s="73"/>
      <c r="BN499" s="73"/>
      <c r="BO499" s="73"/>
      <c r="BP499" s="73"/>
      <c r="BQ499" s="73"/>
    </row>
    <row r="500" spans="1:69" ht="22.5" customHeight="1" x14ac:dyDescent="0.2">
      <c r="A500" s="122" t="s">
        <v>2300</v>
      </c>
      <c r="B500" s="123" t="s">
        <v>2281</v>
      </c>
      <c r="C500" s="133" t="s">
        <v>598</v>
      </c>
      <c r="D500" s="126">
        <v>6</v>
      </c>
      <c r="E500" s="127" t="s">
        <v>3561</v>
      </c>
      <c r="F500" s="19">
        <v>376036</v>
      </c>
      <c r="G500" s="20">
        <v>376036</v>
      </c>
      <c r="H500" s="20">
        <v>273667</v>
      </c>
      <c r="I500" s="20">
        <v>172788</v>
      </c>
      <c r="J500" s="20">
        <v>0</v>
      </c>
      <c r="K500" s="20">
        <v>0</v>
      </c>
      <c r="L500" s="20">
        <v>0</v>
      </c>
      <c r="M500" s="20">
        <v>0</v>
      </c>
      <c r="N500" s="20">
        <v>7803</v>
      </c>
      <c r="O500" s="20">
        <v>8508</v>
      </c>
      <c r="P500" s="20">
        <v>1928</v>
      </c>
      <c r="Q500" s="20">
        <v>273413</v>
      </c>
      <c r="R500" s="20">
        <v>34234</v>
      </c>
      <c r="S500" s="20">
        <v>91648</v>
      </c>
      <c r="T500" s="21">
        <v>37004</v>
      </c>
      <c r="U500" s="54">
        <v>25432</v>
      </c>
      <c r="V500" s="20">
        <v>37440</v>
      </c>
      <c r="W500" s="20">
        <v>23166</v>
      </c>
      <c r="X500" s="20">
        <v>22202</v>
      </c>
      <c r="Y500" s="21">
        <v>0</v>
      </c>
      <c r="Z500" s="20">
        <v>0</v>
      </c>
      <c r="AA500" s="21">
        <v>211723</v>
      </c>
      <c r="AB500" s="32">
        <v>0</v>
      </c>
      <c r="AC500" s="20">
        <v>155854</v>
      </c>
      <c r="AD500" s="20">
        <v>356876</v>
      </c>
      <c r="AE500" s="20">
        <v>471735</v>
      </c>
      <c r="AF500" s="20">
        <v>500105</v>
      </c>
      <c r="AG500" s="20">
        <v>300729</v>
      </c>
      <c r="AH500" s="20">
        <v>115304</v>
      </c>
      <c r="AI500" s="20">
        <v>134886</v>
      </c>
      <c r="AJ500" s="21">
        <v>123348</v>
      </c>
      <c r="AK500" s="25">
        <v>40977</v>
      </c>
      <c r="AL500" s="25">
        <v>65237</v>
      </c>
      <c r="AM500" s="25">
        <v>13549</v>
      </c>
      <c r="AN500" s="22">
        <v>31517</v>
      </c>
      <c r="AO500" s="20">
        <v>422613</v>
      </c>
      <c r="AP500" s="20">
        <v>32414</v>
      </c>
      <c r="AQ500" s="54">
        <v>4362136</v>
      </c>
      <c r="AR500" s="25">
        <v>72052</v>
      </c>
      <c r="AS500" s="25">
        <v>150974</v>
      </c>
      <c r="AT500" s="54">
        <v>116741</v>
      </c>
      <c r="AU500" s="54">
        <v>53591</v>
      </c>
      <c r="AV500" s="54">
        <v>120779</v>
      </c>
      <c r="AW500" s="54">
        <v>39699</v>
      </c>
      <c r="AX500" s="54">
        <v>19510</v>
      </c>
      <c r="AY500" s="25">
        <f t="shared" si="14"/>
        <v>573346</v>
      </c>
      <c r="AZ500" s="162">
        <v>788617</v>
      </c>
      <c r="BA500" s="96">
        <f t="shared" si="15"/>
        <v>5724099</v>
      </c>
      <c r="BB500" s="73"/>
      <c r="BC500" s="20">
        <v>554707</v>
      </c>
      <c r="BD500" s="20">
        <v>233936</v>
      </c>
      <c r="BE500" s="19">
        <v>788643</v>
      </c>
      <c r="BF500" s="19">
        <v>6512742</v>
      </c>
      <c r="BH500" s="20"/>
      <c r="BI500" s="21">
        <v>6512742</v>
      </c>
      <c r="BK500" s="73"/>
      <c r="BL500" s="73"/>
      <c r="BM500" s="73"/>
      <c r="BN500" s="73"/>
      <c r="BO500" s="73"/>
      <c r="BP500" s="73"/>
      <c r="BQ500" s="73"/>
    </row>
    <row r="501" spans="1:69" ht="22.5" customHeight="1" x14ac:dyDescent="0.2">
      <c r="A501" s="122" t="s">
        <v>2301</v>
      </c>
      <c r="B501" s="123" t="s">
        <v>2281</v>
      </c>
      <c r="C501" s="133" t="s">
        <v>599</v>
      </c>
      <c r="D501" s="126">
        <v>6</v>
      </c>
      <c r="E501" s="127" t="s">
        <v>3561</v>
      </c>
      <c r="F501" s="19">
        <v>189568</v>
      </c>
      <c r="G501" s="20">
        <v>189568</v>
      </c>
      <c r="H501" s="20">
        <v>125825</v>
      </c>
      <c r="I501" s="20">
        <v>66011</v>
      </c>
      <c r="J501" s="20">
        <v>0</v>
      </c>
      <c r="K501" s="20">
        <v>0</v>
      </c>
      <c r="L501" s="20">
        <v>0</v>
      </c>
      <c r="M501" s="20">
        <v>0</v>
      </c>
      <c r="N501" s="20">
        <v>5197</v>
      </c>
      <c r="O501" s="20">
        <v>2818</v>
      </c>
      <c r="P501" s="20">
        <v>0</v>
      </c>
      <c r="Q501" s="20">
        <v>25530</v>
      </c>
      <c r="R501" s="20">
        <v>25433</v>
      </c>
      <c r="S501" s="20">
        <v>32069</v>
      </c>
      <c r="T501" s="21">
        <v>23548</v>
      </c>
      <c r="U501" s="54">
        <v>41963</v>
      </c>
      <c r="V501" s="20">
        <v>22848</v>
      </c>
      <c r="W501" s="20">
        <v>15795</v>
      </c>
      <c r="X501" s="20">
        <v>21092</v>
      </c>
      <c r="Y501" s="21">
        <v>0</v>
      </c>
      <c r="Z501" s="20">
        <v>0</v>
      </c>
      <c r="AA501" s="21">
        <v>89078</v>
      </c>
      <c r="AB501" s="32">
        <v>0</v>
      </c>
      <c r="AC501" s="20">
        <v>61438</v>
      </c>
      <c r="AD501" s="20">
        <v>281524</v>
      </c>
      <c r="AE501" s="20">
        <v>202620</v>
      </c>
      <c r="AF501" s="20">
        <v>213078</v>
      </c>
      <c r="AG501" s="20">
        <v>89575</v>
      </c>
      <c r="AH501" s="20">
        <v>37939</v>
      </c>
      <c r="AI501" s="20">
        <v>53744</v>
      </c>
      <c r="AJ501" s="21">
        <v>34083</v>
      </c>
      <c r="AK501" s="25">
        <v>22202</v>
      </c>
      <c r="AL501" s="25">
        <v>39018</v>
      </c>
      <c r="AM501" s="25">
        <v>5443</v>
      </c>
      <c r="AN501" s="22">
        <v>15057</v>
      </c>
      <c r="AO501" s="20">
        <v>111177</v>
      </c>
      <c r="AP501" s="20">
        <v>19282</v>
      </c>
      <c r="AQ501" s="54">
        <v>1872955</v>
      </c>
      <c r="AR501" s="25">
        <v>46006</v>
      </c>
      <c r="AS501" s="25">
        <v>123566</v>
      </c>
      <c r="AT501" s="54">
        <v>89536</v>
      </c>
      <c r="AU501" s="54">
        <v>54741</v>
      </c>
      <c r="AV501" s="54">
        <v>68141</v>
      </c>
      <c r="AW501" s="54">
        <v>23635</v>
      </c>
      <c r="AX501" s="54">
        <v>8877</v>
      </c>
      <c r="AY501" s="25">
        <f t="shared" si="14"/>
        <v>414502</v>
      </c>
      <c r="AZ501" s="162">
        <v>218635</v>
      </c>
      <c r="BA501" s="96">
        <f t="shared" si="15"/>
        <v>2506092</v>
      </c>
      <c r="BB501" s="73"/>
      <c r="BC501" s="20">
        <v>335759</v>
      </c>
      <c r="BD501" s="20">
        <v>92462</v>
      </c>
      <c r="BE501" s="19">
        <v>428221</v>
      </c>
      <c r="BF501" s="19">
        <v>2934313</v>
      </c>
      <c r="BH501" s="20"/>
      <c r="BI501" s="21">
        <v>2934313</v>
      </c>
      <c r="BK501" s="73"/>
      <c r="BL501" s="73"/>
      <c r="BM501" s="73"/>
      <c r="BN501" s="73"/>
      <c r="BO501" s="73"/>
      <c r="BP501" s="73"/>
      <c r="BQ501" s="73"/>
    </row>
    <row r="502" spans="1:69" ht="22.5" customHeight="1" x14ac:dyDescent="0.2">
      <c r="A502" s="122" t="s">
        <v>2302</v>
      </c>
      <c r="B502" s="123" t="s">
        <v>2281</v>
      </c>
      <c r="C502" s="133" t="s">
        <v>600</v>
      </c>
      <c r="D502" s="126">
        <v>6</v>
      </c>
      <c r="E502" s="127" t="s">
        <v>3561</v>
      </c>
      <c r="F502" s="19">
        <v>266258</v>
      </c>
      <c r="G502" s="20">
        <v>266258</v>
      </c>
      <c r="H502" s="20">
        <v>307638</v>
      </c>
      <c r="I502" s="20">
        <v>77044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4894</v>
      </c>
      <c r="P502" s="20">
        <v>0</v>
      </c>
      <c r="Q502" s="20">
        <v>120189</v>
      </c>
      <c r="R502" s="20">
        <v>23465</v>
      </c>
      <c r="S502" s="20">
        <v>78024</v>
      </c>
      <c r="T502" s="21">
        <v>23548</v>
      </c>
      <c r="U502" s="54">
        <v>25432</v>
      </c>
      <c r="V502" s="20">
        <v>39552</v>
      </c>
      <c r="W502" s="20">
        <v>16848</v>
      </c>
      <c r="X502" s="20">
        <v>11101</v>
      </c>
      <c r="Y502" s="21">
        <v>0</v>
      </c>
      <c r="Z502" s="20">
        <v>0</v>
      </c>
      <c r="AA502" s="21">
        <v>144002</v>
      </c>
      <c r="AB502" s="32">
        <v>0</v>
      </c>
      <c r="AC502" s="20">
        <v>101332</v>
      </c>
      <c r="AD502" s="20">
        <v>243583</v>
      </c>
      <c r="AE502" s="20">
        <v>267465</v>
      </c>
      <c r="AF502" s="20">
        <v>267235</v>
      </c>
      <c r="AG502" s="20">
        <v>144659</v>
      </c>
      <c r="AH502" s="20">
        <v>76416</v>
      </c>
      <c r="AI502" s="20">
        <v>124157</v>
      </c>
      <c r="AJ502" s="21">
        <v>56264</v>
      </c>
      <c r="AK502" s="25">
        <v>29450</v>
      </c>
      <c r="AL502" s="25">
        <v>50783</v>
      </c>
      <c r="AM502" s="25">
        <v>8080</v>
      </c>
      <c r="AN502" s="22">
        <v>21013</v>
      </c>
      <c r="AO502" s="20">
        <v>126122</v>
      </c>
      <c r="AP502" s="20">
        <v>37739</v>
      </c>
      <c r="AQ502" s="54">
        <v>2692293</v>
      </c>
      <c r="AR502" s="25">
        <v>69051</v>
      </c>
      <c r="AS502" s="25">
        <v>129747</v>
      </c>
      <c r="AT502" s="54">
        <v>106082</v>
      </c>
      <c r="AU502" s="54">
        <v>73750</v>
      </c>
      <c r="AV502" s="54">
        <v>89491</v>
      </c>
      <c r="AW502" s="54">
        <v>29084</v>
      </c>
      <c r="AX502" s="54">
        <v>13957</v>
      </c>
      <c r="AY502" s="25">
        <f t="shared" si="14"/>
        <v>511162</v>
      </c>
      <c r="AZ502" s="162">
        <v>586631</v>
      </c>
      <c r="BA502" s="96">
        <f t="shared" si="15"/>
        <v>3790086</v>
      </c>
      <c r="BB502" s="73"/>
      <c r="BC502" s="20">
        <v>442432</v>
      </c>
      <c r="BD502" s="20">
        <v>231943</v>
      </c>
      <c r="BE502" s="19">
        <v>674375</v>
      </c>
      <c r="BF502" s="19">
        <v>4464461</v>
      </c>
      <c r="BH502" s="20"/>
      <c r="BI502" s="21">
        <v>4464461</v>
      </c>
      <c r="BK502" s="73"/>
      <c r="BL502" s="73"/>
      <c r="BM502" s="73"/>
      <c r="BN502" s="73"/>
      <c r="BO502" s="73"/>
      <c r="BP502" s="73"/>
      <c r="BQ502" s="73"/>
    </row>
    <row r="503" spans="1:69" ht="22.5" customHeight="1" x14ac:dyDescent="0.2">
      <c r="A503" s="122" t="s">
        <v>2303</v>
      </c>
      <c r="B503" s="123" t="s">
        <v>2281</v>
      </c>
      <c r="C503" s="133" t="s">
        <v>601</v>
      </c>
      <c r="D503" s="126">
        <v>6</v>
      </c>
      <c r="E503" s="127" t="s">
        <v>3561</v>
      </c>
      <c r="F503" s="19">
        <v>184365</v>
      </c>
      <c r="G503" s="20">
        <v>184365</v>
      </c>
      <c r="H503" s="20">
        <v>56133</v>
      </c>
      <c r="I503" s="20">
        <v>16456</v>
      </c>
      <c r="J503" s="20">
        <v>0</v>
      </c>
      <c r="K503" s="20">
        <v>0</v>
      </c>
      <c r="L503" s="20">
        <v>0</v>
      </c>
      <c r="M503" s="20">
        <v>0</v>
      </c>
      <c r="N503" s="20">
        <v>6170</v>
      </c>
      <c r="O503" s="20">
        <v>3345</v>
      </c>
      <c r="P503" s="20">
        <v>5103</v>
      </c>
      <c r="Q503" s="20">
        <v>44722</v>
      </c>
      <c r="R503" s="20">
        <v>20136</v>
      </c>
      <c r="S503" s="20">
        <v>8227</v>
      </c>
      <c r="T503" s="21">
        <v>14297</v>
      </c>
      <c r="U503" s="54">
        <v>12716</v>
      </c>
      <c r="V503" s="20">
        <v>4272</v>
      </c>
      <c r="W503" s="20">
        <v>11583</v>
      </c>
      <c r="X503" s="20">
        <v>11101</v>
      </c>
      <c r="Y503" s="21">
        <v>0</v>
      </c>
      <c r="Z503" s="20">
        <v>0</v>
      </c>
      <c r="AA503" s="21">
        <v>83405</v>
      </c>
      <c r="AB503" s="32">
        <v>0</v>
      </c>
      <c r="AC503" s="20">
        <v>75999</v>
      </c>
      <c r="AD503" s="20">
        <v>155052</v>
      </c>
      <c r="AE503" s="20">
        <v>195360</v>
      </c>
      <c r="AF503" s="20">
        <v>209380</v>
      </c>
      <c r="AG503" s="20">
        <v>108966</v>
      </c>
      <c r="AH503" s="20">
        <v>65836</v>
      </c>
      <c r="AI503" s="20">
        <v>7951</v>
      </c>
      <c r="AJ503" s="21">
        <v>5951</v>
      </c>
      <c r="AK503" s="25">
        <v>24089</v>
      </c>
      <c r="AL503" s="25">
        <v>44513</v>
      </c>
      <c r="AM503" s="25">
        <v>5197</v>
      </c>
      <c r="AN503" s="22">
        <v>18928</v>
      </c>
      <c r="AO503" s="20">
        <v>90319</v>
      </c>
      <c r="AP503" s="20">
        <v>4841</v>
      </c>
      <c r="AQ503" s="54">
        <v>1494413</v>
      </c>
      <c r="AR503" s="25">
        <v>47931</v>
      </c>
      <c r="AS503" s="25">
        <v>118177</v>
      </c>
      <c r="AT503" s="54">
        <v>59214</v>
      </c>
      <c r="AU503" s="54">
        <v>37913</v>
      </c>
      <c r="AV503" s="54">
        <v>79873</v>
      </c>
      <c r="AW503" s="54">
        <v>21914</v>
      </c>
      <c r="AX503" s="54">
        <v>11397</v>
      </c>
      <c r="AY503" s="25">
        <f t="shared" si="14"/>
        <v>376419</v>
      </c>
      <c r="AZ503" s="162">
        <v>215599</v>
      </c>
      <c r="BA503" s="96">
        <f t="shared" si="15"/>
        <v>2086431</v>
      </c>
      <c r="BB503" s="73"/>
      <c r="BC503" s="20">
        <v>365625</v>
      </c>
      <c r="BD503" s="20">
        <v>28098</v>
      </c>
      <c r="BE503" s="19">
        <v>393723</v>
      </c>
      <c r="BF503" s="19">
        <v>2480154</v>
      </c>
      <c r="BH503" s="20"/>
      <c r="BI503" s="21">
        <v>2480154</v>
      </c>
      <c r="BK503" s="73"/>
      <c r="BL503" s="73"/>
      <c r="BM503" s="73"/>
      <c r="BN503" s="73"/>
      <c r="BO503" s="73"/>
      <c r="BP503" s="73"/>
      <c r="BQ503" s="73"/>
    </row>
    <row r="504" spans="1:69" ht="22.5" customHeight="1" x14ac:dyDescent="0.2">
      <c r="A504" s="122" t="s">
        <v>2304</v>
      </c>
      <c r="B504" s="123" t="s">
        <v>2281</v>
      </c>
      <c r="C504" s="133" t="s">
        <v>602</v>
      </c>
      <c r="D504" s="126">
        <v>6</v>
      </c>
      <c r="E504" s="127" t="s">
        <v>3561</v>
      </c>
      <c r="F504" s="19">
        <v>149297</v>
      </c>
      <c r="G504" s="20">
        <v>149297</v>
      </c>
      <c r="H504" s="20">
        <v>50374</v>
      </c>
      <c r="I504" s="20">
        <v>66759</v>
      </c>
      <c r="J504" s="20">
        <v>0</v>
      </c>
      <c r="K504" s="20">
        <v>0</v>
      </c>
      <c r="L504" s="20">
        <v>0</v>
      </c>
      <c r="M504" s="20">
        <v>0</v>
      </c>
      <c r="N504" s="20">
        <v>0</v>
      </c>
      <c r="O504" s="20">
        <v>1942</v>
      </c>
      <c r="P504" s="20">
        <v>0</v>
      </c>
      <c r="Q504" s="20">
        <v>35736</v>
      </c>
      <c r="R504" s="20">
        <v>15399</v>
      </c>
      <c r="S504" s="20">
        <v>18707</v>
      </c>
      <c r="T504" s="21">
        <v>8410</v>
      </c>
      <c r="U504" s="54">
        <v>12716</v>
      </c>
      <c r="V504" s="20">
        <v>3264</v>
      </c>
      <c r="W504" s="20">
        <v>6318</v>
      </c>
      <c r="X504" s="20">
        <v>11101</v>
      </c>
      <c r="Y504" s="21">
        <v>0</v>
      </c>
      <c r="Z504" s="20">
        <v>0</v>
      </c>
      <c r="AA504" s="21">
        <v>62722</v>
      </c>
      <c r="AB504" s="32">
        <v>0</v>
      </c>
      <c r="AC504" s="20">
        <v>50160</v>
      </c>
      <c r="AD504" s="20">
        <v>115342</v>
      </c>
      <c r="AE504" s="20">
        <v>175560</v>
      </c>
      <c r="AF504" s="20">
        <v>161313</v>
      </c>
      <c r="AG504" s="20">
        <v>60832</v>
      </c>
      <c r="AH504" s="20">
        <v>24012</v>
      </c>
      <c r="AI504" s="20">
        <v>66868</v>
      </c>
      <c r="AJ504" s="21">
        <v>43821</v>
      </c>
      <c r="AK504" s="25">
        <v>17593</v>
      </c>
      <c r="AL504" s="25">
        <v>28400</v>
      </c>
      <c r="AM504" s="25">
        <v>3600</v>
      </c>
      <c r="AN504" s="22">
        <v>10472</v>
      </c>
      <c r="AO504" s="20">
        <v>73708</v>
      </c>
      <c r="AP504" s="20">
        <v>9455</v>
      </c>
      <c r="AQ504" s="54">
        <v>1283881</v>
      </c>
      <c r="AR504" s="25">
        <v>44966</v>
      </c>
      <c r="AS504" s="25">
        <v>91154</v>
      </c>
      <c r="AT504" s="54">
        <v>61084</v>
      </c>
      <c r="AU504" s="54">
        <v>31257</v>
      </c>
      <c r="AV504" s="54">
        <v>52935</v>
      </c>
      <c r="AW504" s="54">
        <v>19047</v>
      </c>
      <c r="AX504" s="54">
        <v>5547</v>
      </c>
      <c r="AY504" s="25">
        <f t="shared" si="14"/>
        <v>305990</v>
      </c>
      <c r="AZ504" s="162">
        <v>123031</v>
      </c>
      <c r="BA504" s="96">
        <f t="shared" si="15"/>
        <v>1712902</v>
      </c>
      <c r="BB504" s="73"/>
      <c r="BC504" s="20">
        <v>275107</v>
      </c>
      <c r="BD504" s="20">
        <v>45092</v>
      </c>
      <c r="BE504" s="19">
        <v>320199</v>
      </c>
      <c r="BF504" s="19">
        <v>2033101</v>
      </c>
      <c r="BH504" s="20"/>
      <c r="BI504" s="21">
        <v>2033101</v>
      </c>
      <c r="BK504" s="73"/>
      <c r="BL504" s="73"/>
      <c r="BM504" s="73"/>
      <c r="BN504" s="73"/>
      <c r="BO504" s="73"/>
      <c r="BP504" s="73"/>
      <c r="BQ504" s="73"/>
    </row>
    <row r="505" spans="1:69" ht="22.5" customHeight="1" x14ac:dyDescent="0.2">
      <c r="A505" s="122" t="s">
        <v>2305</v>
      </c>
      <c r="B505" s="123" t="s">
        <v>2281</v>
      </c>
      <c r="C505" s="133" t="s">
        <v>603</v>
      </c>
      <c r="D505" s="126">
        <v>6</v>
      </c>
      <c r="E505" s="127" t="s">
        <v>3561</v>
      </c>
      <c r="F505" s="19">
        <v>338939</v>
      </c>
      <c r="G505" s="20">
        <v>338939</v>
      </c>
      <c r="H505" s="20">
        <v>200111</v>
      </c>
      <c r="I505" s="20">
        <v>151657</v>
      </c>
      <c r="J505" s="20">
        <v>0</v>
      </c>
      <c r="K505" s="20">
        <v>0</v>
      </c>
      <c r="L505" s="20">
        <v>0</v>
      </c>
      <c r="M505" s="20">
        <v>0</v>
      </c>
      <c r="N505" s="20">
        <v>5289</v>
      </c>
      <c r="O505" s="20">
        <v>7039</v>
      </c>
      <c r="P505" s="20">
        <v>2381</v>
      </c>
      <c r="Q505" s="20">
        <v>110123</v>
      </c>
      <c r="R505" s="20">
        <v>30587</v>
      </c>
      <c r="S505" s="20">
        <v>50094</v>
      </c>
      <c r="T505" s="21">
        <v>42891</v>
      </c>
      <c r="U505" s="54">
        <v>63580</v>
      </c>
      <c r="V505" s="20">
        <v>53520</v>
      </c>
      <c r="W505" s="20">
        <v>14742</v>
      </c>
      <c r="X505" s="20">
        <v>11101</v>
      </c>
      <c r="Y505" s="21">
        <v>0</v>
      </c>
      <c r="Z505" s="20">
        <v>0</v>
      </c>
      <c r="AA505" s="21">
        <v>174448</v>
      </c>
      <c r="AB505" s="32">
        <v>0</v>
      </c>
      <c r="AC505" s="20">
        <v>151398</v>
      </c>
      <c r="AD505" s="20">
        <v>254317</v>
      </c>
      <c r="AE505" s="20">
        <v>361350</v>
      </c>
      <c r="AF505" s="20">
        <v>415135</v>
      </c>
      <c r="AG505" s="20">
        <v>235435</v>
      </c>
      <c r="AH505" s="20">
        <v>88531</v>
      </c>
      <c r="AI505" s="20">
        <v>144562</v>
      </c>
      <c r="AJ505" s="21">
        <v>95216</v>
      </c>
      <c r="AK505" s="25">
        <v>36339</v>
      </c>
      <c r="AL505" s="25">
        <v>58531</v>
      </c>
      <c r="AM505" s="25">
        <v>12183</v>
      </c>
      <c r="AN505" s="22">
        <v>27216</v>
      </c>
      <c r="AO505" s="20">
        <v>326156</v>
      </c>
      <c r="AP505" s="20">
        <v>32744</v>
      </c>
      <c r="AQ505" s="54">
        <v>3495615</v>
      </c>
      <c r="AR505" s="25">
        <v>73292</v>
      </c>
      <c r="AS505" s="25">
        <v>142722</v>
      </c>
      <c r="AT505" s="54">
        <v>126680</v>
      </c>
      <c r="AU505" s="54">
        <v>54538</v>
      </c>
      <c r="AV505" s="54">
        <v>100364</v>
      </c>
      <c r="AW505" s="54">
        <v>34770</v>
      </c>
      <c r="AX505" s="54">
        <v>17181</v>
      </c>
      <c r="AY505" s="25">
        <f t="shared" si="14"/>
        <v>549547</v>
      </c>
      <c r="AZ505" s="162">
        <v>757427</v>
      </c>
      <c r="BA505" s="96">
        <f t="shared" si="15"/>
        <v>4802589</v>
      </c>
      <c r="BB505" s="73"/>
      <c r="BC505" s="20">
        <v>512071</v>
      </c>
      <c r="BD505" s="20">
        <v>170119</v>
      </c>
      <c r="BE505" s="19">
        <v>682190</v>
      </c>
      <c r="BF505" s="19">
        <v>5484779</v>
      </c>
      <c r="BH505" s="20"/>
      <c r="BI505" s="21">
        <v>5484779</v>
      </c>
      <c r="BK505" s="73"/>
      <c r="BL505" s="73"/>
      <c r="BM505" s="73"/>
      <c r="BN505" s="73"/>
      <c r="BO505" s="73"/>
      <c r="BP505" s="73"/>
      <c r="BQ505" s="73"/>
    </row>
    <row r="506" spans="1:69" ht="22.5" customHeight="1" x14ac:dyDescent="0.2">
      <c r="A506" s="122" t="s">
        <v>2306</v>
      </c>
      <c r="B506" s="123" t="s">
        <v>2281</v>
      </c>
      <c r="C506" s="133" t="s">
        <v>604</v>
      </c>
      <c r="D506" s="126">
        <v>6</v>
      </c>
      <c r="E506" s="127" t="s">
        <v>3561</v>
      </c>
      <c r="F506" s="19">
        <v>215607</v>
      </c>
      <c r="G506" s="20">
        <v>215607</v>
      </c>
      <c r="H506" s="20">
        <v>179115</v>
      </c>
      <c r="I506" s="20">
        <v>95931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2208</v>
      </c>
      <c r="P506" s="20">
        <v>0</v>
      </c>
      <c r="Q506" s="20">
        <v>20615</v>
      </c>
      <c r="R506" s="20">
        <v>17513</v>
      </c>
      <c r="S506" s="20">
        <v>54810</v>
      </c>
      <c r="T506" s="21">
        <v>11774</v>
      </c>
      <c r="U506" s="54">
        <v>12716</v>
      </c>
      <c r="V506" s="20">
        <v>15552</v>
      </c>
      <c r="W506" s="20">
        <v>10530</v>
      </c>
      <c r="X506" s="20">
        <v>11101</v>
      </c>
      <c r="Y506" s="21">
        <v>0</v>
      </c>
      <c r="Z506" s="20">
        <v>0</v>
      </c>
      <c r="AA506" s="21">
        <v>106851</v>
      </c>
      <c r="AB506" s="32">
        <v>0</v>
      </c>
      <c r="AC506" s="20">
        <v>49860</v>
      </c>
      <c r="AD506" s="20">
        <v>124862</v>
      </c>
      <c r="AE506" s="20">
        <v>145035</v>
      </c>
      <c r="AF506" s="20">
        <v>169360</v>
      </c>
      <c r="AG506" s="20">
        <v>71300</v>
      </c>
      <c r="AH506" s="20">
        <v>39970</v>
      </c>
      <c r="AI506" s="20">
        <v>46559</v>
      </c>
      <c r="AJ506" s="21">
        <v>79527</v>
      </c>
      <c r="AK506" s="25">
        <v>20009</v>
      </c>
      <c r="AL506" s="25">
        <v>34657</v>
      </c>
      <c r="AM506" s="25">
        <v>5393</v>
      </c>
      <c r="AN506" s="22">
        <v>13144</v>
      </c>
      <c r="AO506" s="20">
        <v>100160</v>
      </c>
      <c r="AP506" s="20">
        <v>46247</v>
      </c>
      <c r="AQ506" s="54">
        <v>1700406</v>
      </c>
      <c r="AR506" s="25">
        <v>43167</v>
      </c>
      <c r="AS506" s="25">
        <v>128758</v>
      </c>
      <c r="AT506" s="54">
        <v>82138</v>
      </c>
      <c r="AU506" s="54">
        <v>46980</v>
      </c>
      <c r="AV506" s="54">
        <v>64378</v>
      </c>
      <c r="AW506" s="54">
        <v>24578</v>
      </c>
      <c r="AX506" s="54">
        <v>7870</v>
      </c>
      <c r="AY506" s="25">
        <f t="shared" si="14"/>
        <v>397869</v>
      </c>
      <c r="AZ506" s="162">
        <v>400695</v>
      </c>
      <c r="BA506" s="96">
        <f t="shared" si="15"/>
        <v>2498970</v>
      </c>
      <c r="BB506" s="73"/>
      <c r="BC506" s="20">
        <v>301023</v>
      </c>
      <c r="BD506" s="20">
        <v>217248</v>
      </c>
      <c r="BE506" s="19">
        <v>518271</v>
      </c>
      <c r="BF506" s="19">
        <v>3017241</v>
      </c>
      <c r="BH506" s="20"/>
      <c r="BI506" s="21">
        <v>3017241</v>
      </c>
      <c r="BK506" s="73"/>
      <c r="BL506" s="73"/>
      <c r="BM506" s="73"/>
      <c r="BN506" s="73"/>
      <c r="BO506" s="73"/>
      <c r="BP506" s="73"/>
      <c r="BQ506" s="73"/>
    </row>
    <row r="507" spans="1:69" ht="22.5" customHeight="1" x14ac:dyDescent="0.2">
      <c r="A507" s="122" t="s">
        <v>2307</v>
      </c>
      <c r="B507" s="123" t="s">
        <v>2281</v>
      </c>
      <c r="C507" s="133" t="s">
        <v>605</v>
      </c>
      <c r="D507" s="126">
        <v>6</v>
      </c>
      <c r="E507" s="127" t="s">
        <v>3561</v>
      </c>
      <c r="F507" s="19">
        <v>153492</v>
      </c>
      <c r="G507" s="20">
        <v>153492</v>
      </c>
      <c r="H507" s="20">
        <v>85001</v>
      </c>
      <c r="I507" s="20">
        <v>37774</v>
      </c>
      <c r="J507" s="20">
        <v>0</v>
      </c>
      <c r="K507" s="20">
        <v>0</v>
      </c>
      <c r="L507" s="20">
        <v>0</v>
      </c>
      <c r="M507" s="20">
        <v>0</v>
      </c>
      <c r="N507" s="20">
        <v>0</v>
      </c>
      <c r="O507" s="20">
        <v>1924</v>
      </c>
      <c r="P507" s="20">
        <v>0</v>
      </c>
      <c r="Q507" s="20">
        <v>58157</v>
      </c>
      <c r="R507" s="20">
        <v>15263</v>
      </c>
      <c r="S507" s="20">
        <v>13152</v>
      </c>
      <c r="T507" s="21">
        <v>12615</v>
      </c>
      <c r="U507" s="54">
        <v>12716</v>
      </c>
      <c r="V507" s="20">
        <v>4128</v>
      </c>
      <c r="W507" s="20">
        <v>7371</v>
      </c>
      <c r="X507" s="20">
        <v>11101</v>
      </c>
      <c r="Y507" s="21">
        <v>0</v>
      </c>
      <c r="Z507" s="20">
        <v>0</v>
      </c>
      <c r="AA507" s="21">
        <v>65201</v>
      </c>
      <c r="AB507" s="32">
        <v>0</v>
      </c>
      <c r="AC507" s="20">
        <v>38291</v>
      </c>
      <c r="AD507" s="20">
        <v>100883</v>
      </c>
      <c r="AE507" s="20">
        <v>101805</v>
      </c>
      <c r="AF507" s="20">
        <v>138548</v>
      </c>
      <c r="AG507" s="20">
        <v>81596</v>
      </c>
      <c r="AH507" s="20">
        <v>26282</v>
      </c>
      <c r="AI507" s="20">
        <v>65144</v>
      </c>
      <c r="AJ507" s="21">
        <v>43821</v>
      </c>
      <c r="AK507" s="25">
        <v>17438</v>
      </c>
      <c r="AL507" s="25">
        <v>27034</v>
      </c>
      <c r="AM507" s="25">
        <v>3469</v>
      </c>
      <c r="AN507" s="22">
        <v>9796</v>
      </c>
      <c r="AO507" s="20">
        <v>95832</v>
      </c>
      <c r="AP507" s="20">
        <v>8312</v>
      </c>
      <c r="AQ507" s="54">
        <v>1236146</v>
      </c>
      <c r="AR507" s="25">
        <v>51286</v>
      </c>
      <c r="AS507" s="25">
        <v>94846</v>
      </c>
      <c r="AT507" s="54">
        <v>55842</v>
      </c>
      <c r="AU507" s="54">
        <v>24697</v>
      </c>
      <c r="AV507" s="54">
        <v>54999</v>
      </c>
      <c r="AW507" s="54">
        <v>19393</v>
      </c>
      <c r="AX507" s="54">
        <v>5186</v>
      </c>
      <c r="AY507" s="25">
        <f t="shared" si="14"/>
        <v>306249</v>
      </c>
      <c r="AZ507" s="162">
        <v>122494</v>
      </c>
      <c r="BA507" s="96">
        <f t="shared" si="15"/>
        <v>1664889</v>
      </c>
      <c r="BB507" s="73"/>
      <c r="BC507" s="20">
        <v>273477</v>
      </c>
      <c r="BD507" s="20">
        <v>49757</v>
      </c>
      <c r="BE507" s="19">
        <v>323234</v>
      </c>
      <c r="BF507" s="19">
        <v>1988123</v>
      </c>
      <c r="BH507" s="20"/>
      <c r="BI507" s="21">
        <v>1988123</v>
      </c>
      <c r="BK507" s="73"/>
      <c r="BL507" s="73"/>
      <c r="BM507" s="73"/>
      <c r="BN507" s="73"/>
      <c r="BO507" s="73"/>
      <c r="BP507" s="73"/>
      <c r="BQ507" s="73"/>
    </row>
    <row r="508" spans="1:69" ht="22.5" customHeight="1" x14ac:dyDescent="0.2">
      <c r="A508" s="122" t="s">
        <v>2308</v>
      </c>
      <c r="B508" s="123" t="s">
        <v>2281</v>
      </c>
      <c r="C508" s="133" t="s">
        <v>483</v>
      </c>
      <c r="D508" s="126">
        <v>6</v>
      </c>
      <c r="E508" s="127" t="s">
        <v>3561</v>
      </c>
      <c r="F508" s="19">
        <v>203024</v>
      </c>
      <c r="G508" s="20">
        <v>203024</v>
      </c>
      <c r="H508" s="20">
        <v>227011</v>
      </c>
      <c r="I508" s="20">
        <v>110143</v>
      </c>
      <c r="J508" s="20">
        <v>0</v>
      </c>
      <c r="K508" s="20">
        <v>0</v>
      </c>
      <c r="L508" s="20">
        <v>0</v>
      </c>
      <c r="M508" s="20">
        <v>0</v>
      </c>
      <c r="N508" s="20">
        <v>0</v>
      </c>
      <c r="O508" s="20">
        <v>3845</v>
      </c>
      <c r="P508" s="20">
        <v>0</v>
      </c>
      <c r="Q508" s="20">
        <v>128761</v>
      </c>
      <c r="R508" s="20">
        <v>20790</v>
      </c>
      <c r="S508" s="20">
        <v>22270</v>
      </c>
      <c r="T508" s="21">
        <v>24389</v>
      </c>
      <c r="U508" s="54">
        <v>38148</v>
      </c>
      <c r="V508" s="20">
        <v>26592</v>
      </c>
      <c r="W508" s="20">
        <v>12636</v>
      </c>
      <c r="X508" s="20">
        <v>11101</v>
      </c>
      <c r="Y508" s="21">
        <v>0</v>
      </c>
      <c r="Z508" s="20">
        <v>0</v>
      </c>
      <c r="AA508" s="21">
        <v>93925</v>
      </c>
      <c r="AB508" s="32">
        <v>0</v>
      </c>
      <c r="AC508" s="20">
        <v>77944</v>
      </c>
      <c r="AD508" s="20">
        <v>165521</v>
      </c>
      <c r="AE508" s="20">
        <v>208890</v>
      </c>
      <c r="AF508" s="20">
        <v>220763</v>
      </c>
      <c r="AG508" s="20">
        <v>91634</v>
      </c>
      <c r="AH508" s="20">
        <v>44026</v>
      </c>
      <c r="AI508" s="20">
        <v>111224</v>
      </c>
      <c r="AJ508" s="21">
        <v>16771</v>
      </c>
      <c r="AK508" s="25">
        <v>25872</v>
      </c>
      <c r="AL508" s="25">
        <v>40152</v>
      </c>
      <c r="AM508" s="25">
        <v>6489</v>
      </c>
      <c r="AN508" s="22">
        <v>16412</v>
      </c>
      <c r="AO508" s="20">
        <v>120403</v>
      </c>
      <c r="AP508" s="20">
        <v>12494</v>
      </c>
      <c r="AQ508" s="54">
        <v>2081230</v>
      </c>
      <c r="AR508" s="25">
        <v>49062</v>
      </c>
      <c r="AS508" s="25">
        <v>94041</v>
      </c>
      <c r="AT508" s="54">
        <v>77080</v>
      </c>
      <c r="AU508" s="54">
        <v>37577</v>
      </c>
      <c r="AV508" s="54">
        <v>73657</v>
      </c>
      <c r="AW508" s="54">
        <v>22813</v>
      </c>
      <c r="AX508" s="54">
        <v>9457</v>
      </c>
      <c r="AY508" s="25">
        <f t="shared" si="14"/>
        <v>363687</v>
      </c>
      <c r="AZ508" s="162">
        <v>184270</v>
      </c>
      <c r="BA508" s="96">
        <f t="shared" si="15"/>
        <v>2629187</v>
      </c>
      <c r="BB508" s="73"/>
      <c r="BC508" s="20">
        <v>393965</v>
      </c>
      <c r="BD508" s="20">
        <v>75796</v>
      </c>
      <c r="BE508" s="19">
        <v>469761</v>
      </c>
      <c r="BF508" s="19">
        <v>3098948</v>
      </c>
      <c r="BH508" s="20"/>
      <c r="BI508" s="21">
        <v>3098948</v>
      </c>
      <c r="BK508" s="73"/>
      <c r="BL508" s="73"/>
      <c r="BM508" s="73"/>
      <c r="BN508" s="73"/>
      <c r="BO508" s="73"/>
      <c r="BP508" s="73"/>
      <c r="BQ508" s="73"/>
    </row>
    <row r="509" spans="1:69" ht="22.5" customHeight="1" x14ac:dyDescent="0.2">
      <c r="A509" s="122" t="s">
        <v>2309</v>
      </c>
      <c r="B509" s="123" t="s">
        <v>2281</v>
      </c>
      <c r="C509" s="133" t="s">
        <v>606</v>
      </c>
      <c r="D509" s="126">
        <v>6</v>
      </c>
      <c r="E509" s="127" t="s">
        <v>3561</v>
      </c>
      <c r="F509" s="19">
        <v>481791</v>
      </c>
      <c r="G509" s="20">
        <v>481791</v>
      </c>
      <c r="H509" s="20">
        <v>541574</v>
      </c>
      <c r="I509" s="20">
        <v>264231</v>
      </c>
      <c r="J509" s="20">
        <v>0</v>
      </c>
      <c r="K509" s="20">
        <v>0</v>
      </c>
      <c r="L509" s="20">
        <v>0</v>
      </c>
      <c r="M509" s="20">
        <v>0</v>
      </c>
      <c r="N509" s="20">
        <v>12031</v>
      </c>
      <c r="O509" s="20">
        <v>9509</v>
      </c>
      <c r="P509" s="20">
        <v>15649</v>
      </c>
      <c r="Q509" s="20">
        <v>187133</v>
      </c>
      <c r="R509" s="20">
        <v>36878</v>
      </c>
      <c r="S509" s="20">
        <v>67282</v>
      </c>
      <c r="T509" s="21">
        <v>58029</v>
      </c>
      <c r="U509" s="54">
        <v>76296</v>
      </c>
      <c r="V509" s="20">
        <v>82416</v>
      </c>
      <c r="W509" s="20">
        <v>20007</v>
      </c>
      <c r="X509" s="20">
        <v>31083</v>
      </c>
      <c r="Y509" s="21">
        <v>324657</v>
      </c>
      <c r="Z509" s="20">
        <v>28658</v>
      </c>
      <c r="AA509" s="21">
        <v>252165</v>
      </c>
      <c r="AB509" s="32">
        <v>0</v>
      </c>
      <c r="AC509" s="20">
        <v>176096</v>
      </c>
      <c r="AD509" s="20">
        <v>294366</v>
      </c>
      <c r="AE509" s="20">
        <v>364485</v>
      </c>
      <c r="AF509" s="20">
        <v>579710</v>
      </c>
      <c r="AG509" s="20">
        <v>320377</v>
      </c>
      <c r="AH509" s="20">
        <v>151495</v>
      </c>
      <c r="AI509" s="20">
        <v>150598</v>
      </c>
      <c r="AJ509" s="21">
        <v>86560</v>
      </c>
      <c r="AK509" s="25">
        <v>44145</v>
      </c>
      <c r="AL509" s="25">
        <v>69211</v>
      </c>
      <c r="AM509" s="25">
        <v>16111</v>
      </c>
      <c r="AN509" s="22">
        <v>34028</v>
      </c>
      <c r="AO509" s="20">
        <v>705455</v>
      </c>
      <c r="AP509" s="20">
        <v>51510</v>
      </c>
      <c r="AQ509" s="54">
        <v>5533536</v>
      </c>
      <c r="AR509" s="25">
        <v>78916</v>
      </c>
      <c r="AS509" s="25">
        <v>171649</v>
      </c>
      <c r="AT509" s="54">
        <v>142471</v>
      </c>
      <c r="AU509" s="54">
        <v>59761</v>
      </c>
      <c r="AV509" s="54">
        <v>120767</v>
      </c>
      <c r="AW509" s="54">
        <v>52394</v>
      </c>
      <c r="AX509" s="54">
        <v>31453</v>
      </c>
      <c r="AY509" s="25">
        <f t="shared" si="14"/>
        <v>657411</v>
      </c>
      <c r="AZ509" s="162">
        <v>1252894</v>
      </c>
      <c r="BA509" s="96">
        <f t="shared" si="15"/>
        <v>7443841</v>
      </c>
      <c r="BB509" s="73"/>
      <c r="BC509" s="20">
        <v>583988</v>
      </c>
      <c r="BD509" s="20">
        <v>392141</v>
      </c>
      <c r="BE509" s="19">
        <v>976129</v>
      </c>
      <c r="BF509" s="19">
        <v>8419970</v>
      </c>
      <c r="BH509" s="20"/>
      <c r="BI509" s="21">
        <v>8419970</v>
      </c>
      <c r="BK509" s="73"/>
      <c r="BL509" s="73"/>
      <c r="BM509" s="73"/>
      <c r="BN509" s="73"/>
      <c r="BO509" s="73"/>
      <c r="BP509" s="73"/>
      <c r="BQ509" s="73"/>
    </row>
    <row r="510" spans="1:69" ht="22.5" customHeight="1" x14ac:dyDescent="0.2">
      <c r="A510" s="122" t="s">
        <v>2310</v>
      </c>
      <c r="B510" s="123" t="s">
        <v>2281</v>
      </c>
      <c r="C510" s="133" t="s">
        <v>607</v>
      </c>
      <c r="D510" s="126">
        <v>6</v>
      </c>
      <c r="E510" s="127" t="s">
        <v>3561</v>
      </c>
      <c r="F510" s="19">
        <v>548125</v>
      </c>
      <c r="G510" s="20">
        <v>548125</v>
      </c>
      <c r="H510" s="20">
        <v>126627</v>
      </c>
      <c r="I510" s="20">
        <v>66946</v>
      </c>
      <c r="J510" s="20">
        <v>0</v>
      </c>
      <c r="K510" s="20">
        <v>0</v>
      </c>
      <c r="L510" s="20">
        <v>0</v>
      </c>
      <c r="M510" s="20">
        <v>0</v>
      </c>
      <c r="N510" s="20">
        <v>36775</v>
      </c>
      <c r="O510" s="20">
        <v>19938</v>
      </c>
      <c r="P510" s="20">
        <v>10319</v>
      </c>
      <c r="Q510" s="20">
        <v>253583</v>
      </c>
      <c r="R510" s="20">
        <v>64745</v>
      </c>
      <c r="S510" s="20">
        <v>76714</v>
      </c>
      <c r="T510" s="21">
        <v>66439</v>
      </c>
      <c r="U510" s="54">
        <v>63580</v>
      </c>
      <c r="V510" s="20">
        <v>37392</v>
      </c>
      <c r="W510" s="20">
        <v>61074</v>
      </c>
      <c r="X510" s="20">
        <v>22202</v>
      </c>
      <c r="Y510" s="21">
        <v>0</v>
      </c>
      <c r="Z510" s="20">
        <v>0</v>
      </c>
      <c r="AA510" s="21">
        <v>219934</v>
      </c>
      <c r="AB510" s="32">
        <v>0</v>
      </c>
      <c r="AC510" s="20">
        <v>285192</v>
      </c>
      <c r="AD510" s="20">
        <v>299147</v>
      </c>
      <c r="AE510" s="20">
        <v>1115235</v>
      </c>
      <c r="AF510" s="20">
        <v>578695</v>
      </c>
      <c r="AG510" s="20">
        <v>395366</v>
      </c>
      <c r="AH510" s="20">
        <v>196395</v>
      </c>
      <c r="AI510" s="20">
        <v>78748</v>
      </c>
      <c r="AJ510" s="21">
        <v>7574</v>
      </c>
      <c r="AK510" s="25">
        <v>66101</v>
      </c>
      <c r="AL510" s="25">
        <v>80665</v>
      </c>
      <c r="AM510" s="25">
        <v>16036</v>
      </c>
      <c r="AN510" s="22">
        <v>50373</v>
      </c>
      <c r="AO510" s="20">
        <v>185498</v>
      </c>
      <c r="AP510" s="20">
        <v>10382</v>
      </c>
      <c r="AQ510" s="54">
        <v>5039800</v>
      </c>
      <c r="AR510" s="25">
        <v>136461</v>
      </c>
      <c r="AS510" s="25">
        <v>158746</v>
      </c>
      <c r="AT510" s="54">
        <v>82891</v>
      </c>
      <c r="AU510" s="54">
        <v>34334</v>
      </c>
      <c r="AV510" s="54">
        <v>118505</v>
      </c>
      <c r="AW510" s="54">
        <v>60419</v>
      </c>
      <c r="AX510" s="54">
        <v>30068</v>
      </c>
      <c r="AY510" s="25">
        <f t="shared" si="14"/>
        <v>621424</v>
      </c>
      <c r="AZ510" s="162">
        <v>527933</v>
      </c>
      <c r="BA510" s="96">
        <f t="shared" si="15"/>
        <v>6189157</v>
      </c>
      <c r="BB510" s="73"/>
      <c r="BC510" s="20">
        <v>953960</v>
      </c>
      <c r="BD510" s="20">
        <v>38916</v>
      </c>
      <c r="BE510" s="19">
        <v>992876</v>
      </c>
      <c r="BF510" s="19">
        <v>7182033</v>
      </c>
      <c r="BH510" s="20"/>
      <c r="BI510" s="21">
        <v>7182033</v>
      </c>
      <c r="BK510" s="73"/>
      <c r="BL510" s="73"/>
      <c r="BM510" s="73"/>
      <c r="BN510" s="73"/>
      <c r="BO510" s="73"/>
      <c r="BP510" s="73"/>
      <c r="BQ510" s="73"/>
    </row>
    <row r="511" spans="1:69" ht="22.5" customHeight="1" x14ac:dyDescent="0.2">
      <c r="A511" s="122" t="s">
        <v>2311</v>
      </c>
      <c r="B511" s="123" t="s">
        <v>2281</v>
      </c>
      <c r="C511" s="133" t="s">
        <v>608</v>
      </c>
      <c r="D511" s="126">
        <v>6</v>
      </c>
      <c r="E511" s="127" t="s">
        <v>3561</v>
      </c>
      <c r="F511" s="19">
        <v>297771</v>
      </c>
      <c r="G511" s="20">
        <v>297771</v>
      </c>
      <c r="H511" s="20">
        <v>144998</v>
      </c>
      <c r="I511" s="20">
        <v>119680</v>
      </c>
      <c r="J511" s="20">
        <v>0</v>
      </c>
      <c r="K511" s="20">
        <v>0</v>
      </c>
      <c r="L511" s="20">
        <v>0</v>
      </c>
      <c r="M511" s="20">
        <v>0</v>
      </c>
      <c r="N511" s="20">
        <v>14365</v>
      </c>
      <c r="O511" s="20">
        <v>7788</v>
      </c>
      <c r="P511" s="20">
        <v>13457</v>
      </c>
      <c r="Q511" s="20">
        <v>48618</v>
      </c>
      <c r="R511" s="20">
        <v>32117</v>
      </c>
      <c r="S511" s="20">
        <v>48837</v>
      </c>
      <c r="T511" s="21">
        <v>21866</v>
      </c>
      <c r="U511" s="54">
        <v>25432</v>
      </c>
      <c r="V511" s="20">
        <v>14352</v>
      </c>
      <c r="W511" s="20">
        <v>14742</v>
      </c>
      <c r="X511" s="20">
        <v>11101</v>
      </c>
      <c r="Y511" s="21">
        <v>0</v>
      </c>
      <c r="Z511" s="20">
        <v>0</v>
      </c>
      <c r="AA511" s="21">
        <v>132770</v>
      </c>
      <c r="AB511" s="32">
        <v>0</v>
      </c>
      <c r="AC511" s="20">
        <v>123588</v>
      </c>
      <c r="AD511" s="20">
        <v>192390</v>
      </c>
      <c r="AE511" s="20">
        <v>272085</v>
      </c>
      <c r="AF511" s="20">
        <v>324438</v>
      </c>
      <c r="AG511" s="20">
        <v>189532</v>
      </c>
      <c r="AH511" s="20">
        <v>105838</v>
      </c>
      <c r="AI511" s="20">
        <v>139581</v>
      </c>
      <c r="AJ511" s="21">
        <v>0</v>
      </c>
      <c r="AK511" s="25">
        <v>38700</v>
      </c>
      <c r="AL511" s="25">
        <v>46787</v>
      </c>
      <c r="AM511" s="25">
        <v>9580</v>
      </c>
      <c r="AN511" s="22">
        <v>25108</v>
      </c>
      <c r="AO511" s="20">
        <v>90509</v>
      </c>
      <c r="AP511" s="20">
        <v>11691</v>
      </c>
      <c r="AQ511" s="54">
        <v>2517721</v>
      </c>
      <c r="AR511" s="25">
        <v>64277</v>
      </c>
      <c r="AS511" s="25">
        <v>116783</v>
      </c>
      <c r="AT511" s="54">
        <v>89113</v>
      </c>
      <c r="AU511" s="54">
        <v>34015</v>
      </c>
      <c r="AV511" s="54">
        <v>80264</v>
      </c>
      <c r="AW511" s="54">
        <v>30643</v>
      </c>
      <c r="AX511" s="54">
        <v>13967</v>
      </c>
      <c r="AY511" s="25">
        <f t="shared" si="14"/>
        <v>429062</v>
      </c>
      <c r="AZ511" s="162">
        <v>280123</v>
      </c>
      <c r="BA511" s="96">
        <f t="shared" si="15"/>
        <v>3226906</v>
      </c>
      <c r="BB511" s="73"/>
      <c r="BC511" s="20">
        <v>533932</v>
      </c>
      <c r="BD511" s="20">
        <v>62065</v>
      </c>
      <c r="BE511" s="19">
        <v>595997</v>
      </c>
      <c r="BF511" s="19">
        <v>3822903</v>
      </c>
      <c r="BH511" s="20"/>
      <c r="BI511" s="21">
        <v>3822903</v>
      </c>
      <c r="BK511" s="73"/>
      <c r="BL511" s="73"/>
      <c r="BM511" s="73"/>
      <c r="BN511" s="73"/>
      <c r="BO511" s="73"/>
      <c r="BP511" s="73"/>
      <c r="BQ511" s="73"/>
    </row>
    <row r="512" spans="1:69" ht="22.5" customHeight="1" x14ac:dyDescent="0.2">
      <c r="A512" s="122" t="s">
        <v>2312</v>
      </c>
      <c r="B512" s="123" t="s">
        <v>2281</v>
      </c>
      <c r="C512" s="133" t="s">
        <v>609</v>
      </c>
      <c r="D512" s="126">
        <v>6</v>
      </c>
      <c r="E512" s="127" t="s">
        <v>3561</v>
      </c>
      <c r="F512" s="19">
        <v>256861</v>
      </c>
      <c r="G512" s="20">
        <v>256861</v>
      </c>
      <c r="H512" s="20">
        <v>94114</v>
      </c>
      <c r="I512" s="20">
        <v>42449</v>
      </c>
      <c r="J512" s="20">
        <v>0</v>
      </c>
      <c r="K512" s="20">
        <v>0</v>
      </c>
      <c r="L512" s="20">
        <v>0</v>
      </c>
      <c r="M512" s="20">
        <v>0</v>
      </c>
      <c r="N512" s="20">
        <v>11100</v>
      </c>
      <c r="O512" s="20">
        <v>6018</v>
      </c>
      <c r="P512" s="20">
        <v>2646</v>
      </c>
      <c r="Q512" s="20">
        <v>143436</v>
      </c>
      <c r="R512" s="20">
        <v>27089</v>
      </c>
      <c r="S512" s="20">
        <v>24838</v>
      </c>
      <c r="T512" s="21">
        <v>23548</v>
      </c>
      <c r="U512" s="54">
        <v>25432</v>
      </c>
      <c r="V512" s="20">
        <v>11952</v>
      </c>
      <c r="W512" s="20">
        <v>13689</v>
      </c>
      <c r="X512" s="20">
        <v>11101</v>
      </c>
      <c r="Y512" s="21">
        <v>0</v>
      </c>
      <c r="Z512" s="20">
        <v>0</v>
      </c>
      <c r="AA512" s="21">
        <v>94802</v>
      </c>
      <c r="AB512" s="32">
        <v>0</v>
      </c>
      <c r="AC512" s="20">
        <v>104074</v>
      </c>
      <c r="AD512" s="20">
        <v>151479</v>
      </c>
      <c r="AE512" s="20">
        <v>369765</v>
      </c>
      <c r="AF512" s="20">
        <v>264480</v>
      </c>
      <c r="AG512" s="20">
        <v>138224</v>
      </c>
      <c r="AH512" s="20">
        <v>77951</v>
      </c>
      <c r="AI512" s="20">
        <v>67922</v>
      </c>
      <c r="AJ512" s="21">
        <v>0</v>
      </c>
      <c r="AK512" s="25">
        <v>33065</v>
      </c>
      <c r="AL512" s="25">
        <v>38995</v>
      </c>
      <c r="AM512" s="25">
        <v>7075</v>
      </c>
      <c r="AN512" s="22">
        <v>19967</v>
      </c>
      <c r="AO512" s="20">
        <v>75354</v>
      </c>
      <c r="AP512" s="20">
        <v>6695</v>
      </c>
      <c r="AQ512" s="54">
        <v>2144121</v>
      </c>
      <c r="AR512" s="25">
        <v>58091</v>
      </c>
      <c r="AS512" s="25">
        <v>96567</v>
      </c>
      <c r="AT512" s="54">
        <v>56361</v>
      </c>
      <c r="AU512" s="54">
        <v>19866</v>
      </c>
      <c r="AV512" s="54">
        <v>62600</v>
      </c>
      <c r="AW512" s="54">
        <v>25458</v>
      </c>
      <c r="AX512" s="54">
        <v>14931</v>
      </c>
      <c r="AY512" s="25">
        <f t="shared" si="14"/>
        <v>333874</v>
      </c>
      <c r="AZ512" s="162">
        <v>306550</v>
      </c>
      <c r="BA512" s="96">
        <f t="shared" si="15"/>
        <v>2784545</v>
      </c>
      <c r="BB512" s="73"/>
      <c r="BC512" s="20">
        <v>479885</v>
      </c>
      <c r="BD512" s="20">
        <v>28317</v>
      </c>
      <c r="BE512" s="19">
        <v>508202</v>
      </c>
      <c r="BF512" s="19">
        <v>3292747</v>
      </c>
      <c r="BH512" s="20"/>
      <c r="BI512" s="21">
        <v>3292747</v>
      </c>
      <c r="BK512" s="73"/>
      <c r="BL512" s="73"/>
      <c r="BM512" s="73"/>
      <c r="BN512" s="73"/>
      <c r="BO512" s="73"/>
      <c r="BP512" s="73"/>
      <c r="BQ512" s="73"/>
    </row>
    <row r="513" spans="1:69" ht="22.5" customHeight="1" x14ac:dyDescent="0.2">
      <c r="A513" s="122" t="s">
        <v>2313</v>
      </c>
      <c r="B513" s="123" t="s">
        <v>2281</v>
      </c>
      <c r="C513" s="133" t="s">
        <v>610</v>
      </c>
      <c r="D513" s="126">
        <v>6</v>
      </c>
      <c r="E513" s="127" t="s">
        <v>3561</v>
      </c>
      <c r="F513" s="19">
        <v>257033</v>
      </c>
      <c r="G513" s="20">
        <v>257033</v>
      </c>
      <c r="H513" s="20">
        <v>91781</v>
      </c>
      <c r="I513" s="20">
        <v>47685</v>
      </c>
      <c r="J513" s="20">
        <v>0</v>
      </c>
      <c r="K513" s="20">
        <v>0</v>
      </c>
      <c r="L513" s="20">
        <v>0</v>
      </c>
      <c r="M513" s="20">
        <v>0</v>
      </c>
      <c r="N513" s="20">
        <v>11078</v>
      </c>
      <c r="O513" s="20">
        <v>6006</v>
      </c>
      <c r="P513" s="20">
        <v>6388</v>
      </c>
      <c r="Q513" s="20">
        <v>49817</v>
      </c>
      <c r="R513" s="20">
        <v>27242</v>
      </c>
      <c r="S513" s="20">
        <v>24104</v>
      </c>
      <c r="T513" s="21">
        <v>22707</v>
      </c>
      <c r="U513" s="54">
        <v>25432</v>
      </c>
      <c r="V513" s="20">
        <v>12672</v>
      </c>
      <c r="W513" s="20">
        <v>12636</v>
      </c>
      <c r="X513" s="20">
        <v>11101</v>
      </c>
      <c r="Y513" s="21">
        <v>0</v>
      </c>
      <c r="Z513" s="20">
        <v>0</v>
      </c>
      <c r="AA513" s="21">
        <v>94669</v>
      </c>
      <c r="AB513" s="32">
        <v>0</v>
      </c>
      <c r="AC513" s="20">
        <v>114024</v>
      </c>
      <c r="AD513" s="20">
        <v>149157</v>
      </c>
      <c r="AE513" s="20">
        <v>380985</v>
      </c>
      <c r="AF513" s="20">
        <v>257303</v>
      </c>
      <c r="AG513" s="20">
        <v>145088</v>
      </c>
      <c r="AH513" s="20">
        <v>64893</v>
      </c>
      <c r="AI513" s="20">
        <v>66485</v>
      </c>
      <c r="AJ513" s="21">
        <v>0</v>
      </c>
      <c r="AK513" s="25">
        <v>33032</v>
      </c>
      <c r="AL513" s="25">
        <v>38942</v>
      </c>
      <c r="AM513" s="25">
        <v>7349</v>
      </c>
      <c r="AN513" s="22">
        <v>19911</v>
      </c>
      <c r="AO513" s="20">
        <v>86705</v>
      </c>
      <c r="AP513" s="20">
        <v>7365</v>
      </c>
      <c r="AQ513" s="54">
        <v>2071590</v>
      </c>
      <c r="AR513" s="25">
        <v>56826</v>
      </c>
      <c r="AS513" s="25">
        <v>86557</v>
      </c>
      <c r="AT513" s="54">
        <v>63176</v>
      </c>
      <c r="AU513" s="54">
        <v>32861</v>
      </c>
      <c r="AV513" s="54">
        <v>62323</v>
      </c>
      <c r="AW513" s="54">
        <v>25423</v>
      </c>
      <c r="AX513" s="54">
        <v>13139</v>
      </c>
      <c r="AY513" s="25">
        <f t="shared" si="14"/>
        <v>340305</v>
      </c>
      <c r="AZ513" s="162">
        <v>264650</v>
      </c>
      <c r="BA513" s="96">
        <f t="shared" si="15"/>
        <v>2676545</v>
      </c>
      <c r="BB513" s="73"/>
      <c r="BC513" s="20">
        <v>479404</v>
      </c>
      <c r="BD513" s="20">
        <v>32412</v>
      </c>
      <c r="BE513" s="19">
        <v>511816</v>
      </c>
      <c r="BF513" s="19">
        <v>3188361</v>
      </c>
      <c r="BH513" s="20"/>
      <c r="BI513" s="21">
        <v>3188361</v>
      </c>
      <c r="BK513" s="73"/>
      <c r="BL513" s="73"/>
      <c r="BM513" s="73"/>
      <c r="BN513" s="73"/>
      <c r="BO513" s="73"/>
      <c r="BP513" s="73"/>
      <c r="BQ513" s="73"/>
    </row>
    <row r="514" spans="1:69" ht="22.5" customHeight="1" x14ac:dyDescent="0.2">
      <c r="A514" s="122" t="s">
        <v>2314</v>
      </c>
      <c r="B514" s="123" t="s">
        <v>2281</v>
      </c>
      <c r="C514" s="133" t="s">
        <v>611</v>
      </c>
      <c r="D514" s="126">
        <v>6</v>
      </c>
      <c r="E514" s="127" t="s">
        <v>3562</v>
      </c>
      <c r="F514" s="19">
        <v>618641</v>
      </c>
      <c r="G514" s="20">
        <v>618641</v>
      </c>
      <c r="H514" s="20">
        <v>150247</v>
      </c>
      <c r="I514" s="20">
        <v>72556</v>
      </c>
      <c r="J514" s="20">
        <v>0</v>
      </c>
      <c r="K514" s="20">
        <v>0</v>
      </c>
      <c r="L514" s="20">
        <v>0</v>
      </c>
      <c r="M514" s="20">
        <v>0</v>
      </c>
      <c r="N514" s="20">
        <v>42974</v>
      </c>
      <c r="O514" s="20">
        <v>23531</v>
      </c>
      <c r="P514" s="20">
        <v>16065</v>
      </c>
      <c r="Q514" s="20">
        <v>154809</v>
      </c>
      <c r="R514" s="20">
        <v>73003</v>
      </c>
      <c r="S514" s="20">
        <v>100713</v>
      </c>
      <c r="T514" s="21">
        <v>84100</v>
      </c>
      <c r="U514" s="54">
        <v>50864</v>
      </c>
      <c r="V514" s="20">
        <v>45504</v>
      </c>
      <c r="W514" s="20">
        <v>55809</v>
      </c>
      <c r="X514" s="20">
        <v>33303</v>
      </c>
      <c r="Y514" s="21">
        <v>0</v>
      </c>
      <c r="Z514" s="20">
        <v>0</v>
      </c>
      <c r="AA514" s="21">
        <v>243995</v>
      </c>
      <c r="AB514" s="32">
        <v>0</v>
      </c>
      <c r="AC514" s="20">
        <v>272329</v>
      </c>
      <c r="AD514" s="20">
        <v>339843</v>
      </c>
      <c r="AE514" s="20">
        <v>840840</v>
      </c>
      <c r="AF514" s="20">
        <v>627850</v>
      </c>
      <c r="AG514" s="20">
        <v>414242</v>
      </c>
      <c r="AH514" s="20">
        <v>242952</v>
      </c>
      <c r="AI514" s="20">
        <v>33434</v>
      </c>
      <c r="AJ514" s="21">
        <v>7574</v>
      </c>
      <c r="AK514" s="25">
        <v>73539</v>
      </c>
      <c r="AL514" s="25">
        <v>96943</v>
      </c>
      <c r="AM514" s="25">
        <v>16798</v>
      </c>
      <c r="AN514" s="22">
        <v>57203</v>
      </c>
      <c r="AO514" s="20">
        <v>158801</v>
      </c>
      <c r="AP514" s="20">
        <v>10465</v>
      </c>
      <c r="AQ514" s="54">
        <v>4958927</v>
      </c>
      <c r="AR514" s="25">
        <v>130444</v>
      </c>
      <c r="AS514" s="25">
        <v>161993</v>
      </c>
      <c r="AT514" s="54">
        <v>32583</v>
      </c>
      <c r="AU514" s="54">
        <v>34355</v>
      </c>
      <c r="AV514" s="54">
        <v>125826</v>
      </c>
      <c r="AW514" s="54">
        <v>67230</v>
      </c>
      <c r="AX514" s="54">
        <v>13184</v>
      </c>
      <c r="AY514" s="25">
        <f t="shared" si="14"/>
        <v>565615</v>
      </c>
      <c r="AZ514" s="162">
        <v>367583</v>
      </c>
      <c r="BA514" s="96">
        <f t="shared" si="15"/>
        <v>5892125</v>
      </c>
      <c r="BB514" s="73"/>
      <c r="BC514" s="20">
        <v>1060863</v>
      </c>
      <c r="BD514" s="20">
        <v>27309</v>
      </c>
      <c r="BE514" s="19">
        <v>1088172</v>
      </c>
      <c r="BF514" s="19">
        <v>6980297</v>
      </c>
      <c r="BH514" s="20"/>
      <c r="BI514" s="21">
        <v>6980297</v>
      </c>
      <c r="BK514" s="73"/>
      <c r="BL514" s="73"/>
      <c r="BM514" s="73"/>
      <c r="BN514" s="73"/>
      <c r="BO514" s="73"/>
      <c r="BP514" s="73"/>
      <c r="BQ514" s="73"/>
    </row>
    <row r="515" spans="1:69" ht="22.5" customHeight="1" x14ac:dyDescent="0.2">
      <c r="A515" s="122" t="s">
        <v>2315</v>
      </c>
      <c r="B515" s="123" t="s">
        <v>2281</v>
      </c>
      <c r="C515" s="133" t="s">
        <v>612</v>
      </c>
      <c r="D515" s="126">
        <v>6</v>
      </c>
      <c r="E515" s="127" t="s">
        <v>3561</v>
      </c>
      <c r="F515" s="19">
        <v>429135</v>
      </c>
      <c r="G515" s="20">
        <v>429135</v>
      </c>
      <c r="H515" s="20">
        <v>169274</v>
      </c>
      <c r="I515" s="20">
        <v>93874</v>
      </c>
      <c r="J515" s="20">
        <v>0</v>
      </c>
      <c r="K515" s="20">
        <v>0</v>
      </c>
      <c r="L515" s="20">
        <v>0</v>
      </c>
      <c r="M515" s="20">
        <v>0</v>
      </c>
      <c r="N515" s="20">
        <v>26032</v>
      </c>
      <c r="O515" s="20">
        <v>14114</v>
      </c>
      <c r="P515" s="20">
        <v>11302</v>
      </c>
      <c r="Q515" s="20">
        <v>81024</v>
      </c>
      <c r="R515" s="20">
        <v>51012</v>
      </c>
      <c r="S515" s="20">
        <v>55072</v>
      </c>
      <c r="T515" s="21">
        <v>46255</v>
      </c>
      <c r="U515" s="54">
        <v>50864</v>
      </c>
      <c r="V515" s="20">
        <v>25968</v>
      </c>
      <c r="W515" s="20">
        <v>26325</v>
      </c>
      <c r="X515" s="20">
        <v>22202</v>
      </c>
      <c r="Y515" s="21">
        <v>0</v>
      </c>
      <c r="Z515" s="20">
        <v>0</v>
      </c>
      <c r="AA515" s="21">
        <v>178533</v>
      </c>
      <c r="AB515" s="32">
        <v>0</v>
      </c>
      <c r="AC515" s="20">
        <v>225725</v>
      </c>
      <c r="AD515" s="20">
        <v>282596</v>
      </c>
      <c r="AE515" s="20">
        <v>779460</v>
      </c>
      <c r="AF515" s="20">
        <v>501845</v>
      </c>
      <c r="AG515" s="20">
        <v>361647</v>
      </c>
      <c r="AH515" s="20">
        <v>145418</v>
      </c>
      <c r="AI515" s="20">
        <v>91393</v>
      </c>
      <c r="AJ515" s="21">
        <v>0</v>
      </c>
      <c r="AK515" s="25">
        <v>54667</v>
      </c>
      <c r="AL515" s="25">
        <v>60560</v>
      </c>
      <c r="AM515" s="25">
        <v>14053</v>
      </c>
      <c r="AN515" s="22">
        <v>37023</v>
      </c>
      <c r="AO515" s="20">
        <v>117555</v>
      </c>
      <c r="AP515" s="20">
        <v>12051</v>
      </c>
      <c r="AQ515" s="54">
        <v>3964979</v>
      </c>
      <c r="AR515" s="25">
        <v>91110</v>
      </c>
      <c r="AS515" s="25">
        <v>132505</v>
      </c>
      <c r="AT515" s="54">
        <v>86198</v>
      </c>
      <c r="AU515" s="54">
        <v>38929</v>
      </c>
      <c r="AV515" s="54">
        <v>95499</v>
      </c>
      <c r="AW515" s="54">
        <v>46470</v>
      </c>
      <c r="AX515" s="54">
        <v>23721</v>
      </c>
      <c r="AY515" s="25">
        <f t="shared" si="14"/>
        <v>514432</v>
      </c>
      <c r="AZ515" s="162">
        <v>477178</v>
      </c>
      <c r="BA515" s="96">
        <f t="shared" si="15"/>
        <v>4956589</v>
      </c>
      <c r="BB515" s="73"/>
      <c r="BC515" s="20">
        <v>748910</v>
      </c>
      <c r="BD515" s="20">
        <v>51071</v>
      </c>
      <c r="BE515" s="19">
        <v>799981</v>
      </c>
      <c r="BF515" s="19">
        <v>5756570</v>
      </c>
      <c r="BH515" s="20"/>
      <c r="BI515" s="21">
        <v>5756570</v>
      </c>
      <c r="BK515" s="73"/>
      <c r="BL515" s="73"/>
      <c r="BM515" s="73"/>
      <c r="BN515" s="73"/>
      <c r="BO515" s="73"/>
      <c r="BP515" s="73"/>
      <c r="BQ515" s="73"/>
    </row>
    <row r="516" spans="1:69" ht="22.5" customHeight="1" x14ac:dyDescent="0.2">
      <c r="A516" s="122" t="s">
        <v>2316</v>
      </c>
      <c r="B516" s="123" t="s">
        <v>2317</v>
      </c>
      <c r="C516" s="133" t="s">
        <v>613</v>
      </c>
      <c r="D516" s="126">
        <v>2</v>
      </c>
      <c r="E516" s="127" t="s">
        <v>3561</v>
      </c>
      <c r="F516" s="19">
        <v>15454950</v>
      </c>
      <c r="G516" s="20">
        <v>15454950</v>
      </c>
      <c r="H516" s="20">
        <v>3086659</v>
      </c>
      <c r="I516" s="20">
        <v>4428908</v>
      </c>
      <c r="J516" s="20">
        <v>0</v>
      </c>
      <c r="K516" s="20">
        <v>0</v>
      </c>
      <c r="L516" s="20">
        <v>0</v>
      </c>
      <c r="M516" s="20">
        <v>0</v>
      </c>
      <c r="N516" s="20">
        <v>1716493</v>
      </c>
      <c r="O516" s="20">
        <v>1011881</v>
      </c>
      <c r="P516" s="20">
        <v>137252</v>
      </c>
      <c r="Q516" s="20">
        <v>2581523</v>
      </c>
      <c r="R516" s="20">
        <v>1857686</v>
      </c>
      <c r="S516" s="20">
        <v>3567235</v>
      </c>
      <c r="T516" s="21">
        <v>2409465</v>
      </c>
      <c r="U516" s="54">
        <v>1322464</v>
      </c>
      <c r="V516" s="20">
        <v>1516800</v>
      </c>
      <c r="W516" s="20">
        <v>1233063</v>
      </c>
      <c r="X516" s="20">
        <v>654959</v>
      </c>
      <c r="Y516" s="21">
        <v>1987634</v>
      </c>
      <c r="Z516" s="20">
        <v>265829</v>
      </c>
      <c r="AA516" s="21">
        <v>49274545</v>
      </c>
      <c r="AB516" s="32">
        <v>11417932</v>
      </c>
      <c r="AC516" s="20">
        <v>8147071</v>
      </c>
      <c r="AD516" s="20">
        <v>17411606</v>
      </c>
      <c r="AE516" s="20">
        <v>38885715</v>
      </c>
      <c r="AF516" s="20">
        <v>20696793</v>
      </c>
      <c r="AG516" s="20">
        <v>14185743</v>
      </c>
      <c r="AH516" s="20">
        <v>10881979</v>
      </c>
      <c r="AI516" s="20">
        <v>282131</v>
      </c>
      <c r="AJ516" s="21">
        <v>189350</v>
      </c>
      <c r="AK516" s="25">
        <v>2342823</v>
      </c>
      <c r="AL516" s="25">
        <v>1656299</v>
      </c>
      <c r="AM516" s="25">
        <v>410126</v>
      </c>
      <c r="AN516" s="22">
        <v>921148</v>
      </c>
      <c r="AO516" s="20">
        <v>18627548</v>
      </c>
      <c r="AP516" s="20">
        <v>761932</v>
      </c>
      <c r="AQ516" s="54">
        <v>239325542</v>
      </c>
      <c r="AR516" s="25">
        <v>1095379</v>
      </c>
      <c r="AS516" s="25">
        <v>1647616</v>
      </c>
      <c r="AT516" s="54">
        <v>395023</v>
      </c>
      <c r="AU516" s="54">
        <v>366278</v>
      </c>
      <c r="AV516" s="54">
        <v>2685679</v>
      </c>
      <c r="AW516" s="54">
        <v>2262825</v>
      </c>
      <c r="AX516" s="54">
        <v>696453</v>
      </c>
      <c r="AY516" s="25">
        <f t="shared" si="14"/>
        <v>9149253</v>
      </c>
      <c r="AZ516" s="162">
        <v>18761789</v>
      </c>
      <c r="BA516" s="96">
        <f t="shared" si="15"/>
        <v>267236584</v>
      </c>
      <c r="BB516" s="73"/>
      <c r="BC516" s="20">
        <v>18069889</v>
      </c>
      <c r="BD516" s="20">
        <v>312163</v>
      </c>
      <c r="BE516" s="19">
        <v>18382052</v>
      </c>
      <c r="BF516" s="19">
        <v>285618636</v>
      </c>
      <c r="BH516" s="20"/>
      <c r="BI516" s="21">
        <v>285618636</v>
      </c>
      <c r="BK516" s="73"/>
      <c r="BL516" s="73"/>
      <c r="BM516" s="73"/>
      <c r="BN516" s="73"/>
      <c r="BO516" s="73"/>
      <c r="BP516" s="73"/>
      <c r="BQ516" s="73"/>
    </row>
    <row r="517" spans="1:69" ht="22.5" customHeight="1" x14ac:dyDescent="0.2">
      <c r="A517" s="122" t="s">
        <v>2318</v>
      </c>
      <c r="B517" s="123" t="s">
        <v>2317</v>
      </c>
      <c r="C517" s="133" t="s">
        <v>614</v>
      </c>
      <c r="D517" s="126">
        <v>3</v>
      </c>
      <c r="E517" s="127" t="s">
        <v>3561</v>
      </c>
      <c r="F517" s="19">
        <v>3964352</v>
      </c>
      <c r="G517" s="20">
        <v>3964352</v>
      </c>
      <c r="H517" s="20">
        <v>618046</v>
      </c>
      <c r="I517" s="20">
        <v>828971</v>
      </c>
      <c r="J517" s="20">
        <v>0</v>
      </c>
      <c r="K517" s="20">
        <v>0</v>
      </c>
      <c r="L517" s="20">
        <v>0</v>
      </c>
      <c r="M517" s="20">
        <v>0</v>
      </c>
      <c r="N517" s="20">
        <v>427123</v>
      </c>
      <c r="O517" s="20">
        <v>230783</v>
      </c>
      <c r="P517" s="20">
        <v>41504</v>
      </c>
      <c r="Q517" s="20">
        <v>575005</v>
      </c>
      <c r="R517" s="20">
        <v>584454</v>
      </c>
      <c r="S517" s="20">
        <v>857159</v>
      </c>
      <c r="T517" s="21">
        <v>642524</v>
      </c>
      <c r="U517" s="54">
        <v>406912</v>
      </c>
      <c r="V517" s="20">
        <v>407088</v>
      </c>
      <c r="W517" s="20">
        <v>328536</v>
      </c>
      <c r="X517" s="20">
        <v>244222</v>
      </c>
      <c r="Y517" s="21">
        <v>495457</v>
      </c>
      <c r="Z517" s="20">
        <v>68904</v>
      </c>
      <c r="AA517" s="21">
        <v>1604696</v>
      </c>
      <c r="AB517" s="32">
        <v>2444800</v>
      </c>
      <c r="AC517" s="20">
        <v>2543370</v>
      </c>
      <c r="AD517" s="20">
        <v>3194352</v>
      </c>
      <c r="AE517" s="20">
        <v>7571190</v>
      </c>
      <c r="AF517" s="20">
        <v>5901645</v>
      </c>
      <c r="AG517" s="20">
        <v>4098494</v>
      </c>
      <c r="AH517" s="20">
        <v>2488950</v>
      </c>
      <c r="AI517" s="20">
        <v>159507</v>
      </c>
      <c r="AJ517" s="21">
        <v>52477</v>
      </c>
      <c r="AK517" s="25">
        <v>514539</v>
      </c>
      <c r="AL517" s="25">
        <v>460019</v>
      </c>
      <c r="AM517" s="25">
        <v>131832</v>
      </c>
      <c r="AN517" s="22">
        <v>277254</v>
      </c>
      <c r="AO517" s="20">
        <v>2835434</v>
      </c>
      <c r="AP517" s="20">
        <v>101301</v>
      </c>
      <c r="AQ517" s="54">
        <v>45100900</v>
      </c>
      <c r="AR517" s="25">
        <v>634225</v>
      </c>
      <c r="AS517" s="25">
        <v>511149</v>
      </c>
      <c r="AT517" s="54">
        <v>275874</v>
      </c>
      <c r="AU517" s="54">
        <v>151444</v>
      </c>
      <c r="AV517" s="54">
        <v>864820</v>
      </c>
      <c r="AW517" s="54">
        <v>456960</v>
      </c>
      <c r="AX517" s="54">
        <v>174242</v>
      </c>
      <c r="AY517" s="25">
        <f t="shared" si="14"/>
        <v>3068714</v>
      </c>
      <c r="AZ517" s="162">
        <v>3982004</v>
      </c>
      <c r="BA517" s="96">
        <f t="shared" si="15"/>
        <v>52151618</v>
      </c>
      <c r="BB517" s="73"/>
      <c r="BC517" s="20">
        <v>5935830</v>
      </c>
      <c r="BD517" s="20">
        <v>166550</v>
      </c>
      <c r="BE517" s="19">
        <v>6102380</v>
      </c>
      <c r="BF517" s="19">
        <v>58253998</v>
      </c>
      <c r="BH517" s="20"/>
      <c r="BI517" s="21">
        <v>58253998</v>
      </c>
      <c r="BK517" s="73"/>
      <c r="BL517" s="73"/>
      <c r="BM517" s="73"/>
      <c r="BN517" s="73"/>
      <c r="BO517" s="73"/>
      <c r="BP517" s="73"/>
      <c r="BQ517" s="73"/>
    </row>
    <row r="518" spans="1:69" ht="22.5" customHeight="1" x14ac:dyDescent="0.2">
      <c r="A518" s="122" t="s">
        <v>2319</v>
      </c>
      <c r="B518" s="123" t="s">
        <v>2317</v>
      </c>
      <c r="C518" s="133" t="s">
        <v>615</v>
      </c>
      <c r="D518" s="126">
        <v>4</v>
      </c>
      <c r="E518" s="127" t="s">
        <v>3561</v>
      </c>
      <c r="F518" s="19">
        <v>2448696</v>
      </c>
      <c r="G518" s="20">
        <v>2448696</v>
      </c>
      <c r="H518" s="20">
        <v>756483</v>
      </c>
      <c r="I518" s="20">
        <v>836451</v>
      </c>
      <c r="J518" s="20">
        <v>0</v>
      </c>
      <c r="K518" s="20">
        <v>0</v>
      </c>
      <c r="L518" s="20">
        <v>0</v>
      </c>
      <c r="M518" s="20">
        <v>0</v>
      </c>
      <c r="N518" s="20">
        <v>215952</v>
      </c>
      <c r="O518" s="20">
        <v>117940</v>
      </c>
      <c r="P518" s="20">
        <v>80514</v>
      </c>
      <c r="Q518" s="20">
        <v>391335</v>
      </c>
      <c r="R518" s="20">
        <v>323869</v>
      </c>
      <c r="S518" s="20">
        <v>472176</v>
      </c>
      <c r="T518" s="21">
        <v>334718</v>
      </c>
      <c r="U518" s="54">
        <v>367620</v>
      </c>
      <c r="V518" s="20">
        <v>203808</v>
      </c>
      <c r="W518" s="20">
        <v>190593</v>
      </c>
      <c r="X518" s="20">
        <v>177616</v>
      </c>
      <c r="Y518" s="21">
        <v>0</v>
      </c>
      <c r="Z518" s="20">
        <v>0</v>
      </c>
      <c r="AA518" s="21">
        <v>820977</v>
      </c>
      <c r="AB518" s="32">
        <v>1416637</v>
      </c>
      <c r="AC518" s="20">
        <v>1366229</v>
      </c>
      <c r="AD518" s="20">
        <v>1620101</v>
      </c>
      <c r="AE518" s="20">
        <v>3947295</v>
      </c>
      <c r="AF518" s="20">
        <v>3499720</v>
      </c>
      <c r="AG518" s="20">
        <v>2512138</v>
      </c>
      <c r="AH518" s="20">
        <v>1113949</v>
      </c>
      <c r="AI518" s="20">
        <v>201180</v>
      </c>
      <c r="AJ518" s="21">
        <v>33542</v>
      </c>
      <c r="AK518" s="25">
        <v>284559</v>
      </c>
      <c r="AL518" s="25">
        <v>278566</v>
      </c>
      <c r="AM518" s="25">
        <v>86557</v>
      </c>
      <c r="AN518" s="22">
        <v>155844</v>
      </c>
      <c r="AO518" s="20">
        <v>1818006</v>
      </c>
      <c r="AP518" s="20">
        <v>108356</v>
      </c>
      <c r="AQ518" s="54">
        <v>26181427</v>
      </c>
      <c r="AR518" s="25">
        <v>534662</v>
      </c>
      <c r="AS518" s="25">
        <v>403216</v>
      </c>
      <c r="AT518" s="54">
        <v>289639</v>
      </c>
      <c r="AU518" s="54">
        <v>136821</v>
      </c>
      <c r="AV518" s="54">
        <v>527872</v>
      </c>
      <c r="AW518" s="54">
        <v>242799</v>
      </c>
      <c r="AX518" s="54">
        <v>153137</v>
      </c>
      <c r="AY518" s="25">
        <f t="shared" si="14"/>
        <v>2288146</v>
      </c>
      <c r="AZ518" s="162">
        <v>4575804</v>
      </c>
      <c r="BA518" s="96">
        <f t="shared" si="15"/>
        <v>33045377</v>
      </c>
      <c r="BB518" s="73"/>
      <c r="BC518" s="20">
        <v>3490342</v>
      </c>
      <c r="BD518" s="20">
        <v>228965</v>
      </c>
      <c r="BE518" s="19">
        <v>3719307</v>
      </c>
      <c r="BF518" s="19">
        <v>36764684</v>
      </c>
      <c r="BH518" s="20"/>
      <c r="BI518" s="21">
        <v>36764684</v>
      </c>
      <c r="BK518" s="73"/>
      <c r="BL518" s="73"/>
      <c r="BM518" s="73"/>
      <c r="BN518" s="73"/>
      <c r="BO518" s="73"/>
      <c r="BP518" s="73"/>
      <c r="BQ518" s="73"/>
    </row>
    <row r="519" spans="1:69" ht="22.5" customHeight="1" x14ac:dyDescent="0.2">
      <c r="A519" s="122" t="s">
        <v>2320</v>
      </c>
      <c r="B519" s="123" t="s">
        <v>2317</v>
      </c>
      <c r="C519" s="133" t="s">
        <v>616</v>
      </c>
      <c r="D519" s="126">
        <v>3</v>
      </c>
      <c r="E519" s="127" t="s">
        <v>3561</v>
      </c>
      <c r="F519" s="19">
        <v>6827140</v>
      </c>
      <c r="G519" s="20">
        <v>6827140</v>
      </c>
      <c r="H519" s="20">
        <v>682709</v>
      </c>
      <c r="I519" s="20">
        <v>738089</v>
      </c>
      <c r="J519" s="20">
        <v>0</v>
      </c>
      <c r="K519" s="20">
        <v>0</v>
      </c>
      <c r="L519" s="20">
        <v>0</v>
      </c>
      <c r="M519" s="20">
        <v>0</v>
      </c>
      <c r="N519" s="20">
        <v>751638</v>
      </c>
      <c r="O519" s="20">
        <v>404877</v>
      </c>
      <c r="P519" s="20">
        <v>76810</v>
      </c>
      <c r="Q519" s="20">
        <v>897599</v>
      </c>
      <c r="R519" s="20">
        <v>879787</v>
      </c>
      <c r="S519" s="20">
        <v>1478099</v>
      </c>
      <c r="T519" s="21">
        <v>1014246</v>
      </c>
      <c r="U519" s="54">
        <v>661232</v>
      </c>
      <c r="V519" s="20">
        <v>657264</v>
      </c>
      <c r="W519" s="20">
        <v>506493</v>
      </c>
      <c r="X519" s="20">
        <v>310828</v>
      </c>
      <c r="Y519" s="21">
        <v>824008</v>
      </c>
      <c r="Z519" s="20">
        <v>167719</v>
      </c>
      <c r="AA519" s="21">
        <v>2591330</v>
      </c>
      <c r="AB519" s="32">
        <v>5885302</v>
      </c>
      <c r="AC519" s="20">
        <v>3559961</v>
      </c>
      <c r="AD519" s="20">
        <v>5926415</v>
      </c>
      <c r="AE519" s="20">
        <v>14379915</v>
      </c>
      <c r="AF519" s="20">
        <v>8679483</v>
      </c>
      <c r="AG519" s="20">
        <v>6283048</v>
      </c>
      <c r="AH519" s="20">
        <v>4478815</v>
      </c>
      <c r="AI519" s="20">
        <v>88136</v>
      </c>
      <c r="AJ519" s="21">
        <v>81691</v>
      </c>
      <c r="AK519" s="25">
        <v>857430</v>
      </c>
      <c r="AL519" s="25">
        <v>754876</v>
      </c>
      <c r="AM519" s="25">
        <v>186649</v>
      </c>
      <c r="AN519" s="22">
        <v>441018</v>
      </c>
      <c r="AO519" s="20">
        <v>5743515</v>
      </c>
      <c r="AP519" s="20">
        <v>127112</v>
      </c>
      <c r="AQ519" s="54">
        <v>76943234</v>
      </c>
      <c r="AR519" s="25">
        <v>747246</v>
      </c>
      <c r="AS519" s="25">
        <v>759720</v>
      </c>
      <c r="AT519" s="54">
        <v>194684</v>
      </c>
      <c r="AU519" s="54">
        <v>282280</v>
      </c>
      <c r="AV519" s="54">
        <v>1481026</v>
      </c>
      <c r="AW519" s="54">
        <v>714508</v>
      </c>
      <c r="AX519" s="54">
        <v>297684</v>
      </c>
      <c r="AY519" s="25">
        <f t="shared" ref="AY519:AY582" si="16">SUM(AR519:AX519)</f>
        <v>4477148</v>
      </c>
      <c r="AZ519" s="162">
        <v>7452668</v>
      </c>
      <c r="BA519" s="96">
        <f t="shared" ref="BA519:BA582" si="17">AQ519+AY519+AZ519</f>
        <v>88873050</v>
      </c>
      <c r="BB519" s="73"/>
      <c r="BC519" s="20">
        <v>9116517</v>
      </c>
      <c r="BD519" s="20">
        <v>91498</v>
      </c>
      <c r="BE519" s="19">
        <v>9208015</v>
      </c>
      <c r="BF519" s="19">
        <v>98081065</v>
      </c>
      <c r="BH519" s="20"/>
      <c r="BI519" s="21">
        <v>98081065</v>
      </c>
      <c r="BK519" s="73"/>
      <c r="BL519" s="73"/>
      <c r="BM519" s="73"/>
      <c r="BN519" s="73"/>
      <c r="BO519" s="73"/>
      <c r="BP519" s="73"/>
      <c r="BQ519" s="73"/>
    </row>
    <row r="520" spans="1:69" ht="22.5" customHeight="1" x14ac:dyDescent="0.2">
      <c r="A520" s="122" t="s">
        <v>2321</v>
      </c>
      <c r="B520" s="123" t="s">
        <v>2317</v>
      </c>
      <c r="C520" s="133" t="s">
        <v>617</v>
      </c>
      <c r="D520" s="126">
        <v>5</v>
      </c>
      <c r="E520" s="127" t="s">
        <v>3561</v>
      </c>
      <c r="F520" s="19">
        <v>1058858</v>
      </c>
      <c r="G520" s="20">
        <v>1058858</v>
      </c>
      <c r="H520" s="20">
        <v>342776</v>
      </c>
      <c r="I520" s="20">
        <v>341275</v>
      </c>
      <c r="J520" s="20">
        <v>0</v>
      </c>
      <c r="K520" s="20">
        <v>0</v>
      </c>
      <c r="L520" s="20">
        <v>0</v>
      </c>
      <c r="M520" s="20">
        <v>0</v>
      </c>
      <c r="N520" s="20">
        <v>82675</v>
      </c>
      <c r="O520" s="20">
        <v>44258</v>
      </c>
      <c r="P520" s="20">
        <v>23663</v>
      </c>
      <c r="Q520" s="20">
        <v>264423</v>
      </c>
      <c r="R520" s="20">
        <v>138541</v>
      </c>
      <c r="S520" s="20">
        <v>182824</v>
      </c>
      <c r="T520" s="21">
        <v>133719</v>
      </c>
      <c r="U520" s="54">
        <v>186925</v>
      </c>
      <c r="V520" s="20">
        <v>81024</v>
      </c>
      <c r="W520" s="20">
        <v>78975</v>
      </c>
      <c r="X520" s="20">
        <v>88808</v>
      </c>
      <c r="Y520" s="21">
        <v>0</v>
      </c>
      <c r="Z520" s="20">
        <v>0</v>
      </c>
      <c r="AA520" s="21">
        <v>393331</v>
      </c>
      <c r="AB520" s="32">
        <v>580363</v>
      </c>
      <c r="AC520" s="20">
        <v>629278</v>
      </c>
      <c r="AD520" s="20">
        <v>672653</v>
      </c>
      <c r="AE520" s="20">
        <v>1523445</v>
      </c>
      <c r="AF520" s="20">
        <v>1517643</v>
      </c>
      <c r="AG520" s="20">
        <v>1104418</v>
      </c>
      <c r="AH520" s="20">
        <v>419450</v>
      </c>
      <c r="AI520" s="20">
        <v>162573</v>
      </c>
      <c r="AJ520" s="21">
        <v>11361</v>
      </c>
      <c r="AK520" s="25">
        <v>118239</v>
      </c>
      <c r="AL520" s="25">
        <v>151069</v>
      </c>
      <c r="AM520" s="25">
        <v>41813</v>
      </c>
      <c r="AN520" s="22">
        <v>80329</v>
      </c>
      <c r="AO520" s="20">
        <v>483224</v>
      </c>
      <c r="AP520" s="20">
        <v>25740</v>
      </c>
      <c r="AQ520" s="54">
        <v>10963673</v>
      </c>
      <c r="AR520" s="25">
        <v>224957</v>
      </c>
      <c r="AS520" s="25">
        <v>289751</v>
      </c>
      <c r="AT520" s="54">
        <v>164494</v>
      </c>
      <c r="AU520" s="54">
        <v>69249</v>
      </c>
      <c r="AV520" s="54">
        <v>247273</v>
      </c>
      <c r="AW520" s="54">
        <v>112612</v>
      </c>
      <c r="AX520" s="54">
        <v>68812</v>
      </c>
      <c r="AY520" s="25">
        <f t="shared" si="16"/>
        <v>1177148</v>
      </c>
      <c r="AZ520" s="162">
        <v>1879712</v>
      </c>
      <c r="BA520" s="96">
        <f t="shared" si="17"/>
        <v>14020533</v>
      </c>
      <c r="BB520" s="73"/>
      <c r="BC520" s="20">
        <v>1710456</v>
      </c>
      <c r="BD520" s="20">
        <v>107770</v>
      </c>
      <c r="BE520" s="19">
        <v>1818226</v>
      </c>
      <c r="BF520" s="19">
        <v>15838759</v>
      </c>
      <c r="BH520" s="20"/>
      <c r="BI520" s="21">
        <v>15838759</v>
      </c>
      <c r="BK520" s="73"/>
      <c r="BL520" s="73"/>
      <c r="BM520" s="73"/>
      <c r="BN520" s="73"/>
      <c r="BO520" s="73"/>
      <c r="BP520" s="73"/>
      <c r="BQ520" s="73"/>
    </row>
    <row r="521" spans="1:69" ht="22.5" customHeight="1" x14ac:dyDescent="0.2">
      <c r="A521" s="122" t="s">
        <v>2322</v>
      </c>
      <c r="B521" s="123" t="s">
        <v>2317</v>
      </c>
      <c r="C521" s="133" t="s">
        <v>618</v>
      </c>
      <c r="D521" s="126">
        <v>5</v>
      </c>
      <c r="E521" s="127" t="s">
        <v>3561</v>
      </c>
      <c r="F521" s="19">
        <v>996029</v>
      </c>
      <c r="G521" s="20">
        <v>996029</v>
      </c>
      <c r="H521" s="20">
        <v>216221</v>
      </c>
      <c r="I521" s="20">
        <v>232067</v>
      </c>
      <c r="J521" s="20">
        <v>0</v>
      </c>
      <c r="K521" s="20">
        <v>0</v>
      </c>
      <c r="L521" s="20">
        <v>0</v>
      </c>
      <c r="M521" s="20">
        <v>0</v>
      </c>
      <c r="N521" s="20">
        <v>48863</v>
      </c>
      <c r="O521" s="20">
        <v>33000</v>
      </c>
      <c r="P521" s="20">
        <v>70497</v>
      </c>
      <c r="Q521" s="20">
        <v>286519</v>
      </c>
      <c r="R521" s="20">
        <v>109602</v>
      </c>
      <c r="S521" s="20">
        <v>145200</v>
      </c>
      <c r="T521" s="21">
        <v>123627</v>
      </c>
      <c r="U521" s="54">
        <v>165308</v>
      </c>
      <c r="V521" s="20">
        <v>63936</v>
      </c>
      <c r="W521" s="20">
        <v>67392</v>
      </c>
      <c r="X521" s="20">
        <v>88808</v>
      </c>
      <c r="Y521" s="21">
        <v>0</v>
      </c>
      <c r="Z521" s="20">
        <v>0</v>
      </c>
      <c r="AA521" s="21">
        <v>440984</v>
      </c>
      <c r="AB521" s="32">
        <v>413171</v>
      </c>
      <c r="AC521" s="20">
        <v>531863</v>
      </c>
      <c r="AD521" s="20">
        <v>858544</v>
      </c>
      <c r="AE521" s="20">
        <v>1369830</v>
      </c>
      <c r="AF521" s="20">
        <v>1632628</v>
      </c>
      <c r="AG521" s="20">
        <v>920291</v>
      </c>
      <c r="AH521" s="20">
        <v>400123</v>
      </c>
      <c r="AI521" s="20">
        <v>137665</v>
      </c>
      <c r="AJ521" s="21">
        <v>257516</v>
      </c>
      <c r="AK521" s="25">
        <v>93066</v>
      </c>
      <c r="AL521" s="25">
        <v>150312</v>
      </c>
      <c r="AM521" s="25">
        <v>41888</v>
      </c>
      <c r="AN521" s="22">
        <v>74216</v>
      </c>
      <c r="AO521" s="20">
        <v>862704</v>
      </c>
      <c r="AP521" s="20">
        <v>71379</v>
      </c>
      <c r="AQ521" s="54">
        <v>10903249</v>
      </c>
      <c r="AR521" s="25">
        <v>180867</v>
      </c>
      <c r="AS521" s="25">
        <v>247122</v>
      </c>
      <c r="AT521" s="54">
        <v>174896</v>
      </c>
      <c r="AU521" s="54">
        <v>78187</v>
      </c>
      <c r="AV521" s="54">
        <v>305040</v>
      </c>
      <c r="AW521" s="54">
        <v>101430</v>
      </c>
      <c r="AX521" s="54">
        <v>62038</v>
      </c>
      <c r="AY521" s="25">
        <f t="shared" si="16"/>
        <v>1149580</v>
      </c>
      <c r="AZ521" s="162">
        <v>1743547</v>
      </c>
      <c r="BA521" s="96">
        <f t="shared" si="17"/>
        <v>13796376</v>
      </c>
      <c r="BB521" s="73"/>
      <c r="BC521" s="20">
        <v>1373151</v>
      </c>
      <c r="BD521" s="20">
        <v>334019</v>
      </c>
      <c r="BE521" s="19">
        <v>1707170</v>
      </c>
      <c r="BF521" s="19">
        <v>15503546</v>
      </c>
      <c r="BH521" s="20"/>
      <c r="BI521" s="21">
        <v>15503546</v>
      </c>
      <c r="BK521" s="73"/>
      <c r="BL521" s="73"/>
      <c r="BM521" s="73"/>
      <c r="BN521" s="73"/>
      <c r="BO521" s="73"/>
      <c r="BP521" s="73"/>
      <c r="BQ521" s="73"/>
    </row>
    <row r="522" spans="1:69" ht="22.5" customHeight="1" x14ac:dyDescent="0.2">
      <c r="A522" s="122" t="s">
        <v>2323</v>
      </c>
      <c r="B522" s="123" t="s">
        <v>2317</v>
      </c>
      <c r="C522" s="133" t="s">
        <v>619</v>
      </c>
      <c r="D522" s="126">
        <v>4</v>
      </c>
      <c r="E522" s="127" t="s">
        <v>3561</v>
      </c>
      <c r="F522" s="19">
        <v>3799507</v>
      </c>
      <c r="G522" s="20">
        <v>3799507</v>
      </c>
      <c r="H522" s="20">
        <v>418227</v>
      </c>
      <c r="I522" s="20">
        <v>680867</v>
      </c>
      <c r="J522" s="20">
        <v>0</v>
      </c>
      <c r="K522" s="20">
        <v>0</v>
      </c>
      <c r="L522" s="20">
        <v>0</v>
      </c>
      <c r="M522" s="20">
        <v>0</v>
      </c>
      <c r="N522" s="20">
        <v>398217</v>
      </c>
      <c r="O522" s="20">
        <v>221767</v>
      </c>
      <c r="P522" s="20">
        <v>35041</v>
      </c>
      <c r="Q522" s="20">
        <v>477027</v>
      </c>
      <c r="R522" s="20">
        <v>531998</v>
      </c>
      <c r="S522" s="20">
        <v>791921</v>
      </c>
      <c r="T522" s="21">
        <v>538240</v>
      </c>
      <c r="U522" s="54">
        <v>406912</v>
      </c>
      <c r="V522" s="20">
        <v>355200</v>
      </c>
      <c r="W522" s="20">
        <v>280098</v>
      </c>
      <c r="X522" s="20">
        <v>166515</v>
      </c>
      <c r="Y522" s="21">
        <v>0</v>
      </c>
      <c r="Z522" s="20">
        <v>0</v>
      </c>
      <c r="AA522" s="21">
        <v>1399000</v>
      </c>
      <c r="AB522" s="32">
        <v>2730889</v>
      </c>
      <c r="AC522" s="20">
        <v>2119010</v>
      </c>
      <c r="AD522" s="20">
        <v>2383521</v>
      </c>
      <c r="AE522" s="20">
        <v>7478130</v>
      </c>
      <c r="AF522" s="20">
        <v>5541175</v>
      </c>
      <c r="AG522" s="20">
        <v>3988413</v>
      </c>
      <c r="AH522" s="20">
        <v>2869421</v>
      </c>
      <c r="AI522" s="20">
        <v>138718</v>
      </c>
      <c r="AJ522" s="21">
        <v>54641</v>
      </c>
      <c r="AK522" s="25">
        <v>434135</v>
      </c>
      <c r="AL522" s="25">
        <v>452414</v>
      </c>
      <c r="AM522" s="25">
        <v>114852</v>
      </c>
      <c r="AN522" s="22">
        <v>273211</v>
      </c>
      <c r="AO522" s="20">
        <v>2371453</v>
      </c>
      <c r="AP522" s="20">
        <v>44867</v>
      </c>
      <c r="AQ522" s="54">
        <v>41495387</v>
      </c>
      <c r="AR522" s="25">
        <v>544987</v>
      </c>
      <c r="AS522" s="25">
        <v>619449</v>
      </c>
      <c r="AT522" s="54">
        <v>257772</v>
      </c>
      <c r="AU522" s="54">
        <v>160067</v>
      </c>
      <c r="AV522" s="54">
        <v>915910</v>
      </c>
      <c r="AW522" s="54">
        <v>404919</v>
      </c>
      <c r="AX522" s="54">
        <v>171103</v>
      </c>
      <c r="AY522" s="25">
        <f t="shared" si="16"/>
        <v>3074207</v>
      </c>
      <c r="AZ522" s="162">
        <v>3785481</v>
      </c>
      <c r="BA522" s="96">
        <f t="shared" si="17"/>
        <v>48355075</v>
      </c>
      <c r="BB522" s="73"/>
      <c r="BC522" s="20">
        <v>5747479</v>
      </c>
      <c r="BD522" s="20">
        <v>102755</v>
      </c>
      <c r="BE522" s="19">
        <v>5850234</v>
      </c>
      <c r="BF522" s="19">
        <v>54205309</v>
      </c>
      <c r="BH522" s="20"/>
      <c r="BI522" s="21">
        <v>54205309</v>
      </c>
      <c r="BK522" s="73"/>
      <c r="BL522" s="73"/>
      <c r="BM522" s="73"/>
      <c r="BN522" s="73"/>
      <c r="BO522" s="73"/>
      <c r="BP522" s="73"/>
      <c r="BQ522" s="73"/>
    </row>
    <row r="523" spans="1:69" ht="22.5" customHeight="1" x14ac:dyDescent="0.2">
      <c r="A523" s="122" t="s">
        <v>2324</v>
      </c>
      <c r="B523" s="123" t="s">
        <v>2317</v>
      </c>
      <c r="C523" s="133" t="s">
        <v>620</v>
      </c>
      <c r="D523" s="126">
        <v>5</v>
      </c>
      <c r="E523" s="127" t="s">
        <v>3561</v>
      </c>
      <c r="F523" s="19">
        <v>1090247</v>
      </c>
      <c r="G523" s="20">
        <v>1090247</v>
      </c>
      <c r="H523" s="20">
        <v>185968</v>
      </c>
      <c r="I523" s="20">
        <v>342397</v>
      </c>
      <c r="J523" s="20">
        <v>0</v>
      </c>
      <c r="K523" s="20">
        <v>0</v>
      </c>
      <c r="L523" s="20">
        <v>0</v>
      </c>
      <c r="M523" s="20">
        <v>0</v>
      </c>
      <c r="N523" s="20">
        <v>72673</v>
      </c>
      <c r="O523" s="20">
        <v>45950</v>
      </c>
      <c r="P523" s="20">
        <v>45247</v>
      </c>
      <c r="Q523" s="20">
        <v>227760</v>
      </c>
      <c r="R523" s="20">
        <v>141144</v>
      </c>
      <c r="S523" s="20">
        <v>223014</v>
      </c>
      <c r="T523" s="21">
        <v>154744</v>
      </c>
      <c r="U523" s="54">
        <v>152592</v>
      </c>
      <c r="V523" s="20">
        <v>77760</v>
      </c>
      <c r="W523" s="20">
        <v>89505</v>
      </c>
      <c r="X523" s="20">
        <v>81037</v>
      </c>
      <c r="Y523" s="21">
        <v>0</v>
      </c>
      <c r="Z523" s="20">
        <v>0</v>
      </c>
      <c r="AA523" s="21">
        <v>424185</v>
      </c>
      <c r="AB523" s="32">
        <v>485799</v>
      </c>
      <c r="AC523" s="20">
        <v>574370</v>
      </c>
      <c r="AD523" s="20">
        <v>695668</v>
      </c>
      <c r="AE523" s="20">
        <v>2007555</v>
      </c>
      <c r="AF523" s="20">
        <v>1620810</v>
      </c>
      <c r="AG523" s="20">
        <v>1113255</v>
      </c>
      <c r="AH523" s="20">
        <v>572671</v>
      </c>
      <c r="AI523" s="20">
        <v>83729</v>
      </c>
      <c r="AJ523" s="21">
        <v>154185</v>
      </c>
      <c r="AK523" s="25">
        <v>121754</v>
      </c>
      <c r="AL523" s="25">
        <v>160258</v>
      </c>
      <c r="AM523" s="25">
        <v>38099</v>
      </c>
      <c r="AN523" s="22">
        <v>83225</v>
      </c>
      <c r="AO523" s="20">
        <v>495204</v>
      </c>
      <c r="AP523" s="20">
        <v>49296</v>
      </c>
      <c r="AQ523" s="54">
        <v>11610101</v>
      </c>
      <c r="AR523" s="25">
        <v>234015</v>
      </c>
      <c r="AS523" s="25">
        <v>332245</v>
      </c>
      <c r="AT523" s="54">
        <v>141660</v>
      </c>
      <c r="AU523" s="54">
        <v>68403</v>
      </c>
      <c r="AV523" s="54">
        <v>302399</v>
      </c>
      <c r="AW523" s="54">
        <v>115217</v>
      </c>
      <c r="AX523" s="54">
        <v>71561</v>
      </c>
      <c r="AY523" s="25">
        <f t="shared" si="16"/>
        <v>1265500</v>
      </c>
      <c r="AZ523" s="162">
        <v>2068602</v>
      </c>
      <c r="BA523" s="96">
        <f t="shared" si="17"/>
        <v>14944203</v>
      </c>
      <c r="BB523" s="73"/>
      <c r="BC523" s="20">
        <v>1741681</v>
      </c>
      <c r="BD523" s="20">
        <v>132145</v>
      </c>
      <c r="BE523" s="19">
        <v>1873826</v>
      </c>
      <c r="BF523" s="19">
        <v>16818029</v>
      </c>
      <c r="BH523" s="20"/>
      <c r="BI523" s="21">
        <v>16818029</v>
      </c>
      <c r="BK523" s="73"/>
      <c r="BL523" s="73"/>
      <c r="BM523" s="73"/>
      <c r="BN523" s="73"/>
      <c r="BO523" s="73"/>
      <c r="BP523" s="73"/>
      <c r="BQ523" s="73"/>
    </row>
    <row r="524" spans="1:69" ht="22.5" customHeight="1" x14ac:dyDescent="0.2">
      <c r="A524" s="122" t="s">
        <v>2325</v>
      </c>
      <c r="B524" s="123" t="s">
        <v>2317</v>
      </c>
      <c r="C524" s="133" t="s">
        <v>621</v>
      </c>
      <c r="D524" s="126">
        <v>5</v>
      </c>
      <c r="E524" s="127" t="s">
        <v>3561</v>
      </c>
      <c r="F524" s="19">
        <v>1617352</v>
      </c>
      <c r="G524" s="20">
        <v>1617352</v>
      </c>
      <c r="H524" s="20">
        <v>617536</v>
      </c>
      <c r="I524" s="20">
        <v>556512</v>
      </c>
      <c r="J524" s="20">
        <v>0</v>
      </c>
      <c r="K524" s="20">
        <v>0</v>
      </c>
      <c r="L524" s="20">
        <v>0</v>
      </c>
      <c r="M524" s="20">
        <v>0</v>
      </c>
      <c r="N524" s="20">
        <v>117157</v>
      </c>
      <c r="O524" s="20">
        <v>62530</v>
      </c>
      <c r="P524" s="20">
        <v>38896</v>
      </c>
      <c r="Q524" s="20">
        <v>481126</v>
      </c>
      <c r="R524" s="20">
        <v>182852</v>
      </c>
      <c r="S524" s="20">
        <v>249057</v>
      </c>
      <c r="T524" s="21">
        <v>274166</v>
      </c>
      <c r="U524" s="54">
        <v>279752</v>
      </c>
      <c r="V524" s="20">
        <v>125472</v>
      </c>
      <c r="W524" s="20">
        <v>126360</v>
      </c>
      <c r="X524" s="20">
        <v>88808</v>
      </c>
      <c r="Y524" s="21">
        <v>0</v>
      </c>
      <c r="Z524" s="20">
        <v>0</v>
      </c>
      <c r="AA524" s="21">
        <v>505175</v>
      </c>
      <c r="AB524" s="32">
        <v>801627</v>
      </c>
      <c r="AC524" s="20">
        <v>848516</v>
      </c>
      <c r="AD524" s="20">
        <v>1039329</v>
      </c>
      <c r="AE524" s="20">
        <v>2779920</v>
      </c>
      <c r="AF524" s="20">
        <v>2130703</v>
      </c>
      <c r="AG524" s="20">
        <v>1401200</v>
      </c>
      <c r="AH524" s="20">
        <v>594951</v>
      </c>
      <c r="AI524" s="20">
        <v>271114</v>
      </c>
      <c r="AJ524" s="21">
        <v>18935</v>
      </c>
      <c r="AK524" s="25">
        <v>155156</v>
      </c>
      <c r="AL524" s="25">
        <v>200860</v>
      </c>
      <c r="AM524" s="25">
        <v>52831</v>
      </c>
      <c r="AN524" s="22">
        <v>101403</v>
      </c>
      <c r="AO524" s="20">
        <v>1423389</v>
      </c>
      <c r="AP524" s="20">
        <v>97603</v>
      </c>
      <c r="AQ524" s="54">
        <v>17240288</v>
      </c>
      <c r="AR524" s="25">
        <v>342276</v>
      </c>
      <c r="AS524" s="25">
        <v>391663</v>
      </c>
      <c r="AT524" s="54">
        <v>222454</v>
      </c>
      <c r="AU524" s="54">
        <v>81949</v>
      </c>
      <c r="AV524" s="54">
        <v>339035</v>
      </c>
      <c r="AW524" s="54">
        <v>151427</v>
      </c>
      <c r="AX524" s="54">
        <v>97026</v>
      </c>
      <c r="AY524" s="25">
        <f t="shared" si="16"/>
        <v>1625830</v>
      </c>
      <c r="AZ524" s="162">
        <v>1981623</v>
      </c>
      <c r="BA524" s="96">
        <f t="shared" si="17"/>
        <v>20847741</v>
      </c>
      <c r="BB524" s="73"/>
      <c r="BC524" s="20">
        <v>2262927</v>
      </c>
      <c r="BD524" s="20">
        <v>212474</v>
      </c>
      <c r="BE524" s="19">
        <v>2475401</v>
      </c>
      <c r="BF524" s="19">
        <v>23323142</v>
      </c>
      <c r="BH524" s="20"/>
      <c r="BI524" s="21">
        <v>23323142</v>
      </c>
      <c r="BK524" s="73"/>
      <c r="BL524" s="73"/>
      <c r="BM524" s="73"/>
      <c r="BN524" s="73"/>
      <c r="BO524" s="73"/>
      <c r="BP524" s="73"/>
      <c r="BQ524" s="73"/>
    </row>
    <row r="525" spans="1:69" ht="22.5" customHeight="1" x14ac:dyDescent="0.2">
      <c r="A525" s="122" t="s">
        <v>2326</v>
      </c>
      <c r="B525" s="123" t="s">
        <v>2317</v>
      </c>
      <c r="C525" s="133" t="s">
        <v>622</v>
      </c>
      <c r="D525" s="126">
        <v>5</v>
      </c>
      <c r="E525" s="127" t="s">
        <v>3561</v>
      </c>
      <c r="F525" s="19">
        <v>1118119</v>
      </c>
      <c r="G525" s="20">
        <v>1118119</v>
      </c>
      <c r="H525" s="20">
        <v>325353</v>
      </c>
      <c r="I525" s="20">
        <v>334730</v>
      </c>
      <c r="J525" s="20">
        <v>0</v>
      </c>
      <c r="K525" s="20">
        <v>0</v>
      </c>
      <c r="L525" s="20">
        <v>0</v>
      </c>
      <c r="M525" s="20">
        <v>0</v>
      </c>
      <c r="N525" s="20">
        <v>80843</v>
      </c>
      <c r="O525" s="20">
        <v>44448</v>
      </c>
      <c r="P525" s="20">
        <v>28010</v>
      </c>
      <c r="Q525" s="20">
        <v>411542</v>
      </c>
      <c r="R525" s="20">
        <v>136161</v>
      </c>
      <c r="S525" s="20">
        <v>184291</v>
      </c>
      <c r="T525" s="21">
        <v>149698</v>
      </c>
      <c r="U525" s="54">
        <v>152592</v>
      </c>
      <c r="V525" s="20">
        <v>85392</v>
      </c>
      <c r="W525" s="20">
        <v>80028</v>
      </c>
      <c r="X525" s="20">
        <v>44404</v>
      </c>
      <c r="Y525" s="21">
        <v>0</v>
      </c>
      <c r="Z525" s="20">
        <v>0</v>
      </c>
      <c r="AA525" s="21">
        <v>390205</v>
      </c>
      <c r="AB525" s="32">
        <v>565752</v>
      </c>
      <c r="AC525" s="20">
        <v>597252</v>
      </c>
      <c r="AD525" s="20">
        <v>681849</v>
      </c>
      <c r="AE525" s="20">
        <v>1683330</v>
      </c>
      <c r="AF525" s="20">
        <v>1457250</v>
      </c>
      <c r="AG525" s="20">
        <v>1002401</v>
      </c>
      <c r="AH525" s="20">
        <v>427988</v>
      </c>
      <c r="AI525" s="20">
        <v>138431</v>
      </c>
      <c r="AJ525" s="21">
        <v>22722</v>
      </c>
      <c r="AK525" s="25">
        <v>117292</v>
      </c>
      <c r="AL525" s="25">
        <v>153610</v>
      </c>
      <c r="AM525" s="25">
        <v>38395</v>
      </c>
      <c r="AN525" s="22">
        <v>81023</v>
      </c>
      <c r="AO525" s="20">
        <v>644009</v>
      </c>
      <c r="AP525" s="20">
        <v>27398</v>
      </c>
      <c r="AQ525" s="54">
        <v>11204518</v>
      </c>
      <c r="AR525" s="25">
        <v>270738</v>
      </c>
      <c r="AS525" s="25">
        <v>263395</v>
      </c>
      <c r="AT525" s="54">
        <v>138501</v>
      </c>
      <c r="AU525" s="54">
        <v>70640</v>
      </c>
      <c r="AV525" s="54">
        <v>253381</v>
      </c>
      <c r="AW525" s="54">
        <v>110558</v>
      </c>
      <c r="AX525" s="54">
        <v>66781</v>
      </c>
      <c r="AY525" s="25">
        <f t="shared" si="16"/>
        <v>1173994</v>
      </c>
      <c r="AZ525" s="162">
        <v>2017746</v>
      </c>
      <c r="BA525" s="96">
        <f t="shared" si="17"/>
        <v>14396258</v>
      </c>
      <c r="BB525" s="73"/>
      <c r="BC525" s="20">
        <v>1709411</v>
      </c>
      <c r="BD525" s="20">
        <v>105230</v>
      </c>
      <c r="BE525" s="19">
        <v>1814641</v>
      </c>
      <c r="BF525" s="19">
        <v>16210899</v>
      </c>
      <c r="BH525" s="20"/>
      <c r="BI525" s="21">
        <v>16210899</v>
      </c>
      <c r="BK525" s="73"/>
      <c r="BL525" s="73"/>
      <c r="BM525" s="73"/>
      <c r="BN525" s="73"/>
      <c r="BO525" s="73"/>
      <c r="BP525" s="73"/>
      <c r="BQ525" s="73"/>
    </row>
    <row r="526" spans="1:69" ht="22.5" customHeight="1" x14ac:dyDescent="0.2">
      <c r="A526" s="122" t="s">
        <v>2327</v>
      </c>
      <c r="B526" s="123" t="s">
        <v>2317</v>
      </c>
      <c r="C526" s="133" t="s">
        <v>623</v>
      </c>
      <c r="D526" s="126">
        <v>5</v>
      </c>
      <c r="E526" s="127" t="s">
        <v>3561</v>
      </c>
      <c r="F526" s="19">
        <v>1182092</v>
      </c>
      <c r="G526" s="20">
        <v>1182092</v>
      </c>
      <c r="H526" s="20">
        <v>297432</v>
      </c>
      <c r="I526" s="20">
        <v>326876</v>
      </c>
      <c r="J526" s="20">
        <v>0</v>
      </c>
      <c r="K526" s="20">
        <v>0</v>
      </c>
      <c r="L526" s="20">
        <v>0</v>
      </c>
      <c r="M526" s="20">
        <v>0</v>
      </c>
      <c r="N526" s="20">
        <v>100556</v>
      </c>
      <c r="O526" s="20">
        <v>52689</v>
      </c>
      <c r="P526" s="20">
        <v>50009</v>
      </c>
      <c r="Q526" s="20">
        <v>163285</v>
      </c>
      <c r="R526" s="20">
        <v>169931</v>
      </c>
      <c r="S526" s="20">
        <v>229093</v>
      </c>
      <c r="T526" s="21">
        <v>199317</v>
      </c>
      <c r="U526" s="54">
        <v>139876</v>
      </c>
      <c r="V526" s="20">
        <v>103392</v>
      </c>
      <c r="W526" s="20">
        <v>117936</v>
      </c>
      <c r="X526" s="20">
        <v>55505</v>
      </c>
      <c r="Y526" s="21">
        <v>0</v>
      </c>
      <c r="Z526" s="20">
        <v>0</v>
      </c>
      <c r="AA526" s="21">
        <v>470195</v>
      </c>
      <c r="AB526" s="32">
        <v>788066</v>
      </c>
      <c r="AC526" s="20">
        <v>709553</v>
      </c>
      <c r="AD526" s="20">
        <v>903510</v>
      </c>
      <c r="AE526" s="20">
        <v>2091210</v>
      </c>
      <c r="AF526" s="20">
        <v>1643430</v>
      </c>
      <c r="AG526" s="20">
        <v>1140711</v>
      </c>
      <c r="AH526" s="20">
        <v>517623</v>
      </c>
      <c r="AI526" s="20">
        <v>125115</v>
      </c>
      <c r="AJ526" s="21">
        <v>17312</v>
      </c>
      <c r="AK526" s="25">
        <v>138944</v>
      </c>
      <c r="AL526" s="25">
        <v>188960</v>
      </c>
      <c r="AM526" s="25">
        <v>42212</v>
      </c>
      <c r="AN526" s="22">
        <v>96813</v>
      </c>
      <c r="AO526" s="20">
        <v>461651</v>
      </c>
      <c r="AP526" s="20">
        <v>27398</v>
      </c>
      <c r="AQ526" s="54">
        <v>12550692</v>
      </c>
      <c r="AR526" s="25">
        <v>290522</v>
      </c>
      <c r="AS526" s="25">
        <v>348293</v>
      </c>
      <c r="AT526" s="54">
        <v>123326</v>
      </c>
      <c r="AU526" s="54">
        <v>84341</v>
      </c>
      <c r="AV526" s="54">
        <v>285297</v>
      </c>
      <c r="AW526" s="54">
        <v>132703</v>
      </c>
      <c r="AX526" s="54">
        <v>68804</v>
      </c>
      <c r="AY526" s="25">
        <f t="shared" si="16"/>
        <v>1333286</v>
      </c>
      <c r="AZ526" s="162">
        <v>1430755</v>
      </c>
      <c r="BA526" s="96">
        <f t="shared" si="17"/>
        <v>15314733</v>
      </c>
      <c r="BB526" s="73"/>
      <c r="BC526" s="20">
        <v>1943366</v>
      </c>
      <c r="BD526" s="20">
        <v>86417</v>
      </c>
      <c r="BE526" s="19">
        <v>2029783</v>
      </c>
      <c r="BF526" s="19">
        <v>17344516</v>
      </c>
      <c r="BH526" s="20"/>
      <c r="BI526" s="21">
        <v>17344516</v>
      </c>
      <c r="BK526" s="73"/>
      <c r="BL526" s="73"/>
      <c r="BM526" s="73"/>
      <c r="BN526" s="73"/>
      <c r="BO526" s="73"/>
      <c r="BP526" s="73"/>
      <c r="BQ526" s="73"/>
    </row>
    <row r="527" spans="1:69" ht="22.5" customHeight="1" x14ac:dyDescent="0.2">
      <c r="A527" s="122" t="s">
        <v>2328</v>
      </c>
      <c r="B527" s="123" t="s">
        <v>2317</v>
      </c>
      <c r="C527" s="133" t="s">
        <v>624</v>
      </c>
      <c r="D527" s="126">
        <v>4</v>
      </c>
      <c r="E527" s="127" t="s">
        <v>3561</v>
      </c>
      <c r="F527" s="19">
        <v>2617280</v>
      </c>
      <c r="G527" s="20">
        <v>2617280</v>
      </c>
      <c r="H527" s="20">
        <v>434849</v>
      </c>
      <c r="I527" s="20">
        <v>397936</v>
      </c>
      <c r="J527" s="20">
        <v>0</v>
      </c>
      <c r="K527" s="20">
        <v>0</v>
      </c>
      <c r="L527" s="20">
        <v>0</v>
      </c>
      <c r="M527" s="20">
        <v>0</v>
      </c>
      <c r="N527" s="20">
        <v>263686</v>
      </c>
      <c r="O527" s="20">
        <v>139274</v>
      </c>
      <c r="P527" s="20">
        <v>28728</v>
      </c>
      <c r="Q527" s="20">
        <v>879897</v>
      </c>
      <c r="R527" s="20">
        <v>384144</v>
      </c>
      <c r="S527" s="20">
        <v>504088</v>
      </c>
      <c r="T527" s="21">
        <v>359107</v>
      </c>
      <c r="U527" s="54">
        <v>292468</v>
      </c>
      <c r="V527" s="20">
        <v>246720</v>
      </c>
      <c r="W527" s="20">
        <v>194805</v>
      </c>
      <c r="X527" s="20">
        <v>133212</v>
      </c>
      <c r="Y527" s="21">
        <v>0</v>
      </c>
      <c r="Z527" s="20">
        <v>0</v>
      </c>
      <c r="AA527" s="21">
        <v>922902</v>
      </c>
      <c r="AB527" s="32">
        <v>2082597</v>
      </c>
      <c r="AC527" s="20">
        <v>1679831</v>
      </c>
      <c r="AD527" s="20">
        <v>2278389</v>
      </c>
      <c r="AE527" s="20">
        <v>4473810</v>
      </c>
      <c r="AF527" s="20">
        <v>4126845</v>
      </c>
      <c r="AG527" s="20">
        <v>3214926</v>
      </c>
      <c r="AH527" s="20">
        <v>1658366</v>
      </c>
      <c r="AI527" s="20">
        <v>132875</v>
      </c>
      <c r="AJ527" s="21">
        <v>30296</v>
      </c>
      <c r="AK527" s="25">
        <v>308231</v>
      </c>
      <c r="AL527" s="25">
        <v>319786</v>
      </c>
      <c r="AM527" s="25">
        <v>91775</v>
      </c>
      <c r="AN527" s="22">
        <v>186341</v>
      </c>
      <c r="AO527" s="20">
        <v>1410179</v>
      </c>
      <c r="AP527" s="20">
        <v>103350</v>
      </c>
      <c r="AQ527" s="54">
        <v>29896693</v>
      </c>
      <c r="AR527" s="25">
        <v>588931</v>
      </c>
      <c r="AS527" s="25">
        <v>533623</v>
      </c>
      <c r="AT527" s="54">
        <v>240626</v>
      </c>
      <c r="AU527" s="54">
        <v>144604</v>
      </c>
      <c r="AV527" s="54">
        <v>660125</v>
      </c>
      <c r="AW527" s="54">
        <v>285758</v>
      </c>
      <c r="AX527" s="54">
        <v>185355</v>
      </c>
      <c r="AY527" s="25">
        <f t="shared" si="16"/>
        <v>2639022</v>
      </c>
      <c r="AZ527" s="162">
        <v>5236313</v>
      </c>
      <c r="BA527" s="96">
        <f t="shared" si="17"/>
        <v>37772028</v>
      </c>
      <c r="BB527" s="73"/>
      <c r="BC527" s="20">
        <v>4015015</v>
      </c>
      <c r="BD527" s="20">
        <v>98900</v>
      </c>
      <c r="BE527" s="19">
        <v>4113915</v>
      </c>
      <c r="BF527" s="19">
        <v>41885943</v>
      </c>
      <c r="BH527" s="20"/>
      <c r="BI527" s="21">
        <v>41885943</v>
      </c>
      <c r="BK527" s="73"/>
      <c r="BL527" s="73"/>
      <c r="BM527" s="73"/>
      <c r="BN527" s="73"/>
      <c r="BO527" s="73"/>
      <c r="BP527" s="73"/>
      <c r="BQ527" s="73"/>
    </row>
    <row r="528" spans="1:69" ht="22.5" customHeight="1" x14ac:dyDescent="0.2">
      <c r="A528" s="122" t="s">
        <v>2329</v>
      </c>
      <c r="B528" s="123" t="s">
        <v>2317</v>
      </c>
      <c r="C528" s="133" t="s">
        <v>625</v>
      </c>
      <c r="D528" s="126">
        <v>5</v>
      </c>
      <c r="E528" s="127" t="s">
        <v>3561</v>
      </c>
      <c r="F528" s="19">
        <v>1783279</v>
      </c>
      <c r="G528" s="20">
        <v>1783279</v>
      </c>
      <c r="H528" s="20">
        <v>238602</v>
      </c>
      <c r="I528" s="20">
        <v>401676</v>
      </c>
      <c r="J528" s="20">
        <v>0</v>
      </c>
      <c r="K528" s="20">
        <v>0</v>
      </c>
      <c r="L528" s="20">
        <v>0</v>
      </c>
      <c r="M528" s="20">
        <v>0</v>
      </c>
      <c r="N528" s="20">
        <v>168357</v>
      </c>
      <c r="O528" s="20">
        <v>91029</v>
      </c>
      <c r="P528" s="20">
        <v>33944</v>
      </c>
      <c r="Q528" s="20">
        <v>227095</v>
      </c>
      <c r="R528" s="20">
        <v>277672</v>
      </c>
      <c r="S528" s="20">
        <v>306330</v>
      </c>
      <c r="T528" s="21">
        <v>225388</v>
      </c>
      <c r="U528" s="54">
        <v>190740</v>
      </c>
      <c r="V528" s="20">
        <v>148464</v>
      </c>
      <c r="W528" s="20">
        <v>123201</v>
      </c>
      <c r="X528" s="20">
        <v>88808</v>
      </c>
      <c r="Y528" s="21">
        <v>0</v>
      </c>
      <c r="Z528" s="20">
        <v>0</v>
      </c>
      <c r="AA528" s="21">
        <v>704368</v>
      </c>
      <c r="AB528" s="32">
        <v>725657</v>
      </c>
      <c r="AC528" s="20">
        <v>1010557</v>
      </c>
      <c r="AD528" s="20">
        <v>1117254</v>
      </c>
      <c r="AE528" s="20">
        <v>3424410</v>
      </c>
      <c r="AF528" s="20">
        <v>2705628</v>
      </c>
      <c r="AG528" s="20">
        <v>2228569</v>
      </c>
      <c r="AH528" s="20">
        <v>875783</v>
      </c>
      <c r="AI528" s="20">
        <v>107967</v>
      </c>
      <c r="AJ528" s="21">
        <v>24886</v>
      </c>
      <c r="AK528" s="25">
        <v>212892</v>
      </c>
      <c r="AL528" s="25">
        <v>251732</v>
      </c>
      <c r="AM528" s="25">
        <v>61891</v>
      </c>
      <c r="AN528" s="22">
        <v>133858</v>
      </c>
      <c r="AO528" s="20">
        <v>742323</v>
      </c>
      <c r="AP528" s="20">
        <v>21476</v>
      </c>
      <c r="AQ528" s="54">
        <v>18653836</v>
      </c>
      <c r="AR528" s="25">
        <v>374329</v>
      </c>
      <c r="AS528" s="25">
        <v>433786</v>
      </c>
      <c r="AT528" s="54">
        <v>168468</v>
      </c>
      <c r="AU528" s="54">
        <v>99676</v>
      </c>
      <c r="AV528" s="54">
        <v>375056</v>
      </c>
      <c r="AW528" s="54">
        <v>200736</v>
      </c>
      <c r="AX528" s="54">
        <v>111745</v>
      </c>
      <c r="AY528" s="25">
        <f t="shared" si="16"/>
        <v>1763796</v>
      </c>
      <c r="AZ528" s="162">
        <v>2454567</v>
      </c>
      <c r="BA528" s="96">
        <f t="shared" si="17"/>
        <v>22872199</v>
      </c>
      <c r="BB528" s="73"/>
      <c r="BC528" s="20">
        <v>2812576</v>
      </c>
      <c r="BD528" s="20">
        <v>65547</v>
      </c>
      <c r="BE528" s="19">
        <v>2878123</v>
      </c>
      <c r="BF528" s="19">
        <v>25750322</v>
      </c>
      <c r="BH528" s="20"/>
      <c r="BI528" s="21">
        <v>25750322</v>
      </c>
      <c r="BK528" s="73"/>
      <c r="BL528" s="73"/>
      <c r="BM528" s="73"/>
      <c r="BN528" s="73"/>
      <c r="BO528" s="73"/>
      <c r="BP528" s="73"/>
      <c r="BQ528" s="73"/>
    </row>
    <row r="529" spans="1:69" ht="22.5" customHeight="1" x14ac:dyDescent="0.2">
      <c r="A529" s="122" t="s">
        <v>2330</v>
      </c>
      <c r="B529" s="123" t="s">
        <v>2317</v>
      </c>
      <c r="C529" s="133" t="s">
        <v>626</v>
      </c>
      <c r="D529" s="126">
        <v>5</v>
      </c>
      <c r="E529" s="127" t="s">
        <v>3561</v>
      </c>
      <c r="F529" s="19">
        <v>727582</v>
      </c>
      <c r="G529" s="20">
        <v>727582</v>
      </c>
      <c r="H529" s="20">
        <v>249755</v>
      </c>
      <c r="I529" s="20">
        <v>219912</v>
      </c>
      <c r="J529" s="20">
        <v>0</v>
      </c>
      <c r="K529" s="20">
        <v>0</v>
      </c>
      <c r="L529" s="20">
        <v>0</v>
      </c>
      <c r="M529" s="20">
        <v>0</v>
      </c>
      <c r="N529" s="20">
        <v>54782</v>
      </c>
      <c r="O529" s="20">
        <v>29233</v>
      </c>
      <c r="P529" s="20">
        <v>21130</v>
      </c>
      <c r="Q529" s="20">
        <v>131819</v>
      </c>
      <c r="R529" s="20">
        <v>100949</v>
      </c>
      <c r="S529" s="20">
        <v>146301</v>
      </c>
      <c r="T529" s="21">
        <v>112694</v>
      </c>
      <c r="U529" s="54">
        <v>139876</v>
      </c>
      <c r="V529" s="20">
        <v>55776</v>
      </c>
      <c r="W529" s="20">
        <v>46332</v>
      </c>
      <c r="X529" s="20">
        <v>33303</v>
      </c>
      <c r="Y529" s="21">
        <v>0</v>
      </c>
      <c r="Z529" s="20">
        <v>0</v>
      </c>
      <c r="AA529" s="21">
        <v>284369</v>
      </c>
      <c r="AB529" s="32">
        <v>371056</v>
      </c>
      <c r="AC529" s="20">
        <v>467973</v>
      </c>
      <c r="AD529" s="20">
        <v>431012</v>
      </c>
      <c r="AE529" s="20">
        <v>1120350</v>
      </c>
      <c r="AF529" s="20">
        <v>1214665</v>
      </c>
      <c r="AG529" s="20">
        <v>692234</v>
      </c>
      <c r="AH529" s="20">
        <v>296124</v>
      </c>
      <c r="AI529" s="20">
        <v>147245</v>
      </c>
      <c r="AJ529" s="21">
        <v>8115</v>
      </c>
      <c r="AK529" s="25">
        <v>85528</v>
      </c>
      <c r="AL529" s="25">
        <v>107717</v>
      </c>
      <c r="AM529" s="25">
        <v>28729</v>
      </c>
      <c r="AN529" s="22">
        <v>62185</v>
      </c>
      <c r="AO529" s="20">
        <v>205873</v>
      </c>
      <c r="AP529" s="20">
        <v>21527</v>
      </c>
      <c r="AQ529" s="54">
        <v>7614146</v>
      </c>
      <c r="AR529" s="25">
        <v>189644</v>
      </c>
      <c r="AS529" s="25">
        <v>229874</v>
      </c>
      <c r="AT529" s="54">
        <v>134829</v>
      </c>
      <c r="AU529" s="54">
        <v>51424</v>
      </c>
      <c r="AV529" s="54">
        <v>178618</v>
      </c>
      <c r="AW529" s="54">
        <v>82399</v>
      </c>
      <c r="AX529" s="54">
        <v>44046</v>
      </c>
      <c r="AY529" s="25">
        <f t="shared" si="16"/>
        <v>910834</v>
      </c>
      <c r="AZ529" s="162">
        <v>894407</v>
      </c>
      <c r="BA529" s="96">
        <f t="shared" si="17"/>
        <v>9419387</v>
      </c>
      <c r="BB529" s="73"/>
      <c r="BC529" s="20">
        <v>1252871</v>
      </c>
      <c r="BD529" s="20">
        <v>91279</v>
      </c>
      <c r="BE529" s="19">
        <v>1344150</v>
      </c>
      <c r="BF529" s="19">
        <v>10763537</v>
      </c>
      <c r="BH529" s="20"/>
      <c r="BI529" s="21">
        <v>10763537</v>
      </c>
      <c r="BK529" s="73"/>
      <c r="BL529" s="73"/>
      <c r="BM529" s="73"/>
      <c r="BN529" s="73"/>
      <c r="BO529" s="73"/>
      <c r="BP529" s="73"/>
      <c r="BQ529" s="73"/>
    </row>
    <row r="530" spans="1:69" ht="22.5" customHeight="1" x14ac:dyDescent="0.2">
      <c r="A530" s="122" t="s">
        <v>2331</v>
      </c>
      <c r="B530" s="123" t="s">
        <v>2317</v>
      </c>
      <c r="C530" s="133" t="s">
        <v>627</v>
      </c>
      <c r="D530" s="126">
        <v>5</v>
      </c>
      <c r="E530" s="127" t="s">
        <v>3561</v>
      </c>
      <c r="F530" s="19">
        <v>1595052</v>
      </c>
      <c r="G530" s="20">
        <v>1595052</v>
      </c>
      <c r="H530" s="20">
        <v>322145</v>
      </c>
      <c r="I530" s="20">
        <v>397936</v>
      </c>
      <c r="J530" s="20">
        <v>0</v>
      </c>
      <c r="K530" s="20">
        <v>0</v>
      </c>
      <c r="L530" s="20">
        <v>0</v>
      </c>
      <c r="M530" s="20">
        <v>0</v>
      </c>
      <c r="N530" s="20">
        <v>124170</v>
      </c>
      <c r="O530" s="20">
        <v>68030</v>
      </c>
      <c r="P530" s="20">
        <v>23738</v>
      </c>
      <c r="Q530" s="20">
        <v>341354</v>
      </c>
      <c r="R530" s="20">
        <v>191207</v>
      </c>
      <c r="S530" s="20">
        <v>331744</v>
      </c>
      <c r="T530" s="21">
        <v>208568</v>
      </c>
      <c r="U530" s="54">
        <v>236645</v>
      </c>
      <c r="V530" s="20">
        <v>124656</v>
      </c>
      <c r="W530" s="20">
        <v>107406</v>
      </c>
      <c r="X530" s="20">
        <v>88808</v>
      </c>
      <c r="Y530" s="21">
        <v>0</v>
      </c>
      <c r="Z530" s="20">
        <v>0</v>
      </c>
      <c r="AA530" s="21">
        <v>551791</v>
      </c>
      <c r="AB530" s="32">
        <v>522156</v>
      </c>
      <c r="AC530" s="20">
        <v>827005</v>
      </c>
      <c r="AD530" s="20">
        <v>1001272</v>
      </c>
      <c r="AE530" s="20">
        <v>2789490</v>
      </c>
      <c r="AF530" s="20">
        <v>2093003</v>
      </c>
      <c r="AG530" s="20">
        <v>1564906</v>
      </c>
      <c r="AH530" s="20">
        <v>622693</v>
      </c>
      <c r="AI530" s="20">
        <v>172536</v>
      </c>
      <c r="AJ530" s="21">
        <v>17853</v>
      </c>
      <c r="AK530" s="25">
        <v>165963</v>
      </c>
      <c r="AL530" s="25">
        <v>207779</v>
      </c>
      <c r="AM530" s="25">
        <v>51313</v>
      </c>
      <c r="AN530" s="22">
        <v>105972</v>
      </c>
      <c r="AO530" s="20">
        <v>1120871</v>
      </c>
      <c r="AP530" s="20">
        <v>25843</v>
      </c>
      <c r="AQ530" s="54">
        <v>16001905</v>
      </c>
      <c r="AR530" s="25">
        <v>330749</v>
      </c>
      <c r="AS530" s="25">
        <v>393244</v>
      </c>
      <c r="AT530" s="54">
        <v>139195</v>
      </c>
      <c r="AU530" s="54">
        <v>80710</v>
      </c>
      <c r="AV530" s="54">
        <v>342644</v>
      </c>
      <c r="AW530" s="54">
        <v>157090</v>
      </c>
      <c r="AX530" s="54">
        <v>97748</v>
      </c>
      <c r="AY530" s="25">
        <f t="shared" si="16"/>
        <v>1541380</v>
      </c>
      <c r="AZ530" s="162">
        <v>3371303</v>
      </c>
      <c r="BA530" s="96">
        <f t="shared" si="17"/>
        <v>20914588</v>
      </c>
      <c r="BB530" s="73"/>
      <c r="BC530" s="20">
        <v>2339149</v>
      </c>
      <c r="BD530" s="20">
        <v>105208</v>
      </c>
      <c r="BE530" s="19">
        <v>2444357</v>
      </c>
      <c r="BF530" s="19">
        <v>23358945</v>
      </c>
      <c r="BH530" s="20"/>
      <c r="BI530" s="21">
        <v>23358945</v>
      </c>
      <c r="BK530" s="73"/>
      <c r="BL530" s="73"/>
      <c r="BM530" s="73"/>
      <c r="BN530" s="73"/>
      <c r="BO530" s="73"/>
      <c r="BP530" s="73"/>
      <c r="BQ530" s="73"/>
    </row>
    <row r="531" spans="1:69" ht="22.5" customHeight="1" x14ac:dyDescent="0.2">
      <c r="A531" s="122" t="s">
        <v>2332</v>
      </c>
      <c r="B531" s="123" t="s">
        <v>2317</v>
      </c>
      <c r="C531" s="133" t="s">
        <v>628</v>
      </c>
      <c r="D531" s="126">
        <v>5</v>
      </c>
      <c r="E531" s="127" t="s">
        <v>3561</v>
      </c>
      <c r="F531" s="19">
        <v>1900928</v>
      </c>
      <c r="G531" s="20">
        <v>1900928</v>
      </c>
      <c r="H531" s="20">
        <v>736217</v>
      </c>
      <c r="I531" s="20">
        <v>708730</v>
      </c>
      <c r="J531" s="20">
        <v>0</v>
      </c>
      <c r="K531" s="20">
        <v>0</v>
      </c>
      <c r="L531" s="20">
        <v>0</v>
      </c>
      <c r="M531" s="20">
        <v>0</v>
      </c>
      <c r="N531" s="20">
        <v>141540</v>
      </c>
      <c r="O531" s="20">
        <v>81481</v>
      </c>
      <c r="P531" s="20">
        <v>34965</v>
      </c>
      <c r="Q531" s="20">
        <v>989427</v>
      </c>
      <c r="R531" s="20">
        <v>223577</v>
      </c>
      <c r="S531" s="20">
        <v>333945</v>
      </c>
      <c r="T531" s="21">
        <v>250618</v>
      </c>
      <c r="U531" s="54">
        <v>241604</v>
      </c>
      <c r="V531" s="20">
        <v>159792</v>
      </c>
      <c r="W531" s="20">
        <v>142155</v>
      </c>
      <c r="X531" s="20">
        <v>111010</v>
      </c>
      <c r="Y531" s="21">
        <v>0</v>
      </c>
      <c r="Z531" s="20">
        <v>0</v>
      </c>
      <c r="AA531" s="21">
        <v>619241</v>
      </c>
      <c r="AB531" s="32">
        <v>816210</v>
      </c>
      <c r="AC531" s="20">
        <v>1162238</v>
      </c>
      <c r="AD531" s="20">
        <v>1218863</v>
      </c>
      <c r="AE531" s="20">
        <v>3121635</v>
      </c>
      <c r="AF531" s="20">
        <v>2658575</v>
      </c>
      <c r="AG531" s="20">
        <v>1790389</v>
      </c>
      <c r="AH531" s="20">
        <v>770276</v>
      </c>
      <c r="AI531" s="20">
        <v>231453</v>
      </c>
      <c r="AJ531" s="21">
        <v>25968</v>
      </c>
      <c r="AK531" s="25">
        <v>191453</v>
      </c>
      <c r="AL531" s="25">
        <v>226679</v>
      </c>
      <c r="AM531" s="25">
        <v>66187</v>
      </c>
      <c r="AN531" s="22">
        <v>117981</v>
      </c>
      <c r="AO531" s="20">
        <v>1433434</v>
      </c>
      <c r="AP531" s="20">
        <v>94163</v>
      </c>
      <c r="AQ531" s="54">
        <v>20600734</v>
      </c>
      <c r="AR531" s="25">
        <v>434252</v>
      </c>
      <c r="AS531" s="25">
        <v>360233</v>
      </c>
      <c r="AT531" s="54">
        <v>226715</v>
      </c>
      <c r="AU531" s="54">
        <v>106075</v>
      </c>
      <c r="AV531" s="54">
        <v>412323</v>
      </c>
      <c r="AW531" s="54">
        <v>184504</v>
      </c>
      <c r="AX531" s="54">
        <v>120294</v>
      </c>
      <c r="AY531" s="25">
        <f t="shared" si="16"/>
        <v>1844396</v>
      </c>
      <c r="AZ531" s="162">
        <v>3289223</v>
      </c>
      <c r="BA531" s="96">
        <f t="shared" si="17"/>
        <v>25734353</v>
      </c>
      <c r="BB531" s="73"/>
      <c r="BC531" s="20">
        <v>2701534</v>
      </c>
      <c r="BD531" s="20">
        <v>217686</v>
      </c>
      <c r="BE531" s="19">
        <v>2919220</v>
      </c>
      <c r="BF531" s="19">
        <v>28653573</v>
      </c>
      <c r="BH531" s="20"/>
      <c r="BI531" s="21">
        <v>28653573</v>
      </c>
      <c r="BK531" s="73"/>
      <c r="BL531" s="73"/>
      <c r="BM531" s="73"/>
      <c r="BN531" s="73"/>
      <c r="BO531" s="73"/>
      <c r="BP531" s="73"/>
      <c r="BQ531" s="73"/>
    </row>
    <row r="532" spans="1:69" ht="22.5" customHeight="1" x14ac:dyDescent="0.2">
      <c r="A532" s="122" t="s">
        <v>2333</v>
      </c>
      <c r="B532" s="123" t="s">
        <v>2317</v>
      </c>
      <c r="C532" s="133" t="s">
        <v>629</v>
      </c>
      <c r="D532" s="126">
        <v>5</v>
      </c>
      <c r="E532" s="127" t="s">
        <v>3561</v>
      </c>
      <c r="F532" s="19">
        <v>2517810</v>
      </c>
      <c r="G532" s="20">
        <v>2517810</v>
      </c>
      <c r="H532" s="20">
        <v>314782</v>
      </c>
      <c r="I532" s="20">
        <v>367081</v>
      </c>
      <c r="J532" s="20">
        <v>0</v>
      </c>
      <c r="K532" s="20">
        <v>0</v>
      </c>
      <c r="L532" s="20">
        <v>0</v>
      </c>
      <c r="M532" s="20">
        <v>0</v>
      </c>
      <c r="N532" s="20">
        <v>256941</v>
      </c>
      <c r="O532" s="20">
        <v>139679</v>
      </c>
      <c r="P532" s="20">
        <v>23134</v>
      </c>
      <c r="Q532" s="20">
        <v>347581</v>
      </c>
      <c r="R532" s="20">
        <v>395942</v>
      </c>
      <c r="S532" s="20">
        <v>558112</v>
      </c>
      <c r="T532" s="21">
        <v>370040</v>
      </c>
      <c r="U532" s="54">
        <v>279752</v>
      </c>
      <c r="V532" s="20">
        <v>248496</v>
      </c>
      <c r="W532" s="20">
        <v>199017</v>
      </c>
      <c r="X532" s="20">
        <v>133212</v>
      </c>
      <c r="Y532" s="21">
        <v>0</v>
      </c>
      <c r="Z532" s="20">
        <v>0</v>
      </c>
      <c r="AA532" s="21">
        <v>943741</v>
      </c>
      <c r="AB532" s="32">
        <v>1857360</v>
      </c>
      <c r="AC532" s="20">
        <v>1538401</v>
      </c>
      <c r="AD532" s="20">
        <v>1555010</v>
      </c>
      <c r="AE532" s="20">
        <v>5232810</v>
      </c>
      <c r="AF532" s="20">
        <v>3927760</v>
      </c>
      <c r="AG532" s="20">
        <v>2848131</v>
      </c>
      <c r="AH532" s="20">
        <v>1620853</v>
      </c>
      <c r="AI532" s="20">
        <v>102219</v>
      </c>
      <c r="AJ532" s="21">
        <v>34624</v>
      </c>
      <c r="AK532" s="25">
        <v>278224</v>
      </c>
      <c r="AL532" s="25">
        <v>320547</v>
      </c>
      <c r="AM532" s="25">
        <v>85008</v>
      </c>
      <c r="AN532" s="22">
        <v>186444</v>
      </c>
      <c r="AO532" s="20">
        <v>1049288</v>
      </c>
      <c r="AP532" s="20">
        <v>29767</v>
      </c>
      <c r="AQ532" s="54">
        <v>27761766</v>
      </c>
      <c r="AR532" s="25">
        <v>531669</v>
      </c>
      <c r="AS532" s="25">
        <v>406630</v>
      </c>
      <c r="AT532" s="54">
        <v>145593</v>
      </c>
      <c r="AU532" s="54">
        <v>95896</v>
      </c>
      <c r="AV532" s="54">
        <v>576015</v>
      </c>
      <c r="AW532" s="54">
        <v>284927</v>
      </c>
      <c r="AX532" s="54">
        <v>142220</v>
      </c>
      <c r="AY532" s="25">
        <f t="shared" si="16"/>
        <v>2182950</v>
      </c>
      <c r="AZ532" s="162">
        <v>3115118</v>
      </c>
      <c r="BA532" s="96">
        <f t="shared" si="17"/>
        <v>33059834</v>
      </c>
      <c r="BB532" s="73"/>
      <c r="BC532" s="20">
        <v>3974678</v>
      </c>
      <c r="BD532" s="20">
        <v>66357</v>
      </c>
      <c r="BE532" s="19">
        <v>4041035</v>
      </c>
      <c r="BF532" s="19">
        <v>37100869</v>
      </c>
      <c r="BH532" s="20"/>
      <c r="BI532" s="21">
        <v>37100869</v>
      </c>
      <c r="BK532" s="73"/>
      <c r="BL532" s="73"/>
      <c r="BM532" s="73"/>
      <c r="BN532" s="73"/>
      <c r="BO532" s="73"/>
      <c r="BP532" s="73"/>
      <c r="BQ532" s="73"/>
    </row>
    <row r="533" spans="1:69" ht="22.5" customHeight="1" x14ac:dyDescent="0.2">
      <c r="A533" s="122" t="s">
        <v>2334</v>
      </c>
      <c r="B533" s="123" t="s">
        <v>2317</v>
      </c>
      <c r="C533" s="133" t="s">
        <v>630</v>
      </c>
      <c r="D533" s="126">
        <v>4</v>
      </c>
      <c r="E533" s="127" t="s">
        <v>3561</v>
      </c>
      <c r="F533" s="19">
        <v>2776208</v>
      </c>
      <c r="G533" s="20">
        <v>2776208</v>
      </c>
      <c r="H533" s="20">
        <v>288101</v>
      </c>
      <c r="I533" s="20">
        <v>325006</v>
      </c>
      <c r="J533" s="20">
        <v>0</v>
      </c>
      <c r="K533" s="20">
        <v>0</v>
      </c>
      <c r="L533" s="20">
        <v>0</v>
      </c>
      <c r="M533" s="20">
        <v>0</v>
      </c>
      <c r="N533" s="20">
        <v>287968</v>
      </c>
      <c r="O533" s="20">
        <v>156810</v>
      </c>
      <c r="P533" s="20">
        <v>19165</v>
      </c>
      <c r="Q533" s="20">
        <v>877744</v>
      </c>
      <c r="R533" s="20">
        <v>429228</v>
      </c>
      <c r="S533" s="20">
        <v>574199</v>
      </c>
      <c r="T533" s="21">
        <v>451617</v>
      </c>
      <c r="U533" s="54">
        <v>267036</v>
      </c>
      <c r="V533" s="20">
        <v>265440</v>
      </c>
      <c r="W533" s="20">
        <v>209547</v>
      </c>
      <c r="X533" s="20">
        <v>122111</v>
      </c>
      <c r="Y533" s="21">
        <v>0</v>
      </c>
      <c r="Z533" s="20">
        <v>0</v>
      </c>
      <c r="AA533" s="21">
        <v>1034861</v>
      </c>
      <c r="AB533" s="32">
        <v>2086751</v>
      </c>
      <c r="AC533" s="20">
        <v>1402326</v>
      </c>
      <c r="AD533" s="20">
        <v>2233415</v>
      </c>
      <c r="AE533" s="20">
        <v>5326695</v>
      </c>
      <c r="AF533" s="20">
        <v>3786603</v>
      </c>
      <c r="AG533" s="20">
        <v>2898496</v>
      </c>
      <c r="AH533" s="20">
        <v>1933575</v>
      </c>
      <c r="AI533" s="20">
        <v>27303</v>
      </c>
      <c r="AJ533" s="21">
        <v>32460</v>
      </c>
      <c r="AK533" s="25">
        <v>329957</v>
      </c>
      <c r="AL533" s="25">
        <v>351132</v>
      </c>
      <c r="AM533" s="25">
        <v>83880</v>
      </c>
      <c r="AN533" s="22">
        <v>210343</v>
      </c>
      <c r="AO533" s="20">
        <v>963618</v>
      </c>
      <c r="AP533" s="20">
        <v>23288</v>
      </c>
      <c r="AQ533" s="54">
        <v>29774883</v>
      </c>
      <c r="AR533" s="25">
        <v>632606</v>
      </c>
      <c r="AS533" s="25">
        <v>442377</v>
      </c>
      <c r="AT533" s="54">
        <v>104586</v>
      </c>
      <c r="AU533" s="54">
        <v>130399</v>
      </c>
      <c r="AV533" s="54">
        <v>637712</v>
      </c>
      <c r="AW533" s="54">
        <v>306467</v>
      </c>
      <c r="AX533" s="54">
        <v>166593</v>
      </c>
      <c r="AY533" s="25">
        <f t="shared" si="16"/>
        <v>2420740</v>
      </c>
      <c r="AZ533" s="162">
        <v>3836230</v>
      </c>
      <c r="BA533" s="96">
        <f t="shared" si="17"/>
        <v>36031853</v>
      </c>
      <c r="BB533" s="73"/>
      <c r="BC533" s="20">
        <v>4291752</v>
      </c>
      <c r="BD533" s="20">
        <v>43340</v>
      </c>
      <c r="BE533" s="19">
        <v>4335092</v>
      </c>
      <c r="BF533" s="19">
        <v>40366945</v>
      </c>
      <c r="BH533" s="20"/>
      <c r="BI533" s="21">
        <v>40366945</v>
      </c>
      <c r="BK533" s="73"/>
      <c r="BL533" s="73"/>
      <c r="BM533" s="73"/>
      <c r="BN533" s="73"/>
      <c r="BO533" s="73"/>
      <c r="BP533" s="73"/>
      <c r="BQ533" s="73"/>
    </row>
    <row r="534" spans="1:69" ht="22.5" customHeight="1" x14ac:dyDescent="0.2">
      <c r="A534" s="122" t="s">
        <v>2335</v>
      </c>
      <c r="B534" s="123" t="s">
        <v>2317</v>
      </c>
      <c r="C534" s="133" t="s">
        <v>631</v>
      </c>
      <c r="D534" s="126">
        <v>3</v>
      </c>
      <c r="E534" s="127" t="s">
        <v>3561</v>
      </c>
      <c r="F534" s="19">
        <v>3794353</v>
      </c>
      <c r="G534" s="20">
        <v>3794353</v>
      </c>
      <c r="H534" s="20">
        <v>684167</v>
      </c>
      <c r="I534" s="20">
        <v>575399</v>
      </c>
      <c r="J534" s="20">
        <v>0</v>
      </c>
      <c r="K534" s="20">
        <v>0</v>
      </c>
      <c r="L534" s="20">
        <v>0</v>
      </c>
      <c r="M534" s="20">
        <v>0</v>
      </c>
      <c r="N534" s="20">
        <v>400373</v>
      </c>
      <c r="O534" s="20">
        <v>220843</v>
      </c>
      <c r="P534" s="20">
        <v>33075</v>
      </c>
      <c r="Q534" s="20">
        <v>954849</v>
      </c>
      <c r="R534" s="20">
        <v>548643</v>
      </c>
      <c r="S534" s="20">
        <v>883674</v>
      </c>
      <c r="T534" s="21">
        <v>590382</v>
      </c>
      <c r="U534" s="54">
        <v>376521</v>
      </c>
      <c r="V534" s="20">
        <v>392112</v>
      </c>
      <c r="W534" s="20">
        <v>297999</v>
      </c>
      <c r="X534" s="20">
        <v>166515</v>
      </c>
      <c r="Y534" s="21">
        <v>0</v>
      </c>
      <c r="Z534" s="20">
        <v>0</v>
      </c>
      <c r="AA534" s="21">
        <v>1473959</v>
      </c>
      <c r="AB534" s="32">
        <v>2867722</v>
      </c>
      <c r="AC534" s="20">
        <v>2321656</v>
      </c>
      <c r="AD534" s="20">
        <v>3561567</v>
      </c>
      <c r="AE534" s="20">
        <v>8073450</v>
      </c>
      <c r="AF534" s="20">
        <v>5425828</v>
      </c>
      <c r="AG534" s="20">
        <v>4079876</v>
      </c>
      <c r="AH534" s="20">
        <v>2800451</v>
      </c>
      <c r="AI534" s="20">
        <v>112757</v>
      </c>
      <c r="AJ534" s="21">
        <v>45985</v>
      </c>
      <c r="AK534" s="25">
        <v>433066</v>
      </c>
      <c r="AL534" s="25">
        <v>426314</v>
      </c>
      <c r="AM534" s="25">
        <v>118164</v>
      </c>
      <c r="AN534" s="22">
        <v>258729</v>
      </c>
      <c r="AO534" s="20">
        <v>2293302</v>
      </c>
      <c r="AP534" s="20">
        <v>45681</v>
      </c>
      <c r="AQ534" s="54">
        <v>44257412</v>
      </c>
      <c r="AR534" s="25">
        <v>640447</v>
      </c>
      <c r="AS534" s="25">
        <v>516871</v>
      </c>
      <c r="AT534" s="54">
        <v>157880</v>
      </c>
      <c r="AU534" s="54">
        <v>159934</v>
      </c>
      <c r="AV534" s="54">
        <v>885841</v>
      </c>
      <c r="AW534" s="54">
        <v>427548</v>
      </c>
      <c r="AX534" s="54">
        <v>217511</v>
      </c>
      <c r="AY534" s="25">
        <f t="shared" si="16"/>
        <v>3006032</v>
      </c>
      <c r="AZ534" s="162">
        <v>4826275</v>
      </c>
      <c r="BA534" s="96">
        <f t="shared" si="17"/>
        <v>52089719</v>
      </c>
      <c r="BB534" s="73"/>
      <c r="BC534" s="20">
        <v>5733330</v>
      </c>
      <c r="BD534" s="20">
        <v>88542</v>
      </c>
      <c r="BE534" s="19">
        <v>5821872</v>
      </c>
      <c r="BF534" s="19">
        <v>57911591</v>
      </c>
      <c r="BH534" s="20"/>
      <c r="BI534" s="21">
        <v>57911591</v>
      </c>
      <c r="BK534" s="73"/>
      <c r="BL534" s="73"/>
      <c r="BM534" s="73"/>
      <c r="BN534" s="73"/>
      <c r="BO534" s="73"/>
      <c r="BP534" s="73"/>
      <c r="BQ534" s="73"/>
    </row>
    <row r="535" spans="1:69" ht="22.5" customHeight="1" x14ac:dyDescent="0.2">
      <c r="A535" s="122" t="s">
        <v>2336</v>
      </c>
      <c r="B535" s="123" t="s">
        <v>2317</v>
      </c>
      <c r="C535" s="133" t="s">
        <v>632</v>
      </c>
      <c r="D535" s="126">
        <v>5</v>
      </c>
      <c r="E535" s="127" t="s">
        <v>3561</v>
      </c>
      <c r="F535" s="19">
        <v>1131133</v>
      </c>
      <c r="G535" s="20">
        <v>1131133</v>
      </c>
      <c r="H535" s="20">
        <v>79097</v>
      </c>
      <c r="I535" s="20">
        <v>71247</v>
      </c>
      <c r="J535" s="20">
        <v>0</v>
      </c>
      <c r="K535" s="20">
        <v>0</v>
      </c>
      <c r="L535" s="20">
        <v>0</v>
      </c>
      <c r="M535" s="20">
        <v>0</v>
      </c>
      <c r="N535" s="20">
        <v>87437</v>
      </c>
      <c r="O535" s="20">
        <v>47199</v>
      </c>
      <c r="P535" s="20">
        <v>5027</v>
      </c>
      <c r="Q535" s="20">
        <v>167820</v>
      </c>
      <c r="R535" s="20">
        <v>146194</v>
      </c>
      <c r="S535" s="20">
        <v>164850</v>
      </c>
      <c r="T535" s="21">
        <v>118581</v>
      </c>
      <c r="U535" s="54">
        <v>89012</v>
      </c>
      <c r="V535" s="20">
        <v>68592</v>
      </c>
      <c r="W535" s="20">
        <v>52650</v>
      </c>
      <c r="X535" s="20">
        <v>33303</v>
      </c>
      <c r="Y535" s="21">
        <v>0</v>
      </c>
      <c r="Z535" s="20">
        <v>0</v>
      </c>
      <c r="AA535" s="21">
        <v>444271</v>
      </c>
      <c r="AB535" s="32">
        <v>740612</v>
      </c>
      <c r="AC535" s="20">
        <v>516291</v>
      </c>
      <c r="AD535" s="20">
        <v>753073</v>
      </c>
      <c r="AE535" s="20">
        <v>1802130</v>
      </c>
      <c r="AF535" s="20">
        <v>1236633</v>
      </c>
      <c r="AG535" s="20">
        <v>769969</v>
      </c>
      <c r="AH535" s="20">
        <v>590724</v>
      </c>
      <c r="AI535" s="20">
        <v>5940</v>
      </c>
      <c r="AJ535" s="21">
        <v>9738</v>
      </c>
      <c r="AK535" s="25">
        <v>115334</v>
      </c>
      <c r="AL535" s="25">
        <v>178467</v>
      </c>
      <c r="AM535" s="25">
        <v>32872</v>
      </c>
      <c r="AN535" s="22">
        <v>92886</v>
      </c>
      <c r="AO535" s="20">
        <v>440424</v>
      </c>
      <c r="AP535" s="20">
        <v>4501</v>
      </c>
      <c r="AQ535" s="54">
        <v>9996007</v>
      </c>
      <c r="AR535" s="25">
        <v>203346</v>
      </c>
      <c r="AS535" s="25">
        <v>296256</v>
      </c>
      <c r="AT535" s="54">
        <v>36648</v>
      </c>
      <c r="AU535" s="54">
        <v>53858</v>
      </c>
      <c r="AV535" s="54">
        <v>234562</v>
      </c>
      <c r="AW535" s="54">
        <v>113517</v>
      </c>
      <c r="AX535" s="54">
        <v>56656</v>
      </c>
      <c r="AY535" s="25">
        <f t="shared" si="16"/>
        <v>994843</v>
      </c>
      <c r="AZ535" s="162">
        <v>1100355</v>
      </c>
      <c r="BA535" s="96">
        <f t="shared" si="17"/>
        <v>12091205</v>
      </c>
      <c r="BB535" s="73"/>
      <c r="BC535" s="20">
        <v>1633251</v>
      </c>
      <c r="BD535" s="20">
        <v>7775</v>
      </c>
      <c r="BE535" s="19">
        <v>1641026</v>
      </c>
      <c r="BF535" s="19">
        <v>13732231</v>
      </c>
      <c r="BH535" s="20"/>
      <c r="BI535" s="21">
        <v>13732231</v>
      </c>
      <c r="BK535" s="73"/>
      <c r="BL535" s="73"/>
      <c r="BM535" s="73"/>
      <c r="BN535" s="73"/>
      <c r="BO535" s="73"/>
      <c r="BP535" s="73"/>
      <c r="BQ535" s="73"/>
    </row>
    <row r="536" spans="1:69" ht="22.5" customHeight="1" x14ac:dyDescent="0.2">
      <c r="A536" s="122" t="s">
        <v>2337</v>
      </c>
      <c r="B536" s="123" t="s">
        <v>2317</v>
      </c>
      <c r="C536" s="133" t="s">
        <v>633</v>
      </c>
      <c r="D536" s="126">
        <v>5</v>
      </c>
      <c r="E536" s="127" t="s">
        <v>3562</v>
      </c>
      <c r="F536" s="19">
        <v>1859576</v>
      </c>
      <c r="G536" s="20">
        <v>1859576</v>
      </c>
      <c r="H536" s="20">
        <v>161911</v>
      </c>
      <c r="I536" s="20">
        <v>113883</v>
      </c>
      <c r="J536" s="20">
        <v>0</v>
      </c>
      <c r="K536" s="20">
        <v>0</v>
      </c>
      <c r="L536" s="20">
        <v>0</v>
      </c>
      <c r="M536" s="20">
        <v>0</v>
      </c>
      <c r="N536" s="20">
        <v>158951</v>
      </c>
      <c r="O536" s="20">
        <v>91630</v>
      </c>
      <c r="P536" s="20">
        <v>39236</v>
      </c>
      <c r="Q536" s="20">
        <v>292463</v>
      </c>
      <c r="R536" s="20">
        <v>248501</v>
      </c>
      <c r="S536" s="20">
        <v>399969</v>
      </c>
      <c r="T536" s="21">
        <v>303601</v>
      </c>
      <c r="U536" s="54">
        <v>152592</v>
      </c>
      <c r="V536" s="20">
        <v>175824</v>
      </c>
      <c r="W536" s="20">
        <v>161109</v>
      </c>
      <c r="X536" s="20">
        <v>66606</v>
      </c>
      <c r="Y536" s="21">
        <v>0</v>
      </c>
      <c r="Z536" s="20">
        <v>0</v>
      </c>
      <c r="AA536" s="21">
        <v>692645</v>
      </c>
      <c r="AB536" s="32">
        <v>1721006</v>
      </c>
      <c r="AC536" s="20">
        <v>831967</v>
      </c>
      <c r="AD536" s="20">
        <v>971527</v>
      </c>
      <c r="AE536" s="20">
        <v>3697155</v>
      </c>
      <c r="AF536" s="20">
        <v>1627045</v>
      </c>
      <c r="AG536" s="20">
        <v>1011668</v>
      </c>
      <c r="AH536" s="20">
        <v>1158779</v>
      </c>
      <c r="AI536" s="20">
        <v>9867</v>
      </c>
      <c r="AJ536" s="21">
        <v>20017</v>
      </c>
      <c r="AK536" s="25">
        <v>184687</v>
      </c>
      <c r="AL536" s="25">
        <v>245288</v>
      </c>
      <c r="AM536" s="25">
        <v>44150</v>
      </c>
      <c r="AN536" s="22">
        <v>130532</v>
      </c>
      <c r="AO536" s="20">
        <v>582702</v>
      </c>
      <c r="AP536" s="20">
        <v>12061</v>
      </c>
      <c r="AQ536" s="54">
        <v>17166948</v>
      </c>
      <c r="AR536" s="25">
        <v>355404</v>
      </c>
      <c r="AS536" s="25">
        <v>329113</v>
      </c>
      <c r="AT536" s="54">
        <v>36543</v>
      </c>
      <c r="AU536" s="54">
        <v>75172</v>
      </c>
      <c r="AV536" s="54">
        <v>380571</v>
      </c>
      <c r="AW536" s="54">
        <v>184023</v>
      </c>
      <c r="AX536" s="54">
        <v>22410</v>
      </c>
      <c r="AY536" s="25">
        <f t="shared" si="16"/>
        <v>1383236</v>
      </c>
      <c r="AZ536" s="162">
        <v>729130</v>
      </c>
      <c r="BA536" s="96">
        <f t="shared" si="17"/>
        <v>19279314</v>
      </c>
      <c r="BB536" s="73"/>
      <c r="BC536" s="20">
        <v>2697417</v>
      </c>
      <c r="BD536" s="20">
        <v>22075</v>
      </c>
      <c r="BE536" s="19">
        <v>2719492</v>
      </c>
      <c r="BF536" s="19">
        <v>21998806</v>
      </c>
      <c r="BH536" s="20"/>
      <c r="BI536" s="21">
        <v>21998806</v>
      </c>
      <c r="BK536" s="73"/>
      <c r="BL536" s="73"/>
      <c r="BM536" s="73"/>
      <c r="BN536" s="73"/>
      <c r="BO536" s="73"/>
      <c r="BP536" s="73"/>
      <c r="BQ536" s="73"/>
    </row>
    <row r="537" spans="1:69" ht="22.5" customHeight="1" x14ac:dyDescent="0.2">
      <c r="A537" s="122" t="s">
        <v>2338</v>
      </c>
      <c r="B537" s="123" t="s">
        <v>2317</v>
      </c>
      <c r="C537" s="133" t="s">
        <v>634</v>
      </c>
      <c r="D537" s="126">
        <v>5</v>
      </c>
      <c r="E537" s="127" t="s">
        <v>3561</v>
      </c>
      <c r="F537" s="19">
        <v>1762848</v>
      </c>
      <c r="G537" s="20">
        <v>1762848</v>
      </c>
      <c r="H537" s="20">
        <v>238675</v>
      </c>
      <c r="I537" s="20">
        <v>343706</v>
      </c>
      <c r="J537" s="20">
        <v>0</v>
      </c>
      <c r="K537" s="20">
        <v>0</v>
      </c>
      <c r="L537" s="20">
        <v>0</v>
      </c>
      <c r="M537" s="20">
        <v>0</v>
      </c>
      <c r="N537" s="20">
        <v>161637</v>
      </c>
      <c r="O537" s="20">
        <v>87633</v>
      </c>
      <c r="P537" s="20">
        <v>13268</v>
      </c>
      <c r="Q537" s="20">
        <v>210486</v>
      </c>
      <c r="R537" s="20">
        <v>239231</v>
      </c>
      <c r="S537" s="20">
        <v>323360</v>
      </c>
      <c r="T537" s="21">
        <v>242208</v>
      </c>
      <c r="U537" s="54">
        <v>203456</v>
      </c>
      <c r="V537" s="20">
        <v>154848</v>
      </c>
      <c r="W537" s="20">
        <v>142155</v>
      </c>
      <c r="X537" s="20">
        <v>122111</v>
      </c>
      <c r="Y537" s="21">
        <v>0</v>
      </c>
      <c r="Z537" s="20">
        <v>0</v>
      </c>
      <c r="AA537" s="21">
        <v>641127</v>
      </c>
      <c r="AB537" s="32">
        <v>815102</v>
      </c>
      <c r="AC537" s="20">
        <v>974863</v>
      </c>
      <c r="AD537" s="20">
        <v>1069225</v>
      </c>
      <c r="AE537" s="20">
        <v>3016530</v>
      </c>
      <c r="AF537" s="20">
        <v>2595428</v>
      </c>
      <c r="AG537" s="20">
        <v>1929213</v>
      </c>
      <c r="AH537" s="20">
        <v>996017</v>
      </c>
      <c r="AI537" s="20">
        <v>111607</v>
      </c>
      <c r="AJ537" s="21">
        <v>28132</v>
      </c>
      <c r="AK537" s="25">
        <v>189903</v>
      </c>
      <c r="AL537" s="25">
        <v>238654</v>
      </c>
      <c r="AM537" s="25">
        <v>56574</v>
      </c>
      <c r="AN537" s="22">
        <v>125892</v>
      </c>
      <c r="AO537" s="20">
        <v>539835</v>
      </c>
      <c r="AP537" s="20">
        <v>22114</v>
      </c>
      <c r="AQ537" s="54">
        <v>17595838</v>
      </c>
      <c r="AR537" s="25">
        <v>308432</v>
      </c>
      <c r="AS537" s="25">
        <v>325849</v>
      </c>
      <c r="AT537" s="54">
        <v>140022</v>
      </c>
      <c r="AU537" s="54">
        <v>92873</v>
      </c>
      <c r="AV537" s="54">
        <v>387476</v>
      </c>
      <c r="AW537" s="54">
        <v>189455</v>
      </c>
      <c r="AX537" s="54">
        <v>92864</v>
      </c>
      <c r="AY537" s="25">
        <f t="shared" si="16"/>
        <v>1536971</v>
      </c>
      <c r="AZ537" s="162">
        <v>1915341</v>
      </c>
      <c r="BA537" s="96">
        <f t="shared" si="17"/>
        <v>21048150</v>
      </c>
      <c r="BB537" s="73"/>
      <c r="BC537" s="20">
        <v>2767097</v>
      </c>
      <c r="BD537" s="20">
        <v>59437</v>
      </c>
      <c r="BE537" s="19">
        <v>2826534</v>
      </c>
      <c r="BF537" s="19">
        <v>23874684</v>
      </c>
      <c r="BH537" s="20"/>
      <c r="BI537" s="21">
        <v>23874684</v>
      </c>
      <c r="BK537" s="73"/>
      <c r="BL537" s="73"/>
      <c r="BM537" s="73"/>
      <c r="BN537" s="73"/>
      <c r="BO537" s="73"/>
      <c r="BP537" s="73"/>
      <c r="BQ537" s="73"/>
    </row>
    <row r="538" spans="1:69" ht="22.5" customHeight="1" x14ac:dyDescent="0.2">
      <c r="A538" s="122" t="s">
        <v>2339</v>
      </c>
      <c r="B538" s="123" t="s">
        <v>2317</v>
      </c>
      <c r="C538" s="133" t="s">
        <v>635</v>
      </c>
      <c r="D538" s="126">
        <v>5</v>
      </c>
      <c r="E538" s="127" t="s">
        <v>3561</v>
      </c>
      <c r="F538" s="19">
        <v>1855061</v>
      </c>
      <c r="G538" s="20">
        <v>1855061</v>
      </c>
      <c r="H538" s="20">
        <v>133772</v>
      </c>
      <c r="I538" s="20">
        <v>136697</v>
      </c>
      <c r="J538" s="20">
        <v>0</v>
      </c>
      <c r="K538" s="20">
        <v>0</v>
      </c>
      <c r="L538" s="20">
        <v>0</v>
      </c>
      <c r="M538" s="20">
        <v>0</v>
      </c>
      <c r="N538" s="20">
        <v>164483</v>
      </c>
      <c r="O538" s="20">
        <v>91828</v>
      </c>
      <c r="P538" s="20">
        <v>11794</v>
      </c>
      <c r="Q538" s="20">
        <v>199794</v>
      </c>
      <c r="R538" s="20">
        <v>241410</v>
      </c>
      <c r="S538" s="20">
        <v>400022</v>
      </c>
      <c r="T538" s="21">
        <v>296032</v>
      </c>
      <c r="U538" s="54">
        <v>127160</v>
      </c>
      <c r="V538" s="20">
        <v>163776</v>
      </c>
      <c r="W538" s="20">
        <v>125307</v>
      </c>
      <c r="X538" s="20">
        <v>55505</v>
      </c>
      <c r="Y538" s="21">
        <v>0</v>
      </c>
      <c r="Z538" s="20">
        <v>0</v>
      </c>
      <c r="AA538" s="21">
        <v>711680</v>
      </c>
      <c r="AB538" s="32">
        <v>1239552</v>
      </c>
      <c r="AC538" s="20">
        <v>831847</v>
      </c>
      <c r="AD538" s="20">
        <v>968737</v>
      </c>
      <c r="AE538" s="20">
        <v>4186215</v>
      </c>
      <c r="AF538" s="20">
        <v>1896310</v>
      </c>
      <c r="AG538" s="20">
        <v>1259372</v>
      </c>
      <c r="AH538" s="20">
        <v>1136980</v>
      </c>
      <c r="AI538" s="20">
        <v>33243</v>
      </c>
      <c r="AJ538" s="21">
        <v>17853</v>
      </c>
      <c r="AK538" s="25">
        <v>189438</v>
      </c>
      <c r="AL538" s="25">
        <v>249293</v>
      </c>
      <c r="AM538" s="25">
        <v>49256</v>
      </c>
      <c r="AN538" s="22">
        <v>132084</v>
      </c>
      <c r="AO538" s="20">
        <v>800533</v>
      </c>
      <c r="AP538" s="20">
        <v>11969</v>
      </c>
      <c r="AQ538" s="54">
        <v>17717003</v>
      </c>
      <c r="AR538" s="25">
        <v>419046</v>
      </c>
      <c r="AS538" s="25">
        <v>389501</v>
      </c>
      <c r="AT538" s="54">
        <v>45669</v>
      </c>
      <c r="AU538" s="54">
        <v>59830</v>
      </c>
      <c r="AV538" s="54">
        <v>410284</v>
      </c>
      <c r="AW538" s="54">
        <v>191017</v>
      </c>
      <c r="AX538" s="54">
        <v>47954</v>
      </c>
      <c r="AY538" s="25">
        <f t="shared" si="16"/>
        <v>1563301</v>
      </c>
      <c r="AZ538" s="162">
        <v>1153759</v>
      </c>
      <c r="BA538" s="96">
        <f t="shared" si="17"/>
        <v>20434063</v>
      </c>
      <c r="BB538" s="73"/>
      <c r="BC538" s="20">
        <v>2700949</v>
      </c>
      <c r="BD538" s="20">
        <v>23893</v>
      </c>
      <c r="BE538" s="19">
        <v>2724842</v>
      </c>
      <c r="BF538" s="19">
        <v>23158905</v>
      </c>
      <c r="BH538" s="20"/>
      <c r="BI538" s="21">
        <v>23158905</v>
      </c>
      <c r="BK538" s="73"/>
      <c r="BL538" s="73"/>
      <c r="BM538" s="73"/>
      <c r="BN538" s="73"/>
      <c r="BO538" s="73"/>
      <c r="BP538" s="73"/>
      <c r="BQ538" s="73"/>
    </row>
    <row r="539" spans="1:69" ht="22.5" customHeight="1" x14ac:dyDescent="0.2">
      <c r="A539" s="122" t="s">
        <v>2340</v>
      </c>
      <c r="B539" s="123" t="s">
        <v>2317</v>
      </c>
      <c r="C539" s="133" t="s">
        <v>636</v>
      </c>
      <c r="D539" s="126">
        <v>5</v>
      </c>
      <c r="E539" s="127" t="s">
        <v>3561</v>
      </c>
      <c r="F539" s="19">
        <v>1140837</v>
      </c>
      <c r="G539" s="20">
        <v>1140837</v>
      </c>
      <c r="H539" s="20">
        <v>69911</v>
      </c>
      <c r="I539" s="20">
        <v>77231</v>
      </c>
      <c r="J539" s="20">
        <v>0</v>
      </c>
      <c r="K539" s="20">
        <v>0</v>
      </c>
      <c r="L539" s="20">
        <v>0</v>
      </c>
      <c r="M539" s="20">
        <v>0</v>
      </c>
      <c r="N539" s="20">
        <v>88688</v>
      </c>
      <c r="O539" s="20">
        <v>47666</v>
      </c>
      <c r="P539" s="20">
        <v>12474</v>
      </c>
      <c r="Q539" s="20">
        <v>117947</v>
      </c>
      <c r="R539" s="20">
        <v>147407</v>
      </c>
      <c r="S539" s="20">
        <v>211748</v>
      </c>
      <c r="T539" s="21">
        <v>176610</v>
      </c>
      <c r="U539" s="54">
        <v>101728</v>
      </c>
      <c r="V539" s="20">
        <v>84528</v>
      </c>
      <c r="W539" s="20">
        <v>71604</v>
      </c>
      <c r="X539" s="20">
        <v>44404</v>
      </c>
      <c r="Y539" s="21">
        <v>0</v>
      </c>
      <c r="Z539" s="20">
        <v>0</v>
      </c>
      <c r="AA539" s="21">
        <v>447516</v>
      </c>
      <c r="AB539" s="32">
        <v>545420</v>
      </c>
      <c r="AC539" s="20">
        <v>528838</v>
      </c>
      <c r="AD539" s="20">
        <v>566119</v>
      </c>
      <c r="AE539" s="20">
        <v>1777050</v>
      </c>
      <c r="AF539" s="20">
        <v>1228948</v>
      </c>
      <c r="AG539" s="20">
        <v>879707</v>
      </c>
      <c r="AH539" s="20">
        <v>581508</v>
      </c>
      <c r="AI539" s="20">
        <v>27303</v>
      </c>
      <c r="AJ539" s="21">
        <v>9197</v>
      </c>
      <c r="AK539" s="25">
        <v>116670</v>
      </c>
      <c r="AL539" s="25">
        <v>161379</v>
      </c>
      <c r="AM539" s="25">
        <v>30301</v>
      </c>
      <c r="AN539" s="22">
        <v>85559</v>
      </c>
      <c r="AO539" s="20">
        <v>540207</v>
      </c>
      <c r="AP539" s="20">
        <v>5861</v>
      </c>
      <c r="AQ539" s="54">
        <v>9924366</v>
      </c>
      <c r="AR539" s="25">
        <v>224747</v>
      </c>
      <c r="AS539" s="25">
        <v>256431</v>
      </c>
      <c r="AT539" s="54">
        <v>36290</v>
      </c>
      <c r="AU539" s="54">
        <v>49418</v>
      </c>
      <c r="AV539" s="54">
        <v>242320</v>
      </c>
      <c r="AW539" s="54">
        <v>114842</v>
      </c>
      <c r="AX539" s="54">
        <v>56263</v>
      </c>
      <c r="AY539" s="25">
        <f t="shared" si="16"/>
        <v>980311</v>
      </c>
      <c r="AZ539" s="162">
        <v>1188545</v>
      </c>
      <c r="BA539" s="96">
        <f t="shared" si="17"/>
        <v>12093222</v>
      </c>
      <c r="BB539" s="73"/>
      <c r="BC539" s="20">
        <v>1651894</v>
      </c>
      <c r="BD539" s="20">
        <v>12242</v>
      </c>
      <c r="BE539" s="19">
        <v>1664136</v>
      </c>
      <c r="BF539" s="19">
        <v>13757358</v>
      </c>
      <c r="BH539" s="20"/>
      <c r="BI539" s="21">
        <v>13757358</v>
      </c>
      <c r="BK539" s="73"/>
      <c r="BL539" s="73"/>
      <c r="BM539" s="73"/>
      <c r="BN539" s="73"/>
      <c r="BO539" s="73"/>
      <c r="BP539" s="73"/>
      <c r="BQ539" s="73"/>
    </row>
    <row r="540" spans="1:69" ht="22.5" customHeight="1" x14ac:dyDescent="0.2">
      <c r="A540" s="122" t="s">
        <v>2341</v>
      </c>
      <c r="B540" s="123" t="s">
        <v>2317</v>
      </c>
      <c r="C540" s="133" t="s">
        <v>637</v>
      </c>
      <c r="D540" s="126">
        <v>5</v>
      </c>
      <c r="E540" s="127" t="s">
        <v>3562</v>
      </c>
      <c r="F540" s="19">
        <v>1247946</v>
      </c>
      <c r="G540" s="20">
        <v>1247946</v>
      </c>
      <c r="H540" s="20">
        <v>72390</v>
      </c>
      <c r="I540" s="20">
        <v>76857</v>
      </c>
      <c r="J540" s="20">
        <v>0</v>
      </c>
      <c r="K540" s="20">
        <v>0</v>
      </c>
      <c r="L540" s="20">
        <v>0</v>
      </c>
      <c r="M540" s="20">
        <v>0</v>
      </c>
      <c r="N540" s="20">
        <v>99290</v>
      </c>
      <c r="O540" s="20">
        <v>53180</v>
      </c>
      <c r="P540" s="20">
        <v>8543</v>
      </c>
      <c r="Q540" s="20">
        <v>111535</v>
      </c>
      <c r="R540" s="20">
        <v>161619</v>
      </c>
      <c r="S540" s="20">
        <v>219713</v>
      </c>
      <c r="T540" s="21">
        <v>168200</v>
      </c>
      <c r="U540" s="54">
        <v>114444</v>
      </c>
      <c r="V540" s="20">
        <v>89136</v>
      </c>
      <c r="W540" s="20">
        <v>74763</v>
      </c>
      <c r="X540" s="20">
        <v>33303</v>
      </c>
      <c r="Y540" s="21">
        <v>0</v>
      </c>
      <c r="Z540" s="20">
        <v>0</v>
      </c>
      <c r="AA540" s="21">
        <v>485741</v>
      </c>
      <c r="AB540" s="32">
        <v>523770</v>
      </c>
      <c r="AC540" s="20">
        <v>486579</v>
      </c>
      <c r="AD540" s="20">
        <v>601465</v>
      </c>
      <c r="AE540" s="20">
        <v>2208195</v>
      </c>
      <c r="AF540" s="20">
        <v>966063</v>
      </c>
      <c r="AG540" s="20">
        <v>674645</v>
      </c>
      <c r="AH540" s="20">
        <v>633439</v>
      </c>
      <c r="AI540" s="20">
        <v>25674</v>
      </c>
      <c r="AJ540" s="21">
        <v>10279</v>
      </c>
      <c r="AK540" s="25">
        <v>127368</v>
      </c>
      <c r="AL540" s="25">
        <v>192418</v>
      </c>
      <c r="AM540" s="25">
        <v>27872</v>
      </c>
      <c r="AN540" s="22">
        <v>98732</v>
      </c>
      <c r="AO540" s="20">
        <v>534680</v>
      </c>
      <c r="AP540" s="20">
        <v>8292</v>
      </c>
      <c r="AQ540" s="54">
        <v>10136131</v>
      </c>
      <c r="AR540" s="25">
        <v>269227</v>
      </c>
      <c r="AS540" s="25">
        <v>295559</v>
      </c>
      <c r="AT540" s="54">
        <v>34722</v>
      </c>
      <c r="AU540" s="54">
        <v>34086</v>
      </c>
      <c r="AV540" s="54">
        <v>234736</v>
      </c>
      <c r="AW540" s="54">
        <v>126228</v>
      </c>
      <c r="AX540" s="54">
        <v>18684</v>
      </c>
      <c r="AY540" s="25">
        <f t="shared" si="16"/>
        <v>1013242</v>
      </c>
      <c r="AZ540" s="162">
        <v>538426</v>
      </c>
      <c r="BA540" s="96">
        <f t="shared" si="17"/>
        <v>11687799</v>
      </c>
      <c r="BB540" s="73"/>
      <c r="BC540" s="20">
        <v>1806283</v>
      </c>
      <c r="BD540" s="20">
        <v>15856</v>
      </c>
      <c r="BE540" s="19">
        <v>1822139</v>
      </c>
      <c r="BF540" s="19">
        <v>13509938</v>
      </c>
      <c r="BH540" s="20"/>
      <c r="BI540" s="21">
        <v>13509938</v>
      </c>
      <c r="BK540" s="73"/>
      <c r="BL540" s="73"/>
      <c r="BM540" s="73"/>
      <c r="BN540" s="73"/>
      <c r="BO540" s="73"/>
      <c r="BP540" s="73"/>
      <c r="BQ540" s="73"/>
    </row>
    <row r="541" spans="1:69" ht="22.5" customHeight="1" x14ac:dyDescent="0.2">
      <c r="A541" s="122" t="s">
        <v>2342</v>
      </c>
      <c r="B541" s="123" t="s">
        <v>2317</v>
      </c>
      <c r="C541" s="133" t="s">
        <v>638</v>
      </c>
      <c r="D541" s="126">
        <v>5</v>
      </c>
      <c r="E541" s="127" t="s">
        <v>3561</v>
      </c>
      <c r="F541" s="19">
        <v>2060385</v>
      </c>
      <c r="G541" s="20">
        <v>2060385</v>
      </c>
      <c r="H541" s="20">
        <v>151632</v>
      </c>
      <c r="I541" s="20">
        <v>185878</v>
      </c>
      <c r="J541" s="20">
        <v>0</v>
      </c>
      <c r="K541" s="20">
        <v>0</v>
      </c>
      <c r="L541" s="20">
        <v>0</v>
      </c>
      <c r="M541" s="20">
        <v>0</v>
      </c>
      <c r="N541" s="20">
        <v>191351</v>
      </c>
      <c r="O541" s="20">
        <v>106405</v>
      </c>
      <c r="P541" s="20">
        <v>11189</v>
      </c>
      <c r="Q541" s="20">
        <v>280366</v>
      </c>
      <c r="R541" s="20">
        <v>306131</v>
      </c>
      <c r="S541" s="20">
        <v>435182</v>
      </c>
      <c r="T541" s="21">
        <v>312011</v>
      </c>
      <c r="U541" s="54">
        <v>216172</v>
      </c>
      <c r="V541" s="20">
        <v>198960</v>
      </c>
      <c r="W541" s="20">
        <v>144261</v>
      </c>
      <c r="X541" s="20">
        <v>66606</v>
      </c>
      <c r="Y541" s="21">
        <v>0</v>
      </c>
      <c r="Z541" s="20">
        <v>0</v>
      </c>
      <c r="AA541" s="21">
        <v>782590</v>
      </c>
      <c r="AB541" s="32">
        <v>1542659</v>
      </c>
      <c r="AC541" s="20">
        <v>997359</v>
      </c>
      <c r="AD541" s="20">
        <v>1174566</v>
      </c>
      <c r="AE541" s="20">
        <v>3832125</v>
      </c>
      <c r="AF541" s="20">
        <v>2795093</v>
      </c>
      <c r="AG541" s="20">
        <v>1978376</v>
      </c>
      <c r="AH541" s="20">
        <v>1314916</v>
      </c>
      <c r="AI541" s="20">
        <v>66198</v>
      </c>
      <c r="AJ541" s="21">
        <v>24345</v>
      </c>
      <c r="AK541" s="25">
        <v>215072</v>
      </c>
      <c r="AL541" s="25">
        <v>272487</v>
      </c>
      <c r="AM541" s="25">
        <v>55195</v>
      </c>
      <c r="AN541" s="22">
        <v>149542</v>
      </c>
      <c r="AO541" s="20">
        <v>807626</v>
      </c>
      <c r="AP541" s="20">
        <v>16655</v>
      </c>
      <c r="AQ541" s="54">
        <v>20691333</v>
      </c>
      <c r="AR541" s="25">
        <v>370040</v>
      </c>
      <c r="AS541" s="25">
        <v>387784</v>
      </c>
      <c r="AT541" s="54">
        <v>84817</v>
      </c>
      <c r="AU541" s="54">
        <v>91727</v>
      </c>
      <c r="AV541" s="54">
        <v>481621</v>
      </c>
      <c r="AW541" s="54">
        <v>218374</v>
      </c>
      <c r="AX541" s="54">
        <v>106473</v>
      </c>
      <c r="AY541" s="25">
        <f t="shared" si="16"/>
        <v>1740836</v>
      </c>
      <c r="AZ541" s="162">
        <v>2195237</v>
      </c>
      <c r="BA541" s="96">
        <f t="shared" si="17"/>
        <v>24627406</v>
      </c>
      <c r="BB541" s="73"/>
      <c r="BC541" s="20">
        <v>3070733</v>
      </c>
      <c r="BD541" s="20">
        <v>33770</v>
      </c>
      <c r="BE541" s="19">
        <v>3104503</v>
      </c>
      <c r="BF541" s="19">
        <v>27731909</v>
      </c>
      <c r="BH541" s="20"/>
      <c r="BI541" s="21">
        <v>27731909</v>
      </c>
      <c r="BK541" s="73"/>
      <c r="BL541" s="73"/>
      <c r="BM541" s="73"/>
      <c r="BN541" s="73"/>
      <c r="BO541" s="73"/>
      <c r="BP541" s="73"/>
      <c r="BQ541" s="73"/>
    </row>
    <row r="542" spans="1:69" ht="22.5" customHeight="1" x14ac:dyDescent="0.2">
      <c r="A542" s="122" t="s">
        <v>2343</v>
      </c>
      <c r="B542" s="123" t="s">
        <v>2317</v>
      </c>
      <c r="C542" s="133" t="s">
        <v>639</v>
      </c>
      <c r="D542" s="126">
        <v>5</v>
      </c>
      <c r="E542" s="127" t="s">
        <v>3561</v>
      </c>
      <c r="F542" s="19">
        <v>1046275</v>
      </c>
      <c r="G542" s="20">
        <v>1046275</v>
      </c>
      <c r="H542" s="20">
        <v>165920</v>
      </c>
      <c r="I542" s="20">
        <v>162690</v>
      </c>
      <c r="J542" s="20">
        <v>0</v>
      </c>
      <c r="K542" s="20">
        <v>0</v>
      </c>
      <c r="L542" s="20">
        <v>0</v>
      </c>
      <c r="M542" s="20">
        <v>0</v>
      </c>
      <c r="N542" s="20">
        <v>84172</v>
      </c>
      <c r="O542" s="20">
        <v>44353</v>
      </c>
      <c r="P542" s="20">
        <v>8732</v>
      </c>
      <c r="Q542" s="20">
        <v>144581</v>
      </c>
      <c r="R542" s="20">
        <v>145146</v>
      </c>
      <c r="S542" s="20">
        <v>174859</v>
      </c>
      <c r="T542" s="21">
        <v>128673</v>
      </c>
      <c r="U542" s="54">
        <v>89012</v>
      </c>
      <c r="V542" s="20">
        <v>81408</v>
      </c>
      <c r="W542" s="20">
        <v>71604</v>
      </c>
      <c r="X542" s="20">
        <v>44404</v>
      </c>
      <c r="Y542" s="21">
        <v>0</v>
      </c>
      <c r="Z542" s="20">
        <v>0</v>
      </c>
      <c r="AA542" s="21">
        <v>399018</v>
      </c>
      <c r="AB542" s="32">
        <v>811635</v>
      </c>
      <c r="AC542" s="20">
        <v>554110</v>
      </c>
      <c r="AD542" s="20">
        <v>565386</v>
      </c>
      <c r="AE542" s="20">
        <v>1703460</v>
      </c>
      <c r="AF542" s="20">
        <v>1456525</v>
      </c>
      <c r="AG542" s="20">
        <v>1035263</v>
      </c>
      <c r="AH542" s="20">
        <v>475697</v>
      </c>
      <c r="AI542" s="20">
        <v>78939</v>
      </c>
      <c r="AJ542" s="21">
        <v>11361</v>
      </c>
      <c r="AK542" s="25">
        <v>113979</v>
      </c>
      <c r="AL542" s="25">
        <v>150517</v>
      </c>
      <c r="AM542" s="25">
        <v>34900</v>
      </c>
      <c r="AN542" s="22">
        <v>80476</v>
      </c>
      <c r="AO542" s="20">
        <v>447429</v>
      </c>
      <c r="AP542" s="20">
        <v>75375</v>
      </c>
      <c r="AQ542" s="54">
        <v>10385899</v>
      </c>
      <c r="AR542" s="25">
        <v>230718</v>
      </c>
      <c r="AS542" s="25">
        <v>281846</v>
      </c>
      <c r="AT542" s="54">
        <v>68215</v>
      </c>
      <c r="AU542" s="54">
        <v>48060</v>
      </c>
      <c r="AV542" s="54">
        <v>233383</v>
      </c>
      <c r="AW542" s="54">
        <v>110748</v>
      </c>
      <c r="AX542" s="54">
        <v>59196</v>
      </c>
      <c r="AY542" s="25">
        <f t="shared" si="16"/>
        <v>1032166</v>
      </c>
      <c r="AZ542" s="162">
        <v>1270800</v>
      </c>
      <c r="BA542" s="96">
        <f t="shared" si="17"/>
        <v>12688865</v>
      </c>
      <c r="BB542" s="73"/>
      <c r="BC542" s="20">
        <v>1641904</v>
      </c>
      <c r="BD542" s="20">
        <v>36069</v>
      </c>
      <c r="BE542" s="19">
        <v>1677973</v>
      </c>
      <c r="BF542" s="19">
        <v>14366838</v>
      </c>
      <c r="BH542" s="20"/>
      <c r="BI542" s="21">
        <v>14366838</v>
      </c>
      <c r="BK542" s="73"/>
      <c r="BL542" s="73"/>
      <c r="BM542" s="73"/>
      <c r="BN542" s="73"/>
      <c r="BO542" s="73"/>
      <c r="BP542" s="73"/>
      <c r="BQ542" s="73"/>
    </row>
    <row r="543" spans="1:69" ht="22.5" customHeight="1" x14ac:dyDescent="0.2">
      <c r="A543" s="122" t="s">
        <v>2344</v>
      </c>
      <c r="B543" s="123" t="s">
        <v>2317</v>
      </c>
      <c r="C543" s="133" t="s">
        <v>640</v>
      </c>
      <c r="D543" s="126">
        <v>5</v>
      </c>
      <c r="E543" s="127" t="s">
        <v>3561</v>
      </c>
      <c r="F543" s="19">
        <v>2087384</v>
      </c>
      <c r="G543" s="20">
        <v>2087384</v>
      </c>
      <c r="H543" s="20">
        <v>468674</v>
      </c>
      <c r="I543" s="20">
        <v>498542</v>
      </c>
      <c r="J543" s="20">
        <v>0</v>
      </c>
      <c r="K543" s="20">
        <v>0</v>
      </c>
      <c r="L543" s="20">
        <v>0</v>
      </c>
      <c r="M543" s="20">
        <v>0</v>
      </c>
      <c r="N543" s="20">
        <v>163116</v>
      </c>
      <c r="O543" s="20">
        <v>90850</v>
      </c>
      <c r="P543" s="20">
        <v>24570</v>
      </c>
      <c r="Q543" s="20">
        <v>520024</v>
      </c>
      <c r="R543" s="20">
        <v>264479</v>
      </c>
      <c r="S543" s="20">
        <v>357263</v>
      </c>
      <c r="T543" s="21">
        <v>277530</v>
      </c>
      <c r="U543" s="54">
        <v>278480</v>
      </c>
      <c r="V543" s="20">
        <v>165216</v>
      </c>
      <c r="W543" s="20">
        <v>151632</v>
      </c>
      <c r="X543" s="20">
        <v>117671</v>
      </c>
      <c r="Y543" s="21">
        <v>0</v>
      </c>
      <c r="Z543" s="20">
        <v>0</v>
      </c>
      <c r="AA543" s="21">
        <v>682184</v>
      </c>
      <c r="AB543" s="32">
        <v>1056975</v>
      </c>
      <c r="AC543" s="20">
        <v>1044006</v>
      </c>
      <c r="AD543" s="20">
        <v>1340367</v>
      </c>
      <c r="AE543" s="20">
        <v>3135000</v>
      </c>
      <c r="AF543" s="20">
        <v>2730423</v>
      </c>
      <c r="AG543" s="20">
        <v>2028312</v>
      </c>
      <c r="AH543" s="20">
        <v>853168</v>
      </c>
      <c r="AI543" s="20">
        <v>153759</v>
      </c>
      <c r="AJ543" s="21">
        <v>18935</v>
      </c>
      <c r="AK543" s="25">
        <v>208472</v>
      </c>
      <c r="AL543" s="25">
        <v>241715</v>
      </c>
      <c r="AM543" s="25">
        <v>63787</v>
      </c>
      <c r="AN543" s="22">
        <v>127700</v>
      </c>
      <c r="AO543" s="20">
        <v>2004300</v>
      </c>
      <c r="AP543" s="20">
        <v>38965</v>
      </c>
      <c r="AQ543" s="54">
        <v>21193499</v>
      </c>
      <c r="AR543" s="25">
        <v>443451</v>
      </c>
      <c r="AS543" s="25">
        <v>437230</v>
      </c>
      <c r="AT543" s="54">
        <v>191157</v>
      </c>
      <c r="AU543" s="54">
        <v>99222</v>
      </c>
      <c r="AV543" s="54">
        <v>415254</v>
      </c>
      <c r="AW543" s="54">
        <v>195668</v>
      </c>
      <c r="AX543" s="54">
        <v>117997</v>
      </c>
      <c r="AY543" s="25">
        <f t="shared" si="16"/>
        <v>1899979</v>
      </c>
      <c r="AZ543" s="162">
        <v>2540957</v>
      </c>
      <c r="BA543" s="96">
        <f t="shared" si="17"/>
        <v>25634435</v>
      </c>
      <c r="BB543" s="73"/>
      <c r="BC543" s="20">
        <v>2841898</v>
      </c>
      <c r="BD543" s="20">
        <v>129363</v>
      </c>
      <c r="BE543" s="19">
        <v>2971261</v>
      </c>
      <c r="BF543" s="19">
        <v>28605696</v>
      </c>
      <c r="BH543" s="20"/>
      <c r="BI543" s="21">
        <v>28605696</v>
      </c>
      <c r="BK543" s="73"/>
      <c r="BL543" s="73"/>
      <c r="BM543" s="73"/>
      <c r="BN543" s="73"/>
      <c r="BO543" s="73"/>
      <c r="BP543" s="73"/>
      <c r="BQ543" s="73"/>
    </row>
    <row r="544" spans="1:69" ht="22.5" customHeight="1" x14ac:dyDescent="0.2">
      <c r="A544" s="122" t="s">
        <v>2345</v>
      </c>
      <c r="B544" s="123" t="s">
        <v>2317</v>
      </c>
      <c r="C544" s="133" t="s">
        <v>641</v>
      </c>
      <c r="D544" s="126">
        <v>5</v>
      </c>
      <c r="E544" s="127" t="s">
        <v>3561</v>
      </c>
      <c r="F544" s="19">
        <v>906227</v>
      </c>
      <c r="G544" s="20">
        <v>906227</v>
      </c>
      <c r="H544" s="20">
        <v>108986</v>
      </c>
      <c r="I544" s="20">
        <v>137071</v>
      </c>
      <c r="J544" s="20">
        <v>0</v>
      </c>
      <c r="K544" s="20">
        <v>0</v>
      </c>
      <c r="L544" s="20">
        <v>0</v>
      </c>
      <c r="M544" s="20">
        <v>0</v>
      </c>
      <c r="N544" s="20">
        <v>70628</v>
      </c>
      <c r="O544" s="20">
        <v>38039</v>
      </c>
      <c r="P544" s="20">
        <v>16027</v>
      </c>
      <c r="Q544" s="20">
        <v>187989</v>
      </c>
      <c r="R544" s="20">
        <v>122418</v>
      </c>
      <c r="S544" s="20">
        <v>130948</v>
      </c>
      <c r="T544" s="21">
        <v>98397</v>
      </c>
      <c r="U544" s="54">
        <v>92827</v>
      </c>
      <c r="V544" s="20">
        <v>61920</v>
      </c>
      <c r="W544" s="20">
        <v>52650</v>
      </c>
      <c r="X544" s="20">
        <v>44404</v>
      </c>
      <c r="Y544" s="21">
        <v>0</v>
      </c>
      <c r="Z544" s="20">
        <v>0</v>
      </c>
      <c r="AA544" s="21">
        <v>342965</v>
      </c>
      <c r="AB544" s="32">
        <v>405980</v>
      </c>
      <c r="AC544" s="20">
        <v>498980</v>
      </c>
      <c r="AD544" s="20">
        <v>514265</v>
      </c>
      <c r="AE544" s="20">
        <v>1496715</v>
      </c>
      <c r="AF544" s="20">
        <v>1322328</v>
      </c>
      <c r="AG544" s="20">
        <v>992878</v>
      </c>
      <c r="AH544" s="20">
        <v>390268</v>
      </c>
      <c r="AI544" s="20">
        <v>61791</v>
      </c>
      <c r="AJ544" s="21">
        <v>10820</v>
      </c>
      <c r="AK544" s="25">
        <v>101052</v>
      </c>
      <c r="AL544" s="25">
        <v>132917</v>
      </c>
      <c r="AM544" s="25">
        <v>30745</v>
      </c>
      <c r="AN544" s="22">
        <v>72740</v>
      </c>
      <c r="AO544" s="20">
        <v>291881</v>
      </c>
      <c r="AP544" s="20">
        <v>11485</v>
      </c>
      <c r="AQ544" s="54">
        <v>8746341</v>
      </c>
      <c r="AR544" s="25">
        <v>197785</v>
      </c>
      <c r="AS544" s="25">
        <v>258040</v>
      </c>
      <c r="AT544" s="54">
        <v>89127</v>
      </c>
      <c r="AU544" s="54">
        <v>51039</v>
      </c>
      <c r="AV544" s="54">
        <v>207846</v>
      </c>
      <c r="AW544" s="54">
        <v>96864</v>
      </c>
      <c r="AX544" s="54">
        <v>53857</v>
      </c>
      <c r="AY544" s="25">
        <f t="shared" si="16"/>
        <v>954558</v>
      </c>
      <c r="AZ544" s="162">
        <v>1008606</v>
      </c>
      <c r="BA544" s="96">
        <f t="shared" si="17"/>
        <v>10709505</v>
      </c>
      <c r="BB544" s="73"/>
      <c r="BC544" s="20">
        <v>1471715</v>
      </c>
      <c r="BD544" s="20">
        <v>32193</v>
      </c>
      <c r="BE544" s="19">
        <v>1503908</v>
      </c>
      <c r="BF544" s="19">
        <v>12213413</v>
      </c>
      <c r="BH544" s="20"/>
      <c r="BI544" s="21">
        <v>12213413</v>
      </c>
      <c r="BK544" s="73"/>
      <c r="BL544" s="73"/>
      <c r="BM544" s="73"/>
      <c r="BN544" s="73"/>
      <c r="BO544" s="73"/>
      <c r="BP544" s="73"/>
      <c r="BQ544" s="73"/>
    </row>
    <row r="545" spans="1:69" ht="22.5" customHeight="1" x14ac:dyDescent="0.2">
      <c r="A545" s="122" t="s">
        <v>2346</v>
      </c>
      <c r="B545" s="123" t="s">
        <v>2317</v>
      </c>
      <c r="C545" s="133" t="s">
        <v>642</v>
      </c>
      <c r="D545" s="126">
        <v>5</v>
      </c>
      <c r="E545" s="127" t="s">
        <v>3562</v>
      </c>
      <c r="F545" s="19">
        <v>1306838</v>
      </c>
      <c r="G545" s="20">
        <v>1306838</v>
      </c>
      <c r="H545" s="20">
        <v>137854</v>
      </c>
      <c r="I545" s="20">
        <v>139689</v>
      </c>
      <c r="J545" s="20">
        <v>0</v>
      </c>
      <c r="K545" s="20">
        <v>0</v>
      </c>
      <c r="L545" s="20">
        <v>0</v>
      </c>
      <c r="M545" s="20">
        <v>0</v>
      </c>
      <c r="N545" s="20">
        <v>103991</v>
      </c>
      <c r="O545" s="20">
        <v>56586</v>
      </c>
      <c r="P545" s="20">
        <v>7862</v>
      </c>
      <c r="Q545" s="20">
        <v>354599</v>
      </c>
      <c r="R545" s="20">
        <v>166571</v>
      </c>
      <c r="S545" s="20">
        <v>222019</v>
      </c>
      <c r="T545" s="21">
        <v>159790</v>
      </c>
      <c r="U545" s="54">
        <v>127160</v>
      </c>
      <c r="V545" s="20">
        <v>96912</v>
      </c>
      <c r="W545" s="20">
        <v>85293</v>
      </c>
      <c r="X545" s="20">
        <v>55505</v>
      </c>
      <c r="Y545" s="21">
        <v>0</v>
      </c>
      <c r="Z545" s="20">
        <v>0</v>
      </c>
      <c r="AA545" s="21">
        <v>481248</v>
      </c>
      <c r="AB545" s="32">
        <v>833658</v>
      </c>
      <c r="AC545" s="20">
        <v>567283</v>
      </c>
      <c r="AD545" s="20">
        <v>657856</v>
      </c>
      <c r="AE545" s="20">
        <v>2098305</v>
      </c>
      <c r="AF545" s="20">
        <v>1311598</v>
      </c>
      <c r="AG545" s="20">
        <v>998455</v>
      </c>
      <c r="AH545" s="20">
        <v>667316</v>
      </c>
      <c r="AI545" s="20">
        <v>41194</v>
      </c>
      <c r="AJ545" s="21">
        <v>12443</v>
      </c>
      <c r="AK545" s="25">
        <v>133668</v>
      </c>
      <c r="AL545" s="25">
        <v>192783</v>
      </c>
      <c r="AM545" s="25">
        <v>34529</v>
      </c>
      <c r="AN545" s="22">
        <v>97796</v>
      </c>
      <c r="AO545" s="20">
        <v>436069</v>
      </c>
      <c r="AP545" s="20">
        <v>10897</v>
      </c>
      <c r="AQ545" s="54">
        <v>11595767</v>
      </c>
      <c r="AR545" s="25">
        <v>292425</v>
      </c>
      <c r="AS545" s="25">
        <v>309499</v>
      </c>
      <c r="AT545" s="54">
        <v>35137</v>
      </c>
      <c r="AU545" s="54">
        <v>91320</v>
      </c>
      <c r="AV545" s="54">
        <v>266882</v>
      </c>
      <c r="AW545" s="54">
        <v>129760</v>
      </c>
      <c r="AX545" s="54">
        <v>25905</v>
      </c>
      <c r="AY545" s="25">
        <f t="shared" si="16"/>
        <v>1150928</v>
      </c>
      <c r="AZ545" s="162">
        <v>1191904</v>
      </c>
      <c r="BA545" s="96">
        <f t="shared" si="17"/>
        <v>13938599</v>
      </c>
      <c r="BB545" s="73"/>
      <c r="BC545" s="20">
        <v>1972751</v>
      </c>
      <c r="BD545" s="20">
        <v>24462</v>
      </c>
      <c r="BE545" s="19">
        <v>1997213</v>
      </c>
      <c r="BF545" s="19">
        <v>15935812</v>
      </c>
      <c r="BH545" s="20"/>
      <c r="BI545" s="21">
        <v>15935812</v>
      </c>
      <c r="BK545" s="73"/>
      <c r="BL545" s="73"/>
      <c r="BM545" s="73"/>
      <c r="BN545" s="73"/>
      <c r="BO545" s="73"/>
      <c r="BP545" s="73"/>
      <c r="BQ545" s="73"/>
    </row>
    <row r="546" spans="1:69" ht="22.5" customHeight="1" x14ac:dyDescent="0.2">
      <c r="A546" s="122" t="s">
        <v>2347</v>
      </c>
      <c r="B546" s="123" t="s">
        <v>2317</v>
      </c>
      <c r="C546" s="133" t="s">
        <v>643</v>
      </c>
      <c r="D546" s="126">
        <v>5</v>
      </c>
      <c r="E546" s="127" t="s">
        <v>3561</v>
      </c>
      <c r="F546" s="19">
        <v>1536848</v>
      </c>
      <c r="G546" s="20">
        <v>1536848</v>
      </c>
      <c r="H546" s="20">
        <v>140770</v>
      </c>
      <c r="I546" s="20">
        <v>211123</v>
      </c>
      <c r="J546" s="20">
        <v>0</v>
      </c>
      <c r="K546" s="20">
        <v>0</v>
      </c>
      <c r="L546" s="20">
        <v>0</v>
      </c>
      <c r="M546" s="20">
        <v>0</v>
      </c>
      <c r="N546" s="20">
        <v>128472</v>
      </c>
      <c r="O546" s="20">
        <v>69714</v>
      </c>
      <c r="P546" s="20">
        <v>17539</v>
      </c>
      <c r="Q546" s="20">
        <v>230282</v>
      </c>
      <c r="R546" s="20">
        <v>207082</v>
      </c>
      <c r="S546" s="20">
        <v>287571</v>
      </c>
      <c r="T546" s="21">
        <v>272484</v>
      </c>
      <c r="U546" s="54">
        <v>139876</v>
      </c>
      <c r="V546" s="20">
        <v>128688</v>
      </c>
      <c r="W546" s="20">
        <v>111618</v>
      </c>
      <c r="X546" s="20">
        <v>66606</v>
      </c>
      <c r="Y546" s="21">
        <v>0</v>
      </c>
      <c r="Z546" s="20">
        <v>0</v>
      </c>
      <c r="AA546" s="21">
        <v>647952</v>
      </c>
      <c r="AB546" s="32">
        <v>901606</v>
      </c>
      <c r="AC546" s="20">
        <v>756362</v>
      </c>
      <c r="AD546" s="20">
        <v>801052</v>
      </c>
      <c r="AE546" s="20">
        <v>2690160</v>
      </c>
      <c r="AF546" s="20">
        <v>1806410</v>
      </c>
      <c r="AG546" s="20">
        <v>1271813</v>
      </c>
      <c r="AH546" s="20">
        <v>834097</v>
      </c>
      <c r="AI546" s="20">
        <v>91872</v>
      </c>
      <c r="AJ546" s="21">
        <v>15148</v>
      </c>
      <c r="AK546" s="25">
        <v>156417</v>
      </c>
      <c r="AL546" s="25">
        <v>220506</v>
      </c>
      <c r="AM546" s="25">
        <v>41881</v>
      </c>
      <c r="AN546" s="22">
        <v>113508</v>
      </c>
      <c r="AO546" s="20">
        <v>554686</v>
      </c>
      <c r="AP546" s="20">
        <v>10784</v>
      </c>
      <c r="AQ546" s="54">
        <v>14462927</v>
      </c>
      <c r="AR546" s="25">
        <v>324321</v>
      </c>
      <c r="AS546" s="25">
        <v>372334</v>
      </c>
      <c r="AT546" s="54">
        <v>64130</v>
      </c>
      <c r="AU546" s="54">
        <v>66310</v>
      </c>
      <c r="AV546" s="54">
        <v>346879</v>
      </c>
      <c r="AW546" s="54">
        <v>155468</v>
      </c>
      <c r="AX546" s="54">
        <v>79070</v>
      </c>
      <c r="AY546" s="25">
        <f t="shared" si="16"/>
        <v>1408512</v>
      </c>
      <c r="AZ546" s="162">
        <v>1609704</v>
      </c>
      <c r="BA546" s="96">
        <f t="shared" si="17"/>
        <v>17481143</v>
      </c>
      <c r="BB546" s="73"/>
      <c r="BC546" s="20">
        <v>2265372</v>
      </c>
      <c r="BD546" s="20">
        <v>29237</v>
      </c>
      <c r="BE546" s="19">
        <v>2294609</v>
      </c>
      <c r="BF546" s="19">
        <v>19775752</v>
      </c>
      <c r="BH546" s="20"/>
      <c r="BI546" s="21">
        <v>19775752</v>
      </c>
      <c r="BK546" s="73"/>
      <c r="BL546" s="73"/>
      <c r="BM546" s="73"/>
      <c r="BN546" s="73"/>
      <c r="BO546" s="73"/>
      <c r="BP546" s="73"/>
      <c r="BQ546" s="73"/>
    </row>
    <row r="547" spans="1:69" ht="22.5" customHeight="1" x14ac:dyDescent="0.2">
      <c r="A547" s="122" t="s">
        <v>2348</v>
      </c>
      <c r="B547" s="123" t="s">
        <v>2317</v>
      </c>
      <c r="C547" s="133" t="s">
        <v>644</v>
      </c>
      <c r="D547" s="126">
        <v>5</v>
      </c>
      <c r="E547" s="127" t="s">
        <v>3561</v>
      </c>
      <c r="F547" s="19">
        <v>1736145</v>
      </c>
      <c r="G547" s="20">
        <v>1736145</v>
      </c>
      <c r="H547" s="20">
        <v>256389</v>
      </c>
      <c r="I547" s="20">
        <v>217107</v>
      </c>
      <c r="J547" s="20">
        <v>0</v>
      </c>
      <c r="K547" s="20">
        <v>0</v>
      </c>
      <c r="L547" s="20">
        <v>0</v>
      </c>
      <c r="M547" s="20">
        <v>0</v>
      </c>
      <c r="N547" s="20">
        <v>158037</v>
      </c>
      <c r="O547" s="20">
        <v>85838</v>
      </c>
      <c r="P547" s="20">
        <v>14175</v>
      </c>
      <c r="Q547" s="20">
        <v>144871</v>
      </c>
      <c r="R547" s="20">
        <v>232228</v>
      </c>
      <c r="S547" s="20">
        <v>386974</v>
      </c>
      <c r="T547" s="21">
        <v>302760</v>
      </c>
      <c r="U547" s="54">
        <v>241731</v>
      </c>
      <c r="V547" s="20">
        <v>157872</v>
      </c>
      <c r="W547" s="20">
        <v>140049</v>
      </c>
      <c r="X547" s="20">
        <v>88808</v>
      </c>
      <c r="Y547" s="21">
        <v>0</v>
      </c>
      <c r="Z547" s="20">
        <v>0</v>
      </c>
      <c r="AA547" s="21">
        <v>642660</v>
      </c>
      <c r="AB547" s="32">
        <v>1399562</v>
      </c>
      <c r="AC547" s="20">
        <v>984290</v>
      </c>
      <c r="AD547" s="20">
        <v>996469</v>
      </c>
      <c r="AE547" s="20">
        <v>3144900</v>
      </c>
      <c r="AF547" s="20">
        <v>2331238</v>
      </c>
      <c r="AG547" s="20">
        <v>1758299</v>
      </c>
      <c r="AH547" s="20">
        <v>999316</v>
      </c>
      <c r="AI547" s="20">
        <v>82963</v>
      </c>
      <c r="AJ547" s="21">
        <v>20017</v>
      </c>
      <c r="AK547" s="25">
        <v>186122</v>
      </c>
      <c r="AL547" s="25">
        <v>237666</v>
      </c>
      <c r="AM547" s="25">
        <v>51012</v>
      </c>
      <c r="AN547" s="22">
        <v>125357</v>
      </c>
      <c r="AO547" s="20">
        <v>576989</v>
      </c>
      <c r="AP547" s="20">
        <v>31528</v>
      </c>
      <c r="AQ547" s="54">
        <v>17731372</v>
      </c>
      <c r="AR547" s="25">
        <v>449533</v>
      </c>
      <c r="AS547" s="25">
        <v>412733</v>
      </c>
      <c r="AT547" s="54">
        <v>80106</v>
      </c>
      <c r="AU547" s="54">
        <v>106085</v>
      </c>
      <c r="AV547" s="54">
        <v>424947</v>
      </c>
      <c r="AW547" s="54">
        <v>185461</v>
      </c>
      <c r="AX547" s="54">
        <v>78838</v>
      </c>
      <c r="AY547" s="25">
        <f t="shared" si="16"/>
        <v>1737703</v>
      </c>
      <c r="AZ547" s="162">
        <v>2081278</v>
      </c>
      <c r="BA547" s="96">
        <f t="shared" si="17"/>
        <v>21550353</v>
      </c>
      <c r="BB547" s="73"/>
      <c r="BC547" s="20">
        <v>2715349</v>
      </c>
      <c r="BD547" s="20">
        <v>37712</v>
      </c>
      <c r="BE547" s="19">
        <v>2753061</v>
      </c>
      <c r="BF547" s="19">
        <v>24303414</v>
      </c>
      <c r="BH547" s="20"/>
      <c r="BI547" s="21">
        <v>24303414</v>
      </c>
      <c r="BK547" s="73"/>
      <c r="BL547" s="73"/>
      <c r="BM547" s="73"/>
      <c r="BN547" s="73"/>
      <c r="BO547" s="73"/>
      <c r="BP547" s="73"/>
      <c r="BQ547" s="73"/>
    </row>
    <row r="548" spans="1:69" ht="22.5" customHeight="1" x14ac:dyDescent="0.2">
      <c r="A548" s="122" t="s">
        <v>2349</v>
      </c>
      <c r="B548" s="123" t="s">
        <v>2317</v>
      </c>
      <c r="C548" s="133" t="s">
        <v>645</v>
      </c>
      <c r="D548" s="126">
        <v>5</v>
      </c>
      <c r="E548" s="127" t="s">
        <v>3561</v>
      </c>
      <c r="F548" s="19">
        <v>885785</v>
      </c>
      <c r="G548" s="20">
        <v>885785</v>
      </c>
      <c r="H548" s="20">
        <v>133990</v>
      </c>
      <c r="I548" s="20">
        <v>169983</v>
      </c>
      <c r="J548" s="20">
        <v>0</v>
      </c>
      <c r="K548" s="20">
        <v>0</v>
      </c>
      <c r="L548" s="20">
        <v>0</v>
      </c>
      <c r="M548" s="20">
        <v>0</v>
      </c>
      <c r="N548" s="20">
        <v>67308</v>
      </c>
      <c r="O548" s="20">
        <v>36186</v>
      </c>
      <c r="P548" s="20">
        <v>7938</v>
      </c>
      <c r="Q548" s="20">
        <v>190924</v>
      </c>
      <c r="R548" s="20">
        <v>119419</v>
      </c>
      <c r="S548" s="20">
        <v>133253</v>
      </c>
      <c r="T548" s="21">
        <v>102602</v>
      </c>
      <c r="U548" s="54">
        <v>101728</v>
      </c>
      <c r="V548" s="20">
        <v>62064</v>
      </c>
      <c r="W548" s="20">
        <v>67392</v>
      </c>
      <c r="X548" s="20">
        <v>55505</v>
      </c>
      <c r="Y548" s="21">
        <v>0</v>
      </c>
      <c r="Z548" s="20">
        <v>0</v>
      </c>
      <c r="AA548" s="21">
        <v>333092</v>
      </c>
      <c r="AB548" s="32">
        <v>363549</v>
      </c>
      <c r="AC548" s="20">
        <v>423744</v>
      </c>
      <c r="AD548" s="20">
        <v>468709</v>
      </c>
      <c r="AE548" s="20">
        <v>1605945</v>
      </c>
      <c r="AF548" s="20">
        <v>1294270</v>
      </c>
      <c r="AG548" s="20">
        <v>937622</v>
      </c>
      <c r="AH548" s="20">
        <v>401541</v>
      </c>
      <c r="AI548" s="20">
        <v>77598</v>
      </c>
      <c r="AJ548" s="21">
        <v>9197</v>
      </c>
      <c r="AK548" s="25">
        <v>96768</v>
      </c>
      <c r="AL548" s="25">
        <v>125147</v>
      </c>
      <c r="AM548" s="25">
        <v>28846</v>
      </c>
      <c r="AN548" s="22">
        <v>69500</v>
      </c>
      <c r="AO548" s="20">
        <v>286519</v>
      </c>
      <c r="AP548" s="20">
        <v>12484</v>
      </c>
      <c r="AQ548" s="54">
        <v>8668608</v>
      </c>
      <c r="AR548" s="25">
        <v>198069</v>
      </c>
      <c r="AS548" s="25">
        <v>272870</v>
      </c>
      <c r="AT548" s="54">
        <v>87064</v>
      </c>
      <c r="AU548" s="54">
        <v>54498</v>
      </c>
      <c r="AV548" s="54">
        <v>193541</v>
      </c>
      <c r="AW548" s="54">
        <v>92508</v>
      </c>
      <c r="AX548" s="54">
        <v>50891</v>
      </c>
      <c r="AY548" s="25">
        <f t="shared" si="16"/>
        <v>949441</v>
      </c>
      <c r="AZ548" s="162">
        <v>1074523</v>
      </c>
      <c r="BA548" s="96">
        <f t="shared" si="17"/>
        <v>10692572</v>
      </c>
      <c r="BB548" s="73"/>
      <c r="BC548" s="20">
        <v>1406152</v>
      </c>
      <c r="BD548" s="20">
        <v>41698</v>
      </c>
      <c r="BE548" s="19">
        <v>1447850</v>
      </c>
      <c r="BF548" s="19">
        <v>12140422</v>
      </c>
      <c r="BH548" s="20"/>
      <c r="BI548" s="21">
        <v>12140422</v>
      </c>
      <c r="BK548" s="73"/>
      <c r="BL548" s="73"/>
      <c r="BM548" s="73"/>
      <c r="BN548" s="73"/>
      <c r="BO548" s="73"/>
      <c r="BP548" s="73"/>
      <c r="BQ548" s="73"/>
    </row>
    <row r="549" spans="1:69" ht="22.5" customHeight="1" x14ac:dyDescent="0.2">
      <c r="A549" s="122" t="s">
        <v>2350</v>
      </c>
      <c r="B549" s="123" t="s">
        <v>2317</v>
      </c>
      <c r="C549" s="133" t="s">
        <v>646</v>
      </c>
      <c r="D549" s="126">
        <v>5</v>
      </c>
      <c r="E549" s="127" t="s">
        <v>3561</v>
      </c>
      <c r="F549" s="19">
        <v>1322189</v>
      </c>
      <c r="G549" s="20">
        <v>1322189</v>
      </c>
      <c r="H549" s="20">
        <v>240133</v>
      </c>
      <c r="I549" s="20">
        <v>293964</v>
      </c>
      <c r="J549" s="20">
        <v>0</v>
      </c>
      <c r="K549" s="20">
        <v>0</v>
      </c>
      <c r="L549" s="20">
        <v>0</v>
      </c>
      <c r="M549" s="20">
        <v>0</v>
      </c>
      <c r="N549" s="20">
        <v>111690</v>
      </c>
      <c r="O549" s="20">
        <v>58668</v>
      </c>
      <c r="P549" s="20">
        <v>16670</v>
      </c>
      <c r="Q549" s="20">
        <v>120277</v>
      </c>
      <c r="R549" s="20">
        <v>184759</v>
      </c>
      <c r="S549" s="20">
        <v>221390</v>
      </c>
      <c r="T549" s="21">
        <v>190907</v>
      </c>
      <c r="U549" s="54">
        <v>152592</v>
      </c>
      <c r="V549" s="20">
        <v>114048</v>
      </c>
      <c r="W549" s="20">
        <v>104247</v>
      </c>
      <c r="X549" s="20">
        <v>77707</v>
      </c>
      <c r="Y549" s="21">
        <v>0</v>
      </c>
      <c r="Z549" s="20">
        <v>0</v>
      </c>
      <c r="AA549" s="21">
        <v>490180</v>
      </c>
      <c r="AB549" s="32">
        <v>457741</v>
      </c>
      <c r="AC549" s="20">
        <v>672874</v>
      </c>
      <c r="AD549" s="20">
        <v>764239</v>
      </c>
      <c r="AE549" s="20">
        <v>2043690</v>
      </c>
      <c r="AF549" s="20">
        <v>1820330</v>
      </c>
      <c r="AG549" s="20">
        <v>1372285</v>
      </c>
      <c r="AH549" s="20">
        <v>653650</v>
      </c>
      <c r="AI549" s="20">
        <v>98291</v>
      </c>
      <c r="AJ549" s="21">
        <v>15689</v>
      </c>
      <c r="AK549" s="25">
        <v>143982</v>
      </c>
      <c r="AL549" s="25">
        <v>206004</v>
      </c>
      <c r="AM549" s="25">
        <v>42473</v>
      </c>
      <c r="AN549" s="22">
        <v>103994</v>
      </c>
      <c r="AO549" s="20">
        <v>491936</v>
      </c>
      <c r="AP549" s="20">
        <v>18736</v>
      </c>
      <c r="AQ549" s="54">
        <v>12605335</v>
      </c>
      <c r="AR549" s="25">
        <v>273991</v>
      </c>
      <c r="AS549" s="25">
        <v>326274</v>
      </c>
      <c r="AT549" s="54">
        <v>117909</v>
      </c>
      <c r="AU549" s="54">
        <v>71408</v>
      </c>
      <c r="AV549" s="54">
        <v>302438</v>
      </c>
      <c r="AW549" s="54">
        <v>142301</v>
      </c>
      <c r="AX549" s="54">
        <v>77016</v>
      </c>
      <c r="AY549" s="25">
        <f t="shared" si="16"/>
        <v>1311337</v>
      </c>
      <c r="AZ549" s="162">
        <v>1680064</v>
      </c>
      <c r="BA549" s="96">
        <f t="shared" si="17"/>
        <v>15596736</v>
      </c>
      <c r="BB549" s="73"/>
      <c r="BC549" s="20">
        <v>2093658</v>
      </c>
      <c r="BD549" s="20">
        <v>57444</v>
      </c>
      <c r="BE549" s="19">
        <v>2151102</v>
      </c>
      <c r="BF549" s="19">
        <v>17747838</v>
      </c>
      <c r="BH549" s="20"/>
      <c r="BI549" s="21">
        <v>17747838</v>
      </c>
      <c r="BK549" s="73"/>
      <c r="BL549" s="73"/>
      <c r="BM549" s="73"/>
      <c r="BN549" s="73"/>
      <c r="BO549" s="73"/>
      <c r="BP549" s="73"/>
      <c r="BQ549" s="73"/>
    </row>
    <row r="550" spans="1:69" ht="22.5" customHeight="1" x14ac:dyDescent="0.2">
      <c r="A550" s="122" t="s">
        <v>2351</v>
      </c>
      <c r="B550" s="123" t="s">
        <v>2317</v>
      </c>
      <c r="C550" s="133" t="s">
        <v>647</v>
      </c>
      <c r="D550" s="126">
        <v>5</v>
      </c>
      <c r="E550" s="127" t="s">
        <v>3561</v>
      </c>
      <c r="F550" s="19">
        <v>702638</v>
      </c>
      <c r="G550" s="20">
        <v>702638</v>
      </c>
      <c r="H550" s="20">
        <v>163223</v>
      </c>
      <c r="I550" s="20">
        <v>179333</v>
      </c>
      <c r="J550" s="20">
        <v>0</v>
      </c>
      <c r="K550" s="20">
        <v>0</v>
      </c>
      <c r="L550" s="20">
        <v>0</v>
      </c>
      <c r="M550" s="20">
        <v>0</v>
      </c>
      <c r="N550" s="20">
        <v>52548</v>
      </c>
      <c r="O550" s="20">
        <v>27964</v>
      </c>
      <c r="P550" s="20">
        <v>10660</v>
      </c>
      <c r="Q550" s="20">
        <v>69411</v>
      </c>
      <c r="R550" s="20">
        <v>97510</v>
      </c>
      <c r="S550" s="20">
        <v>92329</v>
      </c>
      <c r="T550" s="21">
        <v>91669</v>
      </c>
      <c r="U550" s="54">
        <v>114444</v>
      </c>
      <c r="V550" s="20">
        <v>49776</v>
      </c>
      <c r="W550" s="20">
        <v>47385</v>
      </c>
      <c r="X550" s="20">
        <v>33303</v>
      </c>
      <c r="Y550" s="21">
        <v>0</v>
      </c>
      <c r="Z550" s="20">
        <v>0</v>
      </c>
      <c r="AA550" s="21">
        <v>277374</v>
      </c>
      <c r="AB550" s="32">
        <v>264888</v>
      </c>
      <c r="AC550" s="20">
        <v>440224</v>
      </c>
      <c r="AD550" s="20">
        <v>420809</v>
      </c>
      <c r="AE550" s="20">
        <v>1034715</v>
      </c>
      <c r="AF550" s="20">
        <v>1003545</v>
      </c>
      <c r="AG550" s="20">
        <v>790304</v>
      </c>
      <c r="AH550" s="20">
        <v>279127</v>
      </c>
      <c r="AI550" s="20">
        <v>118888</v>
      </c>
      <c r="AJ550" s="21">
        <v>8656</v>
      </c>
      <c r="AK550" s="25">
        <v>83440</v>
      </c>
      <c r="AL550" s="25">
        <v>106426</v>
      </c>
      <c r="AM550" s="25">
        <v>25311</v>
      </c>
      <c r="AN550" s="22">
        <v>61652</v>
      </c>
      <c r="AO550" s="20">
        <v>244931</v>
      </c>
      <c r="AP550" s="20">
        <v>21506</v>
      </c>
      <c r="AQ550" s="54">
        <v>6913989</v>
      </c>
      <c r="AR550" s="25">
        <v>163400</v>
      </c>
      <c r="AS550" s="25">
        <v>255167</v>
      </c>
      <c r="AT550" s="54">
        <v>105438</v>
      </c>
      <c r="AU550" s="54">
        <v>58712</v>
      </c>
      <c r="AV550" s="54">
        <v>172538</v>
      </c>
      <c r="AW550" s="54">
        <v>79106</v>
      </c>
      <c r="AX550" s="54">
        <v>42450</v>
      </c>
      <c r="AY550" s="25">
        <f t="shared" si="16"/>
        <v>876811</v>
      </c>
      <c r="AZ550" s="162">
        <v>883958</v>
      </c>
      <c r="BA550" s="96">
        <f t="shared" si="17"/>
        <v>8674758</v>
      </c>
      <c r="BB550" s="73"/>
      <c r="BC550" s="20">
        <v>1203338</v>
      </c>
      <c r="BD550" s="20">
        <v>55429</v>
      </c>
      <c r="BE550" s="19">
        <v>1258767</v>
      </c>
      <c r="BF550" s="19">
        <v>9933525</v>
      </c>
      <c r="BH550" s="20"/>
      <c r="BI550" s="21">
        <v>9933525</v>
      </c>
      <c r="BK550" s="73"/>
      <c r="BL550" s="73"/>
      <c r="BM550" s="73"/>
      <c r="BN550" s="73"/>
      <c r="BO550" s="73"/>
      <c r="BP550" s="73"/>
      <c r="BQ550" s="73"/>
    </row>
    <row r="551" spans="1:69" ht="22.5" customHeight="1" x14ac:dyDescent="0.2">
      <c r="A551" s="122" t="s">
        <v>2352</v>
      </c>
      <c r="B551" s="123" t="s">
        <v>2317</v>
      </c>
      <c r="C551" s="133" t="s">
        <v>648</v>
      </c>
      <c r="D551" s="126">
        <v>5</v>
      </c>
      <c r="E551" s="127" t="s">
        <v>3561</v>
      </c>
      <c r="F551" s="19">
        <v>985771</v>
      </c>
      <c r="G551" s="20">
        <v>985771</v>
      </c>
      <c r="H551" s="20">
        <v>157829</v>
      </c>
      <c r="I551" s="20">
        <v>115566</v>
      </c>
      <c r="J551" s="20">
        <v>0</v>
      </c>
      <c r="K551" s="20">
        <v>0</v>
      </c>
      <c r="L551" s="20">
        <v>0</v>
      </c>
      <c r="M551" s="20">
        <v>0</v>
      </c>
      <c r="N551" s="20">
        <v>78528</v>
      </c>
      <c r="O551" s="20">
        <v>41217</v>
      </c>
      <c r="P551" s="20">
        <v>15611</v>
      </c>
      <c r="Q551" s="20">
        <v>85739</v>
      </c>
      <c r="R551" s="20">
        <v>140453</v>
      </c>
      <c r="S551" s="20">
        <v>152589</v>
      </c>
      <c r="T551" s="21">
        <v>121104</v>
      </c>
      <c r="U551" s="54">
        <v>101728</v>
      </c>
      <c r="V551" s="20">
        <v>71664</v>
      </c>
      <c r="W551" s="20">
        <v>64233</v>
      </c>
      <c r="X551" s="20">
        <v>55505</v>
      </c>
      <c r="Y551" s="21">
        <v>0</v>
      </c>
      <c r="Z551" s="20">
        <v>0</v>
      </c>
      <c r="AA551" s="21">
        <v>375907</v>
      </c>
      <c r="AB551" s="32">
        <v>430562</v>
      </c>
      <c r="AC551" s="20">
        <v>479517</v>
      </c>
      <c r="AD551" s="20">
        <v>541450</v>
      </c>
      <c r="AE551" s="20">
        <v>1488630</v>
      </c>
      <c r="AF551" s="20">
        <v>1166670</v>
      </c>
      <c r="AG551" s="20">
        <v>954525</v>
      </c>
      <c r="AH551" s="20">
        <v>504900</v>
      </c>
      <c r="AI551" s="20">
        <v>42439</v>
      </c>
      <c r="AJ551" s="21">
        <v>11361</v>
      </c>
      <c r="AK551" s="25">
        <v>108573</v>
      </c>
      <c r="AL551" s="25">
        <v>148799</v>
      </c>
      <c r="AM551" s="25">
        <v>28417</v>
      </c>
      <c r="AN551" s="22">
        <v>79827</v>
      </c>
      <c r="AO551" s="20">
        <v>363776</v>
      </c>
      <c r="AP551" s="20">
        <v>9682</v>
      </c>
      <c r="AQ551" s="54">
        <v>8922572</v>
      </c>
      <c r="AR551" s="25">
        <v>214116</v>
      </c>
      <c r="AS551" s="25">
        <v>226953</v>
      </c>
      <c r="AT551" s="54">
        <v>61665</v>
      </c>
      <c r="AU551" s="54">
        <v>46255</v>
      </c>
      <c r="AV551" s="54">
        <v>216195</v>
      </c>
      <c r="AW551" s="54">
        <v>105192</v>
      </c>
      <c r="AX551" s="54">
        <v>52595</v>
      </c>
      <c r="AY551" s="25">
        <f t="shared" si="16"/>
        <v>922971</v>
      </c>
      <c r="AZ551" s="162">
        <v>1125644</v>
      </c>
      <c r="BA551" s="96">
        <f t="shared" si="17"/>
        <v>10971187</v>
      </c>
      <c r="BB551" s="73"/>
      <c r="BC551" s="20">
        <v>1559224</v>
      </c>
      <c r="BD551" s="20">
        <v>26061</v>
      </c>
      <c r="BE551" s="19">
        <v>1585285</v>
      </c>
      <c r="BF551" s="19">
        <v>12556472</v>
      </c>
      <c r="BH551" s="20"/>
      <c r="BI551" s="21">
        <v>12556472</v>
      </c>
      <c r="BK551" s="73"/>
      <c r="BL551" s="73"/>
      <c r="BM551" s="73"/>
      <c r="BN551" s="73"/>
      <c r="BO551" s="73"/>
      <c r="BP551" s="73"/>
      <c r="BQ551" s="73"/>
    </row>
    <row r="552" spans="1:69" ht="22.5" customHeight="1" x14ac:dyDescent="0.2">
      <c r="A552" s="122" t="s">
        <v>2353</v>
      </c>
      <c r="B552" s="123" t="s">
        <v>2317</v>
      </c>
      <c r="C552" s="133" t="s">
        <v>649</v>
      </c>
      <c r="D552" s="126">
        <v>5</v>
      </c>
      <c r="E552" s="127" t="s">
        <v>3561</v>
      </c>
      <c r="F552" s="19">
        <v>752440</v>
      </c>
      <c r="G552" s="20">
        <v>752440</v>
      </c>
      <c r="H552" s="20">
        <v>168326</v>
      </c>
      <c r="I552" s="20">
        <v>210188</v>
      </c>
      <c r="J552" s="20">
        <v>0</v>
      </c>
      <c r="K552" s="20">
        <v>0</v>
      </c>
      <c r="L552" s="20">
        <v>0</v>
      </c>
      <c r="M552" s="20">
        <v>0</v>
      </c>
      <c r="N552" s="20">
        <v>56720</v>
      </c>
      <c r="O552" s="20">
        <v>30389</v>
      </c>
      <c r="P552" s="20">
        <v>15460</v>
      </c>
      <c r="Q552" s="20">
        <v>250363</v>
      </c>
      <c r="R552" s="20">
        <v>103098</v>
      </c>
      <c r="S552" s="20">
        <v>114651</v>
      </c>
      <c r="T552" s="21">
        <v>90828</v>
      </c>
      <c r="U552" s="54">
        <v>76296</v>
      </c>
      <c r="V552" s="20">
        <v>62544</v>
      </c>
      <c r="W552" s="20">
        <v>67392</v>
      </c>
      <c r="X552" s="20">
        <v>66606</v>
      </c>
      <c r="Y552" s="21">
        <v>0</v>
      </c>
      <c r="Z552" s="20">
        <v>0</v>
      </c>
      <c r="AA552" s="21">
        <v>292310</v>
      </c>
      <c r="AB552" s="32">
        <v>319992</v>
      </c>
      <c r="AC552" s="20">
        <v>422775</v>
      </c>
      <c r="AD552" s="20">
        <v>433564</v>
      </c>
      <c r="AE552" s="20">
        <v>1186350</v>
      </c>
      <c r="AF552" s="20">
        <v>1074595</v>
      </c>
      <c r="AG552" s="20">
        <v>809780</v>
      </c>
      <c r="AH552" s="20">
        <v>301337</v>
      </c>
      <c r="AI552" s="20">
        <v>97237</v>
      </c>
      <c r="AJ552" s="21">
        <v>17312</v>
      </c>
      <c r="AK552" s="25">
        <v>88143</v>
      </c>
      <c r="AL552" s="25">
        <v>111637</v>
      </c>
      <c r="AM552" s="25">
        <v>25032</v>
      </c>
      <c r="AN552" s="22">
        <v>63663</v>
      </c>
      <c r="AO552" s="20">
        <v>240872</v>
      </c>
      <c r="AP552" s="20">
        <v>14801</v>
      </c>
      <c r="AQ552" s="54">
        <v>7564701</v>
      </c>
      <c r="AR552" s="25">
        <v>183488</v>
      </c>
      <c r="AS552" s="25">
        <v>201498</v>
      </c>
      <c r="AT552" s="54">
        <v>111308</v>
      </c>
      <c r="AU552" s="54">
        <v>43506</v>
      </c>
      <c r="AV552" s="54">
        <v>178499</v>
      </c>
      <c r="AW552" s="54">
        <v>83394</v>
      </c>
      <c r="AX552" s="54">
        <v>44214</v>
      </c>
      <c r="AY552" s="25">
        <f t="shared" si="16"/>
        <v>845907</v>
      </c>
      <c r="AZ552" s="162">
        <v>865855</v>
      </c>
      <c r="BA552" s="96">
        <f t="shared" si="17"/>
        <v>9276463</v>
      </c>
      <c r="BB552" s="73"/>
      <c r="BC552" s="20">
        <v>1283093</v>
      </c>
      <c r="BD552" s="20">
        <v>56283</v>
      </c>
      <c r="BE552" s="19">
        <v>1339376</v>
      </c>
      <c r="BF552" s="19">
        <v>10615839</v>
      </c>
      <c r="BH552" s="20"/>
      <c r="BI552" s="21">
        <v>10615839</v>
      </c>
      <c r="BK552" s="73"/>
      <c r="BL552" s="73"/>
      <c r="BM552" s="73"/>
      <c r="BN552" s="73"/>
      <c r="BO552" s="73"/>
      <c r="BP552" s="73"/>
      <c r="BQ552" s="73"/>
    </row>
    <row r="553" spans="1:69" ht="22.5" customHeight="1" x14ac:dyDescent="0.2">
      <c r="A553" s="122" t="s">
        <v>2354</v>
      </c>
      <c r="B553" s="123" t="s">
        <v>2317</v>
      </c>
      <c r="C553" s="133" t="s">
        <v>650</v>
      </c>
      <c r="D553" s="126">
        <v>5</v>
      </c>
      <c r="E553" s="127" t="s">
        <v>3561</v>
      </c>
      <c r="F553" s="19">
        <v>1051785</v>
      </c>
      <c r="G553" s="20">
        <v>1051785</v>
      </c>
      <c r="H553" s="20">
        <v>177074</v>
      </c>
      <c r="I553" s="20">
        <v>206635</v>
      </c>
      <c r="J553" s="20">
        <v>0</v>
      </c>
      <c r="K553" s="20">
        <v>0</v>
      </c>
      <c r="L553" s="20">
        <v>0</v>
      </c>
      <c r="M553" s="20">
        <v>0</v>
      </c>
      <c r="N553" s="20">
        <v>80026</v>
      </c>
      <c r="O553" s="20">
        <v>43466</v>
      </c>
      <c r="P553" s="20">
        <v>13154</v>
      </c>
      <c r="Q553" s="20">
        <v>128588</v>
      </c>
      <c r="R553" s="20">
        <v>135250</v>
      </c>
      <c r="S553" s="20">
        <v>201897</v>
      </c>
      <c r="T553" s="21">
        <v>187543</v>
      </c>
      <c r="U553" s="54">
        <v>101728</v>
      </c>
      <c r="V553" s="20">
        <v>94944</v>
      </c>
      <c r="W553" s="20">
        <v>112671</v>
      </c>
      <c r="X553" s="20">
        <v>44404</v>
      </c>
      <c r="Y553" s="21">
        <v>0</v>
      </c>
      <c r="Z553" s="20">
        <v>0</v>
      </c>
      <c r="AA553" s="21">
        <v>390513</v>
      </c>
      <c r="AB553" s="32">
        <v>419999</v>
      </c>
      <c r="AC553" s="20">
        <v>503976</v>
      </c>
      <c r="AD553" s="20">
        <v>528400</v>
      </c>
      <c r="AE553" s="20">
        <v>1754280</v>
      </c>
      <c r="AF553" s="20">
        <v>1102218</v>
      </c>
      <c r="AG553" s="20">
        <v>794165</v>
      </c>
      <c r="AH553" s="20">
        <v>509100</v>
      </c>
      <c r="AI553" s="20">
        <v>88040</v>
      </c>
      <c r="AJ553" s="21">
        <v>8656</v>
      </c>
      <c r="AK553" s="25">
        <v>108855</v>
      </c>
      <c r="AL553" s="25">
        <v>134835</v>
      </c>
      <c r="AM553" s="25">
        <v>28851</v>
      </c>
      <c r="AN553" s="22">
        <v>73622</v>
      </c>
      <c r="AO553" s="20">
        <v>344938</v>
      </c>
      <c r="AP553" s="20">
        <v>13689</v>
      </c>
      <c r="AQ553" s="54">
        <v>9383302</v>
      </c>
      <c r="AR553" s="25">
        <v>234189</v>
      </c>
      <c r="AS553" s="25">
        <v>207774</v>
      </c>
      <c r="AT553" s="54">
        <v>53898</v>
      </c>
      <c r="AU553" s="54">
        <v>41356</v>
      </c>
      <c r="AV553" s="54">
        <v>236587</v>
      </c>
      <c r="AW553" s="54">
        <v>104731</v>
      </c>
      <c r="AX553" s="54">
        <v>49800</v>
      </c>
      <c r="AY553" s="25">
        <f t="shared" si="16"/>
        <v>928335</v>
      </c>
      <c r="AZ553" s="162">
        <v>1091470</v>
      </c>
      <c r="BA553" s="96">
        <f t="shared" si="17"/>
        <v>11403107</v>
      </c>
      <c r="BB553" s="73"/>
      <c r="BC553" s="20">
        <v>1591619</v>
      </c>
      <c r="BD553" s="20">
        <v>47917</v>
      </c>
      <c r="BE553" s="19">
        <v>1639536</v>
      </c>
      <c r="BF553" s="19">
        <v>13042643</v>
      </c>
      <c r="BH553" s="20"/>
      <c r="BI553" s="21">
        <v>13042643</v>
      </c>
      <c r="BK553" s="73"/>
      <c r="BL553" s="73"/>
      <c r="BM553" s="73"/>
      <c r="BN553" s="73"/>
      <c r="BO553" s="73"/>
      <c r="BP553" s="73"/>
      <c r="BQ553" s="73"/>
    </row>
    <row r="554" spans="1:69" ht="22.5" customHeight="1" x14ac:dyDescent="0.2">
      <c r="A554" s="122" t="s">
        <v>2355</v>
      </c>
      <c r="B554" s="123" t="s">
        <v>2317</v>
      </c>
      <c r="C554" s="133" t="s">
        <v>651</v>
      </c>
      <c r="D554" s="126">
        <v>5</v>
      </c>
      <c r="E554" s="127" t="s">
        <v>3561</v>
      </c>
      <c r="F554" s="19">
        <v>1591460</v>
      </c>
      <c r="G554" s="20">
        <v>1591460</v>
      </c>
      <c r="H554" s="20">
        <v>122399</v>
      </c>
      <c r="I554" s="20">
        <v>123233</v>
      </c>
      <c r="J554" s="20">
        <v>0</v>
      </c>
      <c r="K554" s="20">
        <v>0</v>
      </c>
      <c r="L554" s="20">
        <v>0</v>
      </c>
      <c r="M554" s="20">
        <v>0</v>
      </c>
      <c r="N554" s="20">
        <v>131627</v>
      </c>
      <c r="O554" s="20">
        <v>70358</v>
      </c>
      <c r="P554" s="20">
        <v>9450</v>
      </c>
      <c r="Q554" s="20">
        <v>155655</v>
      </c>
      <c r="R554" s="20">
        <v>202338</v>
      </c>
      <c r="S554" s="20">
        <v>301824</v>
      </c>
      <c r="T554" s="21">
        <v>252300</v>
      </c>
      <c r="U554" s="54">
        <v>165308</v>
      </c>
      <c r="V554" s="20">
        <v>139872</v>
      </c>
      <c r="W554" s="20">
        <v>122148</v>
      </c>
      <c r="X554" s="20">
        <v>66606</v>
      </c>
      <c r="Y554" s="21">
        <v>0</v>
      </c>
      <c r="Z554" s="20">
        <v>0</v>
      </c>
      <c r="AA554" s="21">
        <v>587107</v>
      </c>
      <c r="AB554" s="32">
        <v>1004574</v>
      </c>
      <c r="AC554" s="20">
        <v>707753</v>
      </c>
      <c r="AD554" s="20">
        <v>893537</v>
      </c>
      <c r="AE554" s="20">
        <v>2509815</v>
      </c>
      <c r="AF554" s="20">
        <v>1942710</v>
      </c>
      <c r="AG554" s="20">
        <v>1403774</v>
      </c>
      <c r="AH554" s="20">
        <v>817387</v>
      </c>
      <c r="AI554" s="20">
        <v>47229</v>
      </c>
      <c r="AJ554" s="21">
        <v>15689</v>
      </c>
      <c r="AK554" s="25">
        <v>159637</v>
      </c>
      <c r="AL554" s="25">
        <v>218709</v>
      </c>
      <c r="AM554" s="25">
        <v>43205</v>
      </c>
      <c r="AN554" s="22">
        <v>112305</v>
      </c>
      <c r="AO554" s="20">
        <v>1044229</v>
      </c>
      <c r="AP554" s="20">
        <v>10475</v>
      </c>
      <c r="AQ554" s="54">
        <v>14972713</v>
      </c>
      <c r="AR554" s="25">
        <v>328786</v>
      </c>
      <c r="AS554" s="25">
        <v>320957</v>
      </c>
      <c r="AT554" s="54">
        <v>58036</v>
      </c>
      <c r="AU554" s="54">
        <v>70967</v>
      </c>
      <c r="AV554" s="54">
        <v>351062</v>
      </c>
      <c r="AW554" s="54">
        <v>159242</v>
      </c>
      <c r="AX554" s="54">
        <v>88251</v>
      </c>
      <c r="AY554" s="25">
        <f t="shared" si="16"/>
        <v>1377301</v>
      </c>
      <c r="AZ554" s="162">
        <v>2805013</v>
      </c>
      <c r="BA554" s="96">
        <f t="shared" si="17"/>
        <v>19155027</v>
      </c>
      <c r="BB554" s="73"/>
      <c r="BC554" s="20">
        <v>2291079</v>
      </c>
      <c r="BD554" s="20">
        <v>22864</v>
      </c>
      <c r="BE554" s="19">
        <v>2313943</v>
      </c>
      <c r="BF554" s="19">
        <v>21468970</v>
      </c>
      <c r="BH554" s="20"/>
      <c r="BI554" s="21">
        <v>21468970</v>
      </c>
      <c r="BK554" s="73"/>
      <c r="BL554" s="73"/>
      <c r="BM554" s="73"/>
      <c r="BN554" s="73"/>
      <c r="BO554" s="73"/>
      <c r="BP554" s="73"/>
      <c r="BQ554" s="73"/>
    </row>
    <row r="555" spans="1:69" ht="22.5" customHeight="1" x14ac:dyDescent="0.2">
      <c r="A555" s="122" t="s">
        <v>2356</v>
      </c>
      <c r="B555" s="123" t="s">
        <v>2317</v>
      </c>
      <c r="C555" s="133" t="s">
        <v>652</v>
      </c>
      <c r="D555" s="126">
        <v>5</v>
      </c>
      <c r="E555" s="127" t="s">
        <v>3561</v>
      </c>
      <c r="F555" s="19">
        <v>773252</v>
      </c>
      <c r="G555" s="20">
        <v>773252</v>
      </c>
      <c r="H555" s="20">
        <v>144925</v>
      </c>
      <c r="I555" s="20">
        <v>157267</v>
      </c>
      <c r="J555" s="20">
        <v>0</v>
      </c>
      <c r="K555" s="20">
        <v>0</v>
      </c>
      <c r="L555" s="20">
        <v>0</v>
      </c>
      <c r="M555" s="20">
        <v>0</v>
      </c>
      <c r="N555" s="20">
        <v>56933</v>
      </c>
      <c r="O555" s="20">
        <v>30607</v>
      </c>
      <c r="P555" s="20">
        <v>14288</v>
      </c>
      <c r="Q555" s="20">
        <v>164735</v>
      </c>
      <c r="R555" s="20">
        <v>103524</v>
      </c>
      <c r="S555" s="20">
        <v>154004</v>
      </c>
      <c r="T555" s="21">
        <v>95874</v>
      </c>
      <c r="U555" s="54">
        <v>76296</v>
      </c>
      <c r="V555" s="20">
        <v>63792</v>
      </c>
      <c r="W555" s="20">
        <v>49491</v>
      </c>
      <c r="X555" s="20">
        <v>44404</v>
      </c>
      <c r="Y555" s="21">
        <v>0</v>
      </c>
      <c r="Z555" s="20">
        <v>0</v>
      </c>
      <c r="AA555" s="21">
        <v>294784</v>
      </c>
      <c r="AB555" s="32">
        <v>285726</v>
      </c>
      <c r="AC555" s="20">
        <v>339183</v>
      </c>
      <c r="AD555" s="20">
        <v>394566</v>
      </c>
      <c r="AE555" s="20">
        <v>1248885</v>
      </c>
      <c r="AF555" s="20">
        <v>928145</v>
      </c>
      <c r="AG555" s="20">
        <v>668897</v>
      </c>
      <c r="AH555" s="20">
        <v>337581</v>
      </c>
      <c r="AI555" s="20">
        <v>81717</v>
      </c>
      <c r="AJ555" s="21">
        <v>8115</v>
      </c>
      <c r="AK555" s="25">
        <v>86005</v>
      </c>
      <c r="AL555" s="25">
        <v>105065</v>
      </c>
      <c r="AM555" s="25">
        <v>22479</v>
      </c>
      <c r="AN555" s="22">
        <v>61067</v>
      </c>
      <c r="AO555" s="20">
        <v>236609</v>
      </c>
      <c r="AP555" s="20">
        <v>38872</v>
      </c>
      <c r="AQ555" s="54">
        <v>7067088</v>
      </c>
      <c r="AR555" s="25">
        <v>143330</v>
      </c>
      <c r="AS555" s="25">
        <v>212857</v>
      </c>
      <c r="AT555" s="54">
        <v>57833</v>
      </c>
      <c r="AU555" s="54">
        <v>40238</v>
      </c>
      <c r="AV555" s="54">
        <v>177166</v>
      </c>
      <c r="AW555" s="54">
        <v>81597</v>
      </c>
      <c r="AX555" s="54">
        <v>39558</v>
      </c>
      <c r="AY555" s="25">
        <f t="shared" si="16"/>
        <v>752579</v>
      </c>
      <c r="AZ555" s="162">
        <v>801690</v>
      </c>
      <c r="BA555" s="96">
        <f t="shared" si="17"/>
        <v>8621357</v>
      </c>
      <c r="BB555" s="73"/>
      <c r="BC555" s="20">
        <v>1240770</v>
      </c>
      <c r="BD555" s="20">
        <v>38697</v>
      </c>
      <c r="BE555" s="19">
        <v>1279467</v>
      </c>
      <c r="BF555" s="19">
        <v>9900824</v>
      </c>
      <c r="BH555" s="20"/>
      <c r="BI555" s="21">
        <v>9900824</v>
      </c>
      <c r="BK555" s="73"/>
      <c r="BL555" s="73"/>
      <c r="BM555" s="73"/>
      <c r="BN555" s="73"/>
      <c r="BO555" s="73"/>
      <c r="BP555" s="73"/>
      <c r="BQ555" s="73"/>
    </row>
    <row r="556" spans="1:69" ht="22.5" customHeight="1" x14ac:dyDescent="0.2">
      <c r="A556" s="122" t="s">
        <v>2357</v>
      </c>
      <c r="B556" s="123" t="s">
        <v>2317</v>
      </c>
      <c r="C556" s="133" t="s">
        <v>653</v>
      </c>
      <c r="D556" s="126">
        <v>6</v>
      </c>
      <c r="E556" s="127" t="s">
        <v>3561</v>
      </c>
      <c r="F556" s="19">
        <v>703216</v>
      </c>
      <c r="G556" s="20">
        <v>703216</v>
      </c>
      <c r="H556" s="20">
        <v>108986</v>
      </c>
      <c r="I556" s="20">
        <v>94435</v>
      </c>
      <c r="J556" s="20">
        <v>0</v>
      </c>
      <c r="K556" s="20">
        <v>0</v>
      </c>
      <c r="L556" s="20">
        <v>0</v>
      </c>
      <c r="M556" s="20">
        <v>0</v>
      </c>
      <c r="N556" s="20">
        <v>49260</v>
      </c>
      <c r="O556" s="20">
        <v>26558</v>
      </c>
      <c r="P556" s="20">
        <v>9110</v>
      </c>
      <c r="Q556" s="20">
        <v>85615</v>
      </c>
      <c r="R556" s="20">
        <v>80525</v>
      </c>
      <c r="S556" s="20">
        <v>117009</v>
      </c>
      <c r="T556" s="21">
        <v>88305</v>
      </c>
      <c r="U556" s="54">
        <v>50864</v>
      </c>
      <c r="V556" s="20">
        <v>58464</v>
      </c>
      <c r="W556" s="20">
        <v>52650</v>
      </c>
      <c r="X556" s="20">
        <v>33303</v>
      </c>
      <c r="Y556" s="21">
        <v>0</v>
      </c>
      <c r="Z556" s="20">
        <v>0</v>
      </c>
      <c r="AA556" s="21">
        <v>269832</v>
      </c>
      <c r="AB556" s="32">
        <v>0</v>
      </c>
      <c r="AC556" s="20">
        <v>299744</v>
      </c>
      <c r="AD556" s="20">
        <v>340461</v>
      </c>
      <c r="AE556" s="20">
        <v>938850</v>
      </c>
      <c r="AF556" s="20">
        <v>706223</v>
      </c>
      <c r="AG556" s="20">
        <v>524066</v>
      </c>
      <c r="AH556" s="20">
        <v>292777</v>
      </c>
      <c r="AI556" s="20">
        <v>52498</v>
      </c>
      <c r="AJ556" s="21">
        <v>6492</v>
      </c>
      <c r="AK556" s="25">
        <v>77413</v>
      </c>
      <c r="AL556" s="25">
        <v>94166</v>
      </c>
      <c r="AM556" s="25">
        <v>17432</v>
      </c>
      <c r="AN556" s="22">
        <v>56457</v>
      </c>
      <c r="AO556" s="20">
        <v>218315</v>
      </c>
      <c r="AP556" s="20">
        <v>54168</v>
      </c>
      <c r="AQ556" s="54">
        <v>5507194</v>
      </c>
      <c r="AR556" s="25">
        <v>142603</v>
      </c>
      <c r="AS556" s="25">
        <v>143160</v>
      </c>
      <c r="AT556" s="54">
        <v>32091</v>
      </c>
      <c r="AU556" s="54">
        <v>39804</v>
      </c>
      <c r="AV556" s="54">
        <v>135007</v>
      </c>
      <c r="AW556" s="54">
        <v>72579</v>
      </c>
      <c r="AX556" s="54">
        <v>31334</v>
      </c>
      <c r="AY556" s="25">
        <f t="shared" si="16"/>
        <v>596578</v>
      </c>
      <c r="AZ556" s="162">
        <v>665769</v>
      </c>
      <c r="BA556" s="96">
        <f t="shared" si="17"/>
        <v>6769541</v>
      </c>
      <c r="BB556" s="73"/>
      <c r="BC556" s="20">
        <v>1110563</v>
      </c>
      <c r="BD556" s="20">
        <v>21944</v>
      </c>
      <c r="BE556" s="19">
        <v>1132507</v>
      </c>
      <c r="BF556" s="19">
        <v>7902048</v>
      </c>
      <c r="BH556" s="20"/>
      <c r="BI556" s="21">
        <v>7902048</v>
      </c>
      <c r="BK556" s="73"/>
      <c r="BL556" s="73"/>
      <c r="BM556" s="73"/>
      <c r="BN556" s="73"/>
      <c r="BO556" s="73"/>
      <c r="BP556" s="73"/>
      <c r="BQ556" s="73"/>
    </row>
    <row r="557" spans="1:69" ht="22.5" customHeight="1" x14ac:dyDescent="0.2">
      <c r="A557" s="122" t="s">
        <v>2358</v>
      </c>
      <c r="B557" s="123" t="s">
        <v>2317</v>
      </c>
      <c r="C557" s="133" t="s">
        <v>654</v>
      </c>
      <c r="D557" s="126">
        <v>6</v>
      </c>
      <c r="E557" s="127" t="s">
        <v>3562</v>
      </c>
      <c r="F557" s="19">
        <v>648591</v>
      </c>
      <c r="G557" s="20">
        <v>648591</v>
      </c>
      <c r="H557" s="20">
        <v>75962</v>
      </c>
      <c r="I557" s="20">
        <v>107338</v>
      </c>
      <c r="J557" s="20">
        <v>0</v>
      </c>
      <c r="K557" s="20">
        <v>0</v>
      </c>
      <c r="L557" s="20">
        <v>0</v>
      </c>
      <c r="M557" s="20">
        <v>0</v>
      </c>
      <c r="N557" s="20">
        <v>42731</v>
      </c>
      <c r="O557" s="20">
        <v>23209</v>
      </c>
      <c r="P557" s="20">
        <v>3478</v>
      </c>
      <c r="Q557" s="20">
        <v>69743</v>
      </c>
      <c r="R557" s="20">
        <v>72442</v>
      </c>
      <c r="S557" s="20">
        <v>92067</v>
      </c>
      <c r="T557" s="21">
        <v>70644</v>
      </c>
      <c r="U557" s="54">
        <v>63580</v>
      </c>
      <c r="V557" s="20">
        <v>46320</v>
      </c>
      <c r="W557" s="20">
        <v>37908</v>
      </c>
      <c r="X557" s="20">
        <v>33303</v>
      </c>
      <c r="Y557" s="21">
        <v>0</v>
      </c>
      <c r="Z557" s="20">
        <v>0</v>
      </c>
      <c r="AA557" s="21">
        <v>253327</v>
      </c>
      <c r="AB557" s="32">
        <v>0</v>
      </c>
      <c r="AC557" s="20">
        <v>269432</v>
      </c>
      <c r="AD557" s="20">
        <v>315857</v>
      </c>
      <c r="AE557" s="20">
        <v>754215</v>
      </c>
      <c r="AF557" s="20">
        <v>695493</v>
      </c>
      <c r="AG557" s="20">
        <v>561904</v>
      </c>
      <c r="AH557" s="20">
        <v>314246</v>
      </c>
      <c r="AI557" s="20">
        <v>42727</v>
      </c>
      <c r="AJ557" s="21">
        <v>4869</v>
      </c>
      <c r="AK557" s="25">
        <v>69985</v>
      </c>
      <c r="AL557" s="25">
        <v>82895</v>
      </c>
      <c r="AM557" s="25">
        <v>14857</v>
      </c>
      <c r="AN557" s="22">
        <v>51764</v>
      </c>
      <c r="AO557" s="20">
        <v>219061</v>
      </c>
      <c r="AP557" s="20">
        <v>7653</v>
      </c>
      <c r="AQ557" s="54">
        <v>5045601</v>
      </c>
      <c r="AR557" s="25">
        <v>155775</v>
      </c>
      <c r="AS557" s="25">
        <v>154720</v>
      </c>
      <c r="AT557" s="54">
        <v>46691</v>
      </c>
      <c r="AU557" s="54">
        <v>32978</v>
      </c>
      <c r="AV557" s="54">
        <v>117893</v>
      </c>
      <c r="AW557" s="54">
        <v>65072</v>
      </c>
      <c r="AX557" s="54">
        <v>8093</v>
      </c>
      <c r="AY557" s="25">
        <f t="shared" si="16"/>
        <v>581222</v>
      </c>
      <c r="AZ557" s="162">
        <v>296698</v>
      </c>
      <c r="BA557" s="96">
        <f t="shared" si="17"/>
        <v>5923521</v>
      </c>
      <c r="BB557" s="73"/>
      <c r="BC557" s="20">
        <v>996052</v>
      </c>
      <c r="BD557" s="20">
        <v>23499</v>
      </c>
      <c r="BE557" s="19">
        <v>1019551</v>
      </c>
      <c r="BF557" s="19">
        <v>6943072</v>
      </c>
      <c r="BH557" s="20"/>
      <c r="BI557" s="21">
        <v>6943072</v>
      </c>
      <c r="BK557" s="73"/>
      <c r="BL557" s="73"/>
      <c r="BM557" s="73"/>
      <c r="BN557" s="73"/>
      <c r="BO557" s="73"/>
      <c r="BP557" s="73"/>
      <c r="BQ557" s="73"/>
    </row>
    <row r="558" spans="1:69" ht="22.5" customHeight="1" x14ac:dyDescent="0.2">
      <c r="A558" s="122" t="s">
        <v>2359</v>
      </c>
      <c r="B558" s="123" t="s">
        <v>2317</v>
      </c>
      <c r="C558" s="133" t="s">
        <v>655</v>
      </c>
      <c r="D558" s="126">
        <v>6</v>
      </c>
      <c r="E558" s="127" t="s">
        <v>3561</v>
      </c>
      <c r="F558" s="19">
        <v>549404</v>
      </c>
      <c r="G558" s="20">
        <v>549404</v>
      </c>
      <c r="H558" s="20">
        <v>82158</v>
      </c>
      <c r="I558" s="20">
        <v>100419</v>
      </c>
      <c r="J558" s="20">
        <v>0</v>
      </c>
      <c r="K558" s="20">
        <v>0</v>
      </c>
      <c r="L558" s="20">
        <v>0</v>
      </c>
      <c r="M558" s="20">
        <v>0</v>
      </c>
      <c r="N558" s="20">
        <v>36470</v>
      </c>
      <c r="O558" s="20">
        <v>19557</v>
      </c>
      <c r="P558" s="20">
        <v>6464</v>
      </c>
      <c r="Q558" s="20">
        <v>190374</v>
      </c>
      <c r="R558" s="20">
        <v>64698</v>
      </c>
      <c r="S558" s="20">
        <v>54286</v>
      </c>
      <c r="T558" s="21">
        <v>48778</v>
      </c>
      <c r="U558" s="54">
        <v>50864</v>
      </c>
      <c r="V558" s="20">
        <v>30336</v>
      </c>
      <c r="W558" s="20">
        <v>35802</v>
      </c>
      <c r="X558" s="20">
        <v>22202</v>
      </c>
      <c r="Y558" s="21">
        <v>0</v>
      </c>
      <c r="Z558" s="20">
        <v>0</v>
      </c>
      <c r="AA558" s="21">
        <v>219957</v>
      </c>
      <c r="AB558" s="32">
        <v>0</v>
      </c>
      <c r="AC558" s="20">
        <v>294902</v>
      </c>
      <c r="AD558" s="20">
        <v>307933</v>
      </c>
      <c r="AE558" s="20">
        <v>584100</v>
      </c>
      <c r="AF558" s="20">
        <v>740515</v>
      </c>
      <c r="AG558" s="20">
        <v>539081</v>
      </c>
      <c r="AH558" s="20">
        <v>226578</v>
      </c>
      <c r="AI558" s="20">
        <v>56714</v>
      </c>
      <c r="AJ558" s="21">
        <v>14607</v>
      </c>
      <c r="AK558" s="25">
        <v>65725</v>
      </c>
      <c r="AL558" s="25">
        <v>85160</v>
      </c>
      <c r="AM558" s="25">
        <v>15487</v>
      </c>
      <c r="AN558" s="22">
        <v>52544</v>
      </c>
      <c r="AO558" s="20">
        <v>165945</v>
      </c>
      <c r="AP558" s="20">
        <v>9013</v>
      </c>
      <c r="AQ558" s="54">
        <v>4670073</v>
      </c>
      <c r="AR558" s="25">
        <v>125534</v>
      </c>
      <c r="AS558" s="25">
        <v>196721</v>
      </c>
      <c r="AT558" s="54">
        <v>88481</v>
      </c>
      <c r="AU558" s="54">
        <v>36231</v>
      </c>
      <c r="AV558" s="54">
        <v>133897</v>
      </c>
      <c r="AW558" s="54">
        <v>60772</v>
      </c>
      <c r="AX558" s="54">
        <v>27575</v>
      </c>
      <c r="AY558" s="25">
        <f t="shared" si="16"/>
        <v>669211</v>
      </c>
      <c r="AZ558" s="162">
        <v>558084</v>
      </c>
      <c r="BA558" s="96">
        <f t="shared" si="17"/>
        <v>5897368</v>
      </c>
      <c r="BB558" s="73"/>
      <c r="BC558" s="20">
        <v>941670</v>
      </c>
      <c r="BD558" s="20">
        <v>34164</v>
      </c>
      <c r="BE558" s="19">
        <v>975834</v>
      </c>
      <c r="BF558" s="19">
        <v>6873202</v>
      </c>
      <c r="BH558" s="20"/>
      <c r="BI558" s="21">
        <v>6873202</v>
      </c>
      <c r="BK558" s="73"/>
      <c r="BL558" s="73"/>
      <c r="BM558" s="73"/>
      <c r="BN558" s="73"/>
      <c r="BO558" s="73"/>
      <c r="BP558" s="73"/>
      <c r="BQ558" s="73"/>
    </row>
    <row r="559" spans="1:69" ht="22.5" customHeight="1" x14ac:dyDescent="0.2">
      <c r="A559" s="122" t="s">
        <v>2360</v>
      </c>
      <c r="B559" s="123" t="s">
        <v>2317</v>
      </c>
      <c r="C559" s="133" t="s">
        <v>656</v>
      </c>
      <c r="D559" s="126">
        <v>6</v>
      </c>
      <c r="E559" s="127" t="s">
        <v>3561</v>
      </c>
      <c r="F559" s="19">
        <v>263171</v>
      </c>
      <c r="G559" s="20">
        <v>263171</v>
      </c>
      <c r="H559" s="20">
        <v>52998</v>
      </c>
      <c r="I559" s="20">
        <v>101541</v>
      </c>
      <c r="J559" s="20">
        <v>0</v>
      </c>
      <c r="K559" s="20">
        <v>0</v>
      </c>
      <c r="L559" s="20">
        <v>0</v>
      </c>
      <c r="M559" s="20">
        <v>0</v>
      </c>
      <c r="N559" s="20">
        <v>9472</v>
      </c>
      <c r="O559" s="20">
        <v>6099</v>
      </c>
      <c r="P559" s="20">
        <v>3478</v>
      </c>
      <c r="Q559" s="20">
        <v>68965</v>
      </c>
      <c r="R559" s="20">
        <v>27520</v>
      </c>
      <c r="S559" s="20">
        <v>16820</v>
      </c>
      <c r="T559" s="21">
        <v>18502</v>
      </c>
      <c r="U559" s="54">
        <v>25432</v>
      </c>
      <c r="V559" s="20">
        <v>10080</v>
      </c>
      <c r="W559" s="20">
        <v>8424</v>
      </c>
      <c r="X559" s="20">
        <v>11101</v>
      </c>
      <c r="Y559" s="21">
        <v>0</v>
      </c>
      <c r="Z559" s="20">
        <v>0</v>
      </c>
      <c r="AA559" s="21">
        <v>118257</v>
      </c>
      <c r="AB559" s="32">
        <v>0</v>
      </c>
      <c r="AC559" s="20">
        <v>107279</v>
      </c>
      <c r="AD559" s="20">
        <v>138141</v>
      </c>
      <c r="AE559" s="20">
        <v>236775</v>
      </c>
      <c r="AF559" s="20">
        <v>289130</v>
      </c>
      <c r="AG559" s="20">
        <v>173488</v>
      </c>
      <c r="AH559" s="20">
        <v>80888</v>
      </c>
      <c r="AI559" s="20">
        <v>49529</v>
      </c>
      <c r="AJ559" s="21">
        <v>21640</v>
      </c>
      <c r="AK559" s="25">
        <v>33389</v>
      </c>
      <c r="AL559" s="25">
        <v>45417</v>
      </c>
      <c r="AM559" s="25">
        <v>7998</v>
      </c>
      <c r="AN559" s="22">
        <v>23056</v>
      </c>
      <c r="AO559" s="20">
        <v>109921</v>
      </c>
      <c r="AP559" s="20">
        <v>7684</v>
      </c>
      <c r="AQ559" s="54">
        <v>2066195</v>
      </c>
      <c r="AR559" s="25">
        <v>62337</v>
      </c>
      <c r="AS559" s="25">
        <v>139196</v>
      </c>
      <c r="AT559" s="54">
        <v>72842</v>
      </c>
      <c r="AU559" s="54">
        <v>29429</v>
      </c>
      <c r="AV559" s="54">
        <v>82985</v>
      </c>
      <c r="AW559" s="54">
        <v>27240</v>
      </c>
      <c r="AX559" s="54">
        <v>11586</v>
      </c>
      <c r="AY559" s="25">
        <f t="shared" si="16"/>
        <v>425615</v>
      </c>
      <c r="AZ559" s="162">
        <v>233051</v>
      </c>
      <c r="BA559" s="96">
        <f t="shared" si="17"/>
        <v>2724861</v>
      </c>
      <c r="BB559" s="73"/>
      <c r="BC559" s="20">
        <v>482456</v>
      </c>
      <c r="BD559" s="20">
        <v>31427</v>
      </c>
      <c r="BE559" s="19">
        <v>513883</v>
      </c>
      <c r="BF559" s="19">
        <v>3238744</v>
      </c>
      <c r="BH559" s="20"/>
      <c r="BI559" s="21">
        <v>3238744</v>
      </c>
      <c r="BK559" s="73"/>
      <c r="BL559" s="73"/>
      <c r="BM559" s="73"/>
      <c r="BN559" s="73"/>
      <c r="BO559" s="73"/>
      <c r="BP559" s="73"/>
      <c r="BQ559" s="73"/>
    </row>
    <row r="560" spans="1:69" ht="22.5" customHeight="1" x14ac:dyDescent="0.2">
      <c r="A560" s="122" t="s">
        <v>2361</v>
      </c>
      <c r="B560" s="123" t="s">
        <v>2317</v>
      </c>
      <c r="C560" s="133" t="s">
        <v>657</v>
      </c>
      <c r="D560" s="126">
        <v>6</v>
      </c>
      <c r="E560" s="127" t="s">
        <v>3561</v>
      </c>
      <c r="F560" s="19">
        <v>345605</v>
      </c>
      <c r="G560" s="20">
        <v>345605</v>
      </c>
      <c r="H560" s="20">
        <v>119629</v>
      </c>
      <c r="I560" s="20">
        <v>113509</v>
      </c>
      <c r="J560" s="20">
        <v>0</v>
      </c>
      <c r="K560" s="20">
        <v>0</v>
      </c>
      <c r="L560" s="20">
        <v>0</v>
      </c>
      <c r="M560" s="20">
        <v>0</v>
      </c>
      <c r="N560" s="20">
        <v>20449</v>
      </c>
      <c r="O560" s="20">
        <v>10912</v>
      </c>
      <c r="P560" s="20">
        <v>491</v>
      </c>
      <c r="Q560" s="20">
        <v>104998</v>
      </c>
      <c r="R560" s="20">
        <v>43358</v>
      </c>
      <c r="S560" s="20">
        <v>97359</v>
      </c>
      <c r="T560" s="21">
        <v>69803</v>
      </c>
      <c r="U560" s="54">
        <v>38148</v>
      </c>
      <c r="V560" s="20">
        <v>27408</v>
      </c>
      <c r="W560" s="20">
        <v>28431</v>
      </c>
      <c r="X560" s="20">
        <v>11101</v>
      </c>
      <c r="Y560" s="21">
        <v>0</v>
      </c>
      <c r="Z560" s="20">
        <v>0</v>
      </c>
      <c r="AA560" s="21">
        <v>149891</v>
      </c>
      <c r="AB560" s="32">
        <v>0</v>
      </c>
      <c r="AC560" s="20">
        <v>165384</v>
      </c>
      <c r="AD560" s="20">
        <v>173372</v>
      </c>
      <c r="AE560" s="20">
        <v>532785</v>
      </c>
      <c r="AF560" s="20">
        <v>312548</v>
      </c>
      <c r="AG560" s="20">
        <v>199657</v>
      </c>
      <c r="AH560" s="20">
        <v>105172</v>
      </c>
      <c r="AI560" s="20">
        <v>74149</v>
      </c>
      <c r="AJ560" s="21">
        <v>8656</v>
      </c>
      <c r="AK560" s="25">
        <v>48985</v>
      </c>
      <c r="AL560" s="25">
        <v>53787</v>
      </c>
      <c r="AM560" s="25">
        <v>8755</v>
      </c>
      <c r="AN560" s="22">
        <v>31703</v>
      </c>
      <c r="AO560" s="20">
        <v>122173</v>
      </c>
      <c r="AP560" s="20">
        <v>7519</v>
      </c>
      <c r="AQ560" s="54">
        <v>3025737</v>
      </c>
      <c r="AR560" s="25">
        <v>85167</v>
      </c>
      <c r="AS560" s="25">
        <v>119887</v>
      </c>
      <c r="AT560" s="54">
        <v>47211</v>
      </c>
      <c r="AU560" s="54">
        <v>18580</v>
      </c>
      <c r="AV560" s="54">
        <v>85218</v>
      </c>
      <c r="AW560" s="54">
        <v>38211</v>
      </c>
      <c r="AX560" s="54">
        <v>16092</v>
      </c>
      <c r="AY560" s="25">
        <f t="shared" si="16"/>
        <v>410366</v>
      </c>
      <c r="AZ560" s="162">
        <v>295438</v>
      </c>
      <c r="BA560" s="96">
        <f t="shared" si="17"/>
        <v>3731541</v>
      </c>
      <c r="BB560" s="73"/>
      <c r="BC560" s="20">
        <v>624785</v>
      </c>
      <c r="BD560" s="20">
        <v>34295</v>
      </c>
      <c r="BE560" s="19">
        <v>659080</v>
      </c>
      <c r="BF560" s="19">
        <v>4390621</v>
      </c>
      <c r="BH560" s="20"/>
      <c r="BI560" s="21">
        <v>4390621</v>
      </c>
      <c r="BK560" s="73"/>
      <c r="BL560" s="73"/>
      <c r="BM560" s="73"/>
      <c r="BN560" s="73"/>
      <c r="BO560" s="73"/>
      <c r="BP560" s="73"/>
      <c r="BQ560" s="73"/>
    </row>
    <row r="561" spans="1:69" ht="22.5" customHeight="1" x14ac:dyDescent="0.2">
      <c r="A561" s="122" t="s">
        <v>2362</v>
      </c>
      <c r="B561" s="123" t="s">
        <v>2317</v>
      </c>
      <c r="C561" s="133" t="s">
        <v>658</v>
      </c>
      <c r="D561" s="126">
        <v>6</v>
      </c>
      <c r="E561" s="127" t="s">
        <v>3561</v>
      </c>
      <c r="F561" s="19">
        <v>331153</v>
      </c>
      <c r="G561" s="20">
        <v>331153</v>
      </c>
      <c r="H561" s="20">
        <v>112120</v>
      </c>
      <c r="I561" s="20">
        <v>118558</v>
      </c>
      <c r="J561" s="20">
        <v>0</v>
      </c>
      <c r="K561" s="20">
        <v>0</v>
      </c>
      <c r="L561" s="20">
        <v>0</v>
      </c>
      <c r="M561" s="20">
        <v>0</v>
      </c>
      <c r="N561" s="20">
        <v>18247</v>
      </c>
      <c r="O561" s="20">
        <v>9893</v>
      </c>
      <c r="P561" s="20">
        <v>4498</v>
      </c>
      <c r="Q561" s="20">
        <v>117900</v>
      </c>
      <c r="R561" s="20">
        <v>39020</v>
      </c>
      <c r="S561" s="20">
        <v>33484</v>
      </c>
      <c r="T561" s="21">
        <v>32799</v>
      </c>
      <c r="U561" s="54">
        <v>38148</v>
      </c>
      <c r="V561" s="20">
        <v>15744</v>
      </c>
      <c r="W561" s="20">
        <v>17901</v>
      </c>
      <c r="X561" s="20">
        <v>22202</v>
      </c>
      <c r="Y561" s="21">
        <v>0</v>
      </c>
      <c r="Z561" s="20">
        <v>0</v>
      </c>
      <c r="AA561" s="21">
        <v>137700</v>
      </c>
      <c r="AB561" s="32">
        <v>0</v>
      </c>
      <c r="AC561" s="20">
        <v>169712</v>
      </c>
      <c r="AD561" s="20">
        <v>172093</v>
      </c>
      <c r="AE561" s="20">
        <v>333960</v>
      </c>
      <c r="AF561" s="20">
        <v>413105</v>
      </c>
      <c r="AG561" s="20">
        <v>261604</v>
      </c>
      <c r="AH561" s="20">
        <v>95348</v>
      </c>
      <c r="AI561" s="20">
        <v>68114</v>
      </c>
      <c r="AJ561" s="21">
        <v>6492</v>
      </c>
      <c r="AK561" s="25">
        <v>45379</v>
      </c>
      <c r="AL561" s="25">
        <v>52176</v>
      </c>
      <c r="AM561" s="25">
        <v>9777</v>
      </c>
      <c r="AN561" s="22">
        <v>30554</v>
      </c>
      <c r="AO561" s="20">
        <v>108764</v>
      </c>
      <c r="AP561" s="20">
        <v>9425</v>
      </c>
      <c r="AQ561" s="54">
        <v>2825870</v>
      </c>
      <c r="AR561" s="25">
        <v>75854</v>
      </c>
      <c r="AS561" s="25">
        <v>136303</v>
      </c>
      <c r="AT561" s="54">
        <v>57418</v>
      </c>
      <c r="AU561" s="54">
        <v>33554</v>
      </c>
      <c r="AV561" s="54">
        <v>81155</v>
      </c>
      <c r="AW561" s="54">
        <v>35189</v>
      </c>
      <c r="AX561" s="54">
        <v>18035</v>
      </c>
      <c r="AY561" s="25">
        <f t="shared" si="16"/>
        <v>437508</v>
      </c>
      <c r="AZ561" s="162">
        <v>358537</v>
      </c>
      <c r="BA561" s="96">
        <f t="shared" si="17"/>
        <v>3621915</v>
      </c>
      <c r="BB561" s="73"/>
      <c r="BC561" s="20">
        <v>595211</v>
      </c>
      <c r="BD561" s="20">
        <v>33573</v>
      </c>
      <c r="BE561" s="19">
        <v>628784</v>
      </c>
      <c r="BF561" s="19">
        <v>4250699</v>
      </c>
      <c r="BH561" s="20"/>
      <c r="BI561" s="21">
        <v>4250699</v>
      </c>
      <c r="BK561" s="73"/>
      <c r="BL561" s="73"/>
      <c r="BM561" s="73"/>
      <c r="BN561" s="73"/>
      <c r="BO561" s="73"/>
      <c r="BP561" s="73"/>
      <c r="BQ561" s="73"/>
    </row>
    <row r="562" spans="1:69" ht="22.5" customHeight="1" x14ac:dyDescent="0.2">
      <c r="A562" s="122" t="s">
        <v>2363</v>
      </c>
      <c r="B562" s="123" t="s">
        <v>2317</v>
      </c>
      <c r="C562" s="133" t="s">
        <v>659</v>
      </c>
      <c r="D562" s="126">
        <v>6</v>
      </c>
      <c r="E562" s="127" t="s">
        <v>3561</v>
      </c>
      <c r="F562" s="19">
        <v>472935</v>
      </c>
      <c r="G562" s="20">
        <v>472935</v>
      </c>
      <c r="H562" s="20">
        <v>128231</v>
      </c>
      <c r="I562" s="20">
        <v>116688</v>
      </c>
      <c r="J562" s="20">
        <v>0</v>
      </c>
      <c r="K562" s="20">
        <v>0</v>
      </c>
      <c r="L562" s="20">
        <v>0</v>
      </c>
      <c r="M562" s="20">
        <v>0</v>
      </c>
      <c r="N562" s="20">
        <v>29094</v>
      </c>
      <c r="O562" s="20">
        <v>15774</v>
      </c>
      <c r="P562" s="20">
        <v>3856</v>
      </c>
      <c r="Q562" s="20">
        <v>160780</v>
      </c>
      <c r="R562" s="20">
        <v>55179</v>
      </c>
      <c r="S562" s="20">
        <v>49046</v>
      </c>
      <c r="T562" s="21">
        <v>45414</v>
      </c>
      <c r="U562" s="54">
        <v>71210</v>
      </c>
      <c r="V562" s="20">
        <v>23760</v>
      </c>
      <c r="W562" s="20">
        <v>26325</v>
      </c>
      <c r="X562" s="20">
        <v>33303</v>
      </c>
      <c r="Y562" s="21">
        <v>0</v>
      </c>
      <c r="Z562" s="20">
        <v>0</v>
      </c>
      <c r="AA562" s="21">
        <v>189971</v>
      </c>
      <c r="AB562" s="32">
        <v>0</v>
      </c>
      <c r="AC562" s="20">
        <v>275500</v>
      </c>
      <c r="AD562" s="20">
        <v>272968</v>
      </c>
      <c r="AE562" s="20">
        <v>489060</v>
      </c>
      <c r="AF562" s="20">
        <v>716590</v>
      </c>
      <c r="AG562" s="20">
        <v>459287</v>
      </c>
      <c r="AH562" s="20">
        <v>152033</v>
      </c>
      <c r="AI562" s="20">
        <v>93022</v>
      </c>
      <c r="AJ562" s="21">
        <v>27050</v>
      </c>
      <c r="AK562" s="25">
        <v>57728</v>
      </c>
      <c r="AL562" s="25">
        <v>68939</v>
      </c>
      <c r="AM562" s="25">
        <v>16712</v>
      </c>
      <c r="AN562" s="22">
        <v>43331</v>
      </c>
      <c r="AO562" s="20">
        <v>132220</v>
      </c>
      <c r="AP562" s="20">
        <v>13514</v>
      </c>
      <c r="AQ562" s="54">
        <v>4239520</v>
      </c>
      <c r="AR562" s="25">
        <v>102908</v>
      </c>
      <c r="AS562" s="25">
        <v>217627</v>
      </c>
      <c r="AT562" s="54">
        <v>119531</v>
      </c>
      <c r="AU562" s="54">
        <v>42619</v>
      </c>
      <c r="AV562" s="54">
        <v>117737</v>
      </c>
      <c r="AW562" s="54">
        <v>52050</v>
      </c>
      <c r="AX562" s="54">
        <v>26179</v>
      </c>
      <c r="AY562" s="25">
        <f t="shared" si="16"/>
        <v>678651</v>
      </c>
      <c r="AZ562" s="162">
        <v>513999</v>
      </c>
      <c r="BA562" s="96">
        <f t="shared" si="17"/>
        <v>5432170</v>
      </c>
      <c r="BB562" s="73"/>
      <c r="BC562" s="20">
        <v>814348</v>
      </c>
      <c r="BD562" s="20">
        <v>53546</v>
      </c>
      <c r="BE562" s="19">
        <v>867894</v>
      </c>
      <c r="BF562" s="19">
        <v>6300064</v>
      </c>
      <c r="BH562" s="20"/>
      <c r="BI562" s="21">
        <v>6300064</v>
      </c>
      <c r="BK562" s="73"/>
      <c r="BL562" s="73"/>
      <c r="BM562" s="73"/>
      <c r="BN562" s="73"/>
      <c r="BO562" s="73"/>
      <c r="BP562" s="73"/>
      <c r="BQ562" s="73"/>
    </row>
    <row r="563" spans="1:69" ht="22.5" customHeight="1" x14ac:dyDescent="0.2">
      <c r="A563" s="122" t="s">
        <v>2364</v>
      </c>
      <c r="B563" s="123" t="s">
        <v>2317</v>
      </c>
      <c r="C563" s="133" t="s">
        <v>660</v>
      </c>
      <c r="D563" s="126">
        <v>6</v>
      </c>
      <c r="E563" s="127" t="s">
        <v>3561</v>
      </c>
      <c r="F563" s="19">
        <v>345839</v>
      </c>
      <c r="G563" s="20">
        <v>345839</v>
      </c>
      <c r="H563" s="20">
        <v>176345</v>
      </c>
      <c r="I563" s="20">
        <v>161568</v>
      </c>
      <c r="J563" s="20">
        <v>0</v>
      </c>
      <c r="K563" s="20">
        <v>0</v>
      </c>
      <c r="L563" s="20">
        <v>0</v>
      </c>
      <c r="M563" s="20">
        <v>0</v>
      </c>
      <c r="N563" s="20">
        <v>19943</v>
      </c>
      <c r="O563" s="20">
        <v>10716</v>
      </c>
      <c r="P563" s="20">
        <v>6161</v>
      </c>
      <c r="Q563" s="20">
        <v>52323</v>
      </c>
      <c r="R563" s="20">
        <v>40146</v>
      </c>
      <c r="S563" s="20">
        <v>83159</v>
      </c>
      <c r="T563" s="21">
        <v>40368</v>
      </c>
      <c r="U563" s="54">
        <v>50864</v>
      </c>
      <c r="V563" s="20">
        <v>17184</v>
      </c>
      <c r="W563" s="20">
        <v>18954</v>
      </c>
      <c r="X563" s="20">
        <v>22202</v>
      </c>
      <c r="Y563" s="21">
        <v>0</v>
      </c>
      <c r="Z563" s="20">
        <v>0</v>
      </c>
      <c r="AA563" s="21">
        <v>148005</v>
      </c>
      <c r="AB563" s="32">
        <v>0</v>
      </c>
      <c r="AC563" s="20">
        <v>198284</v>
      </c>
      <c r="AD563" s="20">
        <v>195892</v>
      </c>
      <c r="AE563" s="20">
        <v>378180</v>
      </c>
      <c r="AF563" s="20">
        <v>489665</v>
      </c>
      <c r="AG563" s="20">
        <v>301244</v>
      </c>
      <c r="AH563" s="20">
        <v>103700</v>
      </c>
      <c r="AI563" s="20">
        <v>134120</v>
      </c>
      <c r="AJ563" s="21">
        <v>2705</v>
      </c>
      <c r="AK563" s="25">
        <v>48215</v>
      </c>
      <c r="AL563" s="25">
        <v>51593</v>
      </c>
      <c r="AM563" s="25">
        <v>11589</v>
      </c>
      <c r="AN563" s="22">
        <v>30106</v>
      </c>
      <c r="AO563" s="20">
        <v>113562</v>
      </c>
      <c r="AP563" s="20">
        <v>11773</v>
      </c>
      <c r="AQ563" s="54">
        <v>3264405</v>
      </c>
      <c r="AR563" s="25">
        <v>90258</v>
      </c>
      <c r="AS563" s="25">
        <v>141783</v>
      </c>
      <c r="AT563" s="54">
        <v>104859</v>
      </c>
      <c r="AU563" s="54">
        <v>26391</v>
      </c>
      <c r="AV563" s="54">
        <v>89040</v>
      </c>
      <c r="AW563" s="54">
        <v>37087</v>
      </c>
      <c r="AX563" s="54">
        <v>20527</v>
      </c>
      <c r="AY563" s="25">
        <f t="shared" si="16"/>
        <v>509945</v>
      </c>
      <c r="AZ563" s="162">
        <v>412096</v>
      </c>
      <c r="BA563" s="96">
        <f t="shared" si="17"/>
        <v>4186446</v>
      </c>
      <c r="BB563" s="73"/>
      <c r="BC563" s="20">
        <v>619246</v>
      </c>
      <c r="BD563" s="20">
        <v>62262</v>
      </c>
      <c r="BE563" s="19">
        <v>681508</v>
      </c>
      <c r="BF563" s="19">
        <v>4867954</v>
      </c>
      <c r="BH563" s="20"/>
      <c r="BI563" s="21">
        <v>4867954</v>
      </c>
      <c r="BK563" s="73"/>
      <c r="BL563" s="73"/>
      <c r="BM563" s="73"/>
      <c r="BN563" s="73"/>
      <c r="BO563" s="73"/>
      <c r="BP563" s="73"/>
      <c r="BQ563" s="73"/>
    </row>
    <row r="564" spans="1:69" ht="22.5" customHeight="1" x14ac:dyDescent="0.2">
      <c r="A564" s="122" t="s">
        <v>2365</v>
      </c>
      <c r="B564" s="123" t="s">
        <v>2317</v>
      </c>
      <c r="C564" s="133" t="s">
        <v>661</v>
      </c>
      <c r="D564" s="126">
        <v>6</v>
      </c>
      <c r="E564" s="127" t="s">
        <v>3561</v>
      </c>
      <c r="F564" s="19">
        <v>333847</v>
      </c>
      <c r="G564" s="20">
        <v>333847</v>
      </c>
      <c r="H564" s="20">
        <v>150903</v>
      </c>
      <c r="I564" s="20">
        <v>142307</v>
      </c>
      <c r="J564" s="20">
        <v>0</v>
      </c>
      <c r="K564" s="20">
        <v>0</v>
      </c>
      <c r="L564" s="20">
        <v>0</v>
      </c>
      <c r="M564" s="20">
        <v>0</v>
      </c>
      <c r="N564" s="20">
        <v>18630</v>
      </c>
      <c r="O564" s="20">
        <v>10060</v>
      </c>
      <c r="P564" s="20">
        <v>16783</v>
      </c>
      <c r="Q564" s="20">
        <v>186942</v>
      </c>
      <c r="R564" s="20">
        <v>38274</v>
      </c>
      <c r="S564" s="20">
        <v>29501</v>
      </c>
      <c r="T564" s="21">
        <v>43732</v>
      </c>
      <c r="U564" s="54">
        <v>76296</v>
      </c>
      <c r="V564" s="20">
        <v>15600</v>
      </c>
      <c r="W564" s="20">
        <v>12636</v>
      </c>
      <c r="X564" s="20">
        <v>11101</v>
      </c>
      <c r="Y564" s="21">
        <v>0</v>
      </c>
      <c r="Z564" s="20">
        <v>0</v>
      </c>
      <c r="AA564" s="21">
        <v>141950</v>
      </c>
      <c r="AB564" s="32">
        <v>0</v>
      </c>
      <c r="AC564" s="20">
        <v>176645</v>
      </c>
      <c r="AD564" s="20">
        <v>184690</v>
      </c>
      <c r="AE564" s="20">
        <v>420750</v>
      </c>
      <c r="AF564" s="20">
        <v>427750</v>
      </c>
      <c r="AG564" s="20">
        <v>249163</v>
      </c>
      <c r="AH564" s="20">
        <v>96963</v>
      </c>
      <c r="AI564" s="20">
        <v>124444</v>
      </c>
      <c r="AJ564" s="21">
        <v>4328</v>
      </c>
      <c r="AK564" s="25">
        <v>45946</v>
      </c>
      <c r="AL564" s="25">
        <v>50000</v>
      </c>
      <c r="AM564" s="25">
        <v>11088</v>
      </c>
      <c r="AN564" s="22">
        <v>28905</v>
      </c>
      <c r="AO564" s="20">
        <v>144336</v>
      </c>
      <c r="AP564" s="20">
        <v>15193</v>
      </c>
      <c r="AQ564" s="54">
        <v>3208763</v>
      </c>
      <c r="AR564" s="25">
        <v>80636</v>
      </c>
      <c r="AS564" s="25">
        <v>151847</v>
      </c>
      <c r="AT564" s="54">
        <v>104969</v>
      </c>
      <c r="AU564" s="54">
        <v>26670</v>
      </c>
      <c r="AV564" s="54">
        <v>86070</v>
      </c>
      <c r="AW564" s="54">
        <v>35567</v>
      </c>
      <c r="AX564" s="54">
        <v>18382</v>
      </c>
      <c r="AY564" s="25">
        <f t="shared" si="16"/>
        <v>504141</v>
      </c>
      <c r="AZ564" s="162">
        <v>340320</v>
      </c>
      <c r="BA564" s="96">
        <f t="shared" si="17"/>
        <v>4053224</v>
      </c>
      <c r="BB564" s="73"/>
      <c r="BC564" s="20">
        <v>599976</v>
      </c>
      <c r="BD564" s="20">
        <v>52166</v>
      </c>
      <c r="BE564" s="19">
        <v>652142</v>
      </c>
      <c r="BF564" s="19">
        <v>4705366</v>
      </c>
      <c r="BH564" s="20"/>
      <c r="BI564" s="21">
        <v>4705366</v>
      </c>
      <c r="BK564" s="73"/>
      <c r="BL564" s="73"/>
      <c r="BM564" s="73"/>
      <c r="BN564" s="73"/>
      <c r="BO564" s="73"/>
      <c r="BP564" s="73"/>
      <c r="BQ564" s="73"/>
    </row>
    <row r="565" spans="1:69" ht="22.5" customHeight="1" x14ac:dyDescent="0.2">
      <c r="A565" s="122" t="s">
        <v>2366</v>
      </c>
      <c r="B565" s="123" t="s">
        <v>2317</v>
      </c>
      <c r="C565" s="133" t="s">
        <v>662</v>
      </c>
      <c r="D565" s="126">
        <v>6</v>
      </c>
      <c r="E565" s="127" t="s">
        <v>3561</v>
      </c>
      <c r="F565" s="19">
        <v>289038</v>
      </c>
      <c r="G565" s="20">
        <v>289038</v>
      </c>
      <c r="H565" s="20">
        <v>84272</v>
      </c>
      <c r="I565" s="20">
        <v>87890</v>
      </c>
      <c r="J565" s="20">
        <v>0</v>
      </c>
      <c r="K565" s="20">
        <v>0</v>
      </c>
      <c r="L565" s="20">
        <v>0</v>
      </c>
      <c r="M565" s="20">
        <v>0</v>
      </c>
      <c r="N565" s="20">
        <v>14149</v>
      </c>
      <c r="O565" s="20">
        <v>7499</v>
      </c>
      <c r="P565" s="20">
        <v>3175</v>
      </c>
      <c r="Q565" s="20">
        <v>80574</v>
      </c>
      <c r="R565" s="20">
        <v>32726</v>
      </c>
      <c r="S565" s="20">
        <v>26724</v>
      </c>
      <c r="T565" s="21">
        <v>25230</v>
      </c>
      <c r="U565" s="54">
        <v>38148</v>
      </c>
      <c r="V565" s="20">
        <v>9264</v>
      </c>
      <c r="W565" s="20">
        <v>10530</v>
      </c>
      <c r="X565" s="20">
        <v>11101</v>
      </c>
      <c r="Y565" s="21">
        <v>0</v>
      </c>
      <c r="Z565" s="20">
        <v>0</v>
      </c>
      <c r="AA565" s="21">
        <v>114773</v>
      </c>
      <c r="AB565" s="32">
        <v>0</v>
      </c>
      <c r="AC565" s="20">
        <v>123999</v>
      </c>
      <c r="AD565" s="20">
        <v>158137</v>
      </c>
      <c r="AE565" s="20">
        <v>203445</v>
      </c>
      <c r="AF565" s="20">
        <v>391355</v>
      </c>
      <c r="AG565" s="20">
        <v>299528</v>
      </c>
      <c r="AH565" s="20">
        <v>91575</v>
      </c>
      <c r="AI565" s="20">
        <v>52211</v>
      </c>
      <c r="AJ565" s="21">
        <v>4869</v>
      </c>
      <c r="AK565" s="25">
        <v>38318</v>
      </c>
      <c r="AL565" s="25">
        <v>44954</v>
      </c>
      <c r="AM565" s="25">
        <v>7742</v>
      </c>
      <c r="AN565" s="22">
        <v>24998</v>
      </c>
      <c r="AO565" s="20">
        <v>108462</v>
      </c>
      <c r="AP565" s="20">
        <v>13771</v>
      </c>
      <c r="AQ565" s="54">
        <v>2398457</v>
      </c>
      <c r="AR565" s="25">
        <v>61856</v>
      </c>
      <c r="AS565" s="25">
        <v>179483</v>
      </c>
      <c r="AT565" s="54">
        <v>72848</v>
      </c>
      <c r="AU565" s="54">
        <v>23476</v>
      </c>
      <c r="AV565" s="54">
        <v>80140</v>
      </c>
      <c r="AW565" s="54">
        <v>30172</v>
      </c>
      <c r="AX565" s="54">
        <v>14401</v>
      </c>
      <c r="AY565" s="25">
        <f t="shared" si="16"/>
        <v>462376</v>
      </c>
      <c r="AZ565" s="162">
        <v>294993</v>
      </c>
      <c r="BA565" s="96">
        <f t="shared" si="17"/>
        <v>3155826</v>
      </c>
      <c r="BB565" s="73"/>
      <c r="BC565" s="20">
        <v>525426</v>
      </c>
      <c r="BD565" s="20">
        <v>25754</v>
      </c>
      <c r="BE565" s="19">
        <v>551180</v>
      </c>
      <c r="BF565" s="19">
        <v>3707006</v>
      </c>
      <c r="BH565" s="20"/>
      <c r="BI565" s="21">
        <v>3707006</v>
      </c>
      <c r="BK565" s="73"/>
      <c r="BL565" s="73"/>
      <c r="BM565" s="73"/>
      <c r="BN565" s="73"/>
      <c r="BO565" s="73"/>
      <c r="BP565" s="73"/>
      <c r="BQ565" s="73"/>
    </row>
    <row r="566" spans="1:69" ht="22.5" customHeight="1" x14ac:dyDescent="0.2">
      <c r="A566" s="122" t="s">
        <v>2367</v>
      </c>
      <c r="B566" s="123" t="s">
        <v>2317</v>
      </c>
      <c r="C566" s="133" t="s">
        <v>663</v>
      </c>
      <c r="D566" s="126">
        <v>6</v>
      </c>
      <c r="E566" s="127" t="s">
        <v>3561</v>
      </c>
      <c r="F566" s="19">
        <v>278730</v>
      </c>
      <c r="G566" s="20">
        <v>278730</v>
      </c>
      <c r="H566" s="20">
        <v>77784</v>
      </c>
      <c r="I566" s="20">
        <v>139502</v>
      </c>
      <c r="J566" s="20">
        <v>0</v>
      </c>
      <c r="K566" s="20">
        <v>0</v>
      </c>
      <c r="L566" s="20">
        <v>0</v>
      </c>
      <c r="M566" s="20">
        <v>0</v>
      </c>
      <c r="N566" s="20">
        <v>10751</v>
      </c>
      <c r="O566" s="20">
        <v>5829</v>
      </c>
      <c r="P566" s="20">
        <v>718</v>
      </c>
      <c r="Q566" s="20">
        <v>22155</v>
      </c>
      <c r="R566" s="20">
        <v>26652</v>
      </c>
      <c r="S566" s="20">
        <v>23737</v>
      </c>
      <c r="T566" s="21">
        <v>19343</v>
      </c>
      <c r="U566" s="54">
        <v>38148</v>
      </c>
      <c r="V566" s="20">
        <v>9936</v>
      </c>
      <c r="W566" s="20">
        <v>11583</v>
      </c>
      <c r="X566" s="20">
        <v>22202</v>
      </c>
      <c r="Y566" s="21">
        <v>0</v>
      </c>
      <c r="Z566" s="20">
        <v>0</v>
      </c>
      <c r="AA566" s="21">
        <v>120368</v>
      </c>
      <c r="AB566" s="32">
        <v>0</v>
      </c>
      <c r="AC566" s="20">
        <v>132244</v>
      </c>
      <c r="AD566" s="20">
        <v>187256</v>
      </c>
      <c r="AE566" s="20">
        <v>228030</v>
      </c>
      <c r="AF566" s="20">
        <v>293988</v>
      </c>
      <c r="AG566" s="20">
        <v>166538</v>
      </c>
      <c r="AH566" s="20">
        <v>62697</v>
      </c>
      <c r="AI566" s="20">
        <v>66102</v>
      </c>
      <c r="AJ566" s="21">
        <v>23263</v>
      </c>
      <c r="AK566" s="25">
        <v>32451</v>
      </c>
      <c r="AL566" s="25">
        <v>46102</v>
      </c>
      <c r="AM566" s="25">
        <v>8394</v>
      </c>
      <c r="AN566" s="22">
        <v>22434</v>
      </c>
      <c r="AO566" s="20">
        <v>357823</v>
      </c>
      <c r="AP566" s="20">
        <v>10259</v>
      </c>
      <c r="AQ566" s="54">
        <v>2445019</v>
      </c>
      <c r="AR566" s="25">
        <v>72720</v>
      </c>
      <c r="AS566" s="25">
        <v>153843</v>
      </c>
      <c r="AT566" s="54">
        <v>92221</v>
      </c>
      <c r="AU566" s="54">
        <v>43873</v>
      </c>
      <c r="AV566" s="54">
        <v>86972</v>
      </c>
      <c r="AW566" s="54">
        <v>27209</v>
      </c>
      <c r="AX566" s="54">
        <v>14034</v>
      </c>
      <c r="AY566" s="25">
        <f t="shared" si="16"/>
        <v>490872</v>
      </c>
      <c r="AZ566" s="162">
        <v>496259</v>
      </c>
      <c r="BA566" s="96">
        <f t="shared" si="17"/>
        <v>3432150</v>
      </c>
      <c r="BB566" s="73"/>
      <c r="BC566" s="20">
        <v>473385</v>
      </c>
      <c r="BD566" s="20">
        <v>41676</v>
      </c>
      <c r="BE566" s="19">
        <v>515061</v>
      </c>
      <c r="BF566" s="19">
        <v>3947211</v>
      </c>
      <c r="BH566" s="20"/>
      <c r="BI566" s="21">
        <v>3947211</v>
      </c>
      <c r="BK566" s="73"/>
      <c r="BL566" s="73"/>
      <c r="BM566" s="73"/>
      <c r="BN566" s="73"/>
      <c r="BO566" s="73"/>
      <c r="BP566" s="73"/>
      <c r="BQ566" s="73"/>
    </row>
    <row r="567" spans="1:69" ht="22.5" customHeight="1" x14ac:dyDescent="0.2">
      <c r="A567" s="122" t="s">
        <v>2368</v>
      </c>
      <c r="B567" s="123" t="s">
        <v>2317</v>
      </c>
      <c r="C567" s="133" t="s">
        <v>664</v>
      </c>
      <c r="D567" s="126">
        <v>6</v>
      </c>
      <c r="E567" s="127" t="s">
        <v>3561</v>
      </c>
      <c r="F567" s="19">
        <v>209235</v>
      </c>
      <c r="G567" s="20">
        <v>209235</v>
      </c>
      <c r="H567" s="20">
        <v>32222</v>
      </c>
      <c r="I567" s="20">
        <v>19822</v>
      </c>
      <c r="J567" s="20">
        <v>0</v>
      </c>
      <c r="K567" s="20">
        <v>0</v>
      </c>
      <c r="L567" s="20">
        <v>0</v>
      </c>
      <c r="M567" s="20">
        <v>0</v>
      </c>
      <c r="N567" s="20">
        <v>7543</v>
      </c>
      <c r="O567" s="20">
        <v>4412</v>
      </c>
      <c r="P567" s="20">
        <v>454</v>
      </c>
      <c r="Q567" s="20">
        <v>54825</v>
      </c>
      <c r="R567" s="20">
        <v>21947</v>
      </c>
      <c r="S567" s="20">
        <v>21903</v>
      </c>
      <c r="T567" s="21">
        <v>15138</v>
      </c>
      <c r="U567" s="54">
        <v>12716</v>
      </c>
      <c r="V567" s="20">
        <v>7872</v>
      </c>
      <c r="W567" s="20">
        <v>9477</v>
      </c>
      <c r="X567" s="20">
        <v>11101</v>
      </c>
      <c r="Y567" s="21">
        <v>0</v>
      </c>
      <c r="Z567" s="20">
        <v>0</v>
      </c>
      <c r="AA567" s="21">
        <v>99139</v>
      </c>
      <c r="AB567" s="32">
        <v>0</v>
      </c>
      <c r="AC567" s="20">
        <v>78707</v>
      </c>
      <c r="AD567" s="20">
        <v>124373</v>
      </c>
      <c r="AE567" s="20">
        <v>193050</v>
      </c>
      <c r="AF567" s="20">
        <v>239540</v>
      </c>
      <c r="AG567" s="20">
        <v>118919</v>
      </c>
      <c r="AH567" s="20">
        <v>50097</v>
      </c>
      <c r="AI567" s="20">
        <v>36021</v>
      </c>
      <c r="AJ567" s="21">
        <v>27050</v>
      </c>
      <c r="AK567" s="25">
        <v>27893</v>
      </c>
      <c r="AL567" s="25">
        <v>42133</v>
      </c>
      <c r="AM567" s="25">
        <v>6682</v>
      </c>
      <c r="AN567" s="22">
        <v>18234</v>
      </c>
      <c r="AO567" s="20">
        <v>101481</v>
      </c>
      <c r="AP567" s="20">
        <v>8456</v>
      </c>
      <c r="AQ567" s="54">
        <v>1600442</v>
      </c>
      <c r="AR567" s="25">
        <v>49801</v>
      </c>
      <c r="AS567" s="25">
        <v>115729</v>
      </c>
      <c r="AT567" s="54">
        <v>61924</v>
      </c>
      <c r="AU567" s="54">
        <v>29429</v>
      </c>
      <c r="AV567" s="54">
        <v>79808</v>
      </c>
      <c r="AW567" s="54">
        <v>23187</v>
      </c>
      <c r="AX567" s="54">
        <v>9529</v>
      </c>
      <c r="AY567" s="25">
        <f t="shared" si="16"/>
        <v>369407</v>
      </c>
      <c r="AZ567" s="162">
        <v>202406</v>
      </c>
      <c r="BA567" s="96">
        <f t="shared" si="17"/>
        <v>2172255</v>
      </c>
      <c r="BB567" s="73"/>
      <c r="BC567" s="20">
        <v>426067</v>
      </c>
      <c r="BD567" s="20">
        <v>32412</v>
      </c>
      <c r="BE567" s="19">
        <v>458479</v>
      </c>
      <c r="BF567" s="19">
        <v>2630734</v>
      </c>
      <c r="BH567" s="20"/>
      <c r="BI567" s="21">
        <v>2630734</v>
      </c>
      <c r="BK567" s="73"/>
      <c r="BL567" s="73"/>
      <c r="BM567" s="73"/>
      <c r="BN567" s="73"/>
      <c r="BO567" s="73"/>
      <c r="BP567" s="73"/>
      <c r="BQ567" s="73"/>
    </row>
    <row r="568" spans="1:69" ht="22.5" customHeight="1" x14ac:dyDescent="0.2">
      <c r="A568" s="122" t="s">
        <v>2369</v>
      </c>
      <c r="B568" s="123" t="s">
        <v>2317</v>
      </c>
      <c r="C568" s="133" t="s">
        <v>665</v>
      </c>
      <c r="D568" s="126">
        <v>6</v>
      </c>
      <c r="E568" s="127" t="s">
        <v>3561</v>
      </c>
      <c r="F568" s="19">
        <v>240502</v>
      </c>
      <c r="G568" s="20">
        <v>240502</v>
      </c>
      <c r="H568" s="20">
        <v>35429</v>
      </c>
      <c r="I568" s="20">
        <v>40018</v>
      </c>
      <c r="J568" s="20">
        <v>0</v>
      </c>
      <c r="K568" s="20">
        <v>0</v>
      </c>
      <c r="L568" s="20">
        <v>0</v>
      </c>
      <c r="M568" s="20">
        <v>0</v>
      </c>
      <c r="N568" s="20">
        <v>6237</v>
      </c>
      <c r="O568" s="20">
        <v>5144</v>
      </c>
      <c r="P568" s="20">
        <v>1512</v>
      </c>
      <c r="Q568" s="20">
        <v>88412</v>
      </c>
      <c r="R568" s="20">
        <v>24270</v>
      </c>
      <c r="S568" s="20">
        <v>18026</v>
      </c>
      <c r="T568" s="21">
        <v>29435</v>
      </c>
      <c r="U568" s="54">
        <v>38148</v>
      </c>
      <c r="V568" s="20">
        <v>9696</v>
      </c>
      <c r="W568" s="20">
        <v>22113</v>
      </c>
      <c r="X568" s="20">
        <v>11101</v>
      </c>
      <c r="Y568" s="21">
        <v>0</v>
      </c>
      <c r="Z568" s="20">
        <v>0</v>
      </c>
      <c r="AA568" s="21">
        <v>114084</v>
      </c>
      <c r="AB568" s="32">
        <v>0</v>
      </c>
      <c r="AC568" s="20">
        <v>103954</v>
      </c>
      <c r="AD568" s="20">
        <v>131555</v>
      </c>
      <c r="AE568" s="20">
        <v>174570</v>
      </c>
      <c r="AF568" s="20">
        <v>291595</v>
      </c>
      <c r="AG568" s="20">
        <v>157186</v>
      </c>
      <c r="AH568" s="20">
        <v>58801</v>
      </c>
      <c r="AI568" s="20">
        <v>58246</v>
      </c>
      <c r="AJ568" s="21">
        <v>25427</v>
      </c>
      <c r="AK568" s="25">
        <v>30256</v>
      </c>
      <c r="AL568" s="25">
        <v>45341</v>
      </c>
      <c r="AM568" s="25">
        <v>8514</v>
      </c>
      <c r="AN568" s="22">
        <v>20350</v>
      </c>
      <c r="AO568" s="20">
        <v>122153</v>
      </c>
      <c r="AP568" s="20">
        <v>11031</v>
      </c>
      <c r="AQ568" s="54">
        <v>1923106</v>
      </c>
      <c r="AR568" s="25">
        <v>55071</v>
      </c>
      <c r="AS568" s="25">
        <v>142195</v>
      </c>
      <c r="AT568" s="54">
        <v>79484</v>
      </c>
      <c r="AU568" s="54">
        <v>41597</v>
      </c>
      <c r="AV568" s="54">
        <v>92760</v>
      </c>
      <c r="AW568" s="54">
        <v>25733</v>
      </c>
      <c r="AX568" s="54">
        <v>10028</v>
      </c>
      <c r="AY568" s="25">
        <f t="shared" si="16"/>
        <v>446868</v>
      </c>
      <c r="AZ568" s="162">
        <v>202742</v>
      </c>
      <c r="BA568" s="96">
        <f t="shared" si="17"/>
        <v>2572716</v>
      </c>
      <c r="BB568" s="73"/>
      <c r="BC568" s="20">
        <v>450646</v>
      </c>
      <c r="BD568" s="20">
        <v>46056</v>
      </c>
      <c r="BE568" s="19">
        <v>496702</v>
      </c>
      <c r="BF568" s="19">
        <v>3069418</v>
      </c>
      <c r="BH568" s="20"/>
      <c r="BI568" s="21">
        <v>3069418</v>
      </c>
      <c r="BK568" s="73"/>
      <c r="BL568" s="73"/>
      <c r="BM568" s="73"/>
      <c r="BN568" s="73"/>
      <c r="BO568" s="73"/>
      <c r="BP568" s="73"/>
      <c r="BQ568" s="73"/>
    </row>
    <row r="569" spans="1:69" ht="22.5" customHeight="1" x14ac:dyDescent="0.2">
      <c r="A569" s="122" t="s">
        <v>2370</v>
      </c>
      <c r="B569" s="123" t="s">
        <v>2317</v>
      </c>
      <c r="C569" s="133" t="s">
        <v>666</v>
      </c>
      <c r="D569" s="126">
        <v>6</v>
      </c>
      <c r="E569" s="127" t="s">
        <v>3561</v>
      </c>
      <c r="F569" s="19">
        <v>188387</v>
      </c>
      <c r="G569" s="20">
        <v>188387</v>
      </c>
      <c r="H569" s="20">
        <v>28212</v>
      </c>
      <c r="I569" s="20">
        <v>37400</v>
      </c>
      <c r="J569" s="20">
        <v>0</v>
      </c>
      <c r="K569" s="20">
        <v>0</v>
      </c>
      <c r="L569" s="20">
        <v>0</v>
      </c>
      <c r="M569" s="20">
        <v>0</v>
      </c>
      <c r="N569" s="20">
        <v>0</v>
      </c>
      <c r="O569" s="20">
        <v>3764</v>
      </c>
      <c r="P569" s="20">
        <v>0</v>
      </c>
      <c r="Q569" s="20">
        <v>99218</v>
      </c>
      <c r="R569" s="20">
        <v>20631</v>
      </c>
      <c r="S569" s="20">
        <v>23999</v>
      </c>
      <c r="T569" s="21">
        <v>12615</v>
      </c>
      <c r="U569" s="54">
        <v>25432</v>
      </c>
      <c r="V569" s="20">
        <v>6288</v>
      </c>
      <c r="W569" s="20">
        <v>8424</v>
      </c>
      <c r="X569" s="20">
        <v>11101</v>
      </c>
      <c r="Y569" s="21">
        <v>0</v>
      </c>
      <c r="Z569" s="20">
        <v>0</v>
      </c>
      <c r="AA569" s="21">
        <v>82735</v>
      </c>
      <c r="AB569" s="32">
        <v>0</v>
      </c>
      <c r="AC569" s="20">
        <v>74842</v>
      </c>
      <c r="AD569" s="20">
        <v>113544</v>
      </c>
      <c r="AE569" s="20">
        <v>130680</v>
      </c>
      <c r="AF569" s="20">
        <v>231710</v>
      </c>
      <c r="AG569" s="20">
        <v>125697</v>
      </c>
      <c r="AH569" s="20">
        <v>42160</v>
      </c>
      <c r="AI569" s="20">
        <v>44068</v>
      </c>
      <c r="AJ569" s="21">
        <v>7574</v>
      </c>
      <c r="AK569" s="25">
        <v>25584</v>
      </c>
      <c r="AL569" s="25">
        <v>36018</v>
      </c>
      <c r="AM569" s="25">
        <v>6187</v>
      </c>
      <c r="AN569" s="22">
        <v>15808</v>
      </c>
      <c r="AO569" s="20">
        <v>93859</v>
      </c>
      <c r="AP569" s="20">
        <v>5984</v>
      </c>
      <c r="AQ569" s="54">
        <v>1501921</v>
      </c>
      <c r="AR569" s="25">
        <v>52611</v>
      </c>
      <c r="AS569" s="25">
        <v>112547</v>
      </c>
      <c r="AT569" s="54">
        <v>71836</v>
      </c>
      <c r="AU569" s="54">
        <v>41966</v>
      </c>
      <c r="AV569" s="54">
        <v>72977</v>
      </c>
      <c r="AW569" s="54">
        <v>21483</v>
      </c>
      <c r="AX569" s="54">
        <v>8128</v>
      </c>
      <c r="AY569" s="25">
        <f t="shared" si="16"/>
        <v>381548</v>
      </c>
      <c r="AZ569" s="162">
        <v>173507</v>
      </c>
      <c r="BA569" s="96">
        <f t="shared" si="17"/>
        <v>2056976</v>
      </c>
      <c r="BB569" s="73"/>
      <c r="BC569" s="20">
        <v>389388</v>
      </c>
      <c r="BD569" s="20">
        <v>23630</v>
      </c>
      <c r="BE569" s="19">
        <v>413018</v>
      </c>
      <c r="BF569" s="19">
        <v>2469994</v>
      </c>
      <c r="BH569" s="20"/>
      <c r="BI569" s="21">
        <v>2469994</v>
      </c>
      <c r="BK569" s="73"/>
      <c r="BL569" s="73"/>
      <c r="BM569" s="73"/>
      <c r="BN569" s="73"/>
      <c r="BO569" s="73"/>
      <c r="BP569" s="73"/>
      <c r="BQ569" s="73"/>
    </row>
    <row r="570" spans="1:69" ht="22.5" customHeight="1" x14ac:dyDescent="0.2">
      <c r="A570" s="122" t="s">
        <v>2371</v>
      </c>
      <c r="B570" s="123" t="s">
        <v>2317</v>
      </c>
      <c r="C570" s="133" t="s">
        <v>667</v>
      </c>
      <c r="D570" s="126">
        <v>6</v>
      </c>
      <c r="E570" s="127" t="s">
        <v>3561</v>
      </c>
      <c r="F570" s="19">
        <v>303638</v>
      </c>
      <c r="G570" s="20">
        <v>303638</v>
      </c>
      <c r="H570" s="20">
        <v>54092</v>
      </c>
      <c r="I570" s="20">
        <v>38335</v>
      </c>
      <c r="J570" s="20">
        <v>0</v>
      </c>
      <c r="K570" s="20">
        <v>0</v>
      </c>
      <c r="L570" s="20">
        <v>0</v>
      </c>
      <c r="M570" s="20">
        <v>0</v>
      </c>
      <c r="N570" s="20">
        <v>8064</v>
      </c>
      <c r="O570" s="20">
        <v>6043</v>
      </c>
      <c r="P570" s="20">
        <v>2306</v>
      </c>
      <c r="Q570" s="20">
        <v>24104</v>
      </c>
      <c r="R570" s="20">
        <v>27347</v>
      </c>
      <c r="S570" s="20">
        <v>53134</v>
      </c>
      <c r="T570" s="21">
        <v>22707</v>
      </c>
      <c r="U570" s="54">
        <v>50864</v>
      </c>
      <c r="V570" s="20">
        <v>41760</v>
      </c>
      <c r="W570" s="20">
        <v>12636</v>
      </c>
      <c r="X570" s="20">
        <v>11101</v>
      </c>
      <c r="Y570" s="21">
        <v>0</v>
      </c>
      <c r="Z570" s="20">
        <v>0</v>
      </c>
      <c r="AA570" s="21">
        <v>146467</v>
      </c>
      <c r="AB570" s="32">
        <v>0</v>
      </c>
      <c r="AC570" s="20">
        <v>125773</v>
      </c>
      <c r="AD570" s="20">
        <v>332674</v>
      </c>
      <c r="AE570" s="20">
        <v>247995</v>
      </c>
      <c r="AF570" s="20">
        <v>384685</v>
      </c>
      <c r="AG570" s="20">
        <v>187473</v>
      </c>
      <c r="AH570" s="20">
        <v>77003</v>
      </c>
      <c r="AI570" s="20">
        <v>87274</v>
      </c>
      <c r="AJ570" s="21">
        <v>90347</v>
      </c>
      <c r="AK570" s="25">
        <v>33145</v>
      </c>
      <c r="AL570" s="25">
        <v>52644</v>
      </c>
      <c r="AM570" s="25">
        <v>10687</v>
      </c>
      <c r="AN570" s="22">
        <v>23287</v>
      </c>
      <c r="AO570" s="20">
        <v>302649</v>
      </c>
      <c r="AP570" s="20">
        <v>27336</v>
      </c>
      <c r="AQ570" s="54">
        <v>2785570</v>
      </c>
      <c r="AR570" s="25">
        <v>67986</v>
      </c>
      <c r="AS570" s="25">
        <v>150552</v>
      </c>
      <c r="AT570" s="54">
        <v>105908</v>
      </c>
      <c r="AU570" s="54">
        <v>36967</v>
      </c>
      <c r="AV570" s="54">
        <v>96132</v>
      </c>
      <c r="AW570" s="54">
        <v>30944</v>
      </c>
      <c r="AX570" s="54">
        <v>13789</v>
      </c>
      <c r="AY570" s="25">
        <f t="shared" si="16"/>
        <v>502278</v>
      </c>
      <c r="AZ570" s="162">
        <v>596423</v>
      </c>
      <c r="BA570" s="96">
        <f t="shared" si="17"/>
        <v>3884271</v>
      </c>
      <c r="BB570" s="73"/>
      <c r="BC570" s="20">
        <v>480554</v>
      </c>
      <c r="BD570" s="20">
        <v>114997</v>
      </c>
      <c r="BE570" s="19">
        <v>595551</v>
      </c>
      <c r="BF570" s="19">
        <v>4479822</v>
      </c>
      <c r="BH570" s="20"/>
      <c r="BI570" s="21">
        <v>4479822</v>
      </c>
      <c r="BK570" s="73"/>
      <c r="BL570" s="73"/>
      <c r="BM570" s="73"/>
      <c r="BN570" s="73"/>
      <c r="BO570" s="73"/>
      <c r="BP570" s="73"/>
      <c r="BQ570" s="73"/>
    </row>
    <row r="571" spans="1:69" ht="22.5" customHeight="1" x14ac:dyDescent="0.2">
      <c r="A571" s="122" t="s">
        <v>2372</v>
      </c>
      <c r="B571" s="123" t="s">
        <v>2317</v>
      </c>
      <c r="C571" s="133" t="s">
        <v>668</v>
      </c>
      <c r="D571" s="126">
        <v>6</v>
      </c>
      <c r="E571" s="127" t="s">
        <v>3561</v>
      </c>
      <c r="F571" s="19">
        <v>115251</v>
      </c>
      <c r="G571" s="20">
        <v>115251</v>
      </c>
      <c r="H571" s="20">
        <v>30108</v>
      </c>
      <c r="I571" s="20">
        <v>70499</v>
      </c>
      <c r="J571" s="20">
        <v>0</v>
      </c>
      <c r="K571" s="20">
        <v>0</v>
      </c>
      <c r="L571" s="20">
        <v>0</v>
      </c>
      <c r="M571" s="20">
        <v>0</v>
      </c>
      <c r="N571" s="20">
        <v>0</v>
      </c>
      <c r="O571" s="20">
        <v>1498</v>
      </c>
      <c r="P571" s="20">
        <v>0</v>
      </c>
      <c r="Q571" s="20">
        <v>5771</v>
      </c>
      <c r="R571" s="20">
        <v>11881</v>
      </c>
      <c r="S571" s="20">
        <v>2934</v>
      </c>
      <c r="T571" s="21">
        <v>6728</v>
      </c>
      <c r="U571" s="54">
        <v>12716</v>
      </c>
      <c r="V571" s="20">
        <v>1680</v>
      </c>
      <c r="W571" s="20">
        <v>5265</v>
      </c>
      <c r="X571" s="20">
        <v>11101</v>
      </c>
      <c r="Y571" s="21">
        <v>0</v>
      </c>
      <c r="Z571" s="20">
        <v>0</v>
      </c>
      <c r="AA571" s="21">
        <v>45758</v>
      </c>
      <c r="AB571" s="32">
        <v>0</v>
      </c>
      <c r="AC571" s="20">
        <v>38308</v>
      </c>
      <c r="AD571" s="20">
        <v>81959</v>
      </c>
      <c r="AE571" s="20">
        <v>73755</v>
      </c>
      <c r="AF571" s="20">
        <v>137533</v>
      </c>
      <c r="AG571" s="20">
        <v>56885</v>
      </c>
      <c r="AH571" s="20">
        <v>17903</v>
      </c>
      <c r="AI571" s="20">
        <v>33626</v>
      </c>
      <c r="AJ571" s="21">
        <v>17312</v>
      </c>
      <c r="AK571" s="25">
        <v>13575</v>
      </c>
      <c r="AL571" s="25">
        <v>26108</v>
      </c>
      <c r="AM571" s="25">
        <v>3625</v>
      </c>
      <c r="AN571" s="22">
        <v>9659</v>
      </c>
      <c r="AO571" s="20">
        <v>84662</v>
      </c>
      <c r="AP571" s="20">
        <v>5552</v>
      </c>
      <c r="AQ571" s="54">
        <v>921652</v>
      </c>
      <c r="AR571" s="25">
        <v>59627</v>
      </c>
      <c r="AS571" s="25">
        <v>129122</v>
      </c>
      <c r="AT571" s="54">
        <v>63363</v>
      </c>
      <c r="AU571" s="54">
        <v>27193</v>
      </c>
      <c r="AV571" s="54">
        <v>45533</v>
      </c>
      <c r="AW571" s="54">
        <v>14419</v>
      </c>
      <c r="AX571" s="54">
        <v>4214</v>
      </c>
      <c r="AY571" s="25">
        <f t="shared" si="16"/>
        <v>343471</v>
      </c>
      <c r="AZ571" s="162">
        <v>125810</v>
      </c>
      <c r="BA571" s="96">
        <f t="shared" si="17"/>
        <v>1390933</v>
      </c>
      <c r="BB571" s="73"/>
      <c r="BC571" s="20">
        <v>232011</v>
      </c>
      <c r="BD571" s="20">
        <v>24309</v>
      </c>
      <c r="BE571" s="19">
        <v>256320</v>
      </c>
      <c r="BF571" s="19">
        <v>1647253</v>
      </c>
      <c r="BH571" s="20"/>
      <c r="BI571" s="21">
        <v>1647253</v>
      </c>
      <c r="BK571" s="73"/>
      <c r="BL571" s="73"/>
      <c r="BM571" s="73"/>
      <c r="BN571" s="73"/>
      <c r="BO571" s="73"/>
      <c r="BP571" s="73"/>
      <c r="BQ571" s="73"/>
    </row>
    <row r="572" spans="1:69" ht="22.5" customHeight="1" x14ac:dyDescent="0.2">
      <c r="A572" s="122" t="s">
        <v>2373</v>
      </c>
      <c r="B572" s="123" t="s">
        <v>2317</v>
      </c>
      <c r="C572" s="133" t="s">
        <v>390</v>
      </c>
      <c r="D572" s="126">
        <v>6</v>
      </c>
      <c r="E572" s="127" t="s">
        <v>3561</v>
      </c>
      <c r="F572" s="19">
        <v>257439</v>
      </c>
      <c r="G572" s="20">
        <v>257439</v>
      </c>
      <c r="H572" s="20">
        <v>118535</v>
      </c>
      <c r="I572" s="20">
        <v>86020</v>
      </c>
      <c r="J572" s="20">
        <v>0</v>
      </c>
      <c r="K572" s="20">
        <v>0</v>
      </c>
      <c r="L572" s="20">
        <v>0</v>
      </c>
      <c r="M572" s="20">
        <v>0</v>
      </c>
      <c r="N572" s="20">
        <v>11260</v>
      </c>
      <c r="O572" s="20">
        <v>6105</v>
      </c>
      <c r="P572" s="20">
        <v>0</v>
      </c>
      <c r="Q572" s="20">
        <v>104006</v>
      </c>
      <c r="R572" s="20">
        <v>27382</v>
      </c>
      <c r="S572" s="20">
        <v>23528</v>
      </c>
      <c r="T572" s="21">
        <v>23548</v>
      </c>
      <c r="U572" s="54">
        <v>38148</v>
      </c>
      <c r="V572" s="20">
        <v>11376</v>
      </c>
      <c r="W572" s="20">
        <v>15795</v>
      </c>
      <c r="X572" s="20">
        <v>11101</v>
      </c>
      <c r="Y572" s="21">
        <v>0</v>
      </c>
      <c r="Z572" s="20">
        <v>0</v>
      </c>
      <c r="AA572" s="21">
        <v>110610</v>
      </c>
      <c r="AB572" s="32">
        <v>0</v>
      </c>
      <c r="AC572" s="20">
        <v>109645</v>
      </c>
      <c r="AD572" s="20">
        <v>132469</v>
      </c>
      <c r="AE572" s="20">
        <v>223575</v>
      </c>
      <c r="AF572" s="20">
        <v>275065</v>
      </c>
      <c r="AG572" s="20">
        <v>160618</v>
      </c>
      <c r="AH572" s="20">
        <v>64664</v>
      </c>
      <c r="AI572" s="20">
        <v>106338</v>
      </c>
      <c r="AJ572" s="21">
        <v>4328</v>
      </c>
      <c r="AK572" s="25">
        <v>33343</v>
      </c>
      <c r="AL572" s="25">
        <v>40887</v>
      </c>
      <c r="AM572" s="25">
        <v>7847</v>
      </c>
      <c r="AN572" s="22">
        <v>19822</v>
      </c>
      <c r="AO572" s="20">
        <v>101107</v>
      </c>
      <c r="AP572" s="20">
        <v>22310</v>
      </c>
      <c r="AQ572" s="54">
        <v>2146871</v>
      </c>
      <c r="AR572" s="25">
        <v>60437</v>
      </c>
      <c r="AS572" s="25">
        <v>115338</v>
      </c>
      <c r="AT572" s="54">
        <v>72694</v>
      </c>
      <c r="AU572" s="54">
        <v>32074</v>
      </c>
      <c r="AV572" s="54">
        <v>71727</v>
      </c>
      <c r="AW572" s="54">
        <v>26765</v>
      </c>
      <c r="AX572" s="54">
        <v>14664</v>
      </c>
      <c r="AY572" s="25">
        <f t="shared" si="16"/>
        <v>393699</v>
      </c>
      <c r="AZ572" s="162">
        <v>288730</v>
      </c>
      <c r="BA572" s="96">
        <f t="shared" si="17"/>
        <v>2829300</v>
      </c>
      <c r="BB572" s="73"/>
      <c r="BC572" s="20">
        <v>482665</v>
      </c>
      <c r="BD572" s="20">
        <v>42026</v>
      </c>
      <c r="BE572" s="19">
        <v>524691</v>
      </c>
      <c r="BF572" s="19">
        <v>3353991</v>
      </c>
      <c r="BH572" s="20"/>
      <c r="BI572" s="21">
        <v>3353991</v>
      </c>
      <c r="BK572" s="73"/>
      <c r="BL572" s="73"/>
      <c r="BM572" s="73"/>
      <c r="BN572" s="73"/>
      <c r="BO572" s="73"/>
      <c r="BP572" s="73"/>
      <c r="BQ572" s="73"/>
    </row>
    <row r="573" spans="1:69" ht="22.5" customHeight="1" x14ac:dyDescent="0.2">
      <c r="A573" s="122" t="s">
        <v>2374</v>
      </c>
      <c r="B573" s="123" t="s">
        <v>2317</v>
      </c>
      <c r="C573" s="133" t="s">
        <v>669</v>
      </c>
      <c r="D573" s="126">
        <v>6</v>
      </c>
      <c r="E573" s="127" t="s">
        <v>3561</v>
      </c>
      <c r="F573" s="19">
        <v>300538</v>
      </c>
      <c r="G573" s="20">
        <v>300538</v>
      </c>
      <c r="H573" s="20">
        <v>109642</v>
      </c>
      <c r="I573" s="20">
        <v>78914</v>
      </c>
      <c r="J573" s="20">
        <v>0</v>
      </c>
      <c r="K573" s="20">
        <v>0</v>
      </c>
      <c r="L573" s="20">
        <v>0</v>
      </c>
      <c r="M573" s="20">
        <v>0</v>
      </c>
      <c r="N573" s="20">
        <v>12719</v>
      </c>
      <c r="O573" s="20">
        <v>7388</v>
      </c>
      <c r="P573" s="20">
        <v>19769</v>
      </c>
      <c r="Q573" s="20">
        <v>61055</v>
      </c>
      <c r="R573" s="20">
        <v>31070</v>
      </c>
      <c r="S573" s="20">
        <v>31073</v>
      </c>
      <c r="T573" s="21">
        <v>31117</v>
      </c>
      <c r="U573" s="54">
        <v>50864</v>
      </c>
      <c r="V573" s="20">
        <v>13152</v>
      </c>
      <c r="W573" s="20">
        <v>23166</v>
      </c>
      <c r="X573" s="20">
        <v>11101</v>
      </c>
      <c r="Y573" s="21">
        <v>0</v>
      </c>
      <c r="Z573" s="20">
        <v>0</v>
      </c>
      <c r="AA573" s="21">
        <v>136553</v>
      </c>
      <c r="AB573" s="32">
        <v>0</v>
      </c>
      <c r="AC573" s="20">
        <v>98684</v>
      </c>
      <c r="AD573" s="20">
        <v>172222</v>
      </c>
      <c r="AE573" s="20">
        <v>367455</v>
      </c>
      <c r="AF573" s="20">
        <v>290290</v>
      </c>
      <c r="AG573" s="20">
        <v>188760</v>
      </c>
      <c r="AH573" s="20">
        <v>80318</v>
      </c>
      <c r="AI573" s="20">
        <v>77598</v>
      </c>
      <c r="AJ573" s="21">
        <v>20017</v>
      </c>
      <c r="AK573" s="25">
        <v>37435</v>
      </c>
      <c r="AL573" s="25">
        <v>47944</v>
      </c>
      <c r="AM573" s="25">
        <v>8924</v>
      </c>
      <c r="AN573" s="22">
        <v>25256</v>
      </c>
      <c r="AO573" s="20">
        <v>213162</v>
      </c>
      <c r="AP573" s="20">
        <v>13421</v>
      </c>
      <c r="AQ573" s="54">
        <v>2559607</v>
      </c>
      <c r="AR573" s="25">
        <v>65502</v>
      </c>
      <c r="AS573" s="25">
        <v>110282</v>
      </c>
      <c r="AT573" s="54">
        <v>77396</v>
      </c>
      <c r="AU573" s="54">
        <v>32114</v>
      </c>
      <c r="AV573" s="54">
        <v>82121</v>
      </c>
      <c r="AW573" s="54">
        <v>30595</v>
      </c>
      <c r="AX573" s="54">
        <v>15087</v>
      </c>
      <c r="AY573" s="25">
        <f t="shared" si="16"/>
        <v>413097</v>
      </c>
      <c r="AZ573" s="162">
        <v>544657</v>
      </c>
      <c r="BA573" s="96">
        <f t="shared" si="17"/>
        <v>3517361</v>
      </c>
      <c r="BB573" s="73"/>
      <c r="BC573" s="20">
        <v>522103</v>
      </c>
      <c r="BD573" s="20">
        <v>46866</v>
      </c>
      <c r="BE573" s="19">
        <v>568969</v>
      </c>
      <c r="BF573" s="19">
        <v>4086330</v>
      </c>
      <c r="BH573" s="20"/>
      <c r="BI573" s="21">
        <v>4086330</v>
      </c>
      <c r="BK573" s="73"/>
      <c r="BL573" s="73"/>
      <c r="BM573" s="73"/>
      <c r="BN573" s="73"/>
      <c r="BO573" s="73"/>
      <c r="BP573" s="73"/>
      <c r="BQ573" s="73"/>
    </row>
    <row r="574" spans="1:69" ht="22.5" customHeight="1" x14ac:dyDescent="0.2">
      <c r="A574" s="122" t="s">
        <v>2375</v>
      </c>
      <c r="B574" s="123" t="s">
        <v>2317</v>
      </c>
      <c r="C574" s="133" t="s">
        <v>670</v>
      </c>
      <c r="D574" s="126">
        <v>6</v>
      </c>
      <c r="E574" s="127" t="s">
        <v>3561</v>
      </c>
      <c r="F574" s="19">
        <v>490782</v>
      </c>
      <c r="G574" s="20">
        <v>490782</v>
      </c>
      <c r="H574" s="20">
        <v>144342</v>
      </c>
      <c r="I574" s="20">
        <v>78727</v>
      </c>
      <c r="J574" s="20">
        <v>0</v>
      </c>
      <c r="K574" s="20">
        <v>0</v>
      </c>
      <c r="L574" s="20">
        <v>0</v>
      </c>
      <c r="M574" s="20">
        <v>0</v>
      </c>
      <c r="N574" s="20">
        <v>30950</v>
      </c>
      <c r="O574" s="20">
        <v>16780</v>
      </c>
      <c r="P574" s="20">
        <v>25099</v>
      </c>
      <c r="Q574" s="20">
        <v>83038</v>
      </c>
      <c r="R574" s="20">
        <v>57946</v>
      </c>
      <c r="S574" s="20">
        <v>69744</v>
      </c>
      <c r="T574" s="21">
        <v>58029</v>
      </c>
      <c r="U574" s="54">
        <v>63580</v>
      </c>
      <c r="V574" s="20">
        <v>36048</v>
      </c>
      <c r="W574" s="20">
        <v>38961</v>
      </c>
      <c r="X574" s="20">
        <v>22202</v>
      </c>
      <c r="Y574" s="21">
        <v>0</v>
      </c>
      <c r="Z574" s="20">
        <v>0</v>
      </c>
      <c r="AA574" s="21">
        <v>198049</v>
      </c>
      <c r="AB574" s="32">
        <v>0</v>
      </c>
      <c r="AC574" s="20">
        <v>255095</v>
      </c>
      <c r="AD574" s="20">
        <v>263981</v>
      </c>
      <c r="AE574" s="20">
        <v>620565</v>
      </c>
      <c r="AF574" s="20">
        <v>500178</v>
      </c>
      <c r="AG574" s="20">
        <v>363106</v>
      </c>
      <c r="AH574" s="20">
        <v>165608</v>
      </c>
      <c r="AI574" s="20">
        <v>91010</v>
      </c>
      <c r="AJ574" s="21">
        <v>4869</v>
      </c>
      <c r="AK574" s="25">
        <v>59596</v>
      </c>
      <c r="AL574" s="25">
        <v>69220</v>
      </c>
      <c r="AM574" s="25">
        <v>14610</v>
      </c>
      <c r="AN574" s="22">
        <v>43555</v>
      </c>
      <c r="AO574" s="20">
        <v>145469</v>
      </c>
      <c r="AP574" s="20">
        <v>10516</v>
      </c>
      <c r="AQ574" s="54">
        <v>4021655</v>
      </c>
      <c r="AR574" s="25">
        <v>100874</v>
      </c>
      <c r="AS574" s="25">
        <v>143606</v>
      </c>
      <c r="AT574" s="54">
        <v>72600</v>
      </c>
      <c r="AU574" s="54">
        <v>32100</v>
      </c>
      <c r="AV574" s="54">
        <v>108597</v>
      </c>
      <c r="AW574" s="54">
        <v>54642</v>
      </c>
      <c r="AX574" s="54">
        <v>25601</v>
      </c>
      <c r="AY574" s="25">
        <f t="shared" si="16"/>
        <v>538020</v>
      </c>
      <c r="AZ574" s="162">
        <v>485097</v>
      </c>
      <c r="BA574" s="96">
        <f t="shared" si="17"/>
        <v>5044772</v>
      </c>
      <c r="BB574" s="73"/>
      <c r="BC574" s="20">
        <v>852323</v>
      </c>
      <c r="BD574" s="20">
        <v>43034</v>
      </c>
      <c r="BE574" s="19">
        <v>895357</v>
      </c>
      <c r="BF574" s="19">
        <v>5940129</v>
      </c>
      <c r="BH574" s="20"/>
      <c r="BI574" s="21">
        <v>5940129</v>
      </c>
      <c r="BK574" s="73"/>
      <c r="BL574" s="73"/>
      <c r="BM574" s="73"/>
      <c r="BN574" s="73"/>
      <c r="BO574" s="73"/>
      <c r="BP574" s="73"/>
      <c r="BQ574" s="73"/>
    </row>
    <row r="575" spans="1:69" ht="22.5" customHeight="1" x14ac:dyDescent="0.2">
      <c r="A575" s="122" t="s">
        <v>2376</v>
      </c>
      <c r="B575" s="123" t="s">
        <v>2317</v>
      </c>
      <c r="C575" s="133" t="s">
        <v>671</v>
      </c>
      <c r="D575" s="126">
        <v>6</v>
      </c>
      <c r="E575" s="127" t="s">
        <v>3561</v>
      </c>
      <c r="F575" s="19">
        <v>514079</v>
      </c>
      <c r="G575" s="20">
        <v>514079</v>
      </c>
      <c r="H575" s="20">
        <v>190998</v>
      </c>
      <c r="I575" s="20">
        <v>145112</v>
      </c>
      <c r="J575" s="20">
        <v>0</v>
      </c>
      <c r="K575" s="20">
        <v>0</v>
      </c>
      <c r="L575" s="20">
        <v>0</v>
      </c>
      <c r="M575" s="20">
        <v>0</v>
      </c>
      <c r="N575" s="20">
        <v>33021</v>
      </c>
      <c r="O575" s="20">
        <v>17903</v>
      </c>
      <c r="P575" s="20">
        <v>32962</v>
      </c>
      <c r="Q575" s="20">
        <v>143324</v>
      </c>
      <c r="R575" s="20">
        <v>61729</v>
      </c>
      <c r="S575" s="20">
        <v>64138</v>
      </c>
      <c r="T575" s="21">
        <v>54665</v>
      </c>
      <c r="U575" s="54">
        <v>76296</v>
      </c>
      <c r="V575" s="20">
        <v>31680</v>
      </c>
      <c r="W575" s="20">
        <v>33696</v>
      </c>
      <c r="X575" s="20">
        <v>33303</v>
      </c>
      <c r="Y575" s="21">
        <v>0</v>
      </c>
      <c r="Z575" s="20">
        <v>0</v>
      </c>
      <c r="AA575" s="21">
        <v>205508</v>
      </c>
      <c r="AB575" s="32">
        <v>0</v>
      </c>
      <c r="AC575" s="20">
        <v>334041</v>
      </c>
      <c r="AD575" s="20">
        <v>295617</v>
      </c>
      <c r="AE575" s="20">
        <v>643170</v>
      </c>
      <c r="AF575" s="20">
        <v>788148</v>
      </c>
      <c r="AG575" s="20">
        <v>473187</v>
      </c>
      <c r="AH575" s="20">
        <v>180143</v>
      </c>
      <c r="AI575" s="20">
        <v>122145</v>
      </c>
      <c r="AJ575" s="21">
        <v>13525</v>
      </c>
      <c r="AK575" s="25">
        <v>61920</v>
      </c>
      <c r="AL575" s="25">
        <v>74796</v>
      </c>
      <c r="AM575" s="25">
        <v>18217</v>
      </c>
      <c r="AN575" s="22">
        <v>47770</v>
      </c>
      <c r="AO575" s="20">
        <v>137757</v>
      </c>
      <c r="AP575" s="20">
        <v>16449</v>
      </c>
      <c r="AQ575" s="54">
        <v>4845299</v>
      </c>
      <c r="AR575" s="25">
        <v>128838</v>
      </c>
      <c r="AS575" s="25">
        <v>180516</v>
      </c>
      <c r="AT575" s="54">
        <v>119061</v>
      </c>
      <c r="AU575" s="54">
        <v>43968</v>
      </c>
      <c r="AV575" s="54">
        <v>122684</v>
      </c>
      <c r="AW575" s="54">
        <v>57008</v>
      </c>
      <c r="AX575" s="54">
        <v>28362</v>
      </c>
      <c r="AY575" s="25">
        <f t="shared" si="16"/>
        <v>680437</v>
      </c>
      <c r="AZ575" s="162">
        <v>543455</v>
      </c>
      <c r="BA575" s="96">
        <f t="shared" si="17"/>
        <v>6069191</v>
      </c>
      <c r="BB575" s="73"/>
      <c r="BC575" s="20">
        <v>888396</v>
      </c>
      <c r="BD575" s="20">
        <v>67956</v>
      </c>
      <c r="BE575" s="19">
        <v>956352</v>
      </c>
      <c r="BF575" s="19">
        <v>7025543</v>
      </c>
      <c r="BH575" s="20"/>
      <c r="BI575" s="21">
        <v>7025543</v>
      </c>
      <c r="BK575" s="73"/>
      <c r="BL575" s="73"/>
      <c r="BM575" s="73"/>
      <c r="BN575" s="73"/>
      <c r="BO575" s="73"/>
      <c r="BP575" s="73"/>
      <c r="BQ575" s="73"/>
    </row>
    <row r="576" spans="1:69" ht="22.5" customHeight="1" x14ac:dyDescent="0.2">
      <c r="A576" s="122" t="s">
        <v>2377</v>
      </c>
      <c r="B576" s="123" t="s">
        <v>2317</v>
      </c>
      <c r="C576" s="133" t="s">
        <v>672</v>
      </c>
      <c r="D576" s="126">
        <v>6</v>
      </c>
      <c r="E576" s="127" t="s">
        <v>3561</v>
      </c>
      <c r="F576" s="19">
        <v>553992</v>
      </c>
      <c r="G576" s="20">
        <v>553992</v>
      </c>
      <c r="H576" s="20">
        <v>88574</v>
      </c>
      <c r="I576" s="20">
        <v>95931</v>
      </c>
      <c r="J576" s="20">
        <v>0</v>
      </c>
      <c r="K576" s="20">
        <v>0</v>
      </c>
      <c r="L576" s="20">
        <v>0</v>
      </c>
      <c r="M576" s="20">
        <v>0</v>
      </c>
      <c r="N576" s="20">
        <v>36711</v>
      </c>
      <c r="O576" s="20">
        <v>19827</v>
      </c>
      <c r="P576" s="20">
        <v>6577</v>
      </c>
      <c r="Q576" s="20">
        <v>136047</v>
      </c>
      <c r="R576" s="20">
        <v>67802</v>
      </c>
      <c r="S576" s="20">
        <v>80382</v>
      </c>
      <c r="T576" s="21">
        <v>58029</v>
      </c>
      <c r="U576" s="54">
        <v>50864</v>
      </c>
      <c r="V576" s="20">
        <v>34368</v>
      </c>
      <c r="W576" s="20">
        <v>31590</v>
      </c>
      <c r="X576" s="20">
        <v>33303</v>
      </c>
      <c r="Y576" s="21">
        <v>0</v>
      </c>
      <c r="Z576" s="20">
        <v>0</v>
      </c>
      <c r="AA576" s="21">
        <v>222248</v>
      </c>
      <c r="AB576" s="32">
        <v>0</v>
      </c>
      <c r="AC576" s="20">
        <v>274206</v>
      </c>
      <c r="AD576" s="20">
        <v>301002</v>
      </c>
      <c r="AE576" s="20">
        <v>707190</v>
      </c>
      <c r="AF576" s="20">
        <v>727973</v>
      </c>
      <c r="AG576" s="20">
        <v>515057</v>
      </c>
      <c r="AH576" s="20">
        <v>202934</v>
      </c>
      <c r="AI576" s="20">
        <v>81143</v>
      </c>
      <c r="AJ576" s="21">
        <v>8115</v>
      </c>
      <c r="AK576" s="25">
        <v>65026</v>
      </c>
      <c r="AL576" s="25">
        <v>80990</v>
      </c>
      <c r="AM576" s="25">
        <v>16042</v>
      </c>
      <c r="AN576" s="22">
        <v>50985</v>
      </c>
      <c r="AO576" s="20">
        <v>179168</v>
      </c>
      <c r="AP576" s="20">
        <v>8601</v>
      </c>
      <c r="AQ576" s="54">
        <v>4734677</v>
      </c>
      <c r="AR576" s="25">
        <v>130798</v>
      </c>
      <c r="AS576" s="25">
        <v>235800</v>
      </c>
      <c r="AT576" s="54">
        <v>48475</v>
      </c>
      <c r="AU576" s="54">
        <v>33270</v>
      </c>
      <c r="AV576" s="54">
        <v>125776</v>
      </c>
      <c r="AW576" s="54">
        <v>60084</v>
      </c>
      <c r="AX576" s="54">
        <v>25839</v>
      </c>
      <c r="AY576" s="25">
        <f t="shared" si="16"/>
        <v>660042</v>
      </c>
      <c r="AZ576" s="162">
        <v>542622</v>
      </c>
      <c r="BA576" s="96">
        <f t="shared" si="17"/>
        <v>5937341</v>
      </c>
      <c r="BB576" s="73"/>
      <c r="BC576" s="20">
        <v>919914</v>
      </c>
      <c r="BD576" s="20">
        <v>24638</v>
      </c>
      <c r="BE576" s="19">
        <v>944552</v>
      </c>
      <c r="BF576" s="19">
        <v>6881893</v>
      </c>
      <c r="BH576" s="20"/>
      <c r="BI576" s="21">
        <v>6881893</v>
      </c>
      <c r="BK576" s="73"/>
      <c r="BL576" s="73"/>
      <c r="BM576" s="73"/>
      <c r="BN576" s="73"/>
      <c r="BO576" s="73"/>
      <c r="BP576" s="73"/>
      <c r="BQ576" s="73"/>
    </row>
    <row r="577" spans="1:69" ht="22.5" customHeight="1" x14ac:dyDescent="0.2">
      <c r="A577" s="122" t="s">
        <v>2378</v>
      </c>
      <c r="B577" s="123" t="s">
        <v>2317</v>
      </c>
      <c r="C577" s="133" t="s">
        <v>673</v>
      </c>
      <c r="D577" s="126">
        <v>6</v>
      </c>
      <c r="E577" s="127" t="s">
        <v>3561</v>
      </c>
      <c r="F577" s="19">
        <v>646070</v>
      </c>
      <c r="G577" s="20">
        <v>646070</v>
      </c>
      <c r="H577" s="20">
        <v>157756</v>
      </c>
      <c r="I577" s="20">
        <v>157267</v>
      </c>
      <c r="J577" s="20">
        <v>0</v>
      </c>
      <c r="K577" s="20">
        <v>0</v>
      </c>
      <c r="L577" s="20">
        <v>0</v>
      </c>
      <c r="M577" s="20">
        <v>0</v>
      </c>
      <c r="N577" s="20">
        <v>46734</v>
      </c>
      <c r="O577" s="20">
        <v>25289</v>
      </c>
      <c r="P577" s="20">
        <v>7484</v>
      </c>
      <c r="Q577" s="20">
        <v>124454</v>
      </c>
      <c r="R577" s="20">
        <v>89491</v>
      </c>
      <c r="S577" s="20">
        <v>89499</v>
      </c>
      <c r="T577" s="21">
        <v>70644</v>
      </c>
      <c r="U577" s="54">
        <v>76296</v>
      </c>
      <c r="V577" s="20">
        <v>51408</v>
      </c>
      <c r="W577" s="20">
        <v>42120</v>
      </c>
      <c r="X577" s="20">
        <v>33303</v>
      </c>
      <c r="Y577" s="21">
        <v>0</v>
      </c>
      <c r="Z577" s="20">
        <v>0</v>
      </c>
      <c r="AA577" s="21">
        <v>257797</v>
      </c>
      <c r="AB577" s="32">
        <v>0</v>
      </c>
      <c r="AC577" s="20">
        <v>358089</v>
      </c>
      <c r="AD577" s="20">
        <v>367891</v>
      </c>
      <c r="AE577" s="20">
        <v>954690</v>
      </c>
      <c r="AF577" s="20">
        <v>923288</v>
      </c>
      <c r="AG577" s="20">
        <v>664178</v>
      </c>
      <c r="AH577" s="20">
        <v>245612</v>
      </c>
      <c r="AI577" s="20">
        <v>97524</v>
      </c>
      <c r="AJ577" s="21">
        <v>6492</v>
      </c>
      <c r="AK577" s="25">
        <v>76303</v>
      </c>
      <c r="AL577" s="25">
        <v>93681</v>
      </c>
      <c r="AM577" s="25">
        <v>21217</v>
      </c>
      <c r="AN577" s="22">
        <v>56280</v>
      </c>
      <c r="AO577" s="20">
        <v>232801</v>
      </c>
      <c r="AP577" s="20">
        <v>11515</v>
      </c>
      <c r="AQ577" s="54">
        <v>5985173</v>
      </c>
      <c r="AR577" s="25">
        <v>161733</v>
      </c>
      <c r="AS577" s="25">
        <v>238666</v>
      </c>
      <c r="AT577" s="54">
        <v>93364</v>
      </c>
      <c r="AU577" s="54">
        <v>48750</v>
      </c>
      <c r="AV577" s="54">
        <v>149236</v>
      </c>
      <c r="AW577" s="54">
        <v>71784</v>
      </c>
      <c r="AX577" s="54">
        <v>35753</v>
      </c>
      <c r="AY577" s="25">
        <f t="shared" si="16"/>
        <v>799286</v>
      </c>
      <c r="AZ577" s="162">
        <v>711061</v>
      </c>
      <c r="BA577" s="96">
        <f t="shared" si="17"/>
        <v>7495520</v>
      </c>
      <c r="BB577" s="73"/>
      <c r="BC577" s="20">
        <v>1092297</v>
      </c>
      <c r="BD577" s="20">
        <v>47260</v>
      </c>
      <c r="BE577" s="19">
        <v>1139557</v>
      </c>
      <c r="BF577" s="19">
        <v>8635077</v>
      </c>
      <c r="BH577" s="20"/>
      <c r="BI577" s="21">
        <v>8635077</v>
      </c>
      <c r="BK577" s="73"/>
      <c r="BL577" s="73"/>
      <c r="BM577" s="73"/>
      <c r="BN577" s="73"/>
      <c r="BO577" s="73"/>
      <c r="BP577" s="73"/>
      <c r="BQ577" s="73"/>
    </row>
    <row r="578" spans="1:69" ht="22.5" customHeight="1" x14ac:dyDescent="0.2">
      <c r="A578" s="122" t="s">
        <v>2379</v>
      </c>
      <c r="B578" s="123" t="s">
        <v>2317</v>
      </c>
      <c r="C578" s="133" t="s">
        <v>674</v>
      </c>
      <c r="D578" s="126">
        <v>6</v>
      </c>
      <c r="E578" s="127" t="s">
        <v>3561</v>
      </c>
      <c r="F578" s="19">
        <v>507252</v>
      </c>
      <c r="G578" s="20">
        <v>507252</v>
      </c>
      <c r="H578" s="20">
        <v>74139</v>
      </c>
      <c r="I578" s="20">
        <v>112387</v>
      </c>
      <c r="J578" s="20">
        <v>0</v>
      </c>
      <c r="K578" s="20">
        <v>0</v>
      </c>
      <c r="L578" s="20">
        <v>0</v>
      </c>
      <c r="M578" s="20">
        <v>0</v>
      </c>
      <c r="N578" s="20">
        <v>31080</v>
      </c>
      <c r="O578" s="20">
        <v>16756</v>
      </c>
      <c r="P578" s="20">
        <v>6728</v>
      </c>
      <c r="Q578" s="20">
        <v>45034</v>
      </c>
      <c r="R578" s="20">
        <v>67474</v>
      </c>
      <c r="S578" s="20">
        <v>61046</v>
      </c>
      <c r="T578" s="21">
        <v>55506</v>
      </c>
      <c r="U578" s="54">
        <v>38148</v>
      </c>
      <c r="V578" s="20">
        <v>31680</v>
      </c>
      <c r="W578" s="20">
        <v>28431</v>
      </c>
      <c r="X578" s="20">
        <v>22202</v>
      </c>
      <c r="Y578" s="21">
        <v>0</v>
      </c>
      <c r="Z578" s="20">
        <v>0</v>
      </c>
      <c r="AA578" s="21">
        <v>203305</v>
      </c>
      <c r="AB578" s="32">
        <v>0</v>
      </c>
      <c r="AC578" s="20">
        <v>249995</v>
      </c>
      <c r="AD578" s="20">
        <v>259120</v>
      </c>
      <c r="AE578" s="20">
        <v>491535</v>
      </c>
      <c r="AF578" s="20">
        <v>553900</v>
      </c>
      <c r="AG578" s="20">
        <v>378893</v>
      </c>
      <c r="AH578" s="20">
        <v>207758</v>
      </c>
      <c r="AI578" s="20">
        <v>40811</v>
      </c>
      <c r="AJ578" s="21">
        <v>3246</v>
      </c>
      <c r="AK578" s="25">
        <v>58424</v>
      </c>
      <c r="AL578" s="25">
        <v>65860</v>
      </c>
      <c r="AM578" s="25">
        <v>13664</v>
      </c>
      <c r="AN578" s="22">
        <v>40923</v>
      </c>
      <c r="AO578" s="20">
        <v>178115</v>
      </c>
      <c r="AP578" s="20">
        <v>6613</v>
      </c>
      <c r="AQ578" s="54">
        <v>3850025</v>
      </c>
      <c r="AR578" s="25">
        <v>98688</v>
      </c>
      <c r="AS578" s="25">
        <v>162418</v>
      </c>
      <c r="AT578" s="54">
        <v>67741</v>
      </c>
      <c r="AU578" s="54">
        <v>32352</v>
      </c>
      <c r="AV578" s="54">
        <v>108967</v>
      </c>
      <c r="AW578" s="54">
        <v>52820</v>
      </c>
      <c r="AX578" s="54">
        <v>23142</v>
      </c>
      <c r="AY578" s="25">
        <f t="shared" si="16"/>
        <v>546128</v>
      </c>
      <c r="AZ578" s="162">
        <v>536629</v>
      </c>
      <c r="BA578" s="96">
        <f t="shared" si="17"/>
        <v>4932782</v>
      </c>
      <c r="BB578" s="73"/>
      <c r="BC578" s="20">
        <v>808746</v>
      </c>
      <c r="BD578" s="20">
        <v>23499</v>
      </c>
      <c r="BE578" s="19">
        <v>832245</v>
      </c>
      <c r="BF578" s="19">
        <v>5765027</v>
      </c>
      <c r="BH578" s="20"/>
      <c r="BI578" s="21">
        <v>5765027</v>
      </c>
      <c r="BK578" s="73"/>
      <c r="BL578" s="73"/>
      <c r="BM578" s="73"/>
      <c r="BN578" s="73"/>
      <c r="BO578" s="73"/>
      <c r="BP578" s="73"/>
      <c r="BQ578" s="73"/>
    </row>
    <row r="579" spans="1:69" ht="22.5" customHeight="1" x14ac:dyDescent="0.2">
      <c r="A579" s="122" t="s">
        <v>2380</v>
      </c>
      <c r="B579" s="123" t="s">
        <v>2381</v>
      </c>
      <c r="C579" s="133" t="s">
        <v>675</v>
      </c>
      <c r="D579" s="126">
        <v>2</v>
      </c>
      <c r="E579" s="127" t="s">
        <v>3561</v>
      </c>
      <c r="F579" s="19">
        <v>11476244</v>
      </c>
      <c r="G579" s="20">
        <v>11476244</v>
      </c>
      <c r="H579" s="20">
        <v>2790393</v>
      </c>
      <c r="I579" s="20">
        <v>3378529</v>
      </c>
      <c r="J579" s="20">
        <v>0</v>
      </c>
      <c r="K579" s="20">
        <v>68458</v>
      </c>
      <c r="L579" s="20">
        <v>0</v>
      </c>
      <c r="M579" s="20">
        <v>0</v>
      </c>
      <c r="N579" s="20">
        <v>1257979</v>
      </c>
      <c r="O579" s="20">
        <v>726232</v>
      </c>
      <c r="P579" s="20">
        <v>307012</v>
      </c>
      <c r="Q579" s="20">
        <v>5585593</v>
      </c>
      <c r="R579" s="20">
        <v>1524493</v>
      </c>
      <c r="S579" s="20">
        <v>2292814</v>
      </c>
      <c r="T579" s="21">
        <v>1788807</v>
      </c>
      <c r="U579" s="54">
        <v>1379686</v>
      </c>
      <c r="V579" s="20">
        <v>1067040</v>
      </c>
      <c r="W579" s="20">
        <v>961389</v>
      </c>
      <c r="X579" s="20">
        <v>625208</v>
      </c>
      <c r="Y579" s="21">
        <v>1069071</v>
      </c>
      <c r="Z579" s="20">
        <v>296914</v>
      </c>
      <c r="AA579" s="21">
        <v>37881086</v>
      </c>
      <c r="AB579" s="32">
        <v>11023966</v>
      </c>
      <c r="AC579" s="20">
        <v>6876439</v>
      </c>
      <c r="AD579" s="20">
        <v>13592192</v>
      </c>
      <c r="AE579" s="20">
        <v>27870975</v>
      </c>
      <c r="AF579" s="20">
        <v>16581910</v>
      </c>
      <c r="AG579" s="20">
        <v>11711528</v>
      </c>
      <c r="AH579" s="20">
        <v>7706391</v>
      </c>
      <c r="AI579" s="20">
        <v>182212</v>
      </c>
      <c r="AJ579" s="21">
        <v>196924</v>
      </c>
      <c r="AK579" s="25">
        <v>1643836</v>
      </c>
      <c r="AL579" s="25">
        <v>1287812</v>
      </c>
      <c r="AM579" s="25">
        <v>302533</v>
      </c>
      <c r="AN579" s="22">
        <v>730533</v>
      </c>
      <c r="AO579" s="20">
        <v>13034276</v>
      </c>
      <c r="AP579" s="20">
        <v>899561</v>
      </c>
      <c r="AQ579" s="54">
        <v>188118036</v>
      </c>
      <c r="AR579" s="25">
        <v>1250579</v>
      </c>
      <c r="AS579" s="25">
        <v>1123727</v>
      </c>
      <c r="AT579" s="54">
        <v>414451</v>
      </c>
      <c r="AU579" s="54">
        <v>294903</v>
      </c>
      <c r="AV579" s="54">
        <v>2176061</v>
      </c>
      <c r="AW579" s="54">
        <v>1725888</v>
      </c>
      <c r="AX579" s="54">
        <v>805517</v>
      </c>
      <c r="AY579" s="25">
        <f t="shared" si="16"/>
        <v>7791126</v>
      </c>
      <c r="AZ579" s="162">
        <v>17856230</v>
      </c>
      <c r="BA579" s="96">
        <f t="shared" si="17"/>
        <v>213765392</v>
      </c>
      <c r="BB579" s="73"/>
      <c r="BC579" s="20">
        <v>13957877</v>
      </c>
      <c r="BD579" s="20">
        <v>346239</v>
      </c>
      <c r="BE579" s="19">
        <v>14304116</v>
      </c>
      <c r="BF579" s="19">
        <v>228069508</v>
      </c>
      <c r="BH579" s="20"/>
      <c r="BI579" s="21">
        <v>228069508</v>
      </c>
      <c r="BK579" s="73"/>
      <c r="BL579" s="73"/>
      <c r="BM579" s="73"/>
      <c r="BN579" s="73"/>
      <c r="BO579" s="73"/>
      <c r="BP579" s="73"/>
      <c r="BQ579" s="73"/>
    </row>
    <row r="580" spans="1:69" ht="22.5" customHeight="1" x14ac:dyDescent="0.2">
      <c r="A580" s="122" t="s">
        <v>2382</v>
      </c>
      <c r="B580" s="123" t="s">
        <v>2381</v>
      </c>
      <c r="C580" s="133" t="s">
        <v>676</v>
      </c>
      <c r="D580" s="126">
        <v>5</v>
      </c>
      <c r="E580" s="127" t="s">
        <v>3561</v>
      </c>
      <c r="F580" s="19">
        <v>795601</v>
      </c>
      <c r="G580" s="20">
        <v>795601</v>
      </c>
      <c r="H580" s="20">
        <v>229489</v>
      </c>
      <c r="I580" s="20">
        <v>216920</v>
      </c>
      <c r="J580" s="20">
        <v>0</v>
      </c>
      <c r="K580" s="20">
        <v>13192</v>
      </c>
      <c r="L580" s="20">
        <v>0</v>
      </c>
      <c r="M580" s="20">
        <v>15616</v>
      </c>
      <c r="N580" s="20">
        <v>59719</v>
      </c>
      <c r="O580" s="20">
        <v>32312</v>
      </c>
      <c r="P580" s="20">
        <v>8807</v>
      </c>
      <c r="Q580" s="20">
        <v>369012</v>
      </c>
      <c r="R580" s="20">
        <v>94182</v>
      </c>
      <c r="S580" s="20">
        <v>83735</v>
      </c>
      <c r="T580" s="21">
        <v>103443</v>
      </c>
      <c r="U580" s="54">
        <v>143691</v>
      </c>
      <c r="V580" s="20">
        <v>69984</v>
      </c>
      <c r="W580" s="20">
        <v>52650</v>
      </c>
      <c r="X580" s="20">
        <v>62166</v>
      </c>
      <c r="Y580" s="21">
        <v>477079</v>
      </c>
      <c r="Z580" s="20">
        <v>98580</v>
      </c>
      <c r="AA580" s="21">
        <v>300650</v>
      </c>
      <c r="AB580" s="32">
        <v>415721</v>
      </c>
      <c r="AC580" s="20">
        <v>491241</v>
      </c>
      <c r="AD580" s="20">
        <v>725967</v>
      </c>
      <c r="AE580" s="20">
        <v>986205</v>
      </c>
      <c r="AF580" s="20">
        <v>1573250</v>
      </c>
      <c r="AG580" s="20">
        <v>998540</v>
      </c>
      <c r="AH580" s="20">
        <v>362515</v>
      </c>
      <c r="AI580" s="20">
        <v>130192</v>
      </c>
      <c r="AJ580" s="21">
        <v>29755</v>
      </c>
      <c r="AK580" s="25">
        <v>91615</v>
      </c>
      <c r="AL580" s="25">
        <v>123674</v>
      </c>
      <c r="AM580" s="25">
        <v>39745</v>
      </c>
      <c r="AN580" s="22">
        <v>68548</v>
      </c>
      <c r="AO580" s="20">
        <v>249091</v>
      </c>
      <c r="AP580" s="20">
        <v>28129</v>
      </c>
      <c r="AQ580" s="54">
        <v>9541016</v>
      </c>
      <c r="AR580" s="25">
        <v>146942</v>
      </c>
      <c r="AS580" s="25">
        <v>280316</v>
      </c>
      <c r="AT580" s="54">
        <v>197915</v>
      </c>
      <c r="AU580" s="54">
        <v>80200</v>
      </c>
      <c r="AV580" s="54">
        <v>202398</v>
      </c>
      <c r="AW580" s="54">
        <v>96054</v>
      </c>
      <c r="AX580" s="54">
        <v>53256</v>
      </c>
      <c r="AY580" s="25">
        <f t="shared" si="16"/>
        <v>1057081</v>
      </c>
      <c r="AZ580" s="162">
        <v>1835622</v>
      </c>
      <c r="BA580" s="96">
        <f t="shared" si="17"/>
        <v>12433719</v>
      </c>
      <c r="BB580" s="73"/>
      <c r="BC580" s="20">
        <v>1351875</v>
      </c>
      <c r="BD580" s="20">
        <v>106215</v>
      </c>
      <c r="BE580" s="19">
        <v>1458090</v>
      </c>
      <c r="BF580" s="19">
        <v>13891809</v>
      </c>
      <c r="BH580" s="20"/>
      <c r="BI580" s="21">
        <v>13891809</v>
      </c>
      <c r="BK580" s="73"/>
      <c r="BL580" s="73"/>
      <c r="BM580" s="73"/>
      <c r="BN580" s="73"/>
      <c r="BO580" s="73"/>
      <c r="BP580" s="73"/>
      <c r="BQ580" s="73"/>
    </row>
    <row r="581" spans="1:69" ht="22.5" customHeight="1" x14ac:dyDescent="0.2">
      <c r="A581" s="122" t="s">
        <v>2383</v>
      </c>
      <c r="B581" s="123" t="s">
        <v>2381</v>
      </c>
      <c r="C581" s="133" t="s">
        <v>677</v>
      </c>
      <c r="D581" s="126">
        <v>5</v>
      </c>
      <c r="E581" s="127" t="s">
        <v>3562</v>
      </c>
      <c r="F581" s="19">
        <v>5644827</v>
      </c>
      <c r="G581" s="20">
        <v>5644827</v>
      </c>
      <c r="H581" s="20">
        <v>379445</v>
      </c>
      <c r="I581" s="20">
        <v>420002</v>
      </c>
      <c r="J581" s="20">
        <v>0</v>
      </c>
      <c r="K581" s="20">
        <v>2241</v>
      </c>
      <c r="L581" s="20">
        <v>8302</v>
      </c>
      <c r="M581" s="20">
        <v>2390</v>
      </c>
      <c r="N581" s="20">
        <v>594760</v>
      </c>
      <c r="O581" s="20">
        <v>332616</v>
      </c>
      <c r="P581" s="20">
        <v>67927</v>
      </c>
      <c r="Q581" s="20">
        <v>654100</v>
      </c>
      <c r="R581" s="20">
        <v>820866</v>
      </c>
      <c r="S581" s="20">
        <v>1149970</v>
      </c>
      <c r="T581" s="21">
        <v>763628</v>
      </c>
      <c r="U581" s="54">
        <v>495924</v>
      </c>
      <c r="V581" s="20">
        <v>452784</v>
      </c>
      <c r="W581" s="20">
        <v>332748</v>
      </c>
      <c r="X581" s="20">
        <v>177616</v>
      </c>
      <c r="Y581" s="21">
        <v>0</v>
      </c>
      <c r="Z581" s="20">
        <v>0</v>
      </c>
      <c r="AA581" s="21">
        <v>2277462</v>
      </c>
      <c r="AB581" s="32">
        <v>3941648</v>
      </c>
      <c r="AC581" s="20">
        <v>2745451</v>
      </c>
      <c r="AD581" s="20">
        <v>3346118</v>
      </c>
      <c r="AE581" s="20">
        <v>10521720</v>
      </c>
      <c r="AF581" s="20">
        <v>6819133</v>
      </c>
      <c r="AG581" s="20">
        <v>4663916</v>
      </c>
      <c r="AH581" s="20">
        <v>3634719</v>
      </c>
      <c r="AI581" s="20">
        <v>62078</v>
      </c>
      <c r="AJ581" s="21">
        <v>74117</v>
      </c>
      <c r="AK581" s="25">
        <v>728350</v>
      </c>
      <c r="AL581" s="25">
        <v>706033</v>
      </c>
      <c r="AM581" s="25">
        <v>156029</v>
      </c>
      <c r="AN581" s="22">
        <v>414720</v>
      </c>
      <c r="AO581" s="20">
        <v>3962083</v>
      </c>
      <c r="AP581" s="20">
        <v>39521</v>
      </c>
      <c r="AQ581" s="54">
        <v>56393244</v>
      </c>
      <c r="AR581" s="25">
        <v>841916</v>
      </c>
      <c r="AS581" s="25">
        <v>895009</v>
      </c>
      <c r="AT581" s="54">
        <v>149152</v>
      </c>
      <c r="AU581" s="54">
        <v>175903</v>
      </c>
      <c r="AV581" s="54">
        <v>1189445</v>
      </c>
      <c r="AW581" s="54">
        <v>574704</v>
      </c>
      <c r="AX581" s="54">
        <v>77268</v>
      </c>
      <c r="AY581" s="25">
        <f t="shared" si="16"/>
        <v>3903397</v>
      </c>
      <c r="AZ581" s="162">
        <v>3055095</v>
      </c>
      <c r="BA581" s="96">
        <f t="shared" si="17"/>
        <v>63351736</v>
      </c>
      <c r="BB581" s="73"/>
      <c r="BC581" s="20">
        <v>7868432</v>
      </c>
      <c r="BD581" s="20">
        <v>84074</v>
      </c>
      <c r="BE581" s="19">
        <v>7952506</v>
      </c>
      <c r="BF581" s="19">
        <v>71304242</v>
      </c>
      <c r="BH581" s="20"/>
      <c r="BI581" s="21">
        <v>71304242</v>
      </c>
      <c r="BK581" s="73"/>
      <c r="BL581" s="73"/>
      <c r="BM581" s="73"/>
      <c r="BN581" s="73"/>
      <c r="BO581" s="73"/>
      <c r="BP581" s="73"/>
      <c r="BQ581" s="73"/>
    </row>
    <row r="582" spans="1:69" ht="22.5" customHeight="1" x14ac:dyDescent="0.2">
      <c r="A582" s="122" t="s">
        <v>2384</v>
      </c>
      <c r="B582" s="123" t="s">
        <v>2381</v>
      </c>
      <c r="C582" s="133" t="s">
        <v>678</v>
      </c>
      <c r="D582" s="126">
        <v>3</v>
      </c>
      <c r="E582" s="127" t="s">
        <v>3561</v>
      </c>
      <c r="F582" s="19">
        <v>7235598</v>
      </c>
      <c r="G582" s="20">
        <v>7235598</v>
      </c>
      <c r="H582" s="20">
        <v>613964</v>
      </c>
      <c r="I582" s="20">
        <v>665720</v>
      </c>
      <c r="J582" s="20">
        <v>0</v>
      </c>
      <c r="K582" s="20">
        <v>23525</v>
      </c>
      <c r="L582" s="20">
        <v>0</v>
      </c>
      <c r="M582" s="20">
        <v>0</v>
      </c>
      <c r="N582" s="20">
        <v>810526</v>
      </c>
      <c r="O582" s="20">
        <v>441565</v>
      </c>
      <c r="P582" s="20">
        <v>62937</v>
      </c>
      <c r="Q582" s="20">
        <v>1813814</v>
      </c>
      <c r="R582" s="20">
        <v>982761</v>
      </c>
      <c r="S582" s="20">
        <v>1656102</v>
      </c>
      <c r="T582" s="21">
        <v>1114325</v>
      </c>
      <c r="U582" s="54">
        <v>699380</v>
      </c>
      <c r="V582" s="20">
        <v>735840</v>
      </c>
      <c r="W582" s="20">
        <v>554931</v>
      </c>
      <c r="X582" s="20">
        <v>298728</v>
      </c>
      <c r="Y582" s="21">
        <v>747284</v>
      </c>
      <c r="Z582" s="20">
        <v>158166</v>
      </c>
      <c r="AA582" s="21">
        <v>3192919</v>
      </c>
      <c r="AB582" s="32">
        <v>5261773</v>
      </c>
      <c r="AC582" s="20">
        <v>3818235</v>
      </c>
      <c r="AD582" s="20">
        <v>6489989</v>
      </c>
      <c r="AE582" s="20">
        <v>14797860</v>
      </c>
      <c r="AF582" s="20">
        <v>10577605</v>
      </c>
      <c r="AG582" s="20">
        <v>7157951</v>
      </c>
      <c r="AH582" s="20">
        <v>5280538</v>
      </c>
      <c r="AI582" s="20">
        <v>107871</v>
      </c>
      <c r="AJ582" s="21">
        <v>90888</v>
      </c>
      <c r="AK582" s="25">
        <v>948152</v>
      </c>
      <c r="AL582" s="25">
        <v>839871</v>
      </c>
      <c r="AM582" s="25">
        <v>201343</v>
      </c>
      <c r="AN582" s="22">
        <v>490307</v>
      </c>
      <c r="AO582" s="20">
        <v>5236965</v>
      </c>
      <c r="AP582" s="20">
        <v>96202</v>
      </c>
      <c r="AQ582" s="54">
        <v>83203635</v>
      </c>
      <c r="AR582" s="25">
        <v>813279</v>
      </c>
      <c r="AS582" s="25">
        <v>872168</v>
      </c>
      <c r="AT582" s="54">
        <v>224406</v>
      </c>
      <c r="AU582" s="54">
        <v>230135</v>
      </c>
      <c r="AV582" s="54">
        <v>1446329</v>
      </c>
      <c r="AW582" s="54">
        <v>790936</v>
      </c>
      <c r="AX582" s="54">
        <v>346505</v>
      </c>
      <c r="AY582" s="25">
        <f t="shared" si="16"/>
        <v>4723758</v>
      </c>
      <c r="AZ582" s="162">
        <v>10506050</v>
      </c>
      <c r="BA582" s="96">
        <f t="shared" si="17"/>
        <v>98433443</v>
      </c>
      <c r="BB582" s="73"/>
      <c r="BC582" s="20">
        <v>9728219</v>
      </c>
      <c r="BD582" s="20">
        <v>129122</v>
      </c>
      <c r="BE582" s="19">
        <v>9857341</v>
      </c>
      <c r="BF582" s="19">
        <v>108290784</v>
      </c>
      <c r="BH582" s="20"/>
      <c r="BI582" s="21">
        <v>108290784</v>
      </c>
      <c r="BK582" s="73"/>
      <c r="BL582" s="73"/>
      <c r="BM582" s="73"/>
      <c r="BN582" s="73"/>
      <c r="BO582" s="73"/>
      <c r="BP582" s="73"/>
      <c r="BQ582" s="73"/>
    </row>
    <row r="583" spans="1:69" ht="22.5" customHeight="1" x14ac:dyDescent="0.2">
      <c r="A583" s="122" t="s">
        <v>2385</v>
      </c>
      <c r="B583" s="123" t="s">
        <v>2381</v>
      </c>
      <c r="C583" s="133" t="s">
        <v>679</v>
      </c>
      <c r="D583" s="126">
        <v>5</v>
      </c>
      <c r="E583" s="127" t="s">
        <v>3561</v>
      </c>
      <c r="F583" s="19">
        <v>652023</v>
      </c>
      <c r="G583" s="20">
        <v>652023</v>
      </c>
      <c r="H583" s="20">
        <v>120577</v>
      </c>
      <c r="I583" s="20">
        <v>73865</v>
      </c>
      <c r="J583" s="20">
        <v>0</v>
      </c>
      <c r="K583" s="20">
        <v>7987</v>
      </c>
      <c r="L583" s="20">
        <v>15413</v>
      </c>
      <c r="M583" s="20">
        <v>8377</v>
      </c>
      <c r="N583" s="20">
        <v>46056</v>
      </c>
      <c r="O583" s="20">
        <v>24970</v>
      </c>
      <c r="P583" s="20">
        <v>6388</v>
      </c>
      <c r="Q583" s="20">
        <v>136105</v>
      </c>
      <c r="R583" s="20">
        <v>79636</v>
      </c>
      <c r="S583" s="20">
        <v>89499</v>
      </c>
      <c r="T583" s="21">
        <v>100920</v>
      </c>
      <c r="U583" s="54">
        <v>127160</v>
      </c>
      <c r="V583" s="20">
        <v>68640</v>
      </c>
      <c r="W583" s="20">
        <v>48438</v>
      </c>
      <c r="X583" s="20">
        <v>36633</v>
      </c>
      <c r="Y583" s="21">
        <v>0</v>
      </c>
      <c r="Z583" s="20">
        <v>0</v>
      </c>
      <c r="AA583" s="21">
        <v>263627</v>
      </c>
      <c r="AB583" s="32">
        <v>332894</v>
      </c>
      <c r="AC583" s="20">
        <v>492989</v>
      </c>
      <c r="AD583" s="20">
        <v>462950</v>
      </c>
      <c r="AE583" s="20">
        <v>1131735</v>
      </c>
      <c r="AF583" s="20">
        <v>1477260</v>
      </c>
      <c r="AG583" s="20">
        <v>826340</v>
      </c>
      <c r="AH583" s="20">
        <v>257029</v>
      </c>
      <c r="AI583" s="20">
        <v>128755</v>
      </c>
      <c r="AJ583" s="21">
        <v>29214</v>
      </c>
      <c r="AK583" s="25">
        <v>76508</v>
      </c>
      <c r="AL583" s="25">
        <v>104553</v>
      </c>
      <c r="AM583" s="25">
        <v>28628</v>
      </c>
      <c r="AN583" s="22">
        <v>59667</v>
      </c>
      <c r="AO583" s="20">
        <v>327892</v>
      </c>
      <c r="AP583" s="20">
        <v>36668</v>
      </c>
      <c r="AQ583" s="54">
        <v>7679396</v>
      </c>
      <c r="AR583" s="25">
        <v>108982</v>
      </c>
      <c r="AS583" s="25">
        <v>211857</v>
      </c>
      <c r="AT583" s="54">
        <v>153820</v>
      </c>
      <c r="AU583" s="54">
        <v>73128</v>
      </c>
      <c r="AV583" s="54">
        <v>203079</v>
      </c>
      <c r="AW583" s="54">
        <v>72244</v>
      </c>
      <c r="AX583" s="54">
        <v>39607</v>
      </c>
      <c r="AY583" s="25">
        <f t="shared" ref="AY583:AY646" si="18">SUM(AR583:AX583)</f>
        <v>862717</v>
      </c>
      <c r="AZ583" s="162">
        <v>859230</v>
      </c>
      <c r="BA583" s="96">
        <f t="shared" ref="BA583:BA646" si="19">AQ583+AY583+AZ583</f>
        <v>9401343</v>
      </c>
      <c r="BB583" s="73"/>
      <c r="BC583" s="20">
        <v>1115454</v>
      </c>
      <c r="BD583" s="20">
        <v>107025</v>
      </c>
      <c r="BE583" s="19">
        <v>1222479</v>
      </c>
      <c r="BF583" s="19">
        <v>10623822</v>
      </c>
      <c r="BH583" s="20"/>
      <c r="BI583" s="21">
        <v>10623822</v>
      </c>
      <c r="BK583" s="73"/>
      <c r="BL583" s="73"/>
      <c r="BM583" s="73"/>
      <c r="BN583" s="73"/>
      <c r="BO583" s="73"/>
      <c r="BP583" s="73"/>
      <c r="BQ583" s="73"/>
    </row>
    <row r="584" spans="1:69" ht="22.5" customHeight="1" x14ac:dyDescent="0.2">
      <c r="A584" s="122" t="s">
        <v>2386</v>
      </c>
      <c r="B584" s="123" t="s">
        <v>2381</v>
      </c>
      <c r="C584" s="133" t="s">
        <v>680</v>
      </c>
      <c r="D584" s="126">
        <v>5</v>
      </c>
      <c r="E584" s="127" t="s">
        <v>3561</v>
      </c>
      <c r="F584" s="19">
        <v>1656416</v>
      </c>
      <c r="G584" s="20">
        <v>1656416</v>
      </c>
      <c r="H584" s="20">
        <v>450085</v>
      </c>
      <c r="I584" s="20">
        <v>270776</v>
      </c>
      <c r="J584" s="20">
        <v>0</v>
      </c>
      <c r="K584" s="20">
        <v>27508</v>
      </c>
      <c r="L584" s="20">
        <v>76467</v>
      </c>
      <c r="M584" s="20">
        <v>8773</v>
      </c>
      <c r="N584" s="20">
        <v>145556</v>
      </c>
      <c r="O584" s="20">
        <v>81625</v>
      </c>
      <c r="P584" s="20">
        <v>50539</v>
      </c>
      <c r="Q584" s="20">
        <v>515609</v>
      </c>
      <c r="R584" s="20">
        <v>240353</v>
      </c>
      <c r="S584" s="20">
        <v>385874</v>
      </c>
      <c r="T584" s="21">
        <v>322103</v>
      </c>
      <c r="U584" s="54">
        <v>228888</v>
      </c>
      <c r="V584" s="20">
        <v>165456</v>
      </c>
      <c r="W584" s="20">
        <v>151632</v>
      </c>
      <c r="X584" s="20">
        <v>133212</v>
      </c>
      <c r="Y584" s="21">
        <v>0</v>
      </c>
      <c r="Z584" s="20">
        <v>0</v>
      </c>
      <c r="AA584" s="21">
        <v>635628</v>
      </c>
      <c r="AB584" s="32">
        <v>851755</v>
      </c>
      <c r="AC584" s="20">
        <v>905549</v>
      </c>
      <c r="AD584" s="20">
        <v>1518478</v>
      </c>
      <c r="AE584" s="20">
        <v>2946570</v>
      </c>
      <c r="AF584" s="20">
        <v>2424835</v>
      </c>
      <c r="AG584" s="20">
        <v>1688716</v>
      </c>
      <c r="AH584" s="20">
        <v>742458</v>
      </c>
      <c r="AI584" s="20">
        <v>131725</v>
      </c>
      <c r="AJ584" s="21">
        <v>60051</v>
      </c>
      <c r="AK584" s="25">
        <v>190217</v>
      </c>
      <c r="AL584" s="25">
        <v>230203</v>
      </c>
      <c r="AM584" s="25">
        <v>57412</v>
      </c>
      <c r="AN584" s="22">
        <v>120716</v>
      </c>
      <c r="AO584" s="20">
        <v>542044</v>
      </c>
      <c r="AP584" s="20">
        <v>70339</v>
      </c>
      <c r="AQ584" s="54">
        <v>18027568</v>
      </c>
      <c r="AR584" s="25">
        <v>291446</v>
      </c>
      <c r="AS584" s="25">
        <v>408799</v>
      </c>
      <c r="AT584" s="54">
        <v>129576</v>
      </c>
      <c r="AU584" s="54">
        <v>108039</v>
      </c>
      <c r="AV584" s="54">
        <v>432620</v>
      </c>
      <c r="AW584" s="54">
        <v>177479</v>
      </c>
      <c r="AX584" s="54">
        <v>95579</v>
      </c>
      <c r="AY584" s="25">
        <f t="shared" si="18"/>
        <v>1643538</v>
      </c>
      <c r="AZ584" s="162">
        <v>2185249</v>
      </c>
      <c r="BA584" s="96">
        <f t="shared" si="19"/>
        <v>21856355</v>
      </c>
      <c r="BB584" s="73"/>
      <c r="BC584" s="20">
        <v>2626733</v>
      </c>
      <c r="BD584" s="20">
        <v>156957</v>
      </c>
      <c r="BE584" s="19">
        <v>2783690</v>
      </c>
      <c r="BF584" s="19">
        <v>24640045</v>
      </c>
      <c r="BH584" s="20"/>
      <c r="BI584" s="21">
        <v>24640045</v>
      </c>
      <c r="BK584" s="73"/>
      <c r="BL584" s="73"/>
      <c r="BM584" s="73"/>
      <c r="BN584" s="73"/>
      <c r="BO584" s="73"/>
      <c r="BP584" s="73"/>
      <c r="BQ584" s="73"/>
    </row>
    <row r="585" spans="1:69" ht="22.5" customHeight="1" x14ac:dyDescent="0.2">
      <c r="A585" s="122" t="s">
        <v>2387</v>
      </c>
      <c r="B585" s="123" t="s">
        <v>2381</v>
      </c>
      <c r="C585" s="133" t="s">
        <v>681</v>
      </c>
      <c r="D585" s="126">
        <v>5</v>
      </c>
      <c r="E585" s="127" t="s">
        <v>3561</v>
      </c>
      <c r="F585" s="19">
        <v>5576709</v>
      </c>
      <c r="G585" s="20">
        <v>5576709</v>
      </c>
      <c r="H585" s="20">
        <v>593916</v>
      </c>
      <c r="I585" s="20">
        <v>532576</v>
      </c>
      <c r="J585" s="20">
        <v>0</v>
      </c>
      <c r="K585" s="20">
        <v>0</v>
      </c>
      <c r="L585" s="20">
        <v>0</v>
      </c>
      <c r="M585" s="20">
        <v>0</v>
      </c>
      <c r="N585" s="20">
        <v>594590</v>
      </c>
      <c r="O585" s="20">
        <v>331178</v>
      </c>
      <c r="P585" s="20">
        <v>66982</v>
      </c>
      <c r="Q585" s="20">
        <v>674115</v>
      </c>
      <c r="R585" s="20">
        <v>756515</v>
      </c>
      <c r="S585" s="20">
        <v>1159455</v>
      </c>
      <c r="T585" s="21">
        <v>806519</v>
      </c>
      <c r="U585" s="54">
        <v>572220</v>
      </c>
      <c r="V585" s="20">
        <v>520800</v>
      </c>
      <c r="W585" s="20">
        <v>404352</v>
      </c>
      <c r="X585" s="20">
        <v>233121</v>
      </c>
      <c r="Y585" s="21">
        <v>569106</v>
      </c>
      <c r="Z585" s="20">
        <v>126768</v>
      </c>
      <c r="AA585" s="21">
        <v>2101646</v>
      </c>
      <c r="AB585" s="32">
        <v>5305302</v>
      </c>
      <c r="AC585" s="20">
        <v>3198118</v>
      </c>
      <c r="AD585" s="20">
        <v>4578161</v>
      </c>
      <c r="AE585" s="20">
        <v>10278675</v>
      </c>
      <c r="AF585" s="20">
        <v>7946290</v>
      </c>
      <c r="AG585" s="20">
        <v>5953319</v>
      </c>
      <c r="AH585" s="20">
        <v>3723117</v>
      </c>
      <c r="AI585" s="20">
        <v>91106</v>
      </c>
      <c r="AJ585" s="21">
        <v>68166</v>
      </c>
      <c r="AK585" s="25">
        <v>726477</v>
      </c>
      <c r="AL585" s="25">
        <v>674905</v>
      </c>
      <c r="AM585" s="25">
        <v>161317</v>
      </c>
      <c r="AN585" s="22">
        <v>397212</v>
      </c>
      <c r="AO585" s="20">
        <v>3924692</v>
      </c>
      <c r="AP585" s="20">
        <v>43662</v>
      </c>
      <c r="AQ585" s="54">
        <v>62691087</v>
      </c>
      <c r="AR585" s="25">
        <v>796654</v>
      </c>
      <c r="AS585" s="25">
        <v>869016</v>
      </c>
      <c r="AT585" s="54">
        <v>185566</v>
      </c>
      <c r="AU585" s="54">
        <v>218106</v>
      </c>
      <c r="AV585" s="54">
        <v>1232855</v>
      </c>
      <c r="AW585" s="54">
        <v>587107</v>
      </c>
      <c r="AX585" s="54">
        <v>318144</v>
      </c>
      <c r="AY585" s="25">
        <f t="shared" si="18"/>
        <v>4207448</v>
      </c>
      <c r="AZ585" s="162">
        <v>7392699</v>
      </c>
      <c r="BA585" s="96">
        <f t="shared" si="19"/>
        <v>74291234</v>
      </c>
      <c r="BB585" s="73"/>
      <c r="BC585" s="20">
        <v>7893094</v>
      </c>
      <c r="BD585" s="20">
        <v>92418</v>
      </c>
      <c r="BE585" s="19">
        <v>7985512</v>
      </c>
      <c r="BF585" s="19">
        <v>82276746</v>
      </c>
      <c r="BH585" s="20"/>
      <c r="BI585" s="21">
        <v>82276746</v>
      </c>
      <c r="BK585" s="73"/>
      <c r="BL585" s="73"/>
      <c r="BM585" s="73"/>
      <c r="BN585" s="73"/>
      <c r="BO585" s="73"/>
      <c r="BP585" s="73"/>
      <c r="BQ585" s="73"/>
    </row>
    <row r="586" spans="1:69" ht="22.5" customHeight="1" x14ac:dyDescent="0.2">
      <c r="A586" s="122" t="s">
        <v>2388</v>
      </c>
      <c r="B586" s="123" t="s">
        <v>2381</v>
      </c>
      <c r="C586" s="133" t="s">
        <v>682</v>
      </c>
      <c r="D586" s="126">
        <v>5</v>
      </c>
      <c r="E586" s="127" t="s">
        <v>3561</v>
      </c>
      <c r="F586" s="19">
        <v>1864311</v>
      </c>
      <c r="G586" s="20">
        <v>1864311</v>
      </c>
      <c r="H586" s="20">
        <v>379372</v>
      </c>
      <c r="I586" s="20">
        <v>429539</v>
      </c>
      <c r="J586" s="20">
        <v>0</v>
      </c>
      <c r="K586" s="20">
        <v>0</v>
      </c>
      <c r="L586" s="20">
        <v>0</v>
      </c>
      <c r="M586" s="20">
        <v>0</v>
      </c>
      <c r="N586" s="20">
        <v>164410</v>
      </c>
      <c r="O586" s="20">
        <v>91330</v>
      </c>
      <c r="P586" s="20">
        <v>73332</v>
      </c>
      <c r="Q586" s="20">
        <v>209314</v>
      </c>
      <c r="R586" s="20">
        <v>243576</v>
      </c>
      <c r="S586" s="20">
        <v>356739</v>
      </c>
      <c r="T586" s="21">
        <v>265756</v>
      </c>
      <c r="U586" s="54">
        <v>254320</v>
      </c>
      <c r="V586" s="20">
        <v>168144</v>
      </c>
      <c r="W586" s="20">
        <v>170586</v>
      </c>
      <c r="X586" s="20">
        <v>122111</v>
      </c>
      <c r="Y586" s="21">
        <v>0</v>
      </c>
      <c r="Z586" s="20">
        <v>0</v>
      </c>
      <c r="AA586" s="21">
        <v>683795</v>
      </c>
      <c r="AB586" s="32">
        <v>1186559</v>
      </c>
      <c r="AC586" s="20">
        <v>1071344</v>
      </c>
      <c r="AD586" s="20">
        <v>1215994</v>
      </c>
      <c r="AE586" s="20">
        <v>3668610</v>
      </c>
      <c r="AF586" s="20">
        <v>2810825</v>
      </c>
      <c r="AG586" s="20">
        <v>2128612</v>
      </c>
      <c r="AH586" s="20">
        <v>836341</v>
      </c>
      <c r="AI586" s="20">
        <v>149256</v>
      </c>
      <c r="AJ586" s="21">
        <v>22722</v>
      </c>
      <c r="AK586" s="25">
        <v>209620</v>
      </c>
      <c r="AL586" s="25">
        <v>243891</v>
      </c>
      <c r="AM586" s="25">
        <v>65797</v>
      </c>
      <c r="AN586" s="22">
        <v>129320</v>
      </c>
      <c r="AO586" s="20">
        <v>1002820</v>
      </c>
      <c r="AP586" s="20">
        <v>60358</v>
      </c>
      <c r="AQ586" s="54">
        <v>20278704</v>
      </c>
      <c r="AR586" s="25">
        <v>449892</v>
      </c>
      <c r="AS586" s="25">
        <v>443200</v>
      </c>
      <c r="AT586" s="54">
        <v>187516</v>
      </c>
      <c r="AU586" s="54">
        <v>100461</v>
      </c>
      <c r="AV586" s="54">
        <v>435243</v>
      </c>
      <c r="AW586" s="54">
        <v>197324</v>
      </c>
      <c r="AX586" s="54">
        <v>109253</v>
      </c>
      <c r="AY586" s="25">
        <f t="shared" si="18"/>
        <v>1922889</v>
      </c>
      <c r="AZ586" s="162">
        <v>3102210</v>
      </c>
      <c r="BA586" s="96">
        <f t="shared" si="19"/>
        <v>25303803</v>
      </c>
      <c r="BB586" s="73"/>
      <c r="BC586" s="20">
        <v>2871117</v>
      </c>
      <c r="BD586" s="20">
        <v>133043</v>
      </c>
      <c r="BE586" s="19">
        <v>3004160</v>
      </c>
      <c r="BF586" s="19">
        <v>28307963</v>
      </c>
      <c r="BH586" s="20"/>
      <c r="BI586" s="21">
        <v>28307963</v>
      </c>
      <c r="BK586" s="73"/>
      <c r="BL586" s="73"/>
      <c r="BM586" s="73"/>
      <c r="BN586" s="73"/>
      <c r="BO586" s="73"/>
      <c r="BP586" s="73"/>
      <c r="BQ586" s="73"/>
    </row>
    <row r="587" spans="1:69" ht="22.5" customHeight="1" x14ac:dyDescent="0.2">
      <c r="A587" s="122" t="s">
        <v>2389</v>
      </c>
      <c r="B587" s="123" t="s">
        <v>2381</v>
      </c>
      <c r="C587" s="133" t="s">
        <v>683</v>
      </c>
      <c r="D587" s="126">
        <v>5</v>
      </c>
      <c r="E587" s="127" t="s">
        <v>3561</v>
      </c>
      <c r="F587" s="19">
        <v>1085561</v>
      </c>
      <c r="G587" s="20">
        <v>1085561</v>
      </c>
      <c r="H587" s="20">
        <v>333518</v>
      </c>
      <c r="I587" s="20">
        <v>209814</v>
      </c>
      <c r="J587" s="20">
        <v>0</v>
      </c>
      <c r="K587" s="20">
        <v>0</v>
      </c>
      <c r="L587" s="20">
        <v>0</v>
      </c>
      <c r="M587" s="20">
        <v>0</v>
      </c>
      <c r="N587" s="20">
        <v>90554</v>
      </c>
      <c r="O587" s="20">
        <v>47990</v>
      </c>
      <c r="P587" s="20">
        <v>14780</v>
      </c>
      <c r="Q587" s="20">
        <v>375364</v>
      </c>
      <c r="R587" s="20">
        <v>149254</v>
      </c>
      <c r="S587" s="20">
        <v>180623</v>
      </c>
      <c r="T587" s="21">
        <v>147175</v>
      </c>
      <c r="U587" s="54">
        <v>167851</v>
      </c>
      <c r="V587" s="20">
        <v>89472</v>
      </c>
      <c r="W587" s="20">
        <v>103194</v>
      </c>
      <c r="X587" s="20">
        <v>66606</v>
      </c>
      <c r="Y587" s="21">
        <v>0</v>
      </c>
      <c r="Z587" s="20">
        <v>0</v>
      </c>
      <c r="AA587" s="21">
        <v>412669</v>
      </c>
      <c r="AB587" s="32">
        <v>551131</v>
      </c>
      <c r="AC587" s="20">
        <v>760827</v>
      </c>
      <c r="AD587" s="20">
        <v>857947</v>
      </c>
      <c r="AE587" s="20">
        <v>1896675</v>
      </c>
      <c r="AF587" s="20">
        <v>1875430</v>
      </c>
      <c r="AG587" s="20">
        <v>1296695</v>
      </c>
      <c r="AH587" s="20">
        <v>513892</v>
      </c>
      <c r="AI587" s="20">
        <v>145233</v>
      </c>
      <c r="AJ587" s="21">
        <v>23263</v>
      </c>
      <c r="AK587" s="25">
        <v>125694</v>
      </c>
      <c r="AL587" s="25">
        <v>172122</v>
      </c>
      <c r="AM587" s="25">
        <v>42644</v>
      </c>
      <c r="AN587" s="22">
        <v>89219</v>
      </c>
      <c r="AO587" s="20">
        <v>326748</v>
      </c>
      <c r="AP587" s="20">
        <v>40448</v>
      </c>
      <c r="AQ587" s="54">
        <v>12192393</v>
      </c>
      <c r="AR587" s="25">
        <v>211875</v>
      </c>
      <c r="AS587" s="25">
        <v>273224</v>
      </c>
      <c r="AT587" s="54">
        <v>195285</v>
      </c>
      <c r="AU587" s="54">
        <v>78288</v>
      </c>
      <c r="AV587" s="54">
        <v>281710</v>
      </c>
      <c r="AW587" s="54">
        <v>122114</v>
      </c>
      <c r="AX587" s="54">
        <v>76944</v>
      </c>
      <c r="AY587" s="25">
        <f t="shared" si="18"/>
        <v>1239440</v>
      </c>
      <c r="AZ587" s="162">
        <v>1642360</v>
      </c>
      <c r="BA587" s="96">
        <f t="shared" si="19"/>
        <v>15074193</v>
      </c>
      <c r="BB587" s="73"/>
      <c r="BC587" s="20">
        <v>1855460</v>
      </c>
      <c r="BD587" s="20">
        <v>132429</v>
      </c>
      <c r="BE587" s="19">
        <v>1987889</v>
      </c>
      <c r="BF587" s="19">
        <v>17062082</v>
      </c>
      <c r="BH587" s="20"/>
      <c r="BI587" s="21">
        <v>17062082</v>
      </c>
      <c r="BK587" s="73"/>
      <c r="BL587" s="73"/>
      <c r="BM587" s="73"/>
      <c r="BN587" s="73"/>
      <c r="BO587" s="73"/>
      <c r="BP587" s="73"/>
      <c r="BQ587" s="73"/>
    </row>
    <row r="588" spans="1:69" ht="22.5" customHeight="1" x14ac:dyDescent="0.2">
      <c r="A588" s="122" t="s">
        <v>2390</v>
      </c>
      <c r="B588" s="123" t="s">
        <v>2381</v>
      </c>
      <c r="C588" s="133" t="s">
        <v>684</v>
      </c>
      <c r="D588" s="126">
        <v>5</v>
      </c>
      <c r="E588" s="127" t="s">
        <v>3562</v>
      </c>
      <c r="F588" s="19">
        <v>1832552</v>
      </c>
      <c r="G588" s="20">
        <v>1832552</v>
      </c>
      <c r="H588" s="20">
        <v>464373</v>
      </c>
      <c r="I588" s="20">
        <v>376805</v>
      </c>
      <c r="J588" s="20">
        <v>0</v>
      </c>
      <c r="K588" s="20">
        <v>0</v>
      </c>
      <c r="L588" s="20">
        <v>0</v>
      </c>
      <c r="M588" s="20">
        <v>0</v>
      </c>
      <c r="N588" s="20">
        <v>151289</v>
      </c>
      <c r="O588" s="20">
        <v>80479</v>
      </c>
      <c r="P588" s="20">
        <v>49027</v>
      </c>
      <c r="Q588" s="20">
        <v>277991</v>
      </c>
      <c r="R588" s="20">
        <v>280197</v>
      </c>
      <c r="S588" s="20">
        <v>476002</v>
      </c>
      <c r="T588" s="21">
        <v>323785</v>
      </c>
      <c r="U588" s="54">
        <v>282295</v>
      </c>
      <c r="V588" s="20">
        <v>174000</v>
      </c>
      <c r="W588" s="20">
        <v>180063</v>
      </c>
      <c r="X588" s="20">
        <v>111010</v>
      </c>
      <c r="Y588" s="21">
        <v>0</v>
      </c>
      <c r="Z588" s="20">
        <v>0</v>
      </c>
      <c r="AA588" s="21">
        <v>658839</v>
      </c>
      <c r="AB588" s="32">
        <v>728550</v>
      </c>
      <c r="AC588" s="20">
        <v>850838</v>
      </c>
      <c r="AD588" s="20">
        <v>1208826</v>
      </c>
      <c r="AE588" s="20">
        <v>3469950</v>
      </c>
      <c r="AF588" s="20">
        <v>2086623</v>
      </c>
      <c r="AG588" s="20">
        <v>1378978</v>
      </c>
      <c r="AH588" s="20">
        <v>842982</v>
      </c>
      <c r="AI588" s="20">
        <v>219478</v>
      </c>
      <c r="AJ588" s="21">
        <v>32460</v>
      </c>
      <c r="AK588" s="25">
        <v>194715</v>
      </c>
      <c r="AL588" s="25">
        <v>246855</v>
      </c>
      <c r="AM588" s="25">
        <v>55752</v>
      </c>
      <c r="AN588" s="22">
        <v>130061</v>
      </c>
      <c r="AO588" s="20">
        <v>1620283</v>
      </c>
      <c r="AP588" s="20">
        <v>138082</v>
      </c>
      <c r="AQ588" s="54">
        <v>18923140</v>
      </c>
      <c r="AR588" s="25">
        <v>377947</v>
      </c>
      <c r="AS588" s="25">
        <v>320834</v>
      </c>
      <c r="AT588" s="54">
        <v>178825</v>
      </c>
      <c r="AU588" s="54">
        <v>72120</v>
      </c>
      <c r="AV588" s="54">
        <v>414263</v>
      </c>
      <c r="AW588" s="54">
        <v>185603</v>
      </c>
      <c r="AX588" s="54">
        <v>41445</v>
      </c>
      <c r="AY588" s="25">
        <f t="shared" si="18"/>
        <v>1591037</v>
      </c>
      <c r="AZ588" s="162">
        <v>1300673</v>
      </c>
      <c r="BA588" s="96">
        <f t="shared" si="19"/>
        <v>21814850</v>
      </c>
      <c r="BB588" s="73"/>
      <c r="BC588" s="20">
        <v>2577743</v>
      </c>
      <c r="BD588" s="20">
        <v>262099</v>
      </c>
      <c r="BE588" s="19">
        <v>2839842</v>
      </c>
      <c r="BF588" s="19">
        <v>24654692</v>
      </c>
      <c r="BH588" s="20"/>
      <c r="BI588" s="21">
        <v>24654692</v>
      </c>
      <c r="BK588" s="73"/>
      <c r="BL588" s="73"/>
      <c r="BM588" s="73"/>
      <c r="BN588" s="73"/>
      <c r="BO588" s="73"/>
      <c r="BP588" s="73"/>
      <c r="BQ588" s="73"/>
    </row>
    <row r="589" spans="1:69" ht="22.5" customHeight="1" x14ac:dyDescent="0.2">
      <c r="A589" s="122" t="s">
        <v>2391</v>
      </c>
      <c r="B589" s="123" t="s">
        <v>2381</v>
      </c>
      <c r="C589" s="133" t="s">
        <v>685</v>
      </c>
      <c r="D589" s="126">
        <v>5</v>
      </c>
      <c r="E589" s="127" t="s">
        <v>3561</v>
      </c>
      <c r="F589" s="19">
        <v>1919870</v>
      </c>
      <c r="G589" s="20">
        <v>1919870</v>
      </c>
      <c r="H589" s="20">
        <v>423768</v>
      </c>
      <c r="I589" s="20">
        <v>415514</v>
      </c>
      <c r="J589" s="20">
        <v>0</v>
      </c>
      <c r="K589" s="20">
        <v>0</v>
      </c>
      <c r="L589" s="20">
        <v>0</v>
      </c>
      <c r="M589" s="20">
        <v>0</v>
      </c>
      <c r="N589" s="20">
        <v>186920</v>
      </c>
      <c r="O589" s="20">
        <v>101526</v>
      </c>
      <c r="P589" s="20">
        <v>59422</v>
      </c>
      <c r="Q589" s="20">
        <v>256171</v>
      </c>
      <c r="R589" s="20">
        <v>325449</v>
      </c>
      <c r="S589" s="20">
        <v>373560</v>
      </c>
      <c r="T589" s="21">
        <v>325467</v>
      </c>
      <c r="U589" s="54">
        <v>292468</v>
      </c>
      <c r="V589" s="20">
        <v>179184</v>
      </c>
      <c r="W589" s="20">
        <v>191646</v>
      </c>
      <c r="X589" s="20">
        <v>122111</v>
      </c>
      <c r="Y589" s="21">
        <v>0</v>
      </c>
      <c r="Z589" s="20">
        <v>0</v>
      </c>
      <c r="AA589" s="21">
        <v>766787</v>
      </c>
      <c r="AB589" s="32">
        <v>849262</v>
      </c>
      <c r="AC589" s="20">
        <v>1167028</v>
      </c>
      <c r="AD589" s="20">
        <v>1294552</v>
      </c>
      <c r="AE589" s="20">
        <v>3524895</v>
      </c>
      <c r="AF589" s="20">
        <v>3014550</v>
      </c>
      <c r="AG589" s="20">
        <v>2522606</v>
      </c>
      <c r="AH589" s="20">
        <v>1008228</v>
      </c>
      <c r="AI589" s="20">
        <v>134216</v>
      </c>
      <c r="AJ589" s="21">
        <v>35165</v>
      </c>
      <c r="AK589" s="25">
        <v>232208</v>
      </c>
      <c r="AL589" s="25">
        <v>264268</v>
      </c>
      <c r="AM589" s="25">
        <v>68138</v>
      </c>
      <c r="AN589" s="22">
        <v>143730</v>
      </c>
      <c r="AO589" s="20">
        <v>928046</v>
      </c>
      <c r="AP589" s="20">
        <v>58010</v>
      </c>
      <c r="AQ589" s="54">
        <v>21184765</v>
      </c>
      <c r="AR589" s="25">
        <v>439302</v>
      </c>
      <c r="AS589" s="25">
        <v>387838</v>
      </c>
      <c r="AT589" s="54">
        <v>184267</v>
      </c>
      <c r="AU589" s="54">
        <v>103237</v>
      </c>
      <c r="AV589" s="54">
        <v>468023</v>
      </c>
      <c r="AW589" s="54">
        <v>221735</v>
      </c>
      <c r="AX589" s="54">
        <v>109217</v>
      </c>
      <c r="AY589" s="25">
        <f t="shared" si="18"/>
        <v>1913619</v>
      </c>
      <c r="AZ589" s="162">
        <v>2129480</v>
      </c>
      <c r="BA589" s="96">
        <f t="shared" si="19"/>
        <v>25227864</v>
      </c>
      <c r="BB589" s="73"/>
      <c r="BC589" s="20">
        <v>3110568</v>
      </c>
      <c r="BD589" s="20">
        <v>130327</v>
      </c>
      <c r="BE589" s="19">
        <v>3240895</v>
      </c>
      <c r="BF589" s="19">
        <v>28468759</v>
      </c>
      <c r="BH589" s="20"/>
      <c r="BI589" s="21">
        <v>28468759</v>
      </c>
      <c r="BK589" s="73"/>
      <c r="BL589" s="73"/>
      <c r="BM589" s="73"/>
      <c r="BN589" s="73"/>
      <c r="BO589" s="73"/>
      <c r="BP589" s="73"/>
      <c r="BQ589" s="73"/>
    </row>
    <row r="590" spans="1:69" ht="22.5" customHeight="1" x14ac:dyDescent="0.2">
      <c r="A590" s="122" t="s">
        <v>2392</v>
      </c>
      <c r="B590" s="123" t="s">
        <v>2381</v>
      </c>
      <c r="C590" s="133" t="s">
        <v>686</v>
      </c>
      <c r="D590" s="126">
        <v>5</v>
      </c>
      <c r="E590" s="127" t="s">
        <v>3561</v>
      </c>
      <c r="F590" s="19">
        <v>786991</v>
      </c>
      <c r="G590" s="20">
        <v>786991</v>
      </c>
      <c r="H590" s="20">
        <v>267908</v>
      </c>
      <c r="I590" s="20">
        <v>207757</v>
      </c>
      <c r="J590" s="20">
        <v>0</v>
      </c>
      <c r="K590" s="20">
        <v>0</v>
      </c>
      <c r="L590" s="20">
        <v>0</v>
      </c>
      <c r="M590" s="20">
        <v>0</v>
      </c>
      <c r="N590" s="20">
        <v>59383</v>
      </c>
      <c r="O590" s="20">
        <v>32195</v>
      </c>
      <c r="P590" s="20">
        <v>12285</v>
      </c>
      <c r="Q590" s="20">
        <v>304881</v>
      </c>
      <c r="R590" s="20">
        <v>92054</v>
      </c>
      <c r="S590" s="20">
        <v>117376</v>
      </c>
      <c r="T590" s="21">
        <v>107648</v>
      </c>
      <c r="U590" s="54">
        <v>105543</v>
      </c>
      <c r="V590" s="20">
        <v>61344</v>
      </c>
      <c r="W590" s="20">
        <v>55809</v>
      </c>
      <c r="X590" s="20">
        <v>44404</v>
      </c>
      <c r="Y590" s="21">
        <v>0</v>
      </c>
      <c r="Z590" s="20">
        <v>0</v>
      </c>
      <c r="AA590" s="21">
        <v>300627</v>
      </c>
      <c r="AB590" s="32">
        <v>498720</v>
      </c>
      <c r="AC590" s="20">
        <v>449539</v>
      </c>
      <c r="AD590" s="20">
        <v>835514</v>
      </c>
      <c r="AE590" s="20">
        <v>1461240</v>
      </c>
      <c r="AF590" s="20">
        <v>1086268</v>
      </c>
      <c r="AG590" s="20">
        <v>731874</v>
      </c>
      <c r="AH590" s="20">
        <v>311549</v>
      </c>
      <c r="AI590" s="20">
        <v>155579</v>
      </c>
      <c r="AJ590" s="21">
        <v>42198</v>
      </c>
      <c r="AK590" s="25">
        <v>91363</v>
      </c>
      <c r="AL590" s="25">
        <v>124912</v>
      </c>
      <c r="AM590" s="25">
        <v>28756</v>
      </c>
      <c r="AN590" s="22">
        <v>69364</v>
      </c>
      <c r="AO590" s="20">
        <v>203115</v>
      </c>
      <c r="AP590" s="20">
        <v>32270</v>
      </c>
      <c r="AQ590" s="54">
        <v>8678466</v>
      </c>
      <c r="AR590" s="25">
        <v>157310</v>
      </c>
      <c r="AS590" s="25">
        <v>215958</v>
      </c>
      <c r="AT590" s="54">
        <v>159052</v>
      </c>
      <c r="AU590" s="54">
        <v>51768</v>
      </c>
      <c r="AV590" s="54">
        <v>211042</v>
      </c>
      <c r="AW590" s="54">
        <v>88116</v>
      </c>
      <c r="AX590" s="54">
        <v>48470</v>
      </c>
      <c r="AY590" s="25">
        <f t="shared" si="18"/>
        <v>931716</v>
      </c>
      <c r="AZ590" s="162">
        <v>959746</v>
      </c>
      <c r="BA590" s="96">
        <f t="shared" si="19"/>
        <v>10569928</v>
      </c>
      <c r="BB590" s="73"/>
      <c r="BC590" s="20">
        <v>1348196</v>
      </c>
      <c r="BD590" s="20">
        <v>122071</v>
      </c>
      <c r="BE590" s="19">
        <v>1470267</v>
      </c>
      <c r="BF590" s="19">
        <v>12040195</v>
      </c>
      <c r="BH590" s="20"/>
      <c r="BI590" s="21">
        <v>12040195</v>
      </c>
      <c r="BK590" s="73"/>
      <c r="BL590" s="73"/>
      <c r="BM590" s="73"/>
      <c r="BN590" s="73"/>
      <c r="BO590" s="73"/>
      <c r="BP590" s="73"/>
      <c r="BQ590" s="73"/>
    </row>
    <row r="591" spans="1:69" ht="22.5" customHeight="1" x14ac:dyDescent="0.2">
      <c r="A591" s="122" t="s">
        <v>2393</v>
      </c>
      <c r="B591" s="123" t="s">
        <v>2381</v>
      </c>
      <c r="C591" s="133" t="s">
        <v>687</v>
      </c>
      <c r="D591" s="126">
        <v>5</v>
      </c>
      <c r="E591" s="127" t="s">
        <v>3561</v>
      </c>
      <c r="F591" s="19">
        <v>1052216</v>
      </c>
      <c r="G591" s="20">
        <v>1052216</v>
      </c>
      <c r="H591" s="20">
        <v>372082</v>
      </c>
      <c r="I591" s="20">
        <v>205700</v>
      </c>
      <c r="J591" s="20">
        <v>0</v>
      </c>
      <c r="K591" s="20">
        <v>0</v>
      </c>
      <c r="L591" s="20">
        <v>0</v>
      </c>
      <c r="M591" s="20">
        <v>3398</v>
      </c>
      <c r="N591" s="20">
        <v>39467</v>
      </c>
      <c r="O591" s="20">
        <v>35251</v>
      </c>
      <c r="P591" s="20">
        <v>14855</v>
      </c>
      <c r="Q591" s="20">
        <v>170934</v>
      </c>
      <c r="R591" s="20">
        <v>97908</v>
      </c>
      <c r="S591" s="20">
        <v>135297</v>
      </c>
      <c r="T591" s="21">
        <v>151380</v>
      </c>
      <c r="U591" s="54">
        <v>190740</v>
      </c>
      <c r="V591" s="20">
        <v>66720</v>
      </c>
      <c r="W591" s="20">
        <v>75816</v>
      </c>
      <c r="X591" s="20">
        <v>55505</v>
      </c>
      <c r="Y591" s="21">
        <v>0</v>
      </c>
      <c r="Z591" s="20">
        <v>0</v>
      </c>
      <c r="AA591" s="21">
        <v>326239</v>
      </c>
      <c r="AB591" s="32">
        <v>304387</v>
      </c>
      <c r="AC591" s="20">
        <v>508604</v>
      </c>
      <c r="AD591" s="20">
        <v>2187133</v>
      </c>
      <c r="AE591" s="20">
        <v>1749000</v>
      </c>
      <c r="AF591" s="20">
        <v>1363798</v>
      </c>
      <c r="AG591" s="20">
        <v>851136</v>
      </c>
      <c r="AH591" s="20">
        <v>362184</v>
      </c>
      <c r="AI591" s="20">
        <v>249942</v>
      </c>
      <c r="AJ591" s="21">
        <v>23263</v>
      </c>
      <c r="AK591" s="25">
        <v>97643</v>
      </c>
      <c r="AL591" s="25">
        <v>118726</v>
      </c>
      <c r="AM591" s="25">
        <v>35746</v>
      </c>
      <c r="AN591" s="22">
        <v>66459</v>
      </c>
      <c r="AO591" s="20">
        <v>1102098</v>
      </c>
      <c r="AP591" s="20">
        <v>69216</v>
      </c>
      <c r="AQ591" s="54">
        <v>12082843</v>
      </c>
      <c r="AR591" s="25">
        <v>171435</v>
      </c>
      <c r="AS591" s="25">
        <v>236888</v>
      </c>
      <c r="AT591" s="54">
        <v>202613</v>
      </c>
      <c r="AU591" s="54">
        <v>92969</v>
      </c>
      <c r="AV591" s="54">
        <v>225882</v>
      </c>
      <c r="AW591" s="54">
        <v>92920</v>
      </c>
      <c r="AX591" s="54">
        <v>58664</v>
      </c>
      <c r="AY591" s="25">
        <f t="shared" si="18"/>
        <v>1081371</v>
      </c>
      <c r="AZ591" s="162">
        <v>2190678</v>
      </c>
      <c r="BA591" s="96">
        <f t="shared" si="19"/>
        <v>15354892</v>
      </c>
      <c r="BB591" s="73"/>
      <c r="BC591" s="20">
        <v>1445507</v>
      </c>
      <c r="BD591" s="20">
        <v>199662</v>
      </c>
      <c r="BE591" s="19">
        <v>1645169</v>
      </c>
      <c r="BF591" s="19">
        <v>17000061</v>
      </c>
      <c r="BH591" s="20"/>
      <c r="BI591" s="21">
        <v>17000061</v>
      </c>
      <c r="BK591" s="73"/>
      <c r="BL591" s="73"/>
      <c r="BM591" s="73"/>
      <c r="BN591" s="73"/>
      <c r="BO591" s="73"/>
      <c r="BP591" s="73"/>
      <c r="BQ591" s="73"/>
    </row>
    <row r="592" spans="1:69" ht="22.5" customHeight="1" x14ac:dyDescent="0.2">
      <c r="A592" s="122" t="s">
        <v>2394</v>
      </c>
      <c r="B592" s="123" t="s">
        <v>2381</v>
      </c>
      <c r="C592" s="133" t="s">
        <v>688</v>
      </c>
      <c r="D592" s="126">
        <v>5</v>
      </c>
      <c r="E592" s="127" t="s">
        <v>3561</v>
      </c>
      <c r="F592" s="19">
        <v>2147715</v>
      </c>
      <c r="G592" s="20">
        <v>2147715</v>
      </c>
      <c r="H592" s="20">
        <v>191290</v>
      </c>
      <c r="I592" s="20">
        <v>154649</v>
      </c>
      <c r="J592" s="20">
        <v>0</v>
      </c>
      <c r="K592" s="20">
        <v>4732</v>
      </c>
      <c r="L592" s="20">
        <v>0</v>
      </c>
      <c r="M592" s="20">
        <v>0</v>
      </c>
      <c r="N592" s="20">
        <v>207578</v>
      </c>
      <c r="O592" s="20">
        <v>112345</v>
      </c>
      <c r="P592" s="20">
        <v>44566</v>
      </c>
      <c r="Q592" s="20">
        <v>285945</v>
      </c>
      <c r="R592" s="20">
        <v>327477</v>
      </c>
      <c r="S592" s="20">
        <v>451898</v>
      </c>
      <c r="T592" s="21">
        <v>364153</v>
      </c>
      <c r="U592" s="54">
        <v>203456</v>
      </c>
      <c r="V592" s="20">
        <v>192480</v>
      </c>
      <c r="W592" s="20">
        <v>171639</v>
      </c>
      <c r="X592" s="20">
        <v>77707</v>
      </c>
      <c r="Y592" s="21">
        <v>496891</v>
      </c>
      <c r="Z592" s="20">
        <v>76969</v>
      </c>
      <c r="AA592" s="21">
        <v>823304</v>
      </c>
      <c r="AB592" s="32">
        <v>1334364</v>
      </c>
      <c r="AC592" s="20">
        <v>1134017</v>
      </c>
      <c r="AD592" s="20">
        <v>1218719</v>
      </c>
      <c r="AE592" s="20">
        <v>4527270</v>
      </c>
      <c r="AF592" s="20">
        <v>2955535</v>
      </c>
      <c r="AG592" s="20">
        <v>1876703</v>
      </c>
      <c r="AH592" s="20">
        <v>1424661</v>
      </c>
      <c r="AI592" s="20">
        <v>25962</v>
      </c>
      <c r="AJ592" s="21">
        <v>23804</v>
      </c>
      <c r="AK592" s="25">
        <v>229729</v>
      </c>
      <c r="AL592" s="25">
        <v>291582</v>
      </c>
      <c r="AM592" s="25">
        <v>60982</v>
      </c>
      <c r="AN592" s="22">
        <v>163141</v>
      </c>
      <c r="AO592" s="20">
        <v>1031895</v>
      </c>
      <c r="AP592" s="20">
        <v>17572</v>
      </c>
      <c r="AQ592" s="54">
        <v>22650730</v>
      </c>
      <c r="AR592" s="25">
        <v>493031</v>
      </c>
      <c r="AS592" s="25">
        <v>406769</v>
      </c>
      <c r="AT592" s="54">
        <v>67343</v>
      </c>
      <c r="AU592" s="54">
        <v>75659</v>
      </c>
      <c r="AV592" s="54">
        <v>481525</v>
      </c>
      <c r="AW592" s="54">
        <v>246762</v>
      </c>
      <c r="AX592" s="54">
        <v>105130</v>
      </c>
      <c r="AY592" s="25">
        <f t="shared" si="18"/>
        <v>1876219</v>
      </c>
      <c r="AZ592" s="162">
        <v>2846821</v>
      </c>
      <c r="BA592" s="96">
        <f t="shared" si="19"/>
        <v>27373770</v>
      </c>
      <c r="BB592" s="73"/>
      <c r="BC592" s="20">
        <v>3222195</v>
      </c>
      <c r="BD592" s="20">
        <v>31558</v>
      </c>
      <c r="BE592" s="19">
        <v>3253753</v>
      </c>
      <c r="BF592" s="19">
        <v>30627523</v>
      </c>
      <c r="BH592" s="20"/>
      <c r="BI592" s="21">
        <v>30627523</v>
      </c>
      <c r="BK592" s="73"/>
      <c r="BL592" s="73"/>
      <c r="BM592" s="73"/>
      <c r="BN592" s="73"/>
      <c r="BO592" s="73"/>
      <c r="BP592" s="73"/>
      <c r="BQ592" s="73"/>
    </row>
    <row r="593" spans="1:69" ht="22.5" customHeight="1" x14ac:dyDescent="0.2">
      <c r="A593" s="122" t="s">
        <v>2395</v>
      </c>
      <c r="B593" s="123" t="s">
        <v>2381</v>
      </c>
      <c r="C593" s="133" t="s">
        <v>689</v>
      </c>
      <c r="D593" s="126">
        <v>3</v>
      </c>
      <c r="E593" s="127" t="s">
        <v>3561</v>
      </c>
      <c r="F593" s="19">
        <v>4951808</v>
      </c>
      <c r="G593" s="20">
        <v>4951808</v>
      </c>
      <c r="H593" s="20">
        <v>687884</v>
      </c>
      <c r="I593" s="20">
        <v>680867</v>
      </c>
      <c r="J593" s="20">
        <v>0</v>
      </c>
      <c r="K593" s="20">
        <v>0</v>
      </c>
      <c r="L593" s="20">
        <v>0</v>
      </c>
      <c r="M593" s="20">
        <v>0</v>
      </c>
      <c r="N593" s="20">
        <v>521997</v>
      </c>
      <c r="O593" s="20">
        <v>283004</v>
      </c>
      <c r="P593" s="20">
        <v>70384</v>
      </c>
      <c r="Q593" s="20">
        <v>671567</v>
      </c>
      <c r="R593" s="20">
        <v>693624</v>
      </c>
      <c r="S593" s="20">
        <v>1149132</v>
      </c>
      <c r="T593" s="21">
        <v>846887</v>
      </c>
      <c r="U593" s="54">
        <v>534072</v>
      </c>
      <c r="V593" s="20">
        <v>481872</v>
      </c>
      <c r="W593" s="20">
        <v>414882</v>
      </c>
      <c r="X593" s="20">
        <v>233121</v>
      </c>
      <c r="Y593" s="21">
        <v>560087</v>
      </c>
      <c r="Z593" s="20">
        <v>124575</v>
      </c>
      <c r="AA593" s="21">
        <v>1904634</v>
      </c>
      <c r="AB593" s="32">
        <v>3225637</v>
      </c>
      <c r="AC593" s="20">
        <v>2675340</v>
      </c>
      <c r="AD593" s="20">
        <v>4142576</v>
      </c>
      <c r="AE593" s="20">
        <v>11030745</v>
      </c>
      <c r="AF593" s="20">
        <v>6783825</v>
      </c>
      <c r="AG593" s="20">
        <v>5114281</v>
      </c>
      <c r="AH593" s="20">
        <v>3100472</v>
      </c>
      <c r="AI593" s="20">
        <v>139676</v>
      </c>
      <c r="AJ593" s="21">
        <v>64920</v>
      </c>
      <c r="AK593" s="25">
        <v>621837</v>
      </c>
      <c r="AL593" s="25">
        <v>552223</v>
      </c>
      <c r="AM593" s="25">
        <v>137163</v>
      </c>
      <c r="AN593" s="22">
        <v>328512</v>
      </c>
      <c r="AO593" s="20">
        <v>4350741</v>
      </c>
      <c r="AP593" s="20">
        <v>96686</v>
      </c>
      <c r="AQ593" s="54">
        <v>57175031</v>
      </c>
      <c r="AR593" s="25">
        <v>726143</v>
      </c>
      <c r="AS593" s="25">
        <v>830844</v>
      </c>
      <c r="AT593" s="54">
        <v>212893</v>
      </c>
      <c r="AU593" s="54">
        <v>188960</v>
      </c>
      <c r="AV593" s="54">
        <v>1074903</v>
      </c>
      <c r="AW593" s="54">
        <v>539977</v>
      </c>
      <c r="AX593" s="54">
        <v>248728</v>
      </c>
      <c r="AY593" s="25">
        <f t="shared" si="18"/>
        <v>3822448</v>
      </c>
      <c r="AZ593" s="162">
        <v>6588156</v>
      </c>
      <c r="BA593" s="96">
        <f t="shared" si="19"/>
        <v>67585635</v>
      </c>
      <c r="BB593" s="73"/>
      <c r="BC593" s="20">
        <v>6970108</v>
      </c>
      <c r="BD593" s="20">
        <v>161206</v>
      </c>
      <c r="BE593" s="19">
        <v>7131314</v>
      </c>
      <c r="BF593" s="19">
        <v>74716949</v>
      </c>
      <c r="BH593" s="20"/>
      <c r="BI593" s="21">
        <v>74716949</v>
      </c>
      <c r="BK593" s="73"/>
      <c r="BL593" s="73"/>
      <c r="BM593" s="73"/>
      <c r="BN593" s="73"/>
      <c r="BO593" s="73"/>
      <c r="BP593" s="73"/>
      <c r="BQ593" s="73"/>
    </row>
    <row r="594" spans="1:69" ht="22.5" customHeight="1" x14ac:dyDescent="0.2">
      <c r="A594" s="122" t="s">
        <v>2396</v>
      </c>
      <c r="B594" s="123" t="s">
        <v>2381</v>
      </c>
      <c r="C594" s="133" t="s">
        <v>690</v>
      </c>
      <c r="D594" s="126">
        <v>5</v>
      </c>
      <c r="E594" s="127" t="s">
        <v>3561</v>
      </c>
      <c r="F594" s="19">
        <v>331460</v>
      </c>
      <c r="G594" s="20">
        <v>331460</v>
      </c>
      <c r="H594" s="20">
        <v>78440</v>
      </c>
      <c r="I594" s="20">
        <v>50303</v>
      </c>
      <c r="J594" s="20">
        <v>0</v>
      </c>
      <c r="K594" s="20">
        <v>5200</v>
      </c>
      <c r="L594" s="20">
        <v>41349</v>
      </c>
      <c r="M594" s="20">
        <v>7550</v>
      </c>
      <c r="N594" s="20">
        <v>13895</v>
      </c>
      <c r="O594" s="20">
        <v>9361</v>
      </c>
      <c r="P594" s="20">
        <v>0</v>
      </c>
      <c r="Q594" s="20">
        <v>735</v>
      </c>
      <c r="R594" s="20">
        <v>37786</v>
      </c>
      <c r="S594" s="20">
        <v>51352</v>
      </c>
      <c r="T594" s="21">
        <v>34481</v>
      </c>
      <c r="U594" s="54">
        <v>63580</v>
      </c>
      <c r="V594" s="20">
        <v>17088</v>
      </c>
      <c r="W594" s="20">
        <v>12636</v>
      </c>
      <c r="X594" s="20">
        <v>11101</v>
      </c>
      <c r="Y594" s="21">
        <v>0</v>
      </c>
      <c r="Z594" s="20">
        <v>0</v>
      </c>
      <c r="AA594" s="21">
        <v>175590</v>
      </c>
      <c r="AB594" s="32">
        <v>135791</v>
      </c>
      <c r="AC594" s="20">
        <v>157688</v>
      </c>
      <c r="AD594" s="20">
        <v>212378</v>
      </c>
      <c r="AE594" s="20">
        <v>403755</v>
      </c>
      <c r="AF594" s="20">
        <v>590368</v>
      </c>
      <c r="AG594" s="20">
        <v>340798</v>
      </c>
      <c r="AH594" s="20">
        <v>109526</v>
      </c>
      <c r="AI594" s="20">
        <v>71850</v>
      </c>
      <c r="AJ594" s="21">
        <v>47608</v>
      </c>
      <c r="AK594" s="25">
        <v>43692</v>
      </c>
      <c r="AL594" s="25">
        <v>64489</v>
      </c>
      <c r="AM594" s="25">
        <v>14146</v>
      </c>
      <c r="AN594" s="22">
        <v>36004</v>
      </c>
      <c r="AO594" s="20">
        <v>180847</v>
      </c>
      <c r="AP594" s="20">
        <v>16789</v>
      </c>
      <c r="AQ594" s="54">
        <v>3367636</v>
      </c>
      <c r="AR594" s="25">
        <v>50150</v>
      </c>
      <c r="AS594" s="25">
        <v>182152</v>
      </c>
      <c r="AT594" s="54">
        <v>126155</v>
      </c>
      <c r="AU594" s="54">
        <v>50377</v>
      </c>
      <c r="AV594" s="54">
        <v>121850</v>
      </c>
      <c r="AW594" s="54">
        <v>36741</v>
      </c>
      <c r="AX594" s="54">
        <v>17027</v>
      </c>
      <c r="AY594" s="25">
        <f t="shared" si="18"/>
        <v>584452</v>
      </c>
      <c r="AZ594" s="162">
        <v>479649</v>
      </c>
      <c r="BA594" s="96">
        <f t="shared" si="19"/>
        <v>4431737</v>
      </c>
      <c r="BB594" s="73"/>
      <c r="BC594" s="20">
        <v>579473</v>
      </c>
      <c r="BD594" s="20">
        <v>77263</v>
      </c>
      <c r="BE594" s="19">
        <v>656736</v>
      </c>
      <c r="BF594" s="19">
        <v>5088473</v>
      </c>
      <c r="BH594" s="20"/>
      <c r="BI594" s="21">
        <v>5088473</v>
      </c>
      <c r="BK594" s="73"/>
      <c r="BL594" s="73"/>
      <c r="BM594" s="73"/>
      <c r="BN594" s="73"/>
      <c r="BO594" s="73"/>
      <c r="BP594" s="73"/>
      <c r="BQ594" s="73"/>
    </row>
    <row r="595" spans="1:69" ht="22.5" customHeight="1" x14ac:dyDescent="0.2">
      <c r="A595" s="122" t="s">
        <v>2397</v>
      </c>
      <c r="B595" s="123" t="s">
        <v>2381</v>
      </c>
      <c r="C595" s="133" t="s">
        <v>691</v>
      </c>
      <c r="D595" s="126">
        <v>5</v>
      </c>
      <c r="E595" s="127" t="s">
        <v>3562</v>
      </c>
      <c r="F595" s="19">
        <v>2963734</v>
      </c>
      <c r="G595" s="20">
        <v>2963734</v>
      </c>
      <c r="H595" s="20">
        <v>830404</v>
      </c>
      <c r="I595" s="20">
        <v>795124</v>
      </c>
      <c r="J595" s="20">
        <v>0</v>
      </c>
      <c r="K595" s="20">
        <v>5777</v>
      </c>
      <c r="L595" s="20">
        <v>0</v>
      </c>
      <c r="M595" s="20">
        <v>0</v>
      </c>
      <c r="N595" s="20">
        <v>296069</v>
      </c>
      <c r="O595" s="20">
        <v>165591</v>
      </c>
      <c r="P595" s="20">
        <v>88906</v>
      </c>
      <c r="Q595" s="20">
        <v>462896</v>
      </c>
      <c r="R595" s="20">
        <v>461582</v>
      </c>
      <c r="S595" s="20">
        <v>667366</v>
      </c>
      <c r="T595" s="21">
        <v>523943</v>
      </c>
      <c r="U595" s="54">
        <v>512328</v>
      </c>
      <c r="V595" s="20">
        <v>305040</v>
      </c>
      <c r="W595" s="20">
        <v>283257</v>
      </c>
      <c r="X595" s="20">
        <v>243112</v>
      </c>
      <c r="Y595" s="21">
        <v>0</v>
      </c>
      <c r="Z595" s="20">
        <v>0</v>
      </c>
      <c r="AA595" s="21">
        <v>1110931</v>
      </c>
      <c r="AB595" s="32">
        <v>2635733</v>
      </c>
      <c r="AC595" s="20">
        <v>1822445</v>
      </c>
      <c r="AD595" s="20">
        <v>2203368</v>
      </c>
      <c r="AE595" s="20">
        <v>5035965</v>
      </c>
      <c r="AF595" s="20">
        <v>4841768</v>
      </c>
      <c r="AG595" s="20">
        <v>3476273</v>
      </c>
      <c r="AH595" s="20">
        <v>1666414</v>
      </c>
      <c r="AI595" s="20">
        <v>259043</v>
      </c>
      <c r="AJ595" s="21">
        <v>88724</v>
      </c>
      <c r="AK595" s="25">
        <v>351411</v>
      </c>
      <c r="AL595" s="25">
        <v>373337</v>
      </c>
      <c r="AM595" s="25">
        <v>112032</v>
      </c>
      <c r="AN595" s="22">
        <v>225458</v>
      </c>
      <c r="AO595" s="20">
        <v>1257805</v>
      </c>
      <c r="AP595" s="20">
        <v>223211</v>
      </c>
      <c r="AQ595" s="54">
        <v>34289047</v>
      </c>
      <c r="AR595" s="25">
        <v>497785</v>
      </c>
      <c r="AS595" s="25">
        <v>492096</v>
      </c>
      <c r="AT595" s="54">
        <v>365799</v>
      </c>
      <c r="AU595" s="54">
        <v>147893</v>
      </c>
      <c r="AV595" s="54">
        <v>740871</v>
      </c>
      <c r="AW595" s="54">
        <v>334450</v>
      </c>
      <c r="AX595" s="54">
        <v>52482</v>
      </c>
      <c r="AY595" s="25">
        <f t="shared" si="18"/>
        <v>2631376</v>
      </c>
      <c r="AZ595" s="162">
        <v>2230716</v>
      </c>
      <c r="BA595" s="96">
        <f t="shared" si="19"/>
        <v>39151139</v>
      </c>
      <c r="BB595" s="73"/>
      <c r="BC595" s="20">
        <v>4619109</v>
      </c>
      <c r="BD595" s="20">
        <v>373286</v>
      </c>
      <c r="BE595" s="19">
        <v>4992395</v>
      </c>
      <c r="BF595" s="19">
        <v>44143534</v>
      </c>
      <c r="BH595" s="20"/>
      <c r="BI595" s="21">
        <v>44143534</v>
      </c>
      <c r="BK595" s="73"/>
      <c r="BL595" s="73"/>
      <c r="BM595" s="73"/>
      <c r="BN595" s="73"/>
      <c r="BO595" s="73"/>
      <c r="BP595" s="73"/>
      <c r="BQ595" s="73"/>
    </row>
    <row r="596" spans="1:69" ht="22.5" customHeight="1" x14ac:dyDescent="0.2">
      <c r="A596" s="122" t="s">
        <v>2398</v>
      </c>
      <c r="B596" s="123" t="s">
        <v>2381</v>
      </c>
      <c r="C596" s="133" t="s">
        <v>692</v>
      </c>
      <c r="D596" s="126">
        <v>5</v>
      </c>
      <c r="E596" s="127" t="s">
        <v>3561</v>
      </c>
      <c r="F596" s="19">
        <v>2352437</v>
      </c>
      <c r="G596" s="20">
        <v>2352437</v>
      </c>
      <c r="H596" s="20">
        <v>333663</v>
      </c>
      <c r="I596" s="20">
        <v>280313</v>
      </c>
      <c r="J596" s="20">
        <v>0</v>
      </c>
      <c r="K596" s="20">
        <v>0</v>
      </c>
      <c r="L596" s="20">
        <v>0</v>
      </c>
      <c r="M596" s="20">
        <v>0</v>
      </c>
      <c r="N596" s="20">
        <v>224842</v>
      </c>
      <c r="O596" s="20">
        <v>127094</v>
      </c>
      <c r="P596" s="20">
        <v>41391</v>
      </c>
      <c r="Q596" s="20">
        <v>297535</v>
      </c>
      <c r="R596" s="20">
        <v>351010</v>
      </c>
      <c r="S596" s="20">
        <v>737582</v>
      </c>
      <c r="T596" s="21">
        <v>602997</v>
      </c>
      <c r="U596" s="54">
        <v>241604</v>
      </c>
      <c r="V596" s="20">
        <v>255120</v>
      </c>
      <c r="W596" s="20">
        <v>280098</v>
      </c>
      <c r="X596" s="20">
        <v>111010</v>
      </c>
      <c r="Y596" s="21">
        <v>0</v>
      </c>
      <c r="Z596" s="20">
        <v>0</v>
      </c>
      <c r="AA596" s="21">
        <v>880614</v>
      </c>
      <c r="AB596" s="32">
        <v>1068788</v>
      </c>
      <c r="AC596" s="20">
        <v>1144086</v>
      </c>
      <c r="AD596" s="20">
        <v>1340640</v>
      </c>
      <c r="AE596" s="20">
        <v>5889015</v>
      </c>
      <c r="AF596" s="20">
        <v>2951185</v>
      </c>
      <c r="AG596" s="20">
        <v>2168252</v>
      </c>
      <c r="AH596" s="20">
        <v>1534944</v>
      </c>
      <c r="AI596" s="20">
        <v>63420</v>
      </c>
      <c r="AJ596" s="21">
        <v>25968</v>
      </c>
      <c r="AK596" s="25">
        <v>247234</v>
      </c>
      <c r="AL596" s="25">
        <v>287381</v>
      </c>
      <c r="AM596" s="25">
        <v>62503</v>
      </c>
      <c r="AN596" s="22">
        <v>161974</v>
      </c>
      <c r="AO596" s="20">
        <v>1537438</v>
      </c>
      <c r="AP596" s="20">
        <v>34804</v>
      </c>
      <c r="AQ596" s="54">
        <v>25634942</v>
      </c>
      <c r="AR596" s="25">
        <v>612809</v>
      </c>
      <c r="AS596" s="25">
        <v>619011</v>
      </c>
      <c r="AT596" s="54">
        <v>70147</v>
      </c>
      <c r="AU596" s="54">
        <v>96295</v>
      </c>
      <c r="AV596" s="54">
        <v>565619</v>
      </c>
      <c r="AW596" s="54">
        <v>250914</v>
      </c>
      <c r="AX596" s="54">
        <v>96071</v>
      </c>
      <c r="AY596" s="25">
        <f t="shared" si="18"/>
        <v>2310866</v>
      </c>
      <c r="AZ596" s="162">
        <v>2434770</v>
      </c>
      <c r="BA596" s="96">
        <f t="shared" si="19"/>
        <v>30380578</v>
      </c>
      <c r="BB596" s="73"/>
      <c r="BC596" s="20">
        <v>3571204</v>
      </c>
      <c r="BD596" s="20">
        <v>51049</v>
      </c>
      <c r="BE596" s="19">
        <v>3622253</v>
      </c>
      <c r="BF596" s="19">
        <v>34002831</v>
      </c>
      <c r="BH596" s="20"/>
      <c r="BI596" s="21">
        <v>34002831</v>
      </c>
      <c r="BK596" s="73"/>
      <c r="BL596" s="73"/>
      <c r="BM596" s="73"/>
      <c r="BN596" s="73"/>
      <c r="BO596" s="73"/>
      <c r="BP596" s="73"/>
      <c r="BQ596" s="73"/>
    </row>
    <row r="597" spans="1:69" ht="22.5" customHeight="1" x14ac:dyDescent="0.2">
      <c r="A597" s="122" t="s">
        <v>2399</v>
      </c>
      <c r="B597" s="123" t="s">
        <v>2381</v>
      </c>
      <c r="C597" s="133" t="s">
        <v>693</v>
      </c>
      <c r="D597" s="126">
        <v>5</v>
      </c>
      <c r="E597" s="127" t="s">
        <v>3561</v>
      </c>
      <c r="F597" s="19">
        <v>2245254</v>
      </c>
      <c r="G597" s="20">
        <v>2245254</v>
      </c>
      <c r="H597" s="20">
        <v>298088</v>
      </c>
      <c r="I597" s="20">
        <v>228327</v>
      </c>
      <c r="J597" s="20">
        <v>0</v>
      </c>
      <c r="K597" s="20">
        <v>0</v>
      </c>
      <c r="L597" s="20">
        <v>0</v>
      </c>
      <c r="M597" s="20">
        <v>0</v>
      </c>
      <c r="N597" s="20">
        <v>227907</v>
      </c>
      <c r="O597" s="20">
        <v>121465</v>
      </c>
      <c r="P597" s="20">
        <v>37687</v>
      </c>
      <c r="Q597" s="20">
        <v>262325</v>
      </c>
      <c r="R597" s="20">
        <v>348647</v>
      </c>
      <c r="S597" s="20">
        <v>560208</v>
      </c>
      <c r="T597" s="21">
        <v>421341</v>
      </c>
      <c r="U597" s="54">
        <v>269579</v>
      </c>
      <c r="V597" s="20">
        <v>224112</v>
      </c>
      <c r="W597" s="20">
        <v>200070</v>
      </c>
      <c r="X597" s="20">
        <v>122111</v>
      </c>
      <c r="Y597" s="21">
        <v>0</v>
      </c>
      <c r="Z597" s="20">
        <v>0</v>
      </c>
      <c r="AA597" s="21">
        <v>838777</v>
      </c>
      <c r="AB597" s="32">
        <v>1358411</v>
      </c>
      <c r="AC597" s="20">
        <v>1191659</v>
      </c>
      <c r="AD597" s="20">
        <v>1371277</v>
      </c>
      <c r="AE597" s="20">
        <v>4660095</v>
      </c>
      <c r="AF597" s="20">
        <v>3246913</v>
      </c>
      <c r="AG597" s="20">
        <v>2409436</v>
      </c>
      <c r="AH597" s="20">
        <v>1486526</v>
      </c>
      <c r="AI597" s="20">
        <v>91776</v>
      </c>
      <c r="AJ597" s="21">
        <v>30296</v>
      </c>
      <c r="AK597" s="25">
        <v>250959</v>
      </c>
      <c r="AL597" s="25">
        <v>298617</v>
      </c>
      <c r="AM597" s="25">
        <v>67274</v>
      </c>
      <c r="AN597" s="22">
        <v>169198</v>
      </c>
      <c r="AO597" s="20">
        <v>971284</v>
      </c>
      <c r="AP597" s="20">
        <v>32064</v>
      </c>
      <c r="AQ597" s="54">
        <v>24041683</v>
      </c>
      <c r="AR597" s="25">
        <v>512806</v>
      </c>
      <c r="AS597" s="25">
        <v>412403</v>
      </c>
      <c r="AT597" s="54">
        <v>103479</v>
      </c>
      <c r="AU597" s="54">
        <v>101888</v>
      </c>
      <c r="AV597" s="54">
        <v>547323</v>
      </c>
      <c r="AW597" s="54">
        <v>256842</v>
      </c>
      <c r="AX597" s="54">
        <v>104378</v>
      </c>
      <c r="AY597" s="25">
        <f t="shared" si="18"/>
        <v>2039119</v>
      </c>
      <c r="AZ597" s="162">
        <v>2373754</v>
      </c>
      <c r="BA597" s="96">
        <f t="shared" si="19"/>
        <v>28454556</v>
      </c>
      <c r="BB597" s="73"/>
      <c r="BC597" s="20">
        <v>3564934</v>
      </c>
      <c r="BD597" s="20">
        <v>73891</v>
      </c>
      <c r="BE597" s="19">
        <v>3638825</v>
      </c>
      <c r="BF597" s="19">
        <v>32093381</v>
      </c>
      <c r="BH597" s="20"/>
      <c r="BI597" s="21">
        <v>32093381</v>
      </c>
      <c r="BK597" s="73"/>
      <c r="BL597" s="73"/>
      <c r="BM597" s="73"/>
      <c r="BN597" s="73"/>
      <c r="BO597" s="73"/>
      <c r="BP597" s="73"/>
      <c r="BQ597" s="73"/>
    </row>
    <row r="598" spans="1:69" ht="22.5" customHeight="1" x14ac:dyDescent="0.2">
      <c r="A598" s="122" t="s">
        <v>2400</v>
      </c>
      <c r="B598" s="123" t="s">
        <v>2381</v>
      </c>
      <c r="C598" s="133" t="s">
        <v>694</v>
      </c>
      <c r="D598" s="126">
        <v>5</v>
      </c>
      <c r="E598" s="127" t="s">
        <v>3561</v>
      </c>
      <c r="F598" s="19">
        <v>1608483</v>
      </c>
      <c r="G598" s="20">
        <v>1608483</v>
      </c>
      <c r="H598" s="20">
        <v>218408</v>
      </c>
      <c r="I598" s="20">
        <v>195041</v>
      </c>
      <c r="J598" s="20">
        <v>0</v>
      </c>
      <c r="K598" s="20">
        <v>0</v>
      </c>
      <c r="L598" s="20">
        <v>0</v>
      </c>
      <c r="M598" s="20">
        <v>0</v>
      </c>
      <c r="N598" s="20">
        <v>151757</v>
      </c>
      <c r="O598" s="20">
        <v>78018</v>
      </c>
      <c r="P598" s="20">
        <v>57002</v>
      </c>
      <c r="Q598" s="20">
        <v>329187</v>
      </c>
      <c r="R598" s="20">
        <v>252472</v>
      </c>
      <c r="S598" s="20">
        <v>276043</v>
      </c>
      <c r="T598" s="21">
        <v>241367</v>
      </c>
      <c r="U598" s="54">
        <v>165308</v>
      </c>
      <c r="V598" s="20">
        <v>130272</v>
      </c>
      <c r="W598" s="20">
        <v>125307</v>
      </c>
      <c r="X598" s="20">
        <v>66606</v>
      </c>
      <c r="Y598" s="21">
        <v>0</v>
      </c>
      <c r="Z598" s="20">
        <v>0</v>
      </c>
      <c r="AA598" s="21">
        <v>618810</v>
      </c>
      <c r="AB598" s="32">
        <v>828835</v>
      </c>
      <c r="AC598" s="20">
        <v>1219134</v>
      </c>
      <c r="AD598" s="20">
        <v>974022</v>
      </c>
      <c r="AE598" s="20">
        <v>3018180</v>
      </c>
      <c r="AF598" s="20">
        <v>2503788</v>
      </c>
      <c r="AG598" s="20">
        <v>1889917</v>
      </c>
      <c r="AH598" s="20">
        <v>883437</v>
      </c>
      <c r="AI598" s="20">
        <v>72616</v>
      </c>
      <c r="AJ598" s="21">
        <v>22181</v>
      </c>
      <c r="AK598" s="25">
        <v>180321</v>
      </c>
      <c r="AL598" s="25">
        <v>238556</v>
      </c>
      <c r="AM598" s="25">
        <v>53660</v>
      </c>
      <c r="AN598" s="22">
        <v>124750</v>
      </c>
      <c r="AO598" s="20">
        <v>695775</v>
      </c>
      <c r="AP598" s="20">
        <v>19055</v>
      </c>
      <c r="AQ598" s="54">
        <v>17238308</v>
      </c>
      <c r="AR598" s="25">
        <v>270427</v>
      </c>
      <c r="AS598" s="25">
        <v>371406</v>
      </c>
      <c r="AT598" s="54">
        <v>120884</v>
      </c>
      <c r="AU598" s="54">
        <v>82127</v>
      </c>
      <c r="AV598" s="54">
        <v>392473</v>
      </c>
      <c r="AW598" s="54">
        <v>183994</v>
      </c>
      <c r="AX598" s="54">
        <v>102311</v>
      </c>
      <c r="AY598" s="25">
        <f t="shared" si="18"/>
        <v>1523622</v>
      </c>
      <c r="AZ598" s="162">
        <v>1972672</v>
      </c>
      <c r="BA598" s="96">
        <f t="shared" si="19"/>
        <v>20734602</v>
      </c>
      <c r="BB598" s="73"/>
      <c r="BC598" s="20">
        <v>2542172</v>
      </c>
      <c r="BD598" s="20">
        <v>58933</v>
      </c>
      <c r="BE598" s="19">
        <v>2601105</v>
      </c>
      <c r="BF598" s="19">
        <v>23335707</v>
      </c>
      <c r="BH598" s="20"/>
      <c r="BI598" s="21">
        <v>23335707</v>
      </c>
      <c r="BK598" s="73"/>
      <c r="BL598" s="73"/>
      <c r="BM598" s="73"/>
      <c r="BN598" s="73"/>
      <c r="BO598" s="73"/>
      <c r="BP598" s="73"/>
      <c r="BQ598" s="73"/>
    </row>
    <row r="599" spans="1:69" ht="22.5" customHeight="1" x14ac:dyDescent="0.2">
      <c r="A599" s="122" t="s">
        <v>2401</v>
      </c>
      <c r="B599" s="123" t="s">
        <v>2381</v>
      </c>
      <c r="C599" s="133" t="s">
        <v>695</v>
      </c>
      <c r="D599" s="126">
        <v>5</v>
      </c>
      <c r="E599" s="127" t="s">
        <v>3561</v>
      </c>
      <c r="F599" s="19">
        <v>583844</v>
      </c>
      <c r="G599" s="20">
        <v>583844</v>
      </c>
      <c r="H599" s="20">
        <v>146529</v>
      </c>
      <c r="I599" s="20">
        <v>161755</v>
      </c>
      <c r="J599" s="20">
        <v>0</v>
      </c>
      <c r="K599" s="20">
        <v>0</v>
      </c>
      <c r="L599" s="20">
        <v>21796</v>
      </c>
      <c r="M599" s="20">
        <v>8951</v>
      </c>
      <c r="N599" s="20">
        <v>25445</v>
      </c>
      <c r="O599" s="20">
        <v>17760</v>
      </c>
      <c r="P599" s="20">
        <v>0</v>
      </c>
      <c r="Q599" s="20">
        <v>1646</v>
      </c>
      <c r="R599" s="20">
        <v>61237</v>
      </c>
      <c r="S599" s="20">
        <v>88923</v>
      </c>
      <c r="T599" s="21">
        <v>61393</v>
      </c>
      <c r="U599" s="54">
        <v>89012</v>
      </c>
      <c r="V599" s="20">
        <v>41280</v>
      </c>
      <c r="W599" s="20">
        <v>35802</v>
      </c>
      <c r="X599" s="20">
        <v>33303</v>
      </c>
      <c r="Y599" s="21">
        <v>0</v>
      </c>
      <c r="Z599" s="20">
        <v>0</v>
      </c>
      <c r="AA599" s="21">
        <v>276548</v>
      </c>
      <c r="AB599" s="32">
        <v>193531</v>
      </c>
      <c r="AC599" s="20">
        <v>323955</v>
      </c>
      <c r="AD599" s="20">
        <v>497160</v>
      </c>
      <c r="AE599" s="20">
        <v>875325</v>
      </c>
      <c r="AF599" s="20">
        <v>1003980</v>
      </c>
      <c r="AG599" s="20">
        <v>577691</v>
      </c>
      <c r="AH599" s="20">
        <v>237084</v>
      </c>
      <c r="AI599" s="20">
        <v>135749</v>
      </c>
      <c r="AJ599" s="21">
        <v>69789</v>
      </c>
      <c r="AK599" s="25">
        <v>61605</v>
      </c>
      <c r="AL599" s="25">
        <v>94585</v>
      </c>
      <c r="AM599" s="25">
        <v>23288</v>
      </c>
      <c r="AN599" s="22">
        <v>55252</v>
      </c>
      <c r="AO599" s="20">
        <v>418915</v>
      </c>
      <c r="AP599" s="20">
        <v>34124</v>
      </c>
      <c r="AQ599" s="54">
        <v>6257257</v>
      </c>
      <c r="AR599" s="25">
        <v>78491</v>
      </c>
      <c r="AS599" s="25">
        <v>190543</v>
      </c>
      <c r="AT599" s="54">
        <v>151055</v>
      </c>
      <c r="AU599" s="54">
        <v>52575</v>
      </c>
      <c r="AV599" s="54">
        <v>191171</v>
      </c>
      <c r="AW599" s="54">
        <v>62021</v>
      </c>
      <c r="AX599" s="54">
        <v>32421</v>
      </c>
      <c r="AY599" s="25">
        <f t="shared" si="18"/>
        <v>758277</v>
      </c>
      <c r="AZ599" s="162">
        <v>1001646</v>
      </c>
      <c r="BA599" s="96">
        <f t="shared" si="19"/>
        <v>8017180</v>
      </c>
      <c r="BB599" s="73"/>
      <c r="BC599" s="20">
        <v>884007</v>
      </c>
      <c r="BD599" s="20">
        <v>155797</v>
      </c>
      <c r="BE599" s="19">
        <v>1039804</v>
      </c>
      <c r="BF599" s="19">
        <v>9056984</v>
      </c>
      <c r="BH599" s="20"/>
      <c r="BI599" s="21">
        <v>9056984</v>
      </c>
      <c r="BK599" s="73"/>
      <c r="BL599" s="73"/>
      <c r="BM599" s="73"/>
      <c r="BN599" s="73"/>
      <c r="BO599" s="73"/>
      <c r="BP599" s="73"/>
      <c r="BQ599" s="73"/>
    </row>
    <row r="600" spans="1:69" ht="22.5" customHeight="1" x14ac:dyDescent="0.2">
      <c r="A600" s="122" t="s">
        <v>2402</v>
      </c>
      <c r="B600" s="123" t="s">
        <v>2381</v>
      </c>
      <c r="C600" s="133" t="s">
        <v>696</v>
      </c>
      <c r="D600" s="126">
        <v>5</v>
      </c>
      <c r="E600" s="127" t="s">
        <v>3561</v>
      </c>
      <c r="F600" s="19">
        <v>1471154</v>
      </c>
      <c r="G600" s="20">
        <v>1471154</v>
      </c>
      <c r="H600" s="20">
        <v>111974</v>
      </c>
      <c r="I600" s="20">
        <v>120615</v>
      </c>
      <c r="J600" s="20">
        <v>0</v>
      </c>
      <c r="K600" s="20">
        <v>0</v>
      </c>
      <c r="L600" s="20">
        <v>0</v>
      </c>
      <c r="M600" s="20">
        <v>0</v>
      </c>
      <c r="N600" s="20">
        <v>122559</v>
      </c>
      <c r="O600" s="20">
        <v>66811</v>
      </c>
      <c r="P600" s="20">
        <v>14175</v>
      </c>
      <c r="Q600" s="20">
        <v>250828</v>
      </c>
      <c r="R600" s="20">
        <v>189391</v>
      </c>
      <c r="S600" s="20">
        <v>250944</v>
      </c>
      <c r="T600" s="21">
        <v>191748</v>
      </c>
      <c r="U600" s="54">
        <v>114444</v>
      </c>
      <c r="V600" s="20">
        <v>122160</v>
      </c>
      <c r="W600" s="20">
        <v>111618</v>
      </c>
      <c r="X600" s="20">
        <v>55505</v>
      </c>
      <c r="Y600" s="21">
        <v>0</v>
      </c>
      <c r="Z600" s="20">
        <v>0</v>
      </c>
      <c r="AA600" s="21">
        <v>537893</v>
      </c>
      <c r="AB600" s="32">
        <v>839884</v>
      </c>
      <c r="AC600" s="20">
        <v>772534</v>
      </c>
      <c r="AD600" s="20">
        <v>809378</v>
      </c>
      <c r="AE600" s="20">
        <v>2148465</v>
      </c>
      <c r="AF600" s="20">
        <v>2134473</v>
      </c>
      <c r="AG600" s="20">
        <v>1492405</v>
      </c>
      <c r="AH600" s="20">
        <v>788669</v>
      </c>
      <c r="AI600" s="20">
        <v>51540</v>
      </c>
      <c r="AJ600" s="21">
        <v>15689</v>
      </c>
      <c r="AK600" s="25">
        <v>151888</v>
      </c>
      <c r="AL600" s="25">
        <v>207072</v>
      </c>
      <c r="AM600" s="25">
        <v>43239</v>
      </c>
      <c r="AN600" s="22">
        <v>105396</v>
      </c>
      <c r="AO600" s="20">
        <v>591240</v>
      </c>
      <c r="AP600" s="20">
        <v>13431</v>
      </c>
      <c r="AQ600" s="54">
        <v>13897122</v>
      </c>
      <c r="AR600" s="25">
        <v>298431</v>
      </c>
      <c r="AS600" s="25">
        <v>348354</v>
      </c>
      <c r="AT600" s="54">
        <v>73529</v>
      </c>
      <c r="AU600" s="54">
        <v>59988</v>
      </c>
      <c r="AV600" s="54">
        <v>343823</v>
      </c>
      <c r="AW600" s="54">
        <v>149572</v>
      </c>
      <c r="AX600" s="54">
        <v>80022</v>
      </c>
      <c r="AY600" s="25">
        <f t="shared" si="18"/>
        <v>1353719</v>
      </c>
      <c r="AZ600" s="162">
        <v>1851997</v>
      </c>
      <c r="BA600" s="96">
        <f t="shared" si="19"/>
        <v>17102838</v>
      </c>
      <c r="BB600" s="73"/>
      <c r="BC600" s="20">
        <v>2237847</v>
      </c>
      <c r="BD600" s="20">
        <v>30091</v>
      </c>
      <c r="BE600" s="19">
        <v>2267938</v>
      </c>
      <c r="BF600" s="19">
        <v>19370776</v>
      </c>
      <c r="BH600" s="20"/>
      <c r="BI600" s="21">
        <v>19370776</v>
      </c>
      <c r="BK600" s="73"/>
      <c r="BL600" s="73"/>
      <c r="BM600" s="73"/>
      <c r="BN600" s="73"/>
      <c r="BO600" s="73"/>
      <c r="BP600" s="73"/>
      <c r="BQ600" s="73"/>
    </row>
    <row r="601" spans="1:69" ht="22.5" customHeight="1" x14ac:dyDescent="0.2">
      <c r="A601" s="122" t="s">
        <v>2403</v>
      </c>
      <c r="B601" s="123" t="s">
        <v>2381</v>
      </c>
      <c r="C601" s="133" t="s">
        <v>697</v>
      </c>
      <c r="D601" s="126">
        <v>5</v>
      </c>
      <c r="E601" s="127" t="s">
        <v>3562</v>
      </c>
      <c r="F601" s="19">
        <v>1141575</v>
      </c>
      <c r="G601" s="20">
        <v>1141575</v>
      </c>
      <c r="H601" s="20">
        <v>353930</v>
      </c>
      <c r="I601" s="20">
        <v>197285</v>
      </c>
      <c r="J601" s="20">
        <v>0</v>
      </c>
      <c r="K601" s="20">
        <v>6620</v>
      </c>
      <c r="L601" s="20">
        <v>0</v>
      </c>
      <c r="M601" s="20">
        <v>518</v>
      </c>
      <c r="N601" s="20">
        <v>63935</v>
      </c>
      <c r="O601" s="20">
        <v>46460</v>
      </c>
      <c r="P601" s="20">
        <v>26725</v>
      </c>
      <c r="Q601" s="20">
        <v>96730</v>
      </c>
      <c r="R601" s="20">
        <v>145466</v>
      </c>
      <c r="S601" s="20">
        <v>247747</v>
      </c>
      <c r="T601" s="21">
        <v>162313</v>
      </c>
      <c r="U601" s="54">
        <v>171666</v>
      </c>
      <c r="V601" s="20">
        <v>121824</v>
      </c>
      <c r="W601" s="20">
        <v>93717</v>
      </c>
      <c r="X601" s="20">
        <v>77707</v>
      </c>
      <c r="Y601" s="21">
        <v>0</v>
      </c>
      <c r="Z601" s="20">
        <v>0</v>
      </c>
      <c r="AA601" s="21">
        <v>510523</v>
      </c>
      <c r="AB601" s="32">
        <v>606855</v>
      </c>
      <c r="AC601" s="20">
        <v>672805</v>
      </c>
      <c r="AD601" s="20">
        <v>990027</v>
      </c>
      <c r="AE601" s="20">
        <v>1803120</v>
      </c>
      <c r="AF601" s="20">
        <v>1601888</v>
      </c>
      <c r="AG601" s="20">
        <v>1172200</v>
      </c>
      <c r="AH601" s="20">
        <v>524477</v>
      </c>
      <c r="AI601" s="20">
        <v>189205</v>
      </c>
      <c r="AJ601" s="21">
        <v>86019</v>
      </c>
      <c r="AK601" s="25">
        <v>122036</v>
      </c>
      <c r="AL601" s="25">
        <v>181413</v>
      </c>
      <c r="AM601" s="25">
        <v>44733</v>
      </c>
      <c r="AN601" s="22">
        <v>90371</v>
      </c>
      <c r="AO601" s="20">
        <v>313869</v>
      </c>
      <c r="AP601" s="20">
        <v>65735</v>
      </c>
      <c r="AQ601" s="54">
        <v>11929494</v>
      </c>
      <c r="AR601" s="25">
        <v>256856</v>
      </c>
      <c r="AS601" s="25">
        <v>268879</v>
      </c>
      <c r="AT601" s="54">
        <v>206148</v>
      </c>
      <c r="AU601" s="54">
        <v>79282</v>
      </c>
      <c r="AV601" s="54">
        <v>319674</v>
      </c>
      <c r="AW601" s="54">
        <v>121142</v>
      </c>
      <c r="AX601" s="54">
        <v>21089</v>
      </c>
      <c r="AY601" s="25">
        <f t="shared" si="18"/>
        <v>1273070</v>
      </c>
      <c r="AZ601" s="162">
        <v>901437</v>
      </c>
      <c r="BA601" s="96">
        <f t="shared" si="19"/>
        <v>14104001</v>
      </c>
      <c r="BB601" s="73"/>
      <c r="BC601" s="20">
        <v>1773093</v>
      </c>
      <c r="BD601" s="20">
        <v>261924</v>
      </c>
      <c r="BE601" s="19">
        <v>2035017</v>
      </c>
      <c r="BF601" s="19">
        <v>16139018</v>
      </c>
      <c r="BH601" s="20"/>
      <c r="BI601" s="21">
        <v>16139018</v>
      </c>
      <c r="BK601" s="73"/>
      <c r="BL601" s="73"/>
      <c r="BM601" s="73"/>
      <c r="BN601" s="73"/>
      <c r="BO601" s="73"/>
      <c r="BP601" s="73"/>
      <c r="BQ601" s="73"/>
    </row>
    <row r="602" spans="1:69" ht="22.5" customHeight="1" x14ac:dyDescent="0.2">
      <c r="A602" s="122" t="s">
        <v>2404</v>
      </c>
      <c r="B602" s="123" t="s">
        <v>2381</v>
      </c>
      <c r="C602" s="133" t="s">
        <v>698</v>
      </c>
      <c r="D602" s="126">
        <v>5</v>
      </c>
      <c r="E602" s="127" t="s">
        <v>3561</v>
      </c>
      <c r="F602" s="19">
        <v>641408</v>
      </c>
      <c r="G602" s="20">
        <v>641408</v>
      </c>
      <c r="H602" s="20">
        <v>177876</v>
      </c>
      <c r="I602" s="20">
        <v>101915</v>
      </c>
      <c r="J602" s="20">
        <v>0</v>
      </c>
      <c r="K602" s="20">
        <v>13764</v>
      </c>
      <c r="L602" s="20">
        <v>20220</v>
      </c>
      <c r="M602" s="20">
        <v>12780</v>
      </c>
      <c r="N602" s="20">
        <v>31190</v>
      </c>
      <c r="O602" s="20">
        <v>23483</v>
      </c>
      <c r="P602" s="20">
        <v>21395</v>
      </c>
      <c r="Q602" s="20">
        <v>28930</v>
      </c>
      <c r="R602" s="20">
        <v>78925</v>
      </c>
      <c r="S602" s="20">
        <v>113446</v>
      </c>
      <c r="T602" s="21">
        <v>72326</v>
      </c>
      <c r="U602" s="54">
        <v>101728</v>
      </c>
      <c r="V602" s="20">
        <v>79200</v>
      </c>
      <c r="W602" s="20">
        <v>51597</v>
      </c>
      <c r="X602" s="20">
        <v>33303</v>
      </c>
      <c r="Y602" s="21">
        <v>0</v>
      </c>
      <c r="Z602" s="20">
        <v>0</v>
      </c>
      <c r="AA602" s="21">
        <v>318491</v>
      </c>
      <c r="AB602" s="32">
        <v>235618</v>
      </c>
      <c r="AC602" s="20">
        <v>428337</v>
      </c>
      <c r="AD602" s="20">
        <v>670798</v>
      </c>
      <c r="AE602" s="20">
        <v>857835</v>
      </c>
      <c r="AF602" s="20">
        <v>1179068</v>
      </c>
      <c r="AG602" s="20">
        <v>719605</v>
      </c>
      <c r="AH602" s="20">
        <v>254859</v>
      </c>
      <c r="AI602" s="20">
        <v>134120</v>
      </c>
      <c r="AJ602" s="21">
        <v>64920</v>
      </c>
      <c r="AK602" s="25">
        <v>73428</v>
      </c>
      <c r="AL602" s="25">
        <v>110129</v>
      </c>
      <c r="AM602" s="25">
        <v>30868</v>
      </c>
      <c r="AN602" s="22">
        <v>62704</v>
      </c>
      <c r="AO602" s="20">
        <v>374542</v>
      </c>
      <c r="AP602" s="20">
        <v>40211</v>
      </c>
      <c r="AQ602" s="54">
        <v>7159019</v>
      </c>
      <c r="AR602" s="25">
        <v>139669</v>
      </c>
      <c r="AS602" s="25">
        <v>219460</v>
      </c>
      <c r="AT602" s="54">
        <v>171327</v>
      </c>
      <c r="AU602" s="54">
        <v>50379</v>
      </c>
      <c r="AV602" s="54">
        <v>208803</v>
      </c>
      <c r="AW602" s="54">
        <v>76585</v>
      </c>
      <c r="AX602" s="54">
        <v>38018</v>
      </c>
      <c r="AY602" s="25">
        <f t="shared" si="18"/>
        <v>904241</v>
      </c>
      <c r="AZ602" s="162">
        <v>813770</v>
      </c>
      <c r="BA602" s="96">
        <f t="shared" si="19"/>
        <v>8877030</v>
      </c>
      <c r="BB602" s="73"/>
      <c r="BC602" s="20">
        <v>1067677</v>
      </c>
      <c r="BD602" s="20">
        <v>171784</v>
      </c>
      <c r="BE602" s="19">
        <v>1239461</v>
      </c>
      <c r="BF602" s="19">
        <v>10116491</v>
      </c>
      <c r="BH602" s="20"/>
      <c r="BI602" s="21">
        <v>10116491</v>
      </c>
      <c r="BK602" s="73"/>
      <c r="BL602" s="73"/>
      <c r="BM602" s="73"/>
      <c r="BN602" s="73"/>
      <c r="BO602" s="73"/>
      <c r="BP602" s="73"/>
      <c r="BQ602" s="73"/>
    </row>
    <row r="603" spans="1:69" ht="22.5" customHeight="1" x14ac:dyDescent="0.2">
      <c r="A603" s="122" t="s">
        <v>2405</v>
      </c>
      <c r="B603" s="123" t="s">
        <v>2381</v>
      </c>
      <c r="C603" s="133" t="s">
        <v>699</v>
      </c>
      <c r="D603" s="126">
        <v>5</v>
      </c>
      <c r="E603" s="127" t="s">
        <v>3562</v>
      </c>
      <c r="F603" s="19">
        <v>2147801</v>
      </c>
      <c r="G603" s="20">
        <v>2147801</v>
      </c>
      <c r="H603" s="20">
        <v>223439</v>
      </c>
      <c r="I603" s="20">
        <v>96305</v>
      </c>
      <c r="J603" s="20">
        <v>0</v>
      </c>
      <c r="K603" s="20">
        <v>0</v>
      </c>
      <c r="L603" s="20">
        <v>5292</v>
      </c>
      <c r="M603" s="20">
        <v>0</v>
      </c>
      <c r="N603" s="20">
        <v>199959</v>
      </c>
      <c r="O603" s="20">
        <v>112294</v>
      </c>
      <c r="P603" s="20">
        <v>41391</v>
      </c>
      <c r="Q603" s="20">
        <v>297406</v>
      </c>
      <c r="R603" s="20">
        <v>318991</v>
      </c>
      <c r="S603" s="20">
        <v>422292</v>
      </c>
      <c r="T603" s="21">
        <v>354902</v>
      </c>
      <c r="U603" s="54">
        <v>216172</v>
      </c>
      <c r="V603" s="20">
        <v>156048</v>
      </c>
      <c r="W603" s="20">
        <v>179010</v>
      </c>
      <c r="X603" s="20">
        <v>99909</v>
      </c>
      <c r="Y603" s="21">
        <v>0</v>
      </c>
      <c r="Z603" s="20">
        <v>0</v>
      </c>
      <c r="AA603" s="21">
        <v>823519</v>
      </c>
      <c r="AB603" s="32">
        <v>1065369</v>
      </c>
      <c r="AC603" s="20">
        <v>979534</v>
      </c>
      <c r="AD603" s="20">
        <v>1150774</v>
      </c>
      <c r="AE603" s="20">
        <v>4794900</v>
      </c>
      <c r="AF603" s="20">
        <v>1868688</v>
      </c>
      <c r="AG603" s="20">
        <v>1349634</v>
      </c>
      <c r="AH603" s="20">
        <v>1374607</v>
      </c>
      <c r="AI603" s="20">
        <v>0</v>
      </c>
      <c r="AJ603" s="21">
        <v>23804</v>
      </c>
      <c r="AK603" s="25">
        <v>222472</v>
      </c>
      <c r="AL603" s="25">
        <v>289873</v>
      </c>
      <c r="AM603" s="25">
        <v>62912</v>
      </c>
      <c r="AN603" s="22">
        <v>162467</v>
      </c>
      <c r="AO603" s="20">
        <v>807095</v>
      </c>
      <c r="AP603" s="20">
        <v>16459</v>
      </c>
      <c r="AQ603" s="54">
        <v>19863318</v>
      </c>
      <c r="AR603" s="25">
        <v>493375</v>
      </c>
      <c r="AS603" s="25">
        <v>382789</v>
      </c>
      <c r="AT603" s="54">
        <v>63824</v>
      </c>
      <c r="AU603" s="54">
        <v>59517</v>
      </c>
      <c r="AV603" s="54">
        <v>430701</v>
      </c>
      <c r="AW603" s="54">
        <v>227228</v>
      </c>
      <c r="AX603" s="54">
        <v>28819</v>
      </c>
      <c r="AY603" s="25">
        <f t="shared" si="18"/>
        <v>1686253</v>
      </c>
      <c r="AZ603" s="162">
        <v>907708</v>
      </c>
      <c r="BA603" s="96">
        <f t="shared" si="19"/>
        <v>22457279</v>
      </c>
      <c r="BB603" s="73"/>
      <c r="BC603" s="20">
        <v>3148104</v>
      </c>
      <c r="BD603" s="20">
        <v>26696</v>
      </c>
      <c r="BE603" s="19">
        <v>3174800</v>
      </c>
      <c r="BF603" s="19">
        <v>25632079</v>
      </c>
      <c r="BH603" s="20"/>
      <c r="BI603" s="21">
        <v>25632079</v>
      </c>
      <c r="BK603" s="73"/>
      <c r="BL603" s="73"/>
      <c r="BM603" s="73"/>
      <c r="BN603" s="73"/>
      <c r="BO603" s="73"/>
      <c r="BP603" s="73"/>
      <c r="BQ603" s="73"/>
    </row>
    <row r="604" spans="1:69" ht="22.5" customHeight="1" x14ac:dyDescent="0.2">
      <c r="A604" s="122" t="s">
        <v>2406</v>
      </c>
      <c r="B604" s="123" t="s">
        <v>2381</v>
      </c>
      <c r="C604" s="133" t="s">
        <v>700</v>
      </c>
      <c r="D604" s="126">
        <v>5</v>
      </c>
      <c r="E604" s="127" t="s">
        <v>3561</v>
      </c>
      <c r="F604" s="19">
        <v>1198180</v>
      </c>
      <c r="G604" s="20">
        <v>1198180</v>
      </c>
      <c r="H604" s="20">
        <v>202881</v>
      </c>
      <c r="I604" s="20">
        <v>121924</v>
      </c>
      <c r="J604" s="20">
        <v>0</v>
      </c>
      <c r="K604" s="20">
        <v>0</v>
      </c>
      <c r="L604" s="20">
        <v>0</v>
      </c>
      <c r="M604" s="20">
        <v>0</v>
      </c>
      <c r="N604" s="20">
        <v>101460</v>
      </c>
      <c r="O604" s="20">
        <v>53662</v>
      </c>
      <c r="P604" s="20">
        <v>27934</v>
      </c>
      <c r="Q604" s="20">
        <v>131035</v>
      </c>
      <c r="R604" s="20">
        <v>164765</v>
      </c>
      <c r="S604" s="20">
        <v>274890</v>
      </c>
      <c r="T604" s="21">
        <v>225388</v>
      </c>
      <c r="U604" s="54">
        <v>152592</v>
      </c>
      <c r="V604" s="20">
        <v>118368</v>
      </c>
      <c r="W604" s="20">
        <v>97929</v>
      </c>
      <c r="X604" s="20">
        <v>55505</v>
      </c>
      <c r="Y604" s="21">
        <v>0</v>
      </c>
      <c r="Z604" s="20">
        <v>0</v>
      </c>
      <c r="AA604" s="21">
        <v>478907</v>
      </c>
      <c r="AB604" s="32">
        <v>496867</v>
      </c>
      <c r="AC604" s="20">
        <v>672034</v>
      </c>
      <c r="AD604" s="20">
        <v>690305</v>
      </c>
      <c r="AE604" s="20">
        <v>2234760</v>
      </c>
      <c r="AF604" s="20">
        <v>1683668</v>
      </c>
      <c r="AG604" s="20">
        <v>1308879</v>
      </c>
      <c r="AH604" s="20">
        <v>517714</v>
      </c>
      <c r="AI604" s="20">
        <v>62845</v>
      </c>
      <c r="AJ604" s="21">
        <v>15689</v>
      </c>
      <c r="AK604" s="25">
        <v>140086</v>
      </c>
      <c r="AL604" s="25">
        <v>181738</v>
      </c>
      <c r="AM604" s="25">
        <v>39662</v>
      </c>
      <c r="AN604" s="22">
        <v>93549</v>
      </c>
      <c r="AO604" s="20">
        <v>480715</v>
      </c>
      <c r="AP604" s="20">
        <v>14904</v>
      </c>
      <c r="AQ604" s="54">
        <v>12038835</v>
      </c>
      <c r="AR604" s="25">
        <v>271312</v>
      </c>
      <c r="AS604" s="25">
        <v>344247</v>
      </c>
      <c r="AT604" s="54">
        <v>79741</v>
      </c>
      <c r="AU604" s="54">
        <v>69055</v>
      </c>
      <c r="AV604" s="54">
        <v>307408</v>
      </c>
      <c r="AW604" s="54">
        <v>133416</v>
      </c>
      <c r="AX604" s="54">
        <v>67436</v>
      </c>
      <c r="AY604" s="25">
        <f t="shared" si="18"/>
        <v>1272615</v>
      </c>
      <c r="AZ604" s="162">
        <v>1333685</v>
      </c>
      <c r="BA604" s="96">
        <f t="shared" si="19"/>
        <v>14645135</v>
      </c>
      <c r="BB604" s="73"/>
      <c r="BC604" s="20">
        <v>1975301</v>
      </c>
      <c r="BD604" s="20">
        <v>45859</v>
      </c>
      <c r="BE604" s="19">
        <v>2021160</v>
      </c>
      <c r="BF604" s="19">
        <v>16666295</v>
      </c>
      <c r="BH604" s="20"/>
      <c r="BI604" s="21">
        <v>16666295</v>
      </c>
      <c r="BK604" s="73"/>
      <c r="BL604" s="73"/>
      <c r="BM604" s="73"/>
      <c r="BN604" s="73"/>
      <c r="BO604" s="73"/>
      <c r="BP604" s="73"/>
      <c r="BQ604" s="73"/>
    </row>
    <row r="605" spans="1:69" ht="22.5" customHeight="1" x14ac:dyDescent="0.2">
      <c r="A605" s="122" t="s">
        <v>2407</v>
      </c>
      <c r="B605" s="123" t="s">
        <v>2381</v>
      </c>
      <c r="C605" s="133" t="s">
        <v>701</v>
      </c>
      <c r="D605" s="126">
        <v>5</v>
      </c>
      <c r="E605" s="127" t="s">
        <v>3562</v>
      </c>
      <c r="F605" s="19">
        <v>969634</v>
      </c>
      <c r="G605" s="20">
        <v>969634</v>
      </c>
      <c r="H605" s="20">
        <v>255442</v>
      </c>
      <c r="I605" s="20">
        <v>117436</v>
      </c>
      <c r="J605" s="20">
        <v>0</v>
      </c>
      <c r="K605" s="20">
        <v>4118</v>
      </c>
      <c r="L605" s="20">
        <v>0</v>
      </c>
      <c r="M605" s="20">
        <v>0</v>
      </c>
      <c r="N605" s="20">
        <v>70830</v>
      </c>
      <c r="O605" s="20">
        <v>35786</v>
      </c>
      <c r="P605" s="20">
        <v>27821</v>
      </c>
      <c r="Q605" s="20">
        <v>232304</v>
      </c>
      <c r="R605" s="20">
        <v>105954</v>
      </c>
      <c r="S605" s="20">
        <v>204517</v>
      </c>
      <c r="T605" s="21">
        <v>159790</v>
      </c>
      <c r="U605" s="54">
        <v>100456</v>
      </c>
      <c r="V605" s="20">
        <v>79200</v>
      </c>
      <c r="W605" s="20">
        <v>78975</v>
      </c>
      <c r="X605" s="20">
        <v>55505</v>
      </c>
      <c r="Y605" s="21">
        <v>0</v>
      </c>
      <c r="Z605" s="20">
        <v>0</v>
      </c>
      <c r="AA605" s="21">
        <v>350401</v>
      </c>
      <c r="AB605" s="32">
        <v>284294</v>
      </c>
      <c r="AC605" s="20">
        <v>548574</v>
      </c>
      <c r="AD605" s="20">
        <v>716081</v>
      </c>
      <c r="AE605" s="20">
        <v>1758075</v>
      </c>
      <c r="AF605" s="20">
        <v>1079598</v>
      </c>
      <c r="AG605" s="20">
        <v>741484</v>
      </c>
      <c r="AH605" s="20">
        <v>353438</v>
      </c>
      <c r="AI605" s="20">
        <v>129330</v>
      </c>
      <c r="AJ605" s="21">
        <v>16771</v>
      </c>
      <c r="AK605" s="25">
        <v>103182</v>
      </c>
      <c r="AL605" s="25">
        <v>131044</v>
      </c>
      <c r="AM605" s="25">
        <v>31982</v>
      </c>
      <c r="AN605" s="22">
        <v>72912</v>
      </c>
      <c r="AO605" s="20">
        <v>398045</v>
      </c>
      <c r="AP605" s="20">
        <v>34814</v>
      </c>
      <c r="AQ605" s="54">
        <v>9247793</v>
      </c>
      <c r="AR605" s="25">
        <v>210919</v>
      </c>
      <c r="AS605" s="25">
        <v>288663</v>
      </c>
      <c r="AT605" s="54">
        <v>101028</v>
      </c>
      <c r="AU605" s="54">
        <v>41705</v>
      </c>
      <c r="AV605" s="54">
        <v>207263</v>
      </c>
      <c r="AW605" s="54">
        <v>100682</v>
      </c>
      <c r="AX605" s="54">
        <v>11639</v>
      </c>
      <c r="AY605" s="25">
        <f t="shared" si="18"/>
        <v>961899</v>
      </c>
      <c r="AZ605" s="162">
        <v>529803</v>
      </c>
      <c r="BA605" s="96">
        <f t="shared" si="19"/>
        <v>10739495</v>
      </c>
      <c r="BB605" s="73"/>
      <c r="BC605" s="20">
        <v>1448642</v>
      </c>
      <c r="BD605" s="20">
        <v>123341</v>
      </c>
      <c r="BE605" s="19">
        <v>1571983</v>
      </c>
      <c r="BF605" s="19">
        <v>12311478</v>
      </c>
      <c r="BH605" s="20"/>
      <c r="BI605" s="21">
        <v>12311478</v>
      </c>
      <c r="BK605" s="73"/>
      <c r="BL605" s="73"/>
      <c r="BM605" s="73"/>
      <c r="BN605" s="73"/>
      <c r="BO605" s="73"/>
      <c r="BP605" s="73"/>
      <c r="BQ605" s="73"/>
    </row>
    <row r="606" spans="1:69" ht="22.5" customHeight="1" x14ac:dyDescent="0.2">
      <c r="A606" s="122" t="s">
        <v>2408</v>
      </c>
      <c r="B606" s="123" t="s">
        <v>2381</v>
      </c>
      <c r="C606" s="133" t="s">
        <v>702</v>
      </c>
      <c r="D606" s="126">
        <v>5</v>
      </c>
      <c r="E606" s="127" t="s">
        <v>3561</v>
      </c>
      <c r="F606" s="19">
        <v>881972</v>
      </c>
      <c r="G606" s="20">
        <v>881972</v>
      </c>
      <c r="H606" s="20">
        <v>164973</v>
      </c>
      <c r="I606" s="20">
        <v>125851</v>
      </c>
      <c r="J606" s="20">
        <v>0</v>
      </c>
      <c r="K606" s="20">
        <v>0</v>
      </c>
      <c r="L606" s="20">
        <v>0</v>
      </c>
      <c r="M606" s="20">
        <v>0</v>
      </c>
      <c r="N606" s="20">
        <v>68804</v>
      </c>
      <c r="O606" s="20">
        <v>37303</v>
      </c>
      <c r="P606" s="20">
        <v>2079</v>
      </c>
      <c r="Q606" s="20">
        <v>146808</v>
      </c>
      <c r="R606" s="20">
        <v>102423</v>
      </c>
      <c r="S606" s="20">
        <v>140851</v>
      </c>
      <c r="T606" s="21">
        <v>132037</v>
      </c>
      <c r="U606" s="54">
        <v>114444</v>
      </c>
      <c r="V606" s="20">
        <v>69888</v>
      </c>
      <c r="W606" s="20">
        <v>78975</v>
      </c>
      <c r="X606" s="20">
        <v>44404</v>
      </c>
      <c r="Y606" s="21">
        <v>0</v>
      </c>
      <c r="Z606" s="20">
        <v>0</v>
      </c>
      <c r="AA606" s="21">
        <v>333766</v>
      </c>
      <c r="AB606" s="32">
        <v>583639</v>
      </c>
      <c r="AC606" s="20">
        <v>611041</v>
      </c>
      <c r="AD606" s="20">
        <v>590730</v>
      </c>
      <c r="AE606" s="20">
        <v>1699005</v>
      </c>
      <c r="AF606" s="20">
        <v>1311453</v>
      </c>
      <c r="AG606" s="20">
        <v>881938</v>
      </c>
      <c r="AH606" s="20">
        <v>372119</v>
      </c>
      <c r="AI606" s="20">
        <v>167650</v>
      </c>
      <c r="AJ606" s="21">
        <v>24345</v>
      </c>
      <c r="AK606" s="25">
        <v>101920</v>
      </c>
      <c r="AL606" s="25">
        <v>134038</v>
      </c>
      <c r="AM606" s="25">
        <v>31009</v>
      </c>
      <c r="AN606" s="22">
        <v>72979</v>
      </c>
      <c r="AO606" s="20">
        <v>303955</v>
      </c>
      <c r="AP606" s="20">
        <v>24143</v>
      </c>
      <c r="AQ606" s="54">
        <v>9354542</v>
      </c>
      <c r="AR606" s="25">
        <v>224419</v>
      </c>
      <c r="AS606" s="25">
        <v>287371</v>
      </c>
      <c r="AT606" s="54">
        <v>181128</v>
      </c>
      <c r="AU606" s="54">
        <v>69414</v>
      </c>
      <c r="AV606" s="54">
        <v>242134</v>
      </c>
      <c r="AW606" s="54">
        <v>97699</v>
      </c>
      <c r="AX606" s="54">
        <v>51367</v>
      </c>
      <c r="AY606" s="25">
        <f t="shared" si="18"/>
        <v>1153532</v>
      </c>
      <c r="AZ606" s="162">
        <v>991372</v>
      </c>
      <c r="BA606" s="96">
        <f t="shared" si="19"/>
        <v>11499446</v>
      </c>
      <c r="BB606" s="73"/>
      <c r="BC606" s="20">
        <v>1511321</v>
      </c>
      <c r="BD606" s="20">
        <v>110332</v>
      </c>
      <c r="BE606" s="19">
        <v>1621653</v>
      </c>
      <c r="BF606" s="19">
        <v>13121099</v>
      </c>
      <c r="BH606" s="20"/>
      <c r="BI606" s="21">
        <v>13121099</v>
      </c>
      <c r="BK606" s="73"/>
      <c r="BL606" s="73"/>
      <c r="BM606" s="73"/>
      <c r="BN606" s="73"/>
      <c r="BO606" s="73"/>
      <c r="BP606" s="73"/>
      <c r="BQ606" s="73"/>
    </row>
    <row r="607" spans="1:69" ht="22.5" customHeight="1" x14ac:dyDescent="0.2">
      <c r="A607" s="122" t="s">
        <v>2409</v>
      </c>
      <c r="B607" s="123" t="s">
        <v>2381</v>
      </c>
      <c r="C607" s="133" t="s">
        <v>703</v>
      </c>
      <c r="D607" s="126">
        <v>5</v>
      </c>
      <c r="E607" s="127" t="s">
        <v>3562</v>
      </c>
      <c r="F607" s="19">
        <v>1476652</v>
      </c>
      <c r="G607" s="20">
        <v>1476652</v>
      </c>
      <c r="H607" s="20">
        <v>448189</v>
      </c>
      <c r="I607" s="20">
        <v>372504</v>
      </c>
      <c r="J607" s="20">
        <v>0</v>
      </c>
      <c r="K607" s="20">
        <v>0</v>
      </c>
      <c r="L607" s="20">
        <v>0</v>
      </c>
      <c r="M607" s="20">
        <v>0</v>
      </c>
      <c r="N607" s="20">
        <v>114604</v>
      </c>
      <c r="O607" s="20">
        <v>59126</v>
      </c>
      <c r="P607" s="20">
        <v>53147</v>
      </c>
      <c r="Q607" s="20">
        <v>162777</v>
      </c>
      <c r="R607" s="20">
        <v>181119</v>
      </c>
      <c r="S607" s="20">
        <v>490569</v>
      </c>
      <c r="T607" s="21">
        <v>360789</v>
      </c>
      <c r="U607" s="54">
        <v>228888</v>
      </c>
      <c r="V607" s="20">
        <v>151488</v>
      </c>
      <c r="W607" s="20">
        <v>143208</v>
      </c>
      <c r="X607" s="20">
        <v>99909</v>
      </c>
      <c r="Y607" s="21">
        <v>0</v>
      </c>
      <c r="Z607" s="20">
        <v>0</v>
      </c>
      <c r="AA607" s="21">
        <v>523255</v>
      </c>
      <c r="AB607" s="32">
        <v>335129</v>
      </c>
      <c r="AC607" s="20">
        <v>685900</v>
      </c>
      <c r="AD607" s="20">
        <v>880883</v>
      </c>
      <c r="AE607" s="20">
        <v>3048870</v>
      </c>
      <c r="AF607" s="20">
        <v>1532578</v>
      </c>
      <c r="AG607" s="20">
        <v>985070</v>
      </c>
      <c r="AH607" s="20">
        <v>569878</v>
      </c>
      <c r="AI607" s="20">
        <v>175697</v>
      </c>
      <c r="AJ607" s="21">
        <v>36247</v>
      </c>
      <c r="AK607" s="25">
        <v>154322</v>
      </c>
      <c r="AL607" s="25">
        <v>185841</v>
      </c>
      <c r="AM607" s="25">
        <v>37138</v>
      </c>
      <c r="AN607" s="22">
        <v>95953</v>
      </c>
      <c r="AO607" s="20">
        <v>1601467</v>
      </c>
      <c r="AP607" s="20">
        <v>61120</v>
      </c>
      <c r="AQ607" s="54">
        <v>15252317</v>
      </c>
      <c r="AR607" s="25">
        <v>355913</v>
      </c>
      <c r="AS607" s="25">
        <v>443765</v>
      </c>
      <c r="AT607" s="54">
        <v>116651</v>
      </c>
      <c r="AU607" s="54">
        <v>62932</v>
      </c>
      <c r="AV607" s="54">
        <v>346164</v>
      </c>
      <c r="AW607" s="54">
        <v>149980</v>
      </c>
      <c r="AX607" s="54">
        <v>30873</v>
      </c>
      <c r="AY607" s="25">
        <f t="shared" si="18"/>
        <v>1506278</v>
      </c>
      <c r="AZ607" s="162">
        <v>710761</v>
      </c>
      <c r="BA607" s="96">
        <f t="shared" si="19"/>
        <v>17469356</v>
      </c>
      <c r="BB607" s="73"/>
      <c r="BC607" s="20">
        <v>2129522</v>
      </c>
      <c r="BD607" s="20">
        <v>160505</v>
      </c>
      <c r="BE607" s="19">
        <v>2290027</v>
      </c>
      <c r="BF607" s="19">
        <v>19759383</v>
      </c>
      <c r="BH607" s="20"/>
      <c r="BI607" s="21">
        <v>19759383</v>
      </c>
      <c r="BK607" s="73"/>
      <c r="BL607" s="73"/>
      <c r="BM607" s="73"/>
      <c r="BN607" s="73"/>
      <c r="BO607" s="73"/>
      <c r="BP607" s="73"/>
      <c r="BQ607" s="73"/>
    </row>
    <row r="608" spans="1:69" ht="22.5" customHeight="1" x14ac:dyDescent="0.2">
      <c r="A608" s="122" t="s">
        <v>2410</v>
      </c>
      <c r="B608" s="123" t="s">
        <v>2381</v>
      </c>
      <c r="C608" s="133" t="s">
        <v>704</v>
      </c>
      <c r="D608" s="126">
        <v>5</v>
      </c>
      <c r="E608" s="127" t="s">
        <v>3561</v>
      </c>
      <c r="F608" s="19">
        <v>902426</v>
      </c>
      <c r="G608" s="20">
        <v>902426</v>
      </c>
      <c r="H608" s="20">
        <v>155860</v>
      </c>
      <c r="I608" s="20">
        <v>113509</v>
      </c>
      <c r="J608" s="20">
        <v>0</v>
      </c>
      <c r="K608" s="20">
        <v>0</v>
      </c>
      <c r="L608" s="20">
        <v>0</v>
      </c>
      <c r="M608" s="20">
        <v>0</v>
      </c>
      <c r="N608" s="20">
        <v>68466</v>
      </c>
      <c r="O608" s="20">
        <v>36878</v>
      </c>
      <c r="P608" s="20">
        <v>23323</v>
      </c>
      <c r="Q608" s="20">
        <v>85933</v>
      </c>
      <c r="R608" s="20">
        <v>118605</v>
      </c>
      <c r="S608" s="20">
        <v>191784</v>
      </c>
      <c r="T608" s="21">
        <v>141288</v>
      </c>
      <c r="U608" s="54">
        <v>114444</v>
      </c>
      <c r="V608" s="20">
        <v>84864</v>
      </c>
      <c r="W608" s="20">
        <v>77922</v>
      </c>
      <c r="X608" s="20">
        <v>55505</v>
      </c>
      <c r="Y608" s="21">
        <v>0</v>
      </c>
      <c r="Z608" s="20">
        <v>0</v>
      </c>
      <c r="AA608" s="21">
        <v>337907</v>
      </c>
      <c r="AB608" s="32">
        <v>209899</v>
      </c>
      <c r="AC608" s="20">
        <v>421138</v>
      </c>
      <c r="AD608" s="20">
        <v>512705</v>
      </c>
      <c r="AE608" s="20">
        <v>1479555</v>
      </c>
      <c r="AF608" s="20">
        <v>1042695</v>
      </c>
      <c r="AG608" s="20">
        <v>786443</v>
      </c>
      <c r="AH608" s="20">
        <v>406359</v>
      </c>
      <c r="AI608" s="20">
        <v>75107</v>
      </c>
      <c r="AJ608" s="21">
        <v>10279</v>
      </c>
      <c r="AK608" s="25">
        <v>97816</v>
      </c>
      <c r="AL608" s="25">
        <v>119674</v>
      </c>
      <c r="AM608" s="25">
        <v>22190</v>
      </c>
      <c r="AN608" s="22">
        <v>67216</v>
      </c>
      <c r="AO608" s="20">
        <v>339984</v>
      </c>
      <c r="AP608" s="20">
        <v>13740</v>
      </c>
      <c r="AQ608" s="54">
        <v>8113514</v>
      </c>
      <c r="AR608" s="25">
        <v>184832</v>
      </c>
      <c r="AS608" s="25">
        <v>202745</v>
      </c>
      <c r="AT608" s="54">
        <v>65629</v>
      </c>
      <c r="AU608" s="54">
        <v>51726</v>
      </c>
      <c r="AV608" s="54">
        <v>193521</v>
      </c>
      <c r="AW608" s="54">
        <v>93593</v>
      </c>
      <c r="AX608" s="54">
        <v>43778</v>
      </c>
      <c r="AY608" s="25">
        <f t="shared" si="18"/>
        <v>835824</v>
      </c>
      <c r="AZ608" s="162">
        <v>953072</v>
      </c>
      <c r="BA608" s="96">
        <f t="shared" si="19"/>
        <v>9902410</v>
      </c>
      <c r="BB608" s="73"/>
      <c r="BC608" s="20">
        <v>1422475</v>
      </c>
      <c r="BD608" s="20">
        <v>48837</v>
      </c>
      <c r="BE608" s="19">
        <v>1471312</v>
      </c>
      <c r="BF608" s="19">
        <v>11373722</v>
      </c>
      <c r="BH608" s="20"/>
      <c r="BI608" s="21">
        <v>11373722</v>
      </c>
      <c r="BK608" s="73"/>
      <c r="BL608" s="73"/>
      <c r="BM608" s="73"/>
      <c r="BN608" s="73"/>
      <c r="BO608" s="73"/>
      <c r="BP608" s="73"/>
      <c r="BQ608" s="73"/>
    </row>
    <row r="609" spans="1:69" ht="22.5" customHeight="1" x14ac:dyDescent="0.2">
      <c r="A609" s="122" t="s">
        <v>2411</v>
      </c>
      <c r="B609" s="123" t="s">
        <v>2381</v>
      </c>
      <c r="C609" s="133" t="s">
        <v>705</v>
      </c>
      <c r="D609" s="126">
        <v>5</v>
      </c>
      <c r="E609" s="127" t="s">
        <v>3561</v>
      </c>
      <c r="F609" s="19">
        <v>691272</v>
      </c>
      <c r="G609" s="20">
        <v>691272</v>
      </c>
      <c r="H609" s="20">
        <v>145144</v>
      </c>
      <c r="I609" s="20">
        <v>99110</v>
      </c>
      <c r="J609" s="20">
        <v>0</v>
      </c>
      <c r="K609" s="20">
        <v>0</v>
      </c>
      <c r="L609" s="20">
        <v>0</v>
      </c>
      <c r="M609" s="20">
        <v>0</v>
      </c>
      <c r="N609" s="20">
        <v>50730</v>
      </c>
      <c r="O609" s="20">
        <v>27503</v>
      </c>
      <c r="P609" s="20">
        <v>6426</v>
      </c>
      <c r="Q609" s="20">
        <v>134515</v>
      </c>
      <c r="R609" s="20">
        <v>81472</v>
      </c>
      <c r="S609" s="20">
        <v>113446</v>
      </c>
      <c r="T609" s="21">
        <v>83259</v>
      </c>
      <c r="U609" s="54">
        <v>89012</v>
      </c>
      <c r="V609" s="20">
        <v>52080</v>
      </c>
      <c r="W609" s="20">
        <v>44226</v>
      </c>
      <c r="X609" s="20">
        <v>33303</v>
      </c>
      <c r="Y609" s="21">
        <v>0</v>
      </c>
      <c r="Z609" s="20">
        <v>0</v>
      </c>
      <c r="AA609" s="21">
        <v>272114</v>
      </c>
      <c r="AB609" s="32">
        <v>381398</v>
      </c>
      <c r="AC609" s="20">
        <v>398522</v>
      </c>
      <c r="AD609" s="20">
        <v>429114</v>
      </c>
      <c r="AE609" s="20">
        <v>1171005</v>
      </c>
      <c r="AF609" s="20">
        <v>793658</v>
      </c>
      <c r="AG609" s="20">
        <v>593650</v>
      </c>
      <c r="AH609" s="20">
        <v>300873</v>
      </c>
      <c r="AI609" s="20">
        <v>130575</v>
      </c>
      <c r="AJ609" s="21">
        <v>10279</v>
      </c>
      <c r="AK609" s="25">
        <v>81714</v>
      </c>
      <c r="AL609" s="25">
        <v>109074</v>
      </c>
      <c r="AM609" s="25">
        <v>21117</v>
      </c>
      <c r="AN609" s="22">
        <v>62406</v>
      </c>
      <c r="AO609" s="20">
        <v>196715</v>
      </c>
      <c r="AP609" s="20">
        <v>17283</v>
      </c>
      <c r="AQ609" s="54">
        <v>6620995</v>
      </c>
      <c r="AR609" s="25">
        <v>157538</v>
      </c>
      <c r="AS609" s="25">
        <v>197846</v>
      </c>
      <c r="AT609" s="54">
        <v>107166</v>
      </c>
      <c r="AU609" s="54">
        <v>52049</v>
      </c>
      <c r="AV609" s="54">
        <v>173244</v>
      </c>
      <c r="AW609" s="54">
        <v>76863</v>
      </c>
      <c r="AX609" s="54">
        <v>38140</v>
      </c>
      <c r="AY609" s="25">
        <f t="shared" si="18"/>
        <v>802846</v>
      </c>
      <c r="AZ609" s="162">
        <v>732173</v>
      </c>
      <c r="BA609" s="96">
        <f t="shared" si="19"/>
        <v>8156014</v>
      </c>
      <c r="BB609" s="73"/>
      <c r="BC609" s="20">
        <v>1197466</v>
      </c>
      <c r="BD609" s="20">
        <v>79541</v>
      </c>
      <c r="BE609" s="19">
        <v>1277007</v>
      </c>
      <c r="BF609" s="19">
        <v>9433021</v>
      </c>
      <c r="BH609" s="20"/>
      <c r="BI609" s="21">
        <v>9433021</v>
      </c>
      <c r="BK609" s="73"/>
      <c r="BL609" s="73"/>
      <c r="BM609" s="73"/>
      <c r="BN609" s="73"/>
      <c r="BO609" s="73"/>
      <c r="BP609" s="73"/>
      <c r="BQ609" s="73"/>
    </row>
    <row r="610" spans="1:69" ht="22.5" customHeight="1" x14ac:dyDescent="0.2">
      <c r="A610" s="122" t="s">
        <v>2412</v>
      </c>
      <c r="B610" s="123" t="s">
        <v>2381</v>
      </c>
      <c r="C610" s="133" t="s">
        <v>706</v>
      </c>
      <c r="D610" s="126">
        <v>5</v>
      </c>
      <c r="E610" s="127" t="s">
        <v>3561</v>
      </c>
      <c r="F610" s="19">
        <v>868220</v>
      </c>
      <c r="G610" s="20">
        <v>868220</v>
      </c>
      <c r="H610" s="20">
        <v>217242</v>
      </c>
      <c r="I610" s="20">
        <v>163064</v>
      </c>
      <c r="J610" s="20">
        <v>0</v>
      </c>
      <c r="K610" s="20">
        <v>0</v>
      </c>
      <c r="L610" s="20">
        <v>56590</v>
      </c>
      <c r="M610" s="20">
        <v>17041</v>
      </c>
      <c r="N610" s="20">
        <v>0</v>
      </c>
      <c r="O610" s="20">
        <v>19815</v>
      </c>
      <c r="P610" s="20">
        <v>0</v>
      </c>
      <c r="Q610" s="20">
        <v>1683</v>
      </c>
      <c r="R610" s="20">
        <v>64503</v>
      </c>
      <c r="S610" s="20">
        <v>185915</v>
      </c>
      <c r="T610" s="21">
        <v>74008</v>
      </c>
      <c r="U610" s="54">
        <v>76296</v>
      </c>
      <c r="V610" s="20">
        <v>78480</v>
      </c>
      <c r="W610" s="20">
        <v>51597</v>
      </c>
      <c r="X610" s="20">
        <v>66606</v>
      </c>
      <c r="Y610" s="21">
        <v>0</v>
      </c>
      <c r="Z610" s="20">
        <v>0</v>
      </c>
      <c r="AA610" s="21">
        <v>299323</v>
      </c>
      <c r="AB610" s="32">
        <v>211475</v>
      </c>
      <c r="AC610" s="20">
        <v>424069</v>
      </c>
      <c r="AD610" s="20">
        <v>808940</v>
      </c>
      <c r="AE610" s="20">
        <v>997425</v>
      </c>
      <c r="AF610" s="20">
        <v>1304493</v>
      </c>
      <c r="AG610" s="20">
        <v>794851</v>
      </c>
      <c r="AH610" s="20">
        <v>222682</v>
      </c>
      <c r="AI610" s="20">
        <v>265462</v>
      </c>
      <c r="AJ610" s="21">
        <v>71953</v>
      </c>
      <c r="AK610" s="25">
        <v>65843</v>
      </c>
      <c r="AL610" s="25">
        <v>96685</v>
      </c>
      <c r="AM610" s="25">
        <v>31505</v>
      </c>
      <c r="AN610" s="22">
        <v>55823</v>
      </c>
      <c r="AO610" s="20">
        <v>1650867</v>
      </c>
      <c r="AP610" s="20">
        <v>43167</v>
      </c>
      <c r="AQ610" s="54">
        <v>9285623</v>
      </c>
      <c r="AR610" s="25">
        <v>112228</v>
      </c>
      <c r="AS610" s="25">
        <v>227814</v>
      </c>
      <c r="AT610" s="54">
        <v>211429</v>
      </c>
      <c r="AU610" s="54">
        <v>82348</v>
      </c>
      <c r="AV610" s="54">
        <v>210874</v>
      </c>
      <c r="AW610" s="54">
        <v>67146</v>
      </c>
      <c r="AX610" s="54">
        <v>45356</v>
      </c>
      <c r="AY610" s="25">
        <f t="shared" si="18"/>
        <v>957195</v>
      </c>
      <c r="AZ610" s="162">
        <v>2659762</v>
      </c>
      <c r="BA610" s="96">
        <f t="shared" si="19"/>
        <v>12902580</v>
      </c>
      <c r="BB610" s="73"/>
      <c r="BC610" s="20">
        <v>950323</v>
      </c>
      <c r="BD610" s="20">
        <v>208619</v>
      </c>
      <c r="BE610" s="19">
        <v>1158942</v>
      </c>
      <c r="BF610" s="19">
        <v>14061522</v>
      </c>
      <c r="BH610" s="20"/>
      <c r="BI610" s="21">
        <v>14061522</v>
      </c>
      <c r="BK610" s="73"/>
      <c r="BL610" s="73"/>
      <c r="BM610" s="73"/>
      <c r="BN610" s="73"/>
      <c r="BO610" s="73"/>
      <c r="BP610" s="73"/>
      <c r="BQ610" s="73"/>
    </row>
    <row r="611" spans="1:69" ht="22.5" customHeight="1" x14ac:dyDescent="0.2">
      <c r="A611" s="122" t="s">
        <v>2413</v>
      </c>
      <c r="B611" s="123" t="s">
        <v>2381</v>
      </c>
      <c r="C611" s="133" t="s">
        <v>707</v>
      </c>
      <c r="D611" s="126">
        <v>5</v>
      </c>
      <c r="E611" s="127" t="s">
        <v>3561</v>
      </c>
      <c r="F611" s="19">
        <v>619330</v>
      </c>
      <c r="G611" s="20">
        <v>619330</v>
      </c>
      <c r="H611" s="20">
        <v>277749</v>
      </c>
      <c r="I611" s="20">
        <v>204578</v>
      </c>
      <c r="J611" s="20">
        <v>0</v>
      </c>
      <c r="K611" s="20">
        <v>0</v>
      </c>
      <c r="L611" s="20">
        <v>0</v>
      </c>
      <c r="M611" s="20">
        <v>0</v>
      </c>
      <c r="N611" s="20">
        <v>24185</v>
      </c>
      <c r="O611" s="20">
        <v>19377</v>
      </c>
      <c r="P611" s="20">
        <v>6539</v>
      </c>
      <c r="Q611" s="20">
        <v>1946</v>
      </c>
      <c r="R611" s="20">
        <v>63590</v>
      </c>
      <c r="S611" s="20">
        <v>97516</v>
      </c>
      <c r="T611" s="21">
        <v>90828</v>
      </c>
      <c r="U611" s="54">
        <v>127160</v>
      </c>
      <c r="V611" s="20">
        <v>34800</v>
      </c>
      <c r="W611" s="20">
        <v>40014</v>
      </c>
      <c r="X611" s="20">
        <v>33303</v>
      </c>
      <c r="Y611" s="21">
        <v>0</v>
      </c>
      <c r="Z611" s="20">
        <v>0</v>
      </c>
      <c r="AA611" s="21">
        <v>245593</v>
      </c>
      <c r="AB611" s="32">
        <v>223871</v>
      </c>
      <c r="AC611" s="20">
        <v>306900</v>
      </c>
      <c r="AD611" s="20">
        <v>502365</v>
      </c>
      <c r="AE611" s="20">
        <v>776820</v>
      </c>
      <c r="AF611" s="20">
        <v>939455</v>
      </c>
      <c r="AG611" s="20">
        <v>552981</v>
      </c>
      <c r="AH611" s="20">
        <v>210482</v>
      </c>
      <c r="AI611" s="20">
        <v>170428</v>
      </c>
      <c r="AJ611" s="21">
        <v>16230</v>
      </c>
      <c r="AK611" s="25">
        <v>64973</v>
      </c>
      <c r="AL611" s="25">
        <v>77221</v>
      </c>
      <c r="AM611" s="25">
        <v>22782</v>
      </c>
      <c r="AN611" s="22">
        <v>47557</v>
      </c>
      <c r="AO611" s="20">
        <v>426012</v>
      </c>
      <c r="AP611" s="20">
        <v>48122</v>
      </c>
      <c r="AQ611" s="54">
        <v>6272707</v>
      </c>
      <c r="AR611" s="25">
        <v>113030</v>
      </c>
      <c r="AS611" s="25">
        <v>190737</v>
      </c>
      <c r="AT611" s="54">
        <v>170274</v>
      </c>
      <c r="AU611" s="54">
        <v>64978</v>
      </c>
      <c r="AV611" s="54">
        <v>156974</v>
      </c>
      <c r="AW611" s="54">
        <v>61470</v>
      </c>
      <c r="AX611" s="54">
        <v>32244</v>
      </c>
      <c r="AY611" s="25">
        <f t="shared" si="18"/>
        <v>789707</v>
      </c>
      <c r="AZ611" s="162">
        <v>993223</v>
      </c>
      <c r="BA611" s="96">
        <f t="shared" si="19"/>
        <v>8055637</v>
      </c>
      <c r="BB611" s="73"/>
      <c r="BC611" s="20">
        <v>935923</v>
      </c>
      <c r="BD611" s="20">
        <v>150059</v>
      </c>
      <c r="BE611" s="19">
        <v>1085982</v>
      </c>
      <c r="BF611" s="19">
        <v>9141619</v>
      </c>
      <c r="BH611" s="20"/>
      <c r="BI611" s="21">
        <v>9141619</v>
      </c>
      <c r="BK611" s="73"/>
      <c r="BL611" s="73"/>
      <c r="BM611" s="73"/>
      <c r="BN611" s="73"/>
      <c r="BO611" s="73"/>
      <c r="BP611" s="73"/>
      <c r="BQ611" s="73"/>
    </row>
    <row r="612" spans="1:69" ht="22.5" customHeight="1" x14ac:dyDescent="0.2">
      <c r="A612" s="122" t="s">
        <v>2414</v>
      </c>
      <c r="B612" s="123" t="s">
        <v>2381</v>
      </c>
      <c r="C612" s="133" t="s">
        <v>708</v>
      </c>
      <c r="D612" s="126">
        <v>5</v>
      </c>
      <c r="E612" s="127" t="s">
        <v>3561</v>
      </c>
      <c r="F612" s="19">
        <v>1184564</v>
      </c>
      <c r="G612" s="20">
        <v>1184564</v>
      </c>
      <c r="H612" s="20">
        <v>447460</v>
      </c>
      <c r="I612" s="20">
        <v>271524</v>
      </c>
      <c r="J612" s="20">
        <v>0</v>
      </c>
      <c r="K612" s="20">
        <v>0</v>
      </c>
      <c r="L612" s="20">
        <v>0</v>
      </c>
      <c r="M612" s="20">
        <v>0</v>
      </c>
      <c r="N612" s="20">
        <v>73803</v>
      </c>
      <c r="O612" s="20">
        <v>40013</v>
      </c>
      <c r="P612" s="20">
        <v>23474</v>
      </c>
      <c r="Q612" s="20">
        <v>374423</v>
      </c>
      <c r="R612" s="20">
        <v>110922</v>
      </c>
      <c r="S612" s="20">
        <v>298261</v>
      </c>
      <c r="T612" s="21">
        <v>153062</v>
      </c>
      <c r="U612" s="54">
        <v>198370</v>
      </c>
      <c r="V612" s="20">
        <v>85680</v>
      </c>
      <c r="W612" s="20">
        <v>86346</v>
      </c>
      <c r="X612" s="20">
        <v>77707</v>
      </c>
      <c r="Y612" s="21">
        <v>0</v>
      </c>
      <c r="Z612" s="20">
        <v>0</v>
      </c>
      <c r="AA612" s="21">
        <v>438391</v>
      </c>
      <c r="AB612" s="32">
        <v>442241</v>
      </c>
      <c r="AC612" s="20">
        <v>595289</v>
      </c>
      <c r="AD612" s="20">
        <v>1100825</v>
      </c>
      <c r="AE612" s="20">
        <v>1485660</v>
      </c>
      <c r="AF612" s="20">
        <v>1735650</v>
      </c>
      <c r="AG612" s="20">
        <v>1158643</v>
      </c>
      <c r="AH612" s="20">
        <v>426539</v>
      </c>
      <c r="AI612" s="20">
        <v>358388</v>
      </c>
      <c r="AJ612" s="21">
        <v>37329</v>
      </c>
      <c r="AK612" s="25">
        <v>107515</v>
      </c>
      <c r="AL612" s="25">
        <v>145026</v>
      </c>
      <c r="AM612" s="25">
        <v>46607</v>
      </c>
      <c r="AN612" s="22">
        <v>75596</v>
      </c>
      <c r="AO612" s="20">
        <v>1107030</v>
      </c>
      <c r="AP612" s="20">
        <v>147156</v>
      </c>
      <c r="AQ612" s="54">
        <v>12833494</v>
      </c>
      <c r="AR612" s="25">
        <v>231389</v>
      </c>
      <c r="AS612" s="25">
        <v>305793</v>
      </c>
      <c r="AT612" s="54">
        <v>303071</v>
      </c>
      <c r="AU612" s="54">
        <v>88755</v>
      </c>
      <c r="AV612" s="54">
        <v>308392</v>
      </c>
      <c r="AW612" s="54">
        <v>107108</v>
      </c>
      <c r="AX612" s="54">
        <v>68593</v>
      </c>
      <c r="AY612" s="25">
        <f t="shared" si="18"/>
        <v>1413101</v>
      </c>
      <c r="AZ612" s="162">
        <v>2936596</v>
      </c>
      <c r="BA612" s="96">
        <f t="shared" si="19"/>
        <v>17183191</v>
      </c>
      <c r="BB612" s="73"/>
      <c r="BC612" s="20">
        <v>1598432</v>
      </c>
      <c r="BD612" s="20">
        <v>341312</v>
      </c>
      <c r="BE612" s="19">
        <v>1939744</v>
      </c>
      <c r="BF612" s="19">
        <v>19122935</v>
      </c>
      <c r="BH612" s="20"/>
      <c r="BI612" s="21">
        <v>19122935</v>
      </c>
      <c r="BK612" s="73"/>
      <c r="BL612" s="73"/>
      <c r="BM612" s="73"/>
      <c r="BN612" s="73"/>
      <c r="BO612" s="73"/>
      <c r="BP612" s="73"/>
      <c r="BQ612" s="73"/>
    </row>
    <row r="613" spans="1:69" ht="22.5" customHeight="1" x14ac:dyDescent="0.2">
      <c r="A613" s="122" t="s">
        <v>2415</v>
      </c>
      <c r="B613" s="123" t="s">
        <v>2381</v>
      </c>
      <c r="C613" s="133" t="s">
        <v>709</v>
      </c>
      <c r="D613" s="126">
        <v>5</v>
      </c>
      <c r="E613" s="127" t="s">
        <v>3561</v>
      </c>
      <c r="F613" s="19">
        <v>897962</v>
      </c>
      <c r="G613" s="20">
        <v>897962</v>
      </c>
      <c r="H613" s="20">
        <v>373248</v>
      </c>
      <c r="I613" s="20">
        <v>281622</v>
      </c>
      <c r="J613" s="20">
        <v>0</v>
      </c>
      <c r="K613" s="20">
        <v>0</v>
      </c>
      <c r="L613" s="20">
        <v>0</v>
      </c>
      <c r="M613" s="20">
        <v>0</v>
      </c>
      <c r="N613" s="20">
        <v>49413</v>
      </c>
      <c r="O613" s="20">
        <v>26790</v>
      </c>
      <c r="P613" s="20">
        <v>12965</v>
      </c>
      <c r="Q613" s="20">
        <v>86720</v>
      </c>
      <c r="R613" s="20">
        <v>79498</v>
      </c>
      <c r="S613" s="20">
        <v>121306</v>
      </c>
      <c r="T613" s="21">
        <v>107648</v>
      </c>
      <c r="U613" s="54">
        <v>143691</v>
      </c>
      <c r="V613" s="20">
        <v>54096</v>
      </c>
      <c r="W613" s="20">
        <v>50544</v>
      </c>
      <c r="X613" s="20">
        <v>51065</v>
      </c>
      <c r="Y613" s="21">
        <v>0</v>
      </c>
      <c r="Z613" s="20">
        <v>0</v>
      </c>
      <c r="AA613" s="21">
        <v>309302</v>
      </c>
      <c r="AB613" s="32">
        <v>292851</v>
      </c>
      <c r="AC613" s="20">
        <v>459172</v>
      </c>
      <c r="AD613" s="20">
        <v>1011496</v>
      </c>
      <c r="AE613" s="20">
        <v>1183875</v>
      </c>
      <c r="AF613" s="20">
        <v>1157100</v>
      </c>
      <c r="AG613" s="20">
        <v>740711</v>
      </c>
      <c r="AH613" s="20">
        <v>278866</v>
      </c>
      <c r="AI613" s="20">
        <v>220148</v>
      </c>
      <c r="AJ613" s="21">
        <v>31378</v>
      </c>
      <c r="AK613" s="25">
        <v>80266</v>
      </c>
      <c r="AL613" s="25">
        <v>106204</v>
      </c>
      <c r="AM613" s="25">
        <v>29792</v>
      </c>
      <c r="AN613" s="22">
        <v>60325</v>
      </c>
      <c r="AO613" s="20">
        <v>961941</v>
      </c>
      <c r="AP613" s="20">
        <v>60822</v>
      </c>
      <c r="AQ613" s="54">
        <v>9320817</v>
      </c>
      <c r="AR613" s="25">
        <v>129794</v>
      </c>
      <c r="AS613" s="25">
        <v>246735</v>
      </c>
      <c r="AT613" s="54">
        <v>223790</v>
      </c>
      <c r="AU613" s="54">
        <v>61448</v>
      </c>
      <c r="AV613" s="54">
        <v>193700</v>
      </c>
      <c r="AW613" s="54">
        <v>77961</v>
      </c>
      <c r="AX613" s="54">
        <v>48900</v>
      </c>
      <c r="AY613" s="25">
        <f t="shared" si="18"/>
        <v>982328</v>
      </c>
      <c r="AZ613" s="162">
        <v>1812102</v>
      </c>
      <c r="BA613" s="96">
        <f t="shared" si="19"/>
        <v>12115247</v>
      </c>
      <c r="BB613" s="73"/>
      <c r="BC613" s="20">
        <v>1174476</v>
      </c>
      <c r="BD613" s="20">
        <v>187245</v>
      </c>
      <c r="BE613" s="19">
        <v>1361721</v>
      </c>
      <c r="BF613" s="19">
        <v>13476968</v>
      </c>
      <c r="BH613" s="20"/>
      <c r="BI613" s="21">
        <v>13476968</v>
      </c>
      <c r="BK613" s="73"/>
      <c r="BL613" s="73"/>
      <c r="BM613" s="73"/>
      <c r="BN613" s="73"/>
      <c r="BO613" s="73"/>
      <c r="BP613" s="73"/>
      <c r="BQ613" s="73"/>
    </row>
    <row r="614" spans="1:69" ht="22.5" customHeight="1" x14ac:dyDescent="0.2">
      <c r="A614" s="122" t="s">
        <v>2416</v>
      </c>
      <c r="B614" s="123" t="s">
        <v>2381</v>
      </c>
      <c r="C614" s="133" t="s">
        <v>710</v>
      </c>
      <c r="D614" s="126">
        <v>5</v>
      </c>
      <c r="E614" s="127" t="s">
        <v>3561</v>
      </c>
      <c r="F614" s="19">
        <v>692945</v>
      </c>
      <c r="G614" s="20">
        <v>692945</v>
      </c>
      <c r="H614" s="20">
        <v>291236</v>
      </c>
      <c r="I614" s="20">
        <v>222530</v>
      </c>
      <c r="J614" s="20">
        <v>0</v>
      </c>
      <c r="K614" s="20">
        <v>0</v>
      </c>
      <c r="L614" s="20">
        <v>1990</v>
      </c>
      <c r="M614" s="20">
        <v>3001</v>
      </c>
      <c r="N614" s="20">
        <v>27109</v>
      </c>
      <c r="O614" s="20">
        <v>19656</v>
      </c>
      <c r="P614" s="20">
        <v>9337</v>
      </c>
      <c r="Q614" s="20">
        <v>1708</v>
      </c>
      <c r="R614" s="20">
        <v>64815</v>
      </c>
      <c r="S614" s="20">
        <v>88975</v>
      </c>
      <c r="T614" s="21">
        <v>73167</v>
      </c>
      <c r="U614" s="54">
        <v>114444</v>
      </c>
      <c r="V614" s="20">
        <v>33744</v>
      </c>
      <c r="W614" s="20">
        <v>29484</v>
      </c>
      <c r="X614" s="20">
        <v>33303</v>
      </c>
      <c r="Y614" s="21">
        <v>0</v>
      </c>
      <c r="Z614" s="20">
        <v>0</v>
      </c>
      <c r="AA614" s="21">
        <v>279632</v>
      </c>
      <c r="AB614" s="32">
        <v>235914</v>
      </c>
      <c r="AC614" s="20">
        <v>320449</v>
      </c>
      <c r="AD614" s="20">
        <v>674429</v>
      </c>
      <c r="AE614" s="20">
        <v>965250</v>
      </c>
      <c r="AF614" s="20">
        <v>1007025</v>
      </c>
      <c r="AG614" s="20">
        <v>698584</v>
      </c>
      <c r="AH614" s="20">
        <v>212560</v>
      </c>
      <c r="AI614" s="20">
        <v>152226</v>
      </c>
      <c r="AJ614" s="21">
        <v>44362</v>
      </c>
      <c r="AK614" s="25">
        <v>65512</v>
      </c>
      <c r="AL614" s="25">
        <v>89783</v>
      </c>
      <c r="AM614" s="25">
        <v>25169</v>
      </c>
      <c r="AN614" s="22">
        <v>53729</v>
      </c>
      <c r="AO614" s="20">
        <v>761940</v>
      </c>
      <c r="AP614" s="20">
        <v>35823</v>
      </c>
      <c r="AQ614" s="54">
        <v>7329831</v>
      </c>
      <c r="AR614" s="25">
        <v>103684</v>
      </c>
      <c r="AS614" s="25">
        <v>211004</v>
      </c>
      <c r="AT614" s="54">
        <v>190743</v>
      </c>
      <c r="AU614" s="54">
        <v>65805</v>
      </c>
      <c r="AV614" s="54">
        <v>193583</v>
      </c>
      <c r="AW614" s="54">
        <v>64339</v>
      </c>
      <c r="AX614" s="54">
        <v>36207</v>
      </c>
      <c r="AY614" s="25">
        <f t="shared" si="18"/>
        <v>865365</v>
      </c>
      <c r="AZ614" s="162">
        <v>1218364</v>
      </c>
      <c r="BA614" s="96">
        <f t="shared" si="19"/>
        <v>9413560</v>
      </c>
      <c r="BB614" s="73"/>
      <c r="BC614" s="20">
        <v>944931</v>
      </c>
      <c r="BD614" s="20">
        <v>166703</v>
      </c>
      <c r="BE614" s="19">
        <v>1111634</v>
      </c>
      <c r="BF614" s="19">
        <v>10525194</v>
      </c>
      <c r="BH614" s="20"/>
      <c r="BI614" s="21">
        <v>10525194</v>
      </c>
      <c r="BK614" s="73"/>
      <c r="BL614" s="73"/>
      <c r="BM614" s="73"/>
      <c r="BN614" s="73"/>
      <c r="BO614" s="73"/>
      <c r="BP614" s="73"/>
      <c r="BQ614" s="73"/>
    </row>
    <row r="615" spans="1:69" ht="22.5" customHeight="1" x14ac:dyDescent="0.2">
      <c r="A615" s="122" t="s">
        <v>2417</v>
      </c>
      <c r="B615" s="123" t="s">
        <v>2381</v>
      </c>
      <c r="C615" s="133" t="s">
        <v>711</v>
      </c>
      <c r="D615" s="126">
        <v>5</v>
      </c>
      <c r="E615" s="127" t="s">
        <v>3561</v>
      </c>
      <c r="F615" s="19">
        <v>679009</v>
      </c>
      <c r="G615" s="20">
        <v>679009</v>
      </c>
      <c r="H615" s="20">
        <v>197996</v>
      </c>
      <c r="I615" s="20">
        <v>171105</v>
      </c>
      <c r="J615" s="20">
        <v>0</v>
      </c>
      <c r="K615" s="20">
        <v>0</v>
      </c>
      <c r="L615" s="20">
        <v>0</v>
      </c>
      <c r="M615" s="20">
        <v>0</v>
      </c>
      <c r="N615" s="20">
        <v>49582</v>
      </c>
      <c r="O615" s="20">
        <v>26615</v>
      </c>
      <c r="P615" s="20">
        <v>4536</v>
      </c>
      <c r="Q615" s="20">
        <v>163275</v>
      </c>
      <c r="R615" s="20">
        <v>80668</v>
      </c>
      <c r="S615" s="20">
        <v>108101</v>
      </c>
      <c r="T615" s="21">
        <v>98397</v>
      </c>
      <c r="U615" s="54">
        <v>89012</v>
      </c>
      <c r="V615" s="20">
        <v>50448</v>
      </c>
      <c r="W615" s="20">
        <v>43173</v>
      </c>
      <c r="X615" s="20">
        <v>33303</v>
      </c>
      <c r="Y615" s="21">
        <v>0</v>
      </c>
      <c r="Z615" s="20">
        <v>0</v>
      </c>
      <c r="AA615" s="21">
        <v>263108</v>
      </c>
      <c r="AB615" s="32">
        <v>216031</v>
      </c>
      <c r="AC615" s="20">
        <v>391015</v>
      </c>
      <c r="AD615" s="20">
        <v>576516</v>
      </c>
      <c r="AE615" s="20">
        <v>1048575</v>
      </c>
      <c r="AF615" s="20">
        <v>988973</v>
      </c>
      <c r="AG615" s="20">
        <v>686314</v>
      </c>
      <c r="AH615" s="20">
        <v>257556</v>
      </c>
      <c r="AI615" s="20">
        <v>129330</v>
      </c>
      <c r="AJ615" s="21">
        <v>17853</v>
      </c>
      <c r="AK615" s="25">
        <v>80146</v>
      </c>
      <c r="AL615" s="25">
        <v>101131</v>
      </c>
      <c r="AM615" s="25">
        <v>22999</v>
      </c>
      <c r="AN615" s="22">
        <v>59450</v>
      </c>
      <c r="AO615" s="20">
        <v>189703</v>
      </c>
      <c r="AP615" s="20">
        <v>18540</v>
      </c>
      <c r="AQ615" s="54">
        <v>6842460</v>
      </c>
      <c r="AR615" s="25">
        <v>145146</v>
      </c>
      <c r="AS615" s="25">
        <v>222221</v>
      </c>
      <c r="AT615" s="54">
        <v>129609</v>
      </c>
      <c r="AU615" s="54">
        <v>46454</v>
      </c>
      <c r="AV615" s="54">
        <v>181282</v>
      </c>
      <c r="AW615" s="54">
        <v>76366</v>
      </c>
      <c r="AX615" s="54">
        <v>36979</v>
      </c>
      <c r="AY615" s="25">
        <f t="shared" si="18"/>
        <v>838057</v>
      </c>
      <c r="AZ615" s="162">
        <v>717164</v>
      </c>
      <c r="BA615" s="96">
        <f t="shared" si="19"/>
        <v>8397681</v>
      </c>
      <c r="BB615" s="73"/>
      <c r="BC615" s="20">
        <v>1168853</v>
      </c>
      <c r="BD615" s="20">
        <v>82804</v>
      </c>
      <c r="BE615" s="19">
        <v>1251657</v>
      </c>
      <c r="BF615" s="19">
        <v>9649338</v>
      </c>
      <c r="BH615" s="20"/>
      <c r="BI615" s="21">
        <v>9649338</v>
      </c>
      <c r="BK615" s="73"/>
      <c r="BL615" s="73"/>
      <c r="BM615" s="73"/>
      <c r="BN615" s="73"/>
      <c r="BO615" s="73"/>
      <c r="BP615" s="73"/>
      <c r="BQ615" s="73"/>
    </row>
    <row r="616" spans="1:69" ht="22.5" customHeight="1" x14ac:dyDescent="0.2">
      <c r="A616" s="122" t="s">
        <v>2418</v>
      </c>
      <c r="B616" s="123" t="s">
        <v>2381</v>
      </c>
      <c r="C616" s="133" t="s">
        <v>712</v>
      </c>
      <c r="D616" s="126">
        <v>6</v>
      </c>
      <c r="E616" s="127" t="s">
        <v>3561</v>
      </c>
      <c r="F616" s="19">
        <v>356725</v>
      </c>
      <c r="G616" s="20">
        <v>356725</v>
      </c>
      <c r="H616" s="20">
        <v>59778</v>
      </c>
      <c r="I616" s="20">
        <v>57222</v>
      </c>
      <c r="J616" s="20">
        <v>0</v>
      </c>
      <c r="K616" s="20">
        <v>0</v>
      </c>
      <c r="L616" s="20">
        <v>0</v>
      </c>
      <c r="M616" s="20">
        <v>0</v>
      </c>
      <c r="N616" s="20">
        <v>21646</v>
      </c>
      <c r="O616" s="20">
        <v>11472</v>
      </c>
      <c r="P616" s="20">
        <v>2835</v>
      </c>
      <c r="Q616" s="20">
        <v>49000</v>
      </c>
      <c r="R616" s="20">
        <v>43251</v>
      </c>
      <c r="S616" s="20">
        <v>61518</v>
      </c>
      <c r="T616" s="21">
        <v>32799</v>
      </c>
      <c r="U616" s="54">
        <v>25432</v>
      </c>
      <c r="V616" s="20">
        <v>18864</v>
      </c>
      <c r="W616" s="20">
        <v>16848</v>
      </c>
      <c r="X616" s="20">
        <v>11101</v>
      </c>
      <c r="Y616" s="21">
        <v>0</v>
      </c>
      <c r="Z616" s="20">
        <v>0</v>
      </c>
      <c r="AA616" s="21">
        <v>157019</v>
      </c>
      <c r="AB616" s="32">
        <v>0</v>
      </c>
      <c r="AC616" s="20">
        <v>148450</v>
      </c>
      <c r="AD616" s="20">
        <v>201363</v>
      </c>
      <c r="AE616" s="20">
        <v>472560</v>
      </c>
      <c r="AF616" s="20">
        <v>432028</v>
      </c>
      <c r="AG616" s="20">
        <v>328099</v>
      </c>
      <c r="AH616" s="20">
        <v>120522</v>
      </c>
      <c r="AI616" s="20">
        <v>41098</v>
      </c>
      <c r="AJ616" s="21">
        <v>8115</v>
      </c>
      <c r="AK616" s="25">
        <v>50520</v>
      </c>
      <c r="AL616" s="25">
        <v>60533</v>
      </c>
      <c r="AM616" s="25">
        <v>9941</v>
      </c>
      <c r="AN616" s="22">
        <v>36855</v>
      </c>
      <c r="AO616" s="20">
        <v>131781</v>
      </c>
      <c r="AP616" s="20">
        <v>5387</v>
      </c>
      <c r="AQ616" s="54">
        <v>2972762</v>
      </c>
      <c r="AR616" s="25">
        <v>87966</v>
      </c>
      <c r="AS616" s="25">
        <v>129639</v>
      </c>
      <c r="AT616" s="54">
        <v>48140</v>
      </c>
      <c r="AU616" s="54">
        <v>25888</v>
      </c>
      <c r="AV616" s="54">
        <v>85886</v>
      </c>
      <c r="AW616" s="54">
        <v>39841</v>
      </c>
      <c r="AX616" s="54">
        <v>17605</v>
      </c>
      <c r="AY616" s="25">
        <f t="shared" si="18"/>
        <v>434965</v>
      </c>
      <c r="AZ616" s="162">
        <v>344928</v>
      </c>
      <c r="BA616" s="96">
        <f t="shared" si="19"/>
        <v>3752655</v>
      </c>
      <c r="BB616" s="73"/>
      <c r="BC616" s="20">
        <v>645162</v>
      </c>
      <c r="BD616" s="20">
        <v>22688</v>
      </c>
      <c r="BE616" s="19">
        <v>667850</v>
      </c>
      <c r="BF616" s="19">
        <v>4420505</v>
      </c>
      <c r="BH616" s="20"/>
      <c r="BI616" s="21">
        <v>4420505</v>
      </c>
      <c r="BK616" s="73"/>
      <c r="BL616" s="73"/>
      <c r="BM616" s="73"/>
      <c r="BN616" s="73"/>
      <c r="BO616" s="73"/>
      <c r="BP616" s="73"/>
      <c r="BQ616" s="73"/>
    </row>
    <row r="617" spans="1:69" ht="22.5" customHeight="1" x14ac:dyDescent="0.2">
      <c r="A617" s="122" t="s">
        <v>2419</v>
      </c>
      <c r="B617" s="123" t="s">
        <v>2381</v>
      </c>
      <c r="C617" s="133" t="s">
        <v>713</v>
      </c>
      <c r="D617" s="126">
        <v>6</v>
      </c>
      <c r="E617" s="127" t="s">
        <v>3561</v>
      </c>
      <c r="F617" s="19">
        <v>352038</v>
      </c>
      <c r="G617" s="20">
        <v>352038</v>
      </c>
      <c r="H617" s="20">
        <v>110152</v>
      </c>
      <c r="I617" s="20">
        <v>88825</v>
      </c>
      <c r="J617" s="20">
        <v>0</v>
      </c>
      <c r="K617" s="20">
        <v>0</v>
      </c>
      <c r="L617" s="20">
        <v>0</v>
      </c>
      <c r="M617" s="20">
        <v>0</v>
      </c>
      <c r="N617" s="20">
        <v>20755</v>
      </c>
      <c r="O617" s="20">
        <v>11130</v>
      </c>
      <c r="P617" s="20">
        <v>8014</v>
      </c>
      <c r="Q617" s="20">
        <v>129043</v>
      </c>
      <c r="R617" s="20">
        <v>42197</v>
      </c>
      <c r="S617" s="20">
        <v>39929</v>
      </c>
      <c r="T617" s="21">
        <v>44573</v>
      </c>
      <c r="U617" s="54">
        <v>50864</v>
      </c>
      <c r="V617" s="20">
        <v>28320</v>
      </c>
      <c r="W617" s="20">
        <v>13689</v>
      </c>
      <c r="X617" s="20">
        <v>11101</v>
      </c>
      <c r="Y617" s="21">
        <v>0</v>
      </c>
      <c r="Z617" s="20">
        <v>0</v>
      </c>
      <c r="AA617" s="21">
        <v>153077</v>
      </c>
      <c r="AB617" s="32">
        <v>0</v>
      </c>
      <c r="AC617" s="20">
        <v>181975</v>
      </c>
      <c r="AD617" s="20">
        <v>213888</v>
      </c>
      <c r="AE617" s="20">
        <v>319935</v>
      </c>
      <c r="AF617" s="20">
        <v>477993</v>
      </c>
      <c r="AG617" s="20">
        <v>318318</v>
      </c>
      <c r="AH617" s="20">
        <v>111781</v>
      </c>
      <c r="AI617" s="20">
        <v>69455</v>
      </c>
      <c r="AJ617" s="21">
        <v>6492</v>
      </c>
      <c r="AK617" s="25">
        <v>49378</v>
      </c>
      <c r="AL617" s="25">
        <v>56235</v>
      </c>
      <c r="AM617" s="25">
        <v>11280</v>
      </c>
      <c r="AN617" s="22">
        <v>33573</v>
      </c>
      <c r="AO617" s="20">
        <v>162607</v>
      </c>
      <c r="AP617" s="20">
        <v>8539</v>
      </c>
      <c r="AQ617" s="54">
        <v>3125156</v>
      </c>
      <c r="AR617" s="25">
        <v>73122</v>
      </c>
      <c r="AS617" s="25">
        <v>199206</v>
      </c>
      <c r="AT617" s="54">
        <v>79909</v>
      </c>
      <c r="AU617" s="54">
        <v>28314</v>
      </c>
      <c r="AV617" s="54">
        <v>87066</v>
      </c>
      <c r="AW617" s="54">
        <v>38815</v>
      </c>
      <c r="AX617" s="54">
        <v>18535</v>
      </c>
      <c r="AY617" s="25">
        <f t="shared" si="18"/>
        <v>524967</v>
      </c>
      <c r="AZ617" s="162">
        <v>381304</v>
      </c>
      <c r="BA617" s="96">
        <f t="shared" si="19"/>
        <v>4031427</v>
      </c>
      <c r="BB617" s="73"/>
      <c r="BC617" s="20">
        <v>631828</v>
      </c>
      <c r="BD617" s="20">
        <v>43778</v>
      </c>
      <c r="BE617" s="19">
        <v>675606</v>
      </c>
      <c r="BF617" s="19">
        <v>4707033</v>
      </c>
      <c r="BH617" s="20"/>
      <c r="BI617" s="21">
        <v>4707033</v>
      </c>
      <c r="BK617" s="73"/>
      <c r="BL617" s="73"/>
      <c r="BM617" s="73"/>
      <c r="BN617" s="73"/>
      <c r="BO617" s="73"/>
      <c r="BP617" s="73"/>
      <c r="BQ617" s="73"/>
    </row>
    <row r="618" spans="1:69" ht="22.5" customHeight="1" x14ac:dyDescent="0.2">
      <c r="A618" s="122" t="s">
        <v>2420</v>
      </c>
      <c r="B618" s="123" t="s">
        <v>2381</v>
      </c>
      <c r="C618" s="133" t="s">
        <v>714</v>
      </c>
      <c r="D618" s="126">
        <v>6</v>
      </c>
      <c r="E618" s="127" t="s">
        <v>3561</v>
      </c>
      <c r="F618" s="19">
        <v>177120</v>
      </c>
      <c r="G618" s="20">
        <v>177120</v>
      </c>
      <c r="H618" s="20">
        <v>35721</v>
      </c>
      <c r="I618" s="20">
        <v>17204</v>
      </c>
      <c r="J618" s="20">
        <v>0</v>
      </c>
      <c r="K618" s="20">
        <v>0</v>
      </c>
      <c r="L618" s="20">
        <v>0</v>
      </c>
      <c r="M618" s="20">
        <v>0</v>
      </c>
      <c r="N618" s="20">
        <v>0</v>
      </c>
      <c r="O618" s="20">
        <v>3216</v>
      </c>
      <c r="P618" s="20">
        <v>0</v>
      </c>
      <c r="Q618" s="20">
        <v>212</v>
      </c>
      <c r="R618" s="20">
        <v>19546</v>
      </c>
      <c r="S618" s="20">
        <v>10847</v>
      </c>
      <c r="T618" s="21">
        <v>12615</v>
      </c>
      <c r="U618" s="54">
        <v>25432</v>
      </c>
      <c r="V618" s="20">
        <v>4608</v>
      </c>
      <c r="W618" s="20">
        <v>6318</v>
      </c>
      <c r="X618" s="20">
        <v>11101</v>
      </c>
      <c r="Y618" s="21">
        <v>0</v>
      </c>
      <c r="Z618" s="20">
        <v>0</v>
      </c>
      <c r="AA618" s="21">
        <v>70957</v>
      </c>
      <c r="AB618" s="32">
        <v>0</v>
      </c>
      <c r="AC618" s="20">
        <v>58267</v>
      </c>
      <c r="AD618" s="20">
        <v>99653</v>
      </c>
      <c r="AE618" s="20">
        <v>223245</v>
      </c>
      <c r="AF618" s="20">
        <v>188935</v>
      </c>
      <c r="AG618" s="20">
        <v>91291</v>
      </c>
      <c r="AH618" s="20">
        <v>39245</v>
      </c>
      <c r="AI618" s="20">
        <v>34009</v>
      </c>
      <c r="AJ618" s="21">
        <v>0</v>
      </c>
      <c r="AK618" s="25">
        <v>23630</v>
      </c>
      <c r="AL618" s="25">
        <v>32271</v>
      </c>
      <c r="AM618" s="25">
        <v>4625</v>
      </c>
      <c r="AN618" s="22">
        <v>14121</v>
      </c>
      <c r="AO618" s="20">
        <v>79443</v>
      </c>
      <c r="AP618" s="20">
        <v>4769</v>
      </c>
      <c r="AQ618" s="54">
        <v>1288401</v>
      </c>
      <c r="AR618" s="25">
        <v>43407</v>
      </c>
      <c r="AS618" s="25">
        <v>109966</v>
      </c>
      <c r="AT618" s="54">
        <v>59235</v>
      </c>
      <c r="AU618" s="54">
        <v>17959</v>
      </c>
      <c r="AV618" s="54">
        <v>54272</v>
      </c>
      <c r="AW618" s="54">
        <v>20283</v>
      </c>
      <c r="AX618" s="54">
        <v>6957</v>
      </c>
      <c r="AY618" s="25">
        <f t="shared" si="18"/>
        <v>312079</v>
      </c>
      <c r="AZ618" s="162">
        <v>136537</v>
      </c>
      <c r="BA618" s="96">
        <f t="shared" si="19"/>
        <v>1737017</v>
      </c>
      <c r="BB618" s="73"/>
      <c r="BC618" s="20">
        <v>358351</v>
      </c>
      <c r="BD618" s="20">
        <v>25273</v>
      </c>
      <c r="BE618" s="19">
        <v>383624</v>
      </c>
      <c r="BF618" s="19">
        <v>2120641</v>
      </c>
      <c r="BH618" s="20"/>
      <c r="BI618" s="21">
        <v>2120641</v>
      </c>
      <c r="BK618" s="73"/>
      <c r="BL618" s="73"/>
      <c r="BM618" s="73"/>
      <c r="BN618" s="73"/>
      <c r="BO618" s="73"/>
      <c r="BP618" s="73"/>
      <c r="BQ618" s="73"/>
    </row>
    <row r="619" spans="1:69" ht="22.5" customHeight="1" x14ac:dyDescent="0.2">
      <c r="A619" s="122" t="s">
        <v>2421</v>
      </c>
      <c r="B619" s="123" t="s">
        <v>2381</v>
      </c>
      <c r="C619" s="133" t="s">
        <v>715</v>
      </c>
      <c r="D619" s="126">
        <v>6</v>
      </c>
      <c r="E619" s="127" t="s">
        <v>3561</v>
      </c>
      <c r="F619" s="19">
        <v>306295</v>
      </c>
      <c r="G619" s="20">
        <v>306295</v>
      </c>
      <c r="H619" s="20">
        <v>109715</v>
      </c>
      <c r="I619" s="20">
        <v>80597</v>
      </c>
      <c r="J619" s="20">
        <v>0</v>
      </c>
      <c r="K619" s="20">
        <v>0</v>
      </c>
      <c r="L619" s="20">
        <v>0</v>
      </c>
      <c r="M619" s="20">
        <v>0</v>
      </c>
      <c r="N619" s="20">
        <v>14010</v>
      </c>
      <c r="O619" s="20">
        <v>7595</v>
      </c>
      <c r="P619" s="20">
        <v>0</v>
      </c>
      <c r="Q619" s="20">
        <v>36043</v>
      </c>
      <c r="R619" s="20">
        <v>31603</v>
      </c>
      <c r="S619" s="20">
        <v>74146</v>
      </c>
      <c r="T619" s="21">
        <v>29435</v>
      </c>
      <c r="U619" s="54">
        <v>38148</v>
      </c>
      <c r="V619" s="20">
        <v>12000</v>
      </c>
      <c r="W619" s="20">
        <v>12636</v>
      </c>
      <c r="X619" s="20">
        <v>11101</v>
      </c>
      <c r="Y619" s="21">
        <v>0</v>
      </c>
      <c r="Z619" s="20">
        <v>0</v>
      </c>
      <c r="AA619" s="21">
        <v>149602</v>
      </c>
      <c r="AB619" s="32">
        <v>0</v>
      </c>
      <c r="AC619" s="20">
        <v>127710</v>
      </c>
      <c r="AD619" s="20">
        <v>319373</v>
      </c>
      <c r="AE619" s="20">
        <v>438900</v>
      </c>
      <c r="AF619" s="20">
        <v>392080</v>
      </c>
      <c r="AG619" s="20">
        <v>230630</v>
      </c>
      <c r="AH619" s="20">
        <v>87337</v>
      </c>
      <c r="AI619" s="20">
        <v>141401</v>
      </c>
      <c r="AJ619" s="21">
        <v>25968</v>
      </c>
      <c r="AK619" s="25">
        <v>38087</v>
      </c>
      <c r="AL619" s="25">
        <v>50018</v>
      </c>
      <c r="AM619" s="25">
        <v>10869</v>
      </c>
      <c r="AN619" s="22">
        <v>25861</v>
      </c>
      <c r="AO619" s="20">
        <v>92822</v>
      </c>
      <c r="AP619" s="20">
        <v>17407</v>
      </c>
      <c r="AQ619" s="54">
        <v>2911389</v>
      </c>
      <c r="AR619" s="25">
        <v>58691</v>
      </c>
      <c r="AS619" s="25">
        <v>143647</v>
      </c>
      <c r="AT619" s="54">
        <v>118622</v>
      </c>
      <c r="AU619" s="54">
        <v>40899</v>
      </c>
      <c r="AV619" s="54">
        <v>96660</v>
      </c>
      <c r="AW619" s="54">
        <v>32206</v>
      </c>
      <c r="AX619" s="54">
        <v>15471</v>
      </c>
      <c r="AY619" s="25">
        <f t="shared" si="18"/>
        <v>506196</v>
      </c>
      <c r="AZ619" s="162">
        <v>281557</v>
      </c>
      <c r="BA619" s="96">
        <f t="shared" si="19"/>
        <v>3699142</v>
      </c>
      <c r="BB619" s="73"/>
      <c r="BC619" s="20">
        <v>528185</v>
      </c>
      <c r="BD619" s="20">
        <v>94783</v>
      </c>
      <c r="BE619" s="19">
        <v>622968</v>
      </c>
      <c r="BF619" s="19">
        <v>4322110</v>
      </c>
      <c r="BH619" s="20"/>
      <c r="BI619" s="21">
        <v>4322110</v>
      </c>
      <c r="BK619" s="73"/>
      <c r="BL619" s="73"/>
      <c r="BM619" s="73"/>
      <c r="BN619" s="73"/>
      <c r="BO619" s="73"/>
      <c r="BP619" s="73"/>
      <c r="BQ619" s="73"/>
    </row>
    <row r="620" spans="1:69" ht="22.5" customHeight="1" x14ac:dyDescent="0.2">
      <c r="A620" s="122" t="s">
        <v>2422</v>
      </c>
      <c r="B620" s="123" t="s">
        <v>2381</v>
      </c>
      <c r="C620" s="133" t="s">
        <v>716</v>
      </c>
      <c r="D620" s="126">
        <v>6</v>
      </c>
      <c r="E620" s="127" t="s">
        <v>3561</v>
      </c>
      <c r="F620" s="19">
        <v>292543</v>
      </c>
      <c r="G620" s="20">
        <v>292543</v>
      </c>
      <c r="H620" s="20">
        <v>106580</v>
      </c>
      <c r="I620" s="20">
        <v>49555</v>
      </c>
      <c r="J620" s="20">
        <v>0</v>
      </c>
      <c r="K620" s="20">
        <v>0</v>
      </c>
      <c r="L620" s="20">
        <v>0</v>
      </c>
      <c r="M620" s="20">
        <v>0</v>
      </c>
      <c r="N620" s="20">
        <v>10479</v>
      </c>
      <c r="O620" s="20">
        <v>7315</v>
      </c>
      <c r="P620" s="20">
        <v>0</v>
      </c>
      <c r="Q620" s="20">
        <v>440</v>
      </c>
      <c r="R620" s="20">
        <v>30882</v>
      </c>
      <c r="S620" s="20">
        <v>79229</v>
      </c>
      <c r="T620" s="21">
        <v>19343</v>
      </c>
      <c r="U620" s="54">
        <v>12716</v>
      </c>
      <c r="V620" s="20">
        <v>11376</v>
      </c>
      <c r="W620" s="20">
        <v>11583</v>
      </c>
      <c r="X620" s="20">
        <v>11101</v>
      </c>
      <c r="Y620" s="21">
        <v>0</v>
      </c>
      <c r="Z620" s="20">
        <v>0</v>
      </c>
      <c r="AA620" s="21">
        <v>135157</v>
      </c>
      <c r="AB620" s="32">
        <v>0</v>
      </c>
      <c r="AC620" s="20">
        <v>110416</v>
      </c>
      <c r="AD620" s="20">
        <v>269445</v>
      </c>
      <c r="AE620" s="20">
        <v>250305</v>
      </c>
      <c r="AF620" s="20">
        <v>373810</v>
      </c>
      <c r="AG620" s="20">
        <v>224968</v>
      </c>
      <c r="AH620" s="20">
        <v>91234</v>
      </c>
      <c r="AI620" s="20">
        <v>99728</v>
      </c>
      <c r="AJ620" s="21">
        <v>3787</v>
      </c>
      <c r="AK620" s="25">
        <v>37214</v>
      </c>
      <c r="AL620" s="25">
        <v>45265</v>
      </c>
      <c r="AM620" s="25">
        <v>10085</v>
      </c>
      <c r="AN620" s="22">
        <v>23043</v>
      </c>
      <c r="AO620" s="20">
        <v>149001</v>
      </c>
      <c r="AP620" s="20">
        <v>11546</v>
      </c>
      <c r="AQ620" s="54">
        <v>2478146</v>
      </c>
      <c r="AR620" s="25">
        <v>67536</v>
      </c>
      <c r="AS620" s="25">
        <v>135106</v>
      </c>
      <c r="AT620" s="54">
        <v>95595</v>
      </c>
      <c r="AU620" s="54">
        <v>49382</v>
      </c>
      <c r="AV620" s="54">
        <v>84031</v>
      </c>
      <c r="AW620" s="54">
        <v>30401</v>
      </c>
      <c r="AX620" s="54">
        <v>12503</v>
      </c>
      <c r="AY620" s="25">
        <f t="shared" si="18"/>
        <v>474554</v>
      </c>
      <c r="AZ620" s="162">
        <v>417631</v>
      </c>
      <c r="BA620" s="96">
        <f t="shared" si="19"/>
        <v>3370331</v>
      </c>
      <c r="BB620" s="73"/>
      <c r="BC620" s="20">
        <v>520034</v>
      </c>
      <c r="BD620" s="20">
        <v>62306</v>
      </c>
      <c r="BE620" s="19">
        <v>582340</v>
      </c>
      <c r="BF620" s="19">
        <v>3952671</v>
      </c>
      <c r="BH620" s="20"/>
      <c r="BI620" s="21">
        <v>3952671</v>
      </c>
      <c r="BK620" s="73"/>
      <c r="BL620" s="73"/>
      <c r="BM620" s="73"/>
      <c r="BN620" s="73"/>
      <c r="BO620" s="73"/>
      <c r="BP620" s="73"/>
      <c r="BQ620" s="73"/>
    </row>
    <row r="621" spans="1:69" ht="22.5" customHeight="1" x14ac:dyDescent="0.2">
      <c r="A621" s="122" t="s">
        <v>2423</v>
      </c>
      <c r="B621" s="123" t="s">
        <v>2381</v>
      </c>
      <c r="C621" s="133" t="s">
        <v>717</v>
      </c>
      <c r="D621" s="126">
        <v>6</v>
      </c>
      <c r="E621" s="127" t="s">
        <v>3561</v>
      </c>
      <c r="F621" s="19">
        <v>302678</v>
      </c>
      <c r="G621" s="20">
        <v>302678</v>
      </c>
      <c r="H621" s="20">
        <v>75306</v>
      </c>
      <c r="I621" s="20">
        <v>52547</v>
      </c>
      <c r="J621" s="20">
        <v>0</v>
      </c>
      <c r="K621" s="20">
        <v>0</v>
      </c>
      <c r="L621" s="20">
        <v>0</v>
      </c>
      <c r="M621" s="20">
        <v>1585</v>
      </c>
      <c r="N621" s="20">
        <v>14932</v>
      </c>
      <c r="O621" s="20">
        <v>8095</v>
      </c>
      <c r="P621" s="20">
        <v>0</v>
      </c>
      <c r="Q621" s="20">
        <v>40329</v>
      </c>
      <c r="R621" s="20">
        <v>33535</v>
      </c>
      <c r="S621" s="20">
        <v>19650</v>
      </c>
      <c r="T621" s="21">
        <v>26912</v>
      </c>
      <c r="U621" s="54">
        <v>38148</v>
      </c>
      <c r="V621" s="20">
        <v>11424</v>
      </c>
      <c r="W621" s="20">
        <v>12636</v>
      </c>
      <c r="X621" s="20">
        <v>11101</v>
      </c>
      <c r="Y621" s="21">
        <v>0</v>
      </c>
      <c r="Z621" s="20">
        <v>0</v>
      </c>
      <c r="AA621" s="21">
        <v>117789</v>
      </c>
      <c r="AB621" s="32">
        <v>0</v>
      </c>
      <c r="AC621" s="20">
        <v>143393</v>
      </c>
      <c r="AD621" s="20">
        <v>270186</v>
      </c>
      <c r="AE621" s="20">
        <v>282480</v>
      </c>
      <c r="AF621" s="20">
        <v>447688</v>
      </c>
      <c r="AG621" s="20">
        <v>258601</v>
      </c>
      <c r="AH621" s="20">
        <v>78415</v>
      </c>
      <c r="AI621" s="20">
        <v>59588</v>
      </c>
      <c r="AJ621" s="21">
        <v>7033</v>
      </c>
      <c r="AK621" s="25">
        <v>39679</v>
      </c>
      <c r="AL621" s="25">
        <v>47393</v>
      </c>
      <c r="AM621" s="25">
        <v>11155</v>
      </c>
      <c r="AN621" s="22">
        <v>26902</v>
      </c>
      <c r="AO621" s="20">
        <v>167306</v>
      </c>
      <c r="AP621" s="20">
        <v>7859</v>
      </c>
      <c r="AQ621" s="54">
        <v>2614345</v>
      </c>
      <c r="AR621" s="25">
        <v>53628</v>
      </c>
      <c r="AS621" s="25">
        <v>163751</v>
      </c>
      <c r="AT621" s="54">
        <v>102652</v>
      </c>
      <c r="AU621" s="54">
        <v>46038</v>
      </c>
      <c r="AV621" s="54">
        <v>82786</v>
      </c>
      <c r="AW621" s="54">
        <v>31016</v>
      </c>
      <c r="AX621" s="54">
        <v>13408</v>
      </c>
      <c r="AY621" s="25">
        <f t="shared" si="18"/>
        <v>493279</v>
      </c>
      <c r="AZ621" s="162">
        <v>289471</v>
      </c>
      <c r="BA621" s="96">
        <f t="shared" si="19"/>
        <v>3397095</v>
      </c>
      <c r="BB621" s="73"/>
      <c r="BC621" s="20">
        <v>542773</v>
      </c>
      <c r="BD621" s="20">
        <v>35171</v>
      </c>
      <c r="BE621" s="19">
        <v>577944</v>
      </c>
      <c r="BF621" s="19">
        <v>3975039</v>
      </c>
      <c r="BH621" s="20"/>
      <c r="BI621" s="21">
        <v>3975039</v>
      </c>
      <c r="BK621" s="73"/>
      <c r="BL621" s="73"/>
      <c r="BM621" s="73"/>
      <c r="BN621" s="73"/>
      <c r="BO621" s="73"/>
      <c r="BP621" s="73"/>
      <c r="BQ621" s="73"/>
    </row>
    <row r="622" spans="1:69" ht="22.5" customHeight="1" x14ac:dyDescent="0.2">
      <c r="A622" s="122" t="s">
        <v>2424</v>
      </c>
      <c r="B622" s="123" t="s">
        <v>2381</v>
      </c>
      <c r="C622" s="133" t="s">
        <v>718</v>
      </c>
      <c r="D622" s="126">
        <v>6</v>
      </c>
      <c r="E622" s="127" t="s">
        <v>3561</v>
      </c>
      <c r="F622" s="19">
        <v>195066</v>
      </c>
      <c r="G622" s="20">
        <v>195066</v>
      </c>
      <c r="H622" s="20">
        <v>99581</v>
      </c>
      <c r="I622" s="20">
        <v>62832</v>
      </c>
      <c r="J622" s="20">
        <v>0</v>
      </c>
      <c r="K622" s="20">
        <v>0</v>
      </c>
      <c r="L622" s="20">
        <v>0</v>
      </c>
      <c r="M622" s="20">
        <v>0</v>
      </c>
      <c r="N622" s="20">
        <v>7174</v>
      </c>
      <c r="O622" s="20">
        <v>3889</v>
      </c>
      <c r="P622" s="20">
        <v>0</v>
      </c>
      <c r="Q622" s="20">
        <v>75873</v>
      </c>
      <c r="R622" s="20">
        <v>20885</v>
      </c>
      <c r="S622" s="20">
        <v>36418</v>
      </c>
      <c r="T622" s="21">
        <v>15979</v>
      </c>
      <c r="U622" s="54">
        <v>12716</v>
      </c>
      <c r="V622" s="20">
        <v>6624</v>
      </c>
      <c r="W622" s="20">
        <v>11583</v>
      </c>
      <c r="X622" s="20">
        <v>11101</v>
      </c>
      <c r="Y622" s="21">
        <v>0</v>
      </c>
      <c r="Z622" s="20">
        <v>0</v>
      </c>
      <c r="AA622" s="21">
        <v>89808</v>
      </c>
      <c r="AB622" s="32">
        <v>0</v>
      </c>
      <c r="AC622" s="20">
        <v>72571</v>
      </c>
      <c r="AD622" s="20">
        <v>110086</v>
      </c>
      <c r="AE622" s="20">
        <v>249480</v>
      </c>
      <c r="AF622" s="20">
        <v>247950</v>
      </c>
      <c r="AG622" s="20">
        <v>121922</v>
      </c>
      <c r="AH622" s="20">
        <v>43408</v>
      </c>
      <c r="AI622" s="20">
        <v>79131</v>
      </c>
      <c r="AJ622" s="21">
        <v>6492</v>
      </c>
      <c r="AK622" s="25">
        <v>26033</v>
      </c>
      <c r="AL622" s="25">
        <v>37117</v>
      </c>
      <c r="AM622" s="25">
        <v>6150</v>
      </c>
      <c r="AN622" s="22">
        <v>15846</v>
      </c>
      <c r="AO622" s="20">
        <v>90758</v>
      </c>
      <c r="AP622" s="20">
        <v>9651</v>
      </c>
      <c r="AQ622" s="54">
        <v>1766124</v>
      </c>
      <c r="AR622" s="25">
        <v>49396</v>
      </c>
      <c r="AS622" s="25">
        <v>95435</v>
      </c>
      <c r="AT622" s="54">
        <v>80422</v>
      </c>
      <c r="AU622" s="54">
        <v>50805</v>
      </c>
      <c r="AV622" s="54">
        <v>73333</v>
      </c>
      <c r="AW622" s="54">
        <v>22384</v>
      </c>
      <c r="AX622" s="54">
        <v>6656</v>
      </c>
      <c r="AY622" s="25">
        <f t="shared" si="18"/>
        <v>378431</v>
      </c>
      <c r="AZ622" s="162">
        <v>128883</v>
      </c>
      <c r="BA622" s="96">
        <f t="shared" si="19"/>
        <v>2273438</v>
      </c>
      <c r="BB622" s="73"/>
      <c r="BC622" s="20">
        <v>396431</v>
      </c>
      <c r="BD622" s="20">
        <v>48793</v>
      </c>
      <c r="BE622" s="19">
        <v>445224</v>
      </c>
      <c r="BF622" s="19">
        <v>2718662</v>
      </c>
      <c r="BH622" s="20"/>
      <c r="BI622" s="21">
        <v>2718662</v>
      </c>
      <c r="BK622" s="73"/>
      <c r="BL622" s="73"/>
      <c r="BM622" s="73"/>
      <c r="BN622" s="73"/>
      <c r="BO622" s="73"/>
      <c r="BP622" s="73"/>
      <c r="BQ622" s="73"/>
    </row>
    <row r="623" spans="1:69" ht="22.5" customHeight="1" x14ac:dyDescent="0.2">
      <c r="A623" s="122" t="s">
        <v>2425</v>
      </c>
      <c r="B623" s="123" t="s">
        <v>2381</v>
      </c>
      <c r="C623" s="133" t="s">
        <v>719</v>
      </c>
      <c r="D623" s="126">
        <v>6</v>
      </c>
      <c r="E623" s="127" t="s">
        <v>3561</v>
      </c>
      <c r="F623" s="19">
        <v>446921</v>
      </c>
      <c r="G623" s="20">
        <v>446921</v>
      </c>
      <c r="H623" s="20">
        <v>206234</v>
      </c>
      <c r="I623" s="20">
        <v>163251</v>
      </c>
      <c r="J623" s="20">
        <v>0</v>
      </c>
      <c r="K623" s="20">
        <v>0</v>
      </c>
      <c r="L623" s="20">
        <v>0</v>
      </c>
      <c r="M623" s="20">
        <v>1048</v>
      </c>
      <c r="N623" s="20">
        <v>22517</v>
      </c>
      <c r="O623" s="20">
        <v>12207</v>
      </c>
      <c r="P623" s="20">
        <v>0</v>
      </c>
      <c r="Q623" s="20">
        <v>19454</v>
      </c>
      <c r="R623" s="20">
        <v>44251</v>
      </c>
      <c r="S623" s="20">
        <v>70740</v>
      </c>
      <c r="T623" s="21">
        <v>49619</v>
      </c>
      <c r="U623" s="54">
        <v>63580</v>
      </c>
      <c r="V623" s="20">
        <v>23328</v>
      </c>
      <c r="W623" s="20">
        <v>50544</v>
      </c>
      <c r="X623" s="20">
        <v>22202</v>
      </c>
      <c r="Y623" s="21">
        <v>0</v>
      </c>
      <c r="Z623" s="20">
        <v>0</v>
      </c>
      <c r="AA623" s="21">
        <v>190288</v>
      </c>
      <c r="AB623" s="32">
        <v>0</v>
      </c>
      <c r="AC623" s="20">
        <v>197316</v>
      </c>
      <c r="AD623" s="20">
        <v>402511</v>
      </c>
      <c r="AE623" s="20">
        <v>446820</v>
      </c>
      <c r="AF623" s="20">
        <v>612190</v>
      </c>
      <c r="AG623" s="20">
        <v>370999</v>
      </c>
      <c r="AH623" s="20">
        <v>132365</v>
      </c>
      <c r="AI623" s="20">
        <v>138718</v>
      </c>
      <c r="AJ623" s="21">
        <v>9738</v>
      </c>
      <c r="AK623" s="25">
        <v>51181</v>
      </c>
      <c r="AL623" s="25">
        <v>59096</v>
      </c>
      <c r="AM623" s="25">
        <v>14747</v>
      </c>
      <c r="AN623" s="22">
        <v>33972</v>
      </c>
      <c r="AO623" s="20">
        <v>435439</v>
      </c>
      <c r="AP623" s="20">
        <v>18684</v>
      </c>
      <c r="AQ623" s="54">
        <v>4309960</v>
      </c>
      <c r="AR623" s="25">
        <v>81709</v>
      </c>
      <c r="AS623" s="25">
        <v>144707</v>
      </c>
      <c r="AT623" s="54">
        <v>123328</v>
      </c>
      <c r="AU623" s="54">
        <v>48486</v>
      </c>
      <c r="AV623" s="54">
        <v>112335</v>
      </c>
      <c r="AW623" s="54">
        <v>42484</v>
      </c>
      <c r="AX623" s="54">
        <v>22387</v>
      </c>
      <c r="AY623" s="25">
        <f t="shared" si="18"/>
        <v>575436</v>
      </c>
      <c r="AZ623" s="162">
        <v>727054</v>
      </c>
      <c r="BA623" s="96">
        <f t="shared" si="19"/>
        <v>5612450</v>
      </c>
      <c r="BB623" s="73"/>
      <c r="BC623" s="20">
        <v>674067</v>
      </c>
      <c r="BD623" s="20">
        <v>96689</v>
      </c>
      <c r="BE623" s="19">
        <v>770756</v>
      </c>
      <c r="BF623" s="19">
        <v>6383206</v>
      </c>
      <c r="BH623" s="20"/>
      <c r="BI623" s="21">
        <v>6383206</v>
      </c>
      <c r="BK623" s="73"/>
      <c r="BL623" s="73"/>
      <c r="BM623" s="73"/>
      <c r="BN623" s="73"/>
      <c r="BO623" s="73"/>
      <c r="BP623" s="73"/>
      <c r="BQ623" s="73"/>
    </row>
    <row r="624" spans="1:69" ht="22.5" customHeight="1" x14ac:dyDescent="0.2">
      <c r="A624" s="122" t="s">
        <v>2426</v>
      </c>
      <c r="B624" s="123" t="s">
        <v>2381</v>
      </c>
      <c r="C624" s="133" t="s">
        <v>720</v>
      </c>
      <c r="D624" s="126">
        <v>6</v>
      </c>
      <c r="E624" s="127" t="s">
        <v>3561</v>
      </c>
      <c r="F624" s="19">
        <v>272912</v>
      </c>
      <c r="G624" s="20">
        <v>272912</v>
      </c>
      <c r="H624" s="20">
        <v>71078</v>
      </c>
      <c r="I624" s="20">
        <v>47872</v>
      </c>
      <c r="J624" s="20">
        <v>0</v>
      </c>
      <c r="K624" s="20">
        <v>0</v>
      </c>
      <c r="L624" s="20">
        <v>0</v>
      </c>
      <c r="M624" s="20">
        <v>0</v>
      </c>
      <c r="N624" s="20">
        <v>12135</v>
      </c>
      <c r="O624" s="20">
        <v>6579</v>
      </c>
      <c r="P624" s="20">
        <v>340</v>
      </c>
      <c r="Q624" s="20">
        <v>22261</v>
      </c>
      <c r="R624" s="20">
        <v>28904</v>
      </c>
      <c r="S624" s="20">
        <v>33064</v>
      </c>
      <c r="T624" s="21">
        <v>26912</v>
      </c>
      <c r="U624" s="54">
        <v>25432</v>
      </c>
      <c r="V624" s="20">
        <v>15744</v>
      </c>
      <c r="W624" s="20">
        <v>12636</v>
      </c>
      <c r="X624" s="20">
        <v>11101</v>
      </c>
      <c r="Y624" s="21">
        <v>0</v>
      </c>
      <c r="Z624" s="20">
        <v>0</v>
      </c>
      <c r="AA624" s="21">
        <v>100861</v>
      </c>
      <c r="AB624" s="32">
        <v>0</v>
      </c>
      <c r="AC624" s="20">
        <v>112053</v>
      </c>
      <c r="AD624" s="20">
        <v>154909</v>
      </c>
      <c r="AE624" s="20">
        <v>287595</v>
      </c>
      <c r="AF624" s="20">
        <v>291305</v>
      </c>
      <c r="AG624" s="20">
        <v>179236</v>
      </c>
      <c r="AH624" s="20">
        <v>74188</v>
      </c>
      <c r="AI624" s="20">
        <v>62462</v>
      </c>
      <c r="AJ624" s="21">
        <v>3246</v>
      </c>
      <c r="AK624" s="25">
        <v>34876</v>
      </c>
      <c r="AL624" s="25">
        <v>42738</v>
      </c>
      <c r="AM624" s="25">
        <v>7555</v>
      </c>
      <c r="AN624" s="22">
        <v>23323</v>
      </c>
      <c r="AO624" s="20">
        <v>98986</v>
      </c>
      <c r="AP624" s="20">
        <v>6479</v>
      </c>
      <c r="AQ624" s="54">
        <v>2066782</v>
      </c>
      <c r="AR624" s="25">
        <v>55083</v>
      </c>
      <c r="AS624" s="25">
        <v>128510</v>
      </c>
      <c r="AT624" s="54">
        <v>56583</v>
      </c>
      <c r="AU624" s="54">
        <v>30877</v>
      </c>
      <c r="AV624" s="54">
        <v>77535</v>
      </c>
      <c r="AW624" s="54">
        <v>27406</v>
      </c>
      <c r="AX624" s="54">
        <v>11063</v>
      </c>
      <c r="AY624" s="25">
        <f t="shared" si="18"/>
        <v>387057</v>
      </c>
      <c r="AZ624" s="162">
        <v>214362</v>
      </c>
      <c r="BA624" s="96">
        <f t="shared" si="19"/>
        <v>2668201</v>
      </c>
      <c r="BB624" s="73"/>
      <c r="BC624" s="20">
        <v>498528</v>
      </c>
      <c r="BD624" s="20">
        <v>28163</v>
      </c>
      <c r="BE624" s="19">
        <v>526691</v>
      </c>
      <c r="BF624" s="19">
        <v>3194892</v>
      </c>
      <c r="BH624" s="20"/>
      <c r="BI624" s="21">
        <v>3194892</v>
      </c>
      <c r="BK624" s="73"/>
      <c r="BL624" s="73"/>
      <c r="BM624" s="73"/>
      <c r="BN624" s="73"/>
      <c r="BO624" s="73"/>
      <c r="BP624" s="73"/>
      <c r="BQ624" s="73"/>
    </row>
    <row r="625" spans="1:69" ht="22.5" customHeight="1" x14ac:dyDescent="0.2">
      <c r="A625" s="122" t="s">
        <v>2427</v>
      </c>
      <c r="B625" s="123" t="s">
        <v>2381</v>
      </c>
      <c r="C625" s="133" t="s">
        <v>721</v>
      </c>
      <c r="D625" s="126">
        <v>6</v>
      </c>
      <c r="E625" s="127" t="s">
        <v>3561</v>
      </c>
      <c r="F625" s="19">
        <v>191240</v>
      </c>
      <c r="G625" s="20">
        <v>191240</v>
      </c>
      <c r="H625" s="20">
        <v>87334</v>
      </c>
      <c r="I625" s="20">
        <v>68068</v>
      </c>
      <c r="J625" s="20">
        <v>0</v>
      </c>
      <c r="K625" s="20">
        <v>0</v>
      </c>
      <c r="L625" s="20">
        <v>0</v>
      </c>
      <c r="M625" s="20">
        <v>0</v>
      </c>
      <c r="N625" s="20">
        <v>0</v>
      </c>
      <c r="O625" s="20">
        <v>3738</v>
      </c>
      <c r="P625" s="20">
        <v>0</v>
      </c>
      <c r="Q625" s="20">
        <v>15505</v>
      </c>
      <c r="R625" s="20">
        <v>20579</v>
      </c>
      <c r="S625" s="20">
        <v>31912</v>
      </c>
      <c r="T625" s="21">
        <v>19343</v>
      </c>
      <c r="U625" s="54">
        <v>12716</v>
      </c>
      <c r="V625" s="20">
        <v>6960</v>
      </c>
      <c r="W625" s="20">
        <v>9477</v>
      </c>
      <c r="X625" s="20">
        <v>11101</v>
      </c>
      <c r="Y625" s="21">
        <v>0</v>
      </c>
      <c r="Z625" s="20">
        <v>0</v>
      </c>
      <c r="AA625" s="21">
        <v>84585</v>
      </c>
      <c r="AB625" s="32">
        <v>0</v>
      </c>
      <c r="AC625" s="20">
        <v>86086</v>
      </c>
      <c r="AD625" s="20">
        <v>118786</v>
      </c>
      <c r="AE625" s="20">
        <v>273900</v>
      </c>
      <c r="AF625" s="20">
        <v>232073</v>
      </c>
      <c r="AG625" s="20">
        <v>129730</v>
      </c>
      <c r="AH625" s="20">
        <v>49542</v>
      </c>
      <c r="AI625" s="20">
        <v>56426</v>
      </c>
      <c r="AJ625" s="21">
        <v>5410</v>
      </c>
      <c r="AK625" s="25">
        <v>25493</v>
      </c>
      <c r="AL625" s="25">
        <v>35734</v>
      </c>
      <c r="AM625" s="25">
        <v>6064</v>
      </c>
      <c r="AN625" s="22">
        <v>15501</v>
      </c>
      <c r="AO625" s="20">
        <v>89382</v>
      </c>
      <c r="AP625" s="20">
        <v>7076</v>
      </c>
      <c r="AQ625" s="54">
        <v>1693761</v>
      </c>
      <c r="AR625" s="25">
        <v>39200</v>
      </c>
      <c r="AS625" s="25">
        <v>101612</v>
      </c>
      <c r="AT625" s="54">
        <v>73542</v>
      </c>
      <c r="AU625" s="54">
        <v>21465</v>
      </c>
      <c r="AV625" s="54">
        <v>75333</v>
      </c>
      <c r="AW625" s="54">
        <v>21776</v>
      </c>
      <c r="AX625" s="54">
        <v>7964</v>
      </c>
      <c r="AY625" s="25">
        <f t="shared" si="18"/>
        <v>340892</v>
      </c>
      <c r="AZ625" s="162">
        <v>157868</v>
      </c>
      <c r="BA625" s="96">
        <f t="shared" si="19"/>
        <v>2192521</v>
      </c>
      <c r="BB625" s="73"/>
      <c r="BC625" s="20">
        <v>387967</v>
      </c>
      <c r="BD625" s="20">
        <v>34996</v>
      </c>
      <c r="BE625" s="19">
        <v>422963</v>
      </c>
      <c r="BF625" s="19">
        <v>2615484</v>
      </c>
      <c r="BH625" s="20"/>
      <c r="BI625" s="21">
        <v>2615484</v>
      </c>
      <c r="BK625" s="73"/>
      <c r="BL625" s="73"/>
      <c r="BM625" s="73"/>
      <c r="BN625" s="73"/>
      <c r="BO625" s="73"/>
      <c r="BP625" s="73"/>
      <c r="BQ625" s="73"/>
    </row>
    <row r="626" spans="1:69" ht="22.5" customHeight="1" x14ac:dyDescent="0.2">
      <c r="A626" s="122" t="s">
        <v>2428</v>
      </c>
      <c r="B626" s="123" t="s">
        <v>2381</v>
      </c>
      <c r="C626" s="133" t="s">
        <v>722</v>
      </c>
      <c r="D626" s="126">
        <v>6</v>
      </c>
      <c r="E626" s="127" t="s">
        <v>3561</v>
      </c>
      <c r="F626" s="19">
        <v>289640</v>
      </c>
      <c r="G626" s="20">
        <v>289640</v>
      </c>
      <c r="H626" s="20">
        <v>103810</v>
      </c>
      <c r="I626" s="20">
        <v>68629</v>
      </c>
      <c r="J626" s="20">
        <v>0</v>
      </c>
      <c r="K626" s="20">
        <v>0</v>
      </c>
      <c r="L626" s="20">
        <v>0</v>
      </c>
      <c r="M626" s="20">
        <v>0</v>
      </c>
      <c r="N626" s="20">
        <v>14079</v>
      </c>
      <c r="O626" s="20">
        <v>7633</v>
      </c>
      <c r="P626" s="20">
        <v>0</v>
      </c>
      <c r="Q626" s="20">
        <v>182664</v>
      </c>
      <c r="R626" s="20">
        <v>33050</v>
      </c>
      <c r="S626" s="20">
        <v>24418</v>
      </c>
      <c r="T626" s="21">
        <v>34481</v>
      </c>
      <c r="U626" s="54">
        <v>38148</v>
      </c>
      <c r="V626" s="20">
        <v>12720</v>
      </c>
      <c r="W626" s="20">
        <v>18954</v>
      </c>
      <c r="X626" s="20">
        <v>11101</v>
      </c>
      <c r="Y626" s="21">
        <v>0</v>
      </c>
      <c r="Z626" s="20">
        <v>0</v>
      </c>
      <c r="AA626" s="21">
        <v>112648</v>
      </c>
      <c r="AB626" s="32">
        <v>0</v>
      </c>
      <c r="AC626" s="20">
        <v>144910</v>
      </c>
      <c r="AD626" s="20">
        <v>170504</v>
      </c>
      <c r="AE626" s="20">
        <v>352935</v>
      </c>
      <c r="AF626" s="20">
        <v>343288</v>
      </c>
      <c r="AG626" s="20">
        <v>210038</v>
      </c>
      <c r="AH626" s="20">
        <v>82029</v>
      </c>
      <c r="AI626" s="20">
        <v>77502</v>
      </c>
      <c r="AJ626" s="21">
        <v>2164</v>
      </c>
      <c r="AK626" s="25">
        <v>38219</v>
      </c>
      <c r="AL626" s="25">
        <v>45159</v>
      </c>
      <c r="AM626" s="25">
        <v>8261</v>
      </c>
      <c r="AN626" s="22">
        <v>25234</v>
      </c>
      <c r="AO626" s="20">
        <v>78510</v>
      </c>
      <c r="AP626" s="20">
        <v>17088</v>
      </c>
      <c r="AQ626" s="54">
        <v>2547816</v>
      </c>
      <c r="AR626" s="25">
        <v>49064</v>
      </c>
      <c r="AS626" s="25">
        <v>100572</v>
      </c>
      <c r="AT626" s="54">
        <v>79564</v>
      </c>
      <c r="AU626" s="54">
        <v>33873</v>
      </c>
      <c r="AV626" s="54">
        <v>75689</v>
      </c>
      <c r="AW626" s="54">
        <v>29960</v>
      </c>
      <c r="AX626" s="54">
        <v>12966</v>
      </c>
      <c r="AY626" s="25">
        <f t="shared" si="18"/>
        <v>381688</v>
      </c>
      <c r="AZ626" s="162">
        <v>273582</v>
      </c>
      <c r="BA626" s="96">
        <f t="shared" si="19"/>
        <v>3203086</v>
      </c>
      <c r="BB626" s="73"/>
      <c r="BC626" s="20">
        <v>529376</v>
      </c>
      <c r="BD626" s="20">
        <v>42661</v>
      </c>
      <c r="BE626" s="19">
        <v>572037</v>
      </c>
      <c r="BF626" s="19">
        <v>3775123</v>
      </c>
      <c r="BH626" s="20"/>
      <c r="BI626" s="21">
        <v>3775123</v>
      </c>
      <c r="BK626" s="73"/>
      <c r="BL626" s="73"/>
      <c r="BM626" s="73"/>
      <c r="BN626" s="73"/>
      <c r="BO626" s="73"/>
      <c r="BP626" s="73"/>
      <c r="BQ626" s="73"/>
    </row>
    <row r="627" spans="1:69" ht="22.5" customHeight="1" x14ac:dyDescent="0.2">
      <c r="A627" s="122" t="s">
        <v>2429</v>
      </c>
      <c r="B627" s="123" t="s">
        <v>2381</v>
      </c>
      <c r="C627" s="133" t="s">
        <v>723</v>
      </c>
      <c r="D627" s="126">
        <v>6</v>
      </c>
      <c r="E627" s="127" t="s">
        <v>3561</v>
      </c>
      <c r="F627" s="19">
        <v>244499</v>
      </c>
      <c r="G627" s="20">
        <v>244499</v>
      </c>
      <c r="H627" s="20">
        <v>100529</v>
      </c>
      <c r="I627" s="20">
        <v>59279</v>
      </c>
      <c r="J627" s="20">
        <v>0</v>
      </c>
      <c r="K627" s="20">
        <v>0</v>
      </c>
      <c r="L627" s="20">
        <v>0</v>
      </c>
      <c r="M627" s="20">
        <v>0</v>
      </c>
      <c r="N627" s="20">
        <v>10511</v>
      </c>
      <c r="O627" s="20">
        <v>5699</v>
      </c>
      <c r="P627" s="20">
        <v>0</v>
      </c>
      <c r="Q627" s="20">
        <v>486</v>
      </c>
      <c r="R627" s="20">
        <v>31143</v>
      </c>
      <c r="S627" s="20">
        <v>19388</v>
      </c>
      <c r="T627" s="21">
        <v>20184</v>
      </c>
      <c r="U627" s="54">
        <v>38148</v>
      </c>
      <c r="V627" s="20">
        <v>9840</v>
      </c>
      <c r="W627" s="20">
        <v>9477</v>
      </c>
      <c r="X627" s="20">
        <v>11101</v>
      </c>
      <c r="Y627" s="21">
        <v>0</v>
      </c>
      <c r="Z627" s="20">
        <v>0</v>
      </c>
      <c r="AA627" s="21">
        <v>97767</v>
      </c>
      <c r="AB627" s="32">
        <v>0</v>
      </c>
      <c r="AC627" s="20">
        <v>104031</v>
      </c>
      <c r="AD627" s="20">
        <v>164040</v>
      </c>
      <c r="AE627" s="20">
        <v>292380</v>
      </c>
      <c r="AF627" s="20">
        <v>316535</v>
      </c>
      <c r="AG627" s="20">
        <v>182153</v>
      </c>
      <c r="AH627" s="20">
        <v>66406</v>
      </c>
      <c r="AI627" s="20">
        <v>83921</v>
      </c>
      <c r="AJ627" s="21">
        <v>5951</v>
      </c>
      <c r="AK627" s="25">
        <v>32042</v>
      </c>
      <c r="AL627" s="25">
        <v>40904</v>
      </c>
      <c r="AM627" s="25">
        <v>8061</v>
      </c>
      <c r="AN627" s="22">
        <v>20480</v>
      </c>
      <c r="AO627" s="20">
        <v>82306</v>
      </c>
      <c r="AP627" s="20">
        <v>8590</v>
      </c>
      <c r="AQ627" s="54">
        <v>2065851</v>
      </c>
      <c r="AR627" s="25">
        <v>44766</v>
      </c>
      <c r="AS627" s="25">
        <v>132546</v>
      </c>
      <c r="AT627" s="54">
        <v>97098</v>
      </c>
      <c r="AU627" s="54">
        <v>35964</v>
      </c>
      <c r="AV627" s="54">
        <v>81369</v>
      </c>
      <c r="AW627" s="54">
        <v>25287</v>
      </c>
      <c r="AX627" s="54">
        <v>11209</v>
      </c>
      <c r="AY627" s="25">
        <f t="shared" si="18"/>
        <v>428239</v>
      </c>
      <c r="AZ627" s="162">
        <v>235067</v>
      </c>
      <c r="BA627" s="96">
        <f t="shared" si="19"/>
        <v>2729157</v>
      </c>
      <c r="BB627" s="73"/>
      <c r="BC627" s="20">
        <v>469080</v>
      </c>
      <c r="BD627" s="20">
        <v>41829</v>
      </c>
      <c r="BE627" s="19">
        <v>510909</v>
      </c>
      <c r="BF627" s="19">
        <v>3240066</v>
      </c>
      <c r="BH627" s="20"/>
      <c r="BI627" s="21">
        <v>3240066</v>
      </c>
      <c r="BK627" s="73"/>
      <c r="BL627" s="73"/>
      <c r="BM627" s="73"/>
      <c r="BN627" s="73"/>
      <c r="BO627" s="73"/>
      <c r="BP627" s="73"/>
      <c r="BQ627" s="73"/>
    </row>
    <row r="628" spans="1:69" ht="22.5" customHeight="1" x14ac:dyDescent="0.2">
      <c r="A628" s="122" t="s">
        <v>2430</v>
      </c>
      <c r="B628" s="123" t="s">
        <v>2381</v>
      </c>
      <c r="C628" s="133" t="s">
        <v>724</v>
      </c>
      <c r="D628" s="126">
        <v>6</v>
      </c>
      <c r="E628" s="127" t="s">
        <v>3561</v>
      </c>
      <c r="F628" s="19">
        <v>193282</v>
      </c>
      <c r="G628" s="20">
        <v>193282</v>
      </c>
      <c r="H628" s="20">
        <v>85220</v>
      </c>
      <c r="I628" s="20">
        <v>68629</v>
      </c>
      <c r="J628" s="20">
        <v>0</v>
      </c>
      <c r="K628" s="20">
        <v>0</v>
      </c>
      <c r="L628" s="20">
        <v>0</v>
      </c>
      <c r="M628" s="20">
        <v>0</v>
      </c>
      <c r="N628" s="20">
        <v>0</v>
      </c>
      <c r="O628" s="20">
        <v>3717</v>
      </c>
      <c r="P628" s="20">
        <v>0</v>
      </c>
      <c r="Q628" s="20">
        <v>26599</v>
      </c>
      <c r="R628" s="20">
        <v>20538</v>
      </c>
      <c r="S628" s="20">
        <v>14829</v>
      </c>
      <c r="T628" s="21">
        <v>15979</v>
      </c>
      <c r="U628" s="54">
        <v>25432</v>
      </c>
      <c r="V628" s="20">
        <v>17184</v>
      </c>
      <c r="W628" s="20">
        <v>8424</v>
      </c>
      <c r="X628" s="20">
        <v>11101</v>
      </c>
      <c r="Y628" s="21">
        <v>0</v>
      </c>
      <c r="Z628" s="20">
        <v>0</v>
      </c>
      <c r="AA628" s="21">
        <v>89835</v>
      </c>
      <c r="AB628" s="32">
        <v>0</v>
      </c>
      <c r="AC628" s="20">
        <v>71311</v>
      </c>
      <c r="AD628" s="20">
        <v>123948</v>
      </c>
      <c r="AE628" s="20">
        <v>203610</v>
      </c>
      <c r="AF628" s="20">
        <v>232870</v>
      </c>
      <c r="AG628" s="20">
        <v>139940</v>
      </c>
      <c r="AH628" s="20">
        <v>49148</v>
      </c>
      <c r="AI628" s="20">
        <v>77790</v>
      </c>
      <c r="AJ628" s="21">
        <v>5951</v>
      </c>
      <c r="AK628" s="25">
        <v>25411</v>
      </c>
      <c r="AL628" s="25">
        <v>38217</v>
      </c>
      <c r="AM628" s="25">
        <v>6227</v>
      </c>
      <c r="AN628" s="22">
        <v>16092</v>
      </c>
      <c r="AO628" s="20">
        <v>104568</v>
      </c>
      <c r="AP628" s="20">
        <v>8662</v>
      </c>
      <c r="AQ628" s="54">
        <v>1684514</v>
      </c>
      <c r="AR628" s="25">
        <v>46539</v>
      </c>
      <c r="AS628" s="25">
        <v>109711</v>
      </c>
      <c r="AT628" s="54">
        <v>96250</v>
      </c>
      <c r="AU628" s="54">
        <v>21785</v>
      </c>
      <c r="AV628" s="54">
        <v>72329</v>
      </c>
      <c r="AW628" s="54">
        <v>22517</v>
      </c>
      <c r="AX628" s="54">
        <v>9905</v>
      </c>
      <c r="AY628" s="25">
        <f t="shared" si="18"/>
        <v>379036</v>
      </c>
      <c r="AZ628" s="162">
        <v>212234</v>
      </c>
      <c r="BA628" s="96">
        <f t="shared" si="19"/>
        <v>2275784</v>
      </c>
      <c r="BB628" s="73"/>
      <c r="BC628" s="20">
        <v>386713</v>
      </c>
      <c r="BD628" s="20">
        <v>44764</v>
      </c>
      <c r="BE628" s="19">
        <v>431477</v>
      </c>
      <c r="BF628" s="19">
        <v>2707261</v>
      </c>
      <c r="BH628" s="20"/>
      <c r="BI628" s="21">
        <v>2707261</v>
      </c>
      <c r="BK628" s="73"/>
      <c r="BL628" s="73"/>
      <c r="BM628" s="73"/>
      <c r="BN628" s="73"/>
      <c r="BO628" s="73"/>
      <c r="BP628" s="73"/>
      <c r="BQ628" s="73"/>
    </row>
    <row r="629" spans="1:69" ht="22.5" customHeight="1" x14ac:dyDescent="0.2">
      <c r="A629" s="122" t="s">
        <v>2431</v>
      </c>
      <c r="B629" s="123" t="s">
        <v>2381</v>
      </c>
      <c r="C629" s="133" t="s">
        <v>725</v>
      </c>
      <c r="D629" s="126">
        <v>6</v>
      </c>
      <c r="E629" s="127" t="s">
        <v>3561</v>
      </c>
      <c r="F629" s="19">
        <v>203282</v>
      </c>
      <c r="G629" s="20">
        <v>203282</v>
      </c>
      <c r="H629" s="20">
        <v>119775</v>
      </c>
      <c r="I629" s="20">
        <v>94435</v>
      </c>
      <c r="J629" s="20">
        <v>0</v>
      </c>
      <c r="K629" s="20">
        <v>0</v>
      </c>
      <c r="L629" s="20">
        <v>0</v>
      </c>
      <c r="M629" s="20">
        <v>0</v>
      </c>
      <c r="N629" s="20">
        <v>7261</v>
      </c>
      <c r="O629" s="20">
        <v>3980</v>
      </c>
      <c r="P629" s="20">
        <v>0</v>
      </c>
      <c r="Q629" s="20">
        <v>102291</v>
      </c>
      <c r="R629" s="20">
        <v>21061</v>
      </c>
      <c r="S629" s="20">
        <v>37256</v>
      </c>
      <c r="T629" s="21">
        <v>9251</v>
      </c>
      <c r="U629" s="54">
        <v>12716</v>
      </c>
      <c r="V629" s="20">
        <v>4560</v>
      </c>
      <c r="W629" s="20">
        <v>13689</v>
      </c>
      <c r="X629" s="20">
        <v>11101</v>
      </c>
      <c r="Y629" s="21">
        <v>0</v>
      </c>
      <c r="Z629" s="20">
        <v>0</v>
      </c>
      <c r="AA629" s="21">
        <v>96243</v>
      </c>
      <c r="AB629" s="32">
        <v>0</v>
      </c>
      <c r="AC629" s="20">
        <v>90311</v>
      </c>
      <c r="AD629" s="20">
        <v>128967</v>
      </c>
      <c r="AE629" s="20">
        <v>187935</v>
      </c>
      <c r="AF629" s="20">
        <v>265713</v>
      </c>
      <c r="AG629" s="20">
        <v>142085</v>
      </c>
      <c r="AH629" s="20">
        <v>51371</v>
      </c>
      <c r="AI629" s="20">
        <v>94363</v>
      </c>
      <c r="AJ629" s="21">
        <v>11361</v>
      </c>
      <c r="AK629" s="25">
        <v>26354</v>
      </c>
      <c r="AL629" s="25">
        <v>40655</v>
      </c>
      <c r="AM629" s="25">
        <v>8126</v>
      </c>
      <c r="AN629" s="22">
        <v>16681</v>
      </c>
      <c r="AO629" s="20">
        <v>149573</v>
      </c>
      <c r="AP629" s="20">
        <v>17335</v>
      </c>
      <c r="AQ629" s="54">
        <v>1967731</v>
      </c>
      <c r="AR629" s="25">
        <v>44963</v>
      </c>
      <c r="AS629" s="25">
        <v>131298</v>
      </c>
      <c r="AT629" s="54">
        <v>114816</v>
      </c>
      <c r="AU629" s="54">
        <v>29776</v>
      </c>
      <c r="AV629" s="54">
        <v>75717</v>
      </c>
      <c r="AW629" s="54">
        <v>23464</v>
      </c>
      <c r="AX629" s="54">
        <v>10876</v>
      </c>
      <c r="AY629" s="25">
        <f t="shared" si="18"/>
        <v>430910</v>
      </c>
      <c r="AZ629" s="162">
        <v>274920</v>
      </c>
      <c r="BA629" s="96">
        <f t="shared" si="19"/>
        <v>2673561</v>
      </c>
      <c r="BB629" s="73"/>
      <c r="BC629" s="20">
        <v>401677</v>
      </c>
      <c r="BD629" s="20">
        <v>62306</v>
      </c>
      <c r="BE629" s="19">
        <v>463983</v>
      </c>
      <c r="BF629" s="19">
        <v>3137544</v>
      </c>
      <c r="BH629" s="20"/>
      <c r="BI629" s="21">
        <v>3137544</v>
      </c>
      <c r="BK629" s="73"/>
      <c r="BL629" s="73"/>
      <c r="BM629" s="73"/>
      <c r="BN629" s="73"/>
      <c r="BO629" s="73"/>
      <c r="BP629" s="73"/>
      <c r="BQ629" s="73"/>
    </row>
    <row r="630" spans="1:69" ht="22.5" customHeight="1" x14ac:dyDescent="0.2">
      <c r="A630" s="122" t="s">
        <v>2432</v>
      </c>
      <c r="B630" s="123" t="s">
        <v>2381</v>
      </c>
      <c r="C630" s="133" t="s">
        <v>726</v>
      </c>
      <c r="D630" s="126">
        <v>6</v>
      </c>
      <c r="E630" s="127" t="s">
        <v>3561</v>
      </c>
      <c r="F630" s="19">
        <v>245237</v>
      </c>
      <c r="G630" s="20">
        <v>245237</v>
      </c>
      <c r="H630" s="20">
        <v>78513</v>
      </c>
      <c r="I630" s="20">
        <v>48433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4913</v>
      </c>
      <c r="P630" s="20">
        <v>0</v>
      </c>
      <c r="Q630" s="20">
        <v>305</v>
      </c>
      <c r="R630" s="20">
        <v>23985</v>
      </c>
      <c r="S630" s="20">
        <v>32855</v>
      </c>
      <c r="T630" s="21">
        <v>23548</v>
      </c>
      <c r="U630" s="54">
        <v>25432</v>
      </c>
      <c r="V630" s="20">
        <v>7872</v>
      </c>
      <c r="W630" s="20">
        <v>14742</v>
      </c>
      <c r="X630" s="20">
        <v>11101</v>
      </c>
      <c r="Y630" s="21">
        <v>0</v>
      </c>
      <c r="Z630" s="20">
        <v>0</v>
      </c>
      <c r="AA630" s="21">
        <v>122223</v>
      </c>
      <c r="AB630" s="32">
        <v>0</v>
      </c>
      <c r="AC630" s="20">
        <v>99601</v>
      </c>
      <c r="AD630" s="20">
        <v>157533</v>
      </c>
      <c r="AE630" s="20">
        <v>233310</v>
      </c>
      <c r="AF630" s="20">
        <v>275065</v>
      </c>
      <c r="AG630" s="20">
        <v>180094</v>
      </c>
      <c r="AH630" s="20">
        <v>60853</v>
      </c>
      <c r="AI630" s="20">
        <v>90148</v>
      </c>
      <c r="AJ630" s="21">
        <v>31378</v>
      </c>
      <c r="AK630" s="25">
        <v>29517</v>
      </c>
      <c r="AL630" s="25">
        <v>48474</v>
      </c>
      <c r="AM630" s="25">
        <v>9044</v>
      </c>
      <c r="AN630" s="22">
        <v>20126</v>
      </c>
      <c r="AO630" s="20">
        <v>151751</v>
      </c>
      <c r="AP630" s="20">
        <v>18674</v>
      </c>
      <c r="AQ630" s="54">
        <v>2044727</v>
      </c>
      <c r="AR630" s="25">
        <v>59908</v>
      </c>
      <c r="AS630" s="25">
        <v>133433</v>
      </c>
      <c r="AT630" s="54">
        <v>105721</v>
      </c>
      <c r="AU630" s="54">
        <v>33513</v>
      </c>
      <c r="AV630" s="54">
        <v>87627</v>
      </c>
      <c r="AW630" s="54">
        <v>26766</v>
      </c>
      <c r="AX630" s="54">
        <v>10950</v>
      </c>
      <c r="AY630" s="25">
        <f t="shared" si="18"/>
        <v>457918</v>
      </c>
      <c r="AZ630" s="162">
        <v>314819</v>
      </c>
      <c r="BA630" s="96">
        <f t="shared" si="19"/>
        <v>2817464</v>
      </c>
      <c r="BB630" s="73"/>
      <c r="BC630" s="20">
        <v>443080</v>
      </c>
      <c r="BD630" s="20">
        <v>93842</v>
      </c>
      <c r="BE630" s="19">
        <v>536922</v>
      </c>
      <c r="BF630" s="19">
        <v>3354386</v>
      </c>
      <c r="BH630" s="20"/>
      <c r="BI630" s="21">
        <v>3354386</v>
      </c>
      <c r="BK630" s="73"/>
      <c r="BL630" s="73"/>
      <c r="BM630" s="73"/>
      <c r="BN630" s="73"/>
      <c r="BO630" s="73"/>
      <c r="BP630" s="73"/>
      <c r="BQ630" s="73"/>
    </row>
    <row r="631" spans="1:69" ht="22.5" customHeight="1" x14ac:dyDescent="0.2">
      <c r="A631" s="122" t="s">
        <v>2433</v>
      </c>
      <c r="B631" s="123" t="s">
        <v>2381</v>
      </c>
      <c r="C631" s="133" t="s">
        <v>727</v>
      </c>
      <c r="D631" s="126">
        <v>6</v>
      </c>
      <c r="E631" s="127" t="s">
        <v>3561</v>
      </c>
      <c r="F631" s="19">
        <v>188129</v>
      </c>
      <c r="G631" s="20">
        <v>188129</v>
      </c>
      <c r="H631" s="20">
        <v>47604</v>
      </c>
      <c r="I631" s="20">
        <v>37961</v>
      </c>
      <c r="J631" s="20">
        <v>0</v>
      </c>
      <c r="K631" s="20">
        <v>0</v>
      </c>
      <c r="L631" s="20">
        <v>13271</v>
      </c>
      <c r="M631" s="20">
        <v>2318</v>
      </c>
      <c r="N631" s="20">
        <v>7011</v>
      </c>
      <c r="O631" s="20">
        <v>3801</v>
      </c>
      <c r="P631" s="20">
        <v>0</v>
      </c>
      <c r="Q631" s="20">
        <v>224</v>
      </c>
      <c r="R631" s="20">
        <v>20714</v>
      </c>
      <c r="S631" s="20">
        <v>14986</v>
      </c>
      <c r="T631" s="21">
        <v>11774</v>
      </c>
      <c r="U631" s="54">
        <v>25432</v>
      </c>
      <c r="V631" s="20">
        <v>5040</v>
      </c>
      <c r="W631" s="20">
        <v>11583</v>
      </c>
      <c r="X631" s="20">
        <v>11101</v>
      </c>
      <c r="Y631" s="21">
        <v>0</v>
      </c>
      <c r="Z631" s="20">
        <v>0</v>
      </c>
      <c r="AA631" s="21">
        <v>80802</v>
      </c>
      <c r="AB631" s="32">
        <v>0</v>
      </c>
      <c r="AC631" s="20">
        <v>85597</v>
      </c>
      <c r="AD631" s="20">
        <v>139917</v>
      </c>
      <c r="AE631" s="20">
        <v>161370</v>
      </c>
      <c r="AF631" s="20">
        <v>245123</v>
      </c>
      <c r="AG631" s="20">
        <v>164908</v>
      </c>
      <c r="AH631" s="20">
        <v>44953</v>
      </c>
      <c r="AI631" s="20">
        <v>24621</v>
      </c>
      <c r="AJ631" s="21">
        <v>10279</v>
      </c>
      <c r="AK631" s="25">
        <v>25712</v>
      </c>
      <c r="AL631" s="25">
        <v>38969</v>
      </c>
      <c r="AM631" s="25">
        <v>6226</v>
      </c>
      <c r="AN631" s="22">
        <v>17412</v>
      </c>
      <c r="AO631" s="20">
        <v>74439</v>
      </c>
      <c r="AP631" s="20">
        <v>5511</v>
      </c>
      <c r="AQ631" s="54">
        <v>1526788</v>
      </c>
      <c r="AR631" s="25">
        <v>32242</v>
      </c>
      <c r="AS631" s="25">
        <v>109565</v>
      </c>
      <c r="AT631" s="54">
        <v>73174</v>
      </c>
      <c r="AU631" s="54">
        <v>41538</v>
      </c>
      <c r="AV631" s="54">
        <v>69290</v>
      </c>
      <c r="AW631" s="54">
        <v>21155</v>
      </c>
      <c r="AX631" s="54">
        <v>8499</v>
      </c>
      <c r="AY631" s="25">
        <f t="shared" si="18"/>
        <v>355463</v>
      </c>
      <c r="AZ631" s="162">
        <v>190021</v>
      </c>
      <c r="BA631" s="96">
        <f t="shared" si="19"/>
        <v>2072272</v>
      </c>
      <c r="BB631" s="73"/>
      <c r="BC631" s="20">
        <v>391499</v>
      </c>
      <c r="BD631" s="20">
        <v>22141</v>
      </c>
      <c r="BE631" s="19">
        <v>413640</v>
      </c>
      <c r="BF631" s="19">
        <v>2485912</v>
      </c>
      <c r="BH631" s="20"/>
      <c r="BI631" s="21">
        <v>2485912</v>
      </c>
      <c r="BK631" s="73"/>
      <c r="BL631" s="73"/>
      <c r="BM631" s="73"/>
      <c r="BN631" s="73"/>
      <c r="BO631" s="73"/>
      <c r="BP631" s="73"/>
      <c r="BQ631" s="73"/>
    </row>
    <row r="632" spans="1:69" ht="22.5" customHeight="1" x14ac:dyDescent="0.2">
      <c r="A632" s="122" t="s">
        <v>2434</v>
      </c>
      <c r="B632" s="123" t="s">
        <v>2381</v>
      </c>
      <c r="C632" s="133" t="s">
        <v>728</v>
      </c>
      <c r="D632" s="126">
        <v>6</v>
      </c>
      <c r="E632" s="127" t="s">
        <v>3561</v>
      </c>
      <c r="F632" s="19">
        <v>199727</v>
      </c>
      <c r="G632" s="20">
        <v>199727</v>
      </c>
      <c r="H632" s="20">
        <v>30472</v>
      </c>
      <c r="I632" s="20">
        <v>34969</v>
      </c>
      <c r="J632" s="20">
        <v>0</v>
      </c>
      <c r="K632" s="20">
        <v>0</v>
      </c>
      <c r="L632" s="20">
        <v>13221</v>
      </c>
      <c r="M632" s="20">
        <v>6031</v>
      </c>
      <c r="N632" s="20">
        <v>0</v>
      </c>
      <c r="O632" s="20">
        <v>3867</v>
      </c>
      <c r="P632" s="20">
        <v>0</v>
      </c>
      <c r="Q632" s="20">
        <v>242</v>
      </c>
      <c r="R632" s="20">
        <v>20839</v>
      </c>
      <c r="S632" s="20">
        <v>21117</v>
      </c>
      <c r="T632" s="21">
        <v>10092</v>
      </c>
      <c r="U632" s="54">
        <v>12716</v>
      </c>
      <c r="V632" s="20">
        <v>17376</v>
      </c>
      <c r="W632" s="20">
        <v>6318</v>
      </c>
      <c r="X632" s="20">
        <v>11101</v>
      </c>
      <c r="Y632" s="21">
        <v>0</v>
      </c>
      <c r="Z632" s="20">
        <v>0</v>
      </c>
      <c r="AA632" s="21">
        <v>90354</v>
      </c>
      <c r="AB632" s="32">
        <v>0</v>
      </c>
      <c r="AC632" s="20">
        <v>103920</v>
      </c>
      <c r="AD632" s="20">
        <v>217562</v>
      </c>
      <c r="AE632" s="20">
        <v>189750</v>
      </c>
      <c r="AF632" s="20">
        <v>351843</v>
      </c>
      <c r="AG632" s="20">
        <v>157100</v>
      </c>
      <c r="AH632" s="20">
        <v>42230</v>
      </c>
      <c r="AI632" s="20">
        <v>62845</v>
      </c>
      <c r="AJ632" s="21">
        <v>10820</v>
      </c>
      <c r="AK632" s="25">
        <v>25953</v>
      </c>
      <c r="AL632" s="25">
        <v>42070</v>
      </c>
      <c r="AM632" s="25">
        <v>7930</v>
      </c>
      <c r="AN632" s="22">
        <v>18092</v>
      </c>
      <c r="AO632" s="20">
        <v>173207</v>
      </c>
      <c r="AP632" s="20">
        <v>7983</v>
      </c>
      <c r="AQ632" s="54">
        <v>1889747</v>
      </c>
      <c r="AR632" s="25">
        <v>52368</v>
      </c>
      <c r="AS632" s="25">
        <v>134310</v>
      </c>
      <c r="AT632" s="54">
        <v>87723</v>
      </c>
      <c r="AU632" s="54">
        <v>40636</v>
      </c>
      <c r="AV632" s="54">
        <v>81185</v>
      </c>
      <c r="AW632" s="54">
        <v>22452</v>
      </c>
      <c r="AX632" s="54">
        <v>8521</v>
      </c>
      <c r="AY632" s="25">
        <f t="shared" si="18"/>
        <v>427195</v>
      </c>
      <c r="AZ632" s="162">
        <v>339677</v>
      </c>
      <c r="BA632" s="96">
        <f t="shared" si="19"/>
        <v>2656619</v>
      </c>
      <c r="BB632" s="73"/>
      <c r="BC632" s="20">
        <v>395198</v>
      </c>
      <c r="BD632" s="20">
        <v>36967</v>
      </c>
      <c r="BE632" s="19">
        <v>432165</v>
      </c>
      <c r="BF632" s="19">
        <v>3088784</v>
      </c>
      <c r="BH632" s="20"/>
      <c r="BI632" s="21">
        <v>3088784</v>
      </c>
      <c r="BK632" s="73"/>
      <c r="BL632" s="73"/>
      <c r="BM632" s="73"/>
      <c r="BN632" s="73"/>
      <c r="BO632" s="73"/>
      <c r="BP632" s="73"/>
      <c r="BQ632" s="73"/>
    </row>
    <row r="633" spans="1:69" ht="22.5" customHeight="1" x14ac:dyDescent="0.2">
      <c r="A633" s="122" t="s">
        <v>2435</v>
      </c>
      <c r="B633" s="123" t="s">
        <v>2436</v>
      </c>
      <c r="C633" s="133" t="s">
        <v>729</v>
      </c>
      <c r="D633" s="126">
        <v>1</v>
      </c>
      <c r="E633" s="127" t="s">
        <v>3562</v>
      </c>
      <c r="F633" s="19">
        <v>138634948</v>
      </c>
      <c r="G633" s="20">
        <v>138634948</v>
      </c>
      <c r="H633" s="20">
        <v>10201480</v>
      </c>
      <c r="I633" s="20">
        <v>8206308</v>
      </c>
      <c r="J633" s="20">
        <v>0</v>
      </c>
      <c r="K633" s="20">
        <v>0</v>
      </c>
      <c r="L633" s="20">
        <v>0</v>
      </c>
      <c r="M633" s="20">
        <v>0</v>
      </c>
      <c r="N633" s="20">
        <v>12767333</v>
      </c>
      <c r="O633" s="20">
        <v>8531265</v>
      </c>
      <c r="P633" s="20">
        <v>702173</v>
      </c>
      <c r="Q633" s="20">
        <v>19147252</v>
      </c>
      <c r="R633" s="20">
        <v>12348997</v>
      </c>
      <c r="S633" s="20">
        <v>20781106</v>
      </c>
      <c r="T633" s="21">
        <v>14228038</v>
      </c>
      <c r="U633" s="54">
        <v>10456875</v>
      </c>
      <c r="V633" s="20">
        <v>6769056</v>
      </c>
      <c r="W633" s="20">
        <v>5934708</v>
      </c>
      <c r="X633" s="20">
        <v>4189184</v>
      </c>
      <c r="Y633" s="21">
        <v>423174</v>
      </c>
      <c r="Z633" s="20">
        <v>35313</v>
      </c>
      <c r="AA633" s="21">
        <v>40029459</v>
      </c>
      <c r="AB633" s="32">
        <v>109219520</v>
      </c>
      <c r="AC633" s="20">
        <v>49798265</v>
      </c>
      <c r="AD633" s="20">
        <v>94755975</v>
      </c>
      <c r="AE633" s="20">
        <v>236565945</v>
      </c>
      <c r="AF633" s="20">
        <v>141184035</v>
      </c>
      <c r="AG633" s="20">
        <v>91210033</v>
      </c>
      <c r="AH633" s="20">
        <v>95611821</v>
      </c>
      <c r="AI633" s="20">
        <v>139581</v>
      </c>
      <c r="AJ633" s="21">
        <v>1398485</v>
      </c>
      <c r="AK633" s="25">
        <v>18548606</v>
      </c>
      <c r="AL633" s="25">
        <v>14808318</v>
      </c>
      <c r="AM633" s="25">
        <v>4168029</v>
      </c>
      <c r="AN633" s="22">
        <v>7699429</v>
      </c>
      <c r="AO633" s="20">
        <v>261758549</v>
      </c>
      <c r="AP633" s="20">
        <v>1926141</v>
      </c>
      <c r="AQ633" s="54">
        <v>1442179401</v>
      </c>
      <c r="AR633" s="25">
        <v>3102774</v>
      </c>
      <c r="AS633" s="25">
        <v>12078996</v>
      </c>
      <c r="AT633" s="54">
        <v>1992888</v>
      </c>
      <c r="AU633" s="54">
        <v>3106862</v>
      </c>
      <c r="AV633" s="54">
        <v>18416623</v>
      </c>
      <c r="AW633" s="54">
        <v>10110246</v>
      </c>
      <c r="AX633" s="54">
        <v>2824102</v>
      </c>
      <c r="AY633" s="25">
        <f t="shared" si="18"/>
        <v>51632491</v>
      </c>
      <c r="AZ633" s="162">
        <v>83339038</v>
      </c>
      <c r="BA633" s="96">
        <f t="shared" si="19"/>
        <v>1577150930</v>
      </c>
      <c r="BB633" s="73"/>
      <c r="BC633" s="20">
        <v>116562790</v>
      </c>
      <c r="BD633" s="20">
        <v>852611</v>
      </c>
      <c r="BE633" s="19">
        <v>117415401</v>
      </c>
      <c r="BF633" s="19">
        <v>1694566331</v>
      </c>
      <c r="BH633" s="20"/>
      <c r="BI633" s="21">
        <v>1694566331</v>
      </c>
      <c r="BK633" s="73"/>
      <c r="BL633" s="73"/>
      <c r="BM633" s="73"/>
      <c r="BN633" s="73"/>
      <c r="BO633" s="73"/>
      <c r="BP633" s="73"/>
      <c r="BQ633" s="73"/>
    </row>
    <row r="634" spans="1:69" ht="22.5" customHeight="1" x14ac:dyDescent="0.2">
      <c r="A634" s="122" t="s">
        <v>2437</v>
      </c>
      <c r="B634" s="123" t="s">
        <v>2436</v>
      </c>
      <c r="C634" s="133" t="s">
        <v>730</v>
      </c>
      <c r="D634" s="126">
        <v>3</v>
      </c>
      <c r="E634" s="127" t="s">
        <v>3561</v>
      </c>
      <c r="F634" s="19">
        <v>6555986</v>
      </c>
      <c r="G634" s="20">
        <v>6555986</v>
      </c>
      <c r="H634" s="20">
        <v>815897</v>
      </c>
      <c r="I634" s="20">
        <v>755854</v>
      </c>
      <c r="J634" s="20">
        <v>0</v>
      </c>
      <c r="K634" s="20">
        <v>0</v>
      </c>
      <c r="L634" s="20">
        <v>0</v>
      </c>
      <c r="M634" s="20">
        <v>0</v>
      </c>
      <c r="N634" s="20">
        <v>742223</v>
      </c>
      <c r="O634" s="20">
        <v>401120</v>
      </c>
      <c r="P634" s="20">
        <v>213986</v>
      </c>
      <c r="Q634" s="20">
        <v>762117</v>
      </c>
      <c r="R634" s="20">
        <v>909298</v>
      </c>
      <c r="S634" s="20">
        <v>1254037</v>
      </c>
      <c r="T634" s="21">
        <v>1034430</v>
      </c>
      <c r="U634" s="54">
        <v>890120</v>
      </c>
      <c r="V634" s="20">
        <v>608112</v>
      </c>
      <c r="W634" s="20">
        <v>616005</v>
      </c>
      <c r="X634" s="20">
        <v>421838</v>
      </c>
      <c r="Y634" s="21">
        <v>0</v>
      </c>
      <c r="Z634" s="20">
        <v>0</v>
      </c>
      <c r="AA634" s="21">
        <v>2661897</v>
      </c>
      <c r="AB634" s="32">
        <v>6174648</v>
      </c>
      <c r="AC634" s="20">
        <v>4245141</v>
      </c>
      <c r="AD634" s="20">
        <v>5552693</v>
      </c>
      <c r="AE634" s="20">
        <v>11387310</v>
      </c>
      <c r="AF634" s="20">
        <v>10105195</v>
      </c>
      <c r="AG634" s="20">
        <v>7112820</v>
      </c>
      <c r="AH634" s="20">
        <v>4647382</v>
      </c>
      <c r="AI634" s="20">
        <v>123199</v>
      </c>
      <c r="AJ634" s="21">
        <v>140119</v>
      </c>
      <c r="AK634" s="25">
        <v>868922</v>
      </c>
      <c r="AL634" s="25">
        <v>791366</v>
      </c>
      <c r="AM634" s="25">
        <v>196533</v>
      </c>
      <c r="AN634" s="22">
        <v>463548</v>
      </c>
      <c r="AO634" s="20">
        <v>4861229</v>
      </c>
      <c r="AP634" s="20">
        <v>117276</v>
      </c>
      <c r="AQ634" s="54">
        <v>75430301</v>
      </c>
      <c r="AR634" s="25">
        <v>1048025</v>
      </c>
      <c r="AS634" s="25">
        <v>768223</v>
      </c>
      <c r="AT634" s="54">
        <v>301642</v>
      </c>
      <c r="AU634" s="54">
        <v>223677</v>
      </c>
      <c r="AV634" s="54">
        <v>1412056</v>
      </c>
      <c r="AW634" s="54">
        <v>725080</v>
      </c>
      <c r="AX634" s="54">
        <v>370884</v>
      </c>
      <c r="AY634" s="25">
        <f t="shared" si="18"/>
        <v>4849587</v>
      </c>
      <c r="AZ634" s="162">
        <v>8986383</v>
      </c>
      <c r="BA634" s="96">
        <f t="shared" si="19"/>
        <v>89266271</v>
      </c>
      <c r="BB634" s="73"/>
      <c r="BC634" s="20">
        <v>8923987</v>
      </c>
      <c r="BD634" s="20">
        <v>173360</v>
      </c>
      <c r="BE634" s="19">
        <v>9097347</v>
      </c>
      <c r="BF634" s="19">
        <v>98363618</v>
      </c>
      <c r="BH634" s="20"/>
      <c r="BI634" s="21">
        <v>98363618</v>
      </c>
      <c r="BK634" s="73"/>
      <c r="BL634" s="73"/>
      <c r="BM634" s="73"/>
      <c r="BN634" s="73"/>
      <c r="BO634" s="73"/>
      <c r="BP634" s="73"/>
      <c r="BQ634" s="73"/>
    </row>
    <row r="635" spans="1:69" ht="22.5" customHeight="1" x14ac:dyDescent="0.2">
      <c r="A635" s="122" t="s">
        <v>2438</v>
      </c>
      <c r="B635" s="123" t="s">
        <v>2436</v>
      </c>
      <c r="C635" s="133" t="s">
        <v>731</v>
      </c>
      <c r="D635" s="126">
        <v>5</v>
      </c>
      <c r="E635" s="127" t="s">
        <v>3562</v>
      </c>
      <c r="F635" s="19">
        <v>2203853</v>
      </c>
      <c r="G635" s="20">
        <v>2203853</v>
      </c>
      <c r="H635" s="20">
        <v>155350</v>
      </c>
      <c r="I635" s="20">
        <v>165869</v>
      </c>
      <c r="J635" s="20">
        <v>0</v>
      </c>
      <c r="K635" s="20">
        <v>0</v>
      </c>
      <c r="L635" s="20">
        <v>0</v>
      </c>
      <c r="M635" s="20">
        <v>0</v>
      </c>
      <c r="N635" s="20">
        <v>216089</v>
      </c>
      <c r="O635" s="20">
        <v>116647</v>
      </c>
      <c r="P635" s="20">
        <v>22113</v>
      </c>
      <c r="Q635" s="20">
        <v>409953</v>
      </c>
      <c r="R635" s="20">
        <v>337180</v>
      </c>
      <c r="S635" s="20">
        <v>451426</v>
      </c>
      <c r="T635" s="21">
        <v>326308</v>
      </c>
      <c r="U635" s="54">
        <v>241604</v>
      </c>
      <c r="V635" s="20">
        <v>184080</v>
      </c>
      <c r="W635" s="20">
        <v>142155</v>
      </c>
      <c r="X635" s="20">
        <v>99909</v>
      </c>
      <c r="Y635" s="21">
        <v>0</v>
      </c>
      <c r="Z635" s="20">
        <v>0</v>
      </c>
      <c r="AA635" s="21">
        <v>857802</v>
      </c>
      <c r="AB635" s="32">
        <v>2671870</v>
      </c>
      <c r="AC635" s="20">
        <v>1375057</v>
      </c>
      <c r="AD635" s="20">
        <v>1327864</v>
      </c>
      <c r="AE635" s="20">
        <v>4054545</v>
      </c>
      <c r="AF635" s="20">
        <v>3175065</v>
      </c>
      <c r="AG635" s="20">
        <v>2115485</v>
      </c>
      <c r="AH635" s="20">
        <v>1413916</v>
      </c>
      <c r="AI635" s="20">
        <v>46176</v>
      </c>
      <c r="AJ635" s="21">
        <v>29214</v>
      </c>
      <c r="AK635" s="25">
        <v>237825</v>
      </c>
      <c r="AL635" s="25">
        <v>315434</v>
      </c>
      <c r="AM635" s="25">
        <v>77293</v>
      </c>
      <c r="AN635" s="22">
        <v>181091</v>
      </c>
      <c r="AO635" s="20">
        <v>1035919</v>
      </c>
      <c r="AP635" s="20">
        <v>19879</v>
      </c>
      <c r="AQ635" s="54">
        <v>24006971</v>
      </c>
      <c r="AR635" s="25">
        <v>551315</v>
      </c>
      <c r="AS635" s="25">
        <v>350163</v>
      </c>
      <c r="AT635" s="54">
        <v>80547</v>
      </c>
      <c r="AU635" s="54">
        <v>98781</v>
      </c>
      <c r="AV635" s="54">
        <v>556295</v>
      </c>
      <c r="AW635" s="54">
        <v>245627</v>
      </c>
      <c r="AX635" s="54">
        <v>31630</v>
      </c>
      <c r="AY635" s="25">
        <f t="shared" si="18"/>
        <v>1914358</v>
      </c>
      <c r="AZ635" s="162">
        <v>960465</v>
      </c>
      <c r="BA635" s="96">
        <f t="shared" si="19"/>
        <v>26881794</v>
      </c>
      <c r="BB635" s="73"/>
      <c r="BC635" s="20">
        <v>3330373</v>
      </c>
      <c r="BD635" s="20">
        <v>37537</v>
      </c>
      <c r="BE635" s="19">
        <v>3367910</v>
      </c>
      <c r="BF635" s="19">
        <v>30249704</v>
      </c>
      <c r="BH635" s="20"/>
      <c r="BI635" s="21">
        <v>30249704</v>
      </c>
      <c r="BK635" s="73"/>
      <c r="BL635" s="73"/>
      <c r="BM635" s="73"/>
      <c r="BN635" s="73"/>
      <c r="BO635" s="73"/>
      <c r="BP635" s="73"/>
      <c r="BQ635" s="73"/>
    </row>
    <row r="636" spans="1:69" ht="22.5" customHeight="1" x14ac:dyDescent="0.2">
      <c r="A636" s="122" t="s">
        <v>2439</v>
      </c>
      <c r="B636" s="123" t="s">
        <v>2436</v>
      </c>
      <c r="C636" s="133" t="s">
        <v>732</v>
      </c>
      <c r="D636" s="126">
        <v>5</v>
      </c>
      <c r="E636" s="127" t="s">
        <v>3562</v>
      </c>
      <c r="F636" s="19">
        <v>1942871</v>
      </c>
      <c r="G636" s="20">
        <v>1942871</v>
      </c>
      <c r="H636" s="20">
        <v>69182</v>
      </c>
      <c r="I636" s="20">
        <v>104346</v>
      </c>
      <c r="J636" s="20">
        <v>0</v>
      </c>
      <c r="K636" s="20">
        <v>0</v>
      </c>
      <c r="L636" s="20">
        <v>0</v>
      </c>
      <c r="M636" s="20">
        <v>0</v>
      </c>
      <c r="N636" s="20">
        <v>179340</v>
      </c>
      <c r="O636" s="20">
        <v>97978</v>
      </c>
      <c r="P636" s="20">
        <v>7673</v>
      </c>
      <c r="Q636" s="20">
        <v>304080</v>
      </c>
      <c r="R636" s="20">
        <v>289806</v>
      </c>
      <c r="S636" s="20">
        <v>345421</v>
      </c>
      <c r="T636" s="21">
        <v>219501</v>
      </c>
      <c r="U636" s="54">
        <v>152592</v>
      </c>
      <c r="V636" s="20">
        <v>95520</v>
      </c>
      <c r="W636" s="20">
        <v>75816</v>
      </c>
      <c r="X636" s="20">
        <v>66606</v>
      </c>
      <c r="Y636" s="21">
        <v>0</v>
      </c>
      <c r="Z636" s="20">
        <v>0</v>
      </c>
      <c r="AA636" s="21">
        <v>759480</v>
      </c>
      <c r="AB636" s="32">
        <v>1201629</v>
      </c>
      <c r="AC636" s="20">
        <v>1133648</v>
      </c>
      <c r="AD636" s="20">
        <v>1055823</v>
      </c>
      <c r="AE636" s="20">
        <v>2981220</v>
      </c>
      <c r="AF636" s="20">
        <v>2555335</v>
      </c>
      <c r="AG636" s="20">
        <v>1428656</v>
      </c>
      <c r="AH636" s="20">
        <v>1258061</v>
      </c>
      <c r="AI636" s="20">
        <v>15903</v>
      </c>
      <c r="AJ636" s="21">
        <v>22181</v>
      </c>
      <c r="AK636" s="25">
        <v>202864</v>
      </c>
      <c r="AL636" s="25">
        <v>291070</v>
      </c>
      <c r="AM636" s="25">
        <v>70773</v>
      </c>
      <c r="AN636" s="22">
        <v>162252</v>
      </c>
      <c r="AO636" s="20">
        <v>1307540</v>
      </c>
      <c r="AP636" s="20">
        <v>11454</v>
      </c>
      <c r="AQ636" s="54">
        <v>18408621</v>
      </c>
      <c r="AR636" s="25">
        <v>388234</v>
      </c>
      <c r="AS636" s="25">
        <v>489576</v>
      </c>
      <c r="AT636" s="54">
        <v>62657</v>
      </c>
      <c r="AU636" s="54">
        <v>88323</v>
      </c>
      <c r="AV636" s="54">
        <v>456582</v>
      </c>
      <c r="AW636" s="54">
        <v>208485</v>
      </c>
      <c r="AX636" s="54">
        <v>26681</v>
      </c>
      <c r="AY636" s="25">
        <f t="shared" si="18"/>
        <v>1720538</v>
      </c>
      <c r="AZ636" s="162">
        <v>688261</v>
      </c>
      <c r="BA636" s="96">
        <f t="shared" si="19"/>
        <v>20817420</v>
      </c>
      <c r="BB636" s="73"/>
      <c r="BC636" s="20">
        <v>2833727</v>
      </c>
      <c r="BD636" s="20">
        <v>18396</v>
      </c>
      <c r="BE636" s="19">
        <v>2852123</v>
      </c>
      <c r="BF636" s="19">
        <v>23669543</v>
      </c>
      <c r="BH636" s="20"/>
      <c r="BI636" s="21">
        <v>23669543</v>
      </c>
      <c r="BK636" s="73"/>
      <c r="BL636" s="73"/>
      <c r="BM636" s="73"/>
      <c r="BN636" s="73"/>
      <c r="BO636" s="73"/>
      <c r="BP636" s="73"/>
      <c r="BQ636" s="73"/>
    </row>
    <row r="637" spans="1:69" ht="22.5" customHeight="1" x14ac:dyDescent="0.2">
      <c r="A637" s="122" t="s">
        <v>2440</v>
      </c>
      <c r="B637" s="123" t="s">
        <v>2436</v>
      </c>
      <c r="C637" s="133" t="s">
        <v>733</v>
      </c>
      <c r="D637" s="126">
        <v>5</v>
      </c>
      <c r="E637" s="127" t="s">
        <v>3562</v>
      </c>
      <c r="F637" s="19">
        <v>2350432</v>
      </c>
      <c r="G637" s="20">
        <v>2350432</v>
      </c>
      <c r="H637" s="20">
        <v>112922</v>
      </c>
      <c r="I637" s="20">
        <v>163438</v>
      </c>
      <c r="J637" s="20">
        <v>0</v>
      </c>
      <c r="K637" s="20">
        <v>0</v>
      </c>
      <c r="L637" s="20">
        <v>0</v>
      </c>
      <c r="M637" s="20">
        <v>0</v>
      </c>
      <c r="N637" s="20">
        <v>230588</v>
      </c>
      <c r="O637" s="20">
        <v>126852</v>
      </c>
      <c r="P637" s="20">
        <v>4801</v>
      </c>
      <c r="Q637" s="20">
        <v>364573</v>
      </c>
      <c r="R637" s="20">
        <v>356018</v>
      </c>
      <c r="S637" s="20">
        <v>508804</v>
      </c>
      <c r="T637" s="21">
        <v>338923</v>
      </c>
      <c r="U637" s="54">
        <v>190740</v>
      </c>
      <c r="V637" s="20">
        <v>167136</v>
      </c>
      <c r="W637" s="20">
        <v>126360</v>
      </c>
      <c r="X637" s="20">
        <v>77707</v>
      </c>
      <c r="Y637" s="21">
        <v>0</v>
      </c>
      <c r="Z637" s="20">
        <v>0</v>
      </c>
      <c r="AA637" s="21">
        <v>913883</v>
      </c>
      <c r="AB637" s="32">
        <v>1828663</v>
      </c>
      <c r="AC637" s="20">
        <v>1291036</v>
      </c>
      <c r="AD637" s="20">
        <v>1338836</v>
      </c>
      <c r="AE637" s="20">
        <v>4155855</v>
      </c>
      <c r="AF637" s="20">
        <v>3002588</v>
      </c>
      <c r="AG637" s="20">
        <v>1914627</v>
      </c>
      <c r="AH637" s="20">
        <v>1595477</v>
      </c>
      <c r="AI637" s="20">
        <v>41290</v>
      </c>
      <c r="AJ637" s="21">
        <v>28132</v>
      </c>
      <c r="AK637" s="25">
        <v>250952</v>
      </c>
      <c r="AL637" s="25">
        <v>330706</v>
      </c>
      <c r="AM637" s="25">
        <v>74734</v>
      </c>
      <c r="AN637" s="22">
        <v>192808</v>
      </c>
      <c r="AO637" s="20">
        <v>1314723</v>
      </c>
      <c r="AP637" s="20">
        <v>17150</v>
      </c>
      <c r="AQ637" s="54">
        <v>23410754</v>
      </c>
      <c r="AR637" s="25">
        <v>599139</v>
      </c>
      <c r="AS637" s="25">
        <v>465032</v>
      </c>
      <c r="AT637" s="54">
        <v>85728</v>
      </c>
      <c r="AU637" s="54">
        <v>93257</v>
      </c>
      <c r="AV637" s="54">
        <v>567527</v>
      </c>
      <c r="AW637" s="54">
        <v>259870</v>
      </c>
      <c r="AX637" s="54">
        <v>32729</v>
      </c>
      <c r="AY637" s="25">
        <f t="shared" si="18"/>
        <v>2103282</v>
      </c>
      <c r="AZ637" s="162">
        <v>940923</v>
      </c>
      <c r="BA637" s="96">
        <f t="shared" si="19"/>
        <v>26454959</v>
      </c>
      <c r="BB637" s="73"/>
      <c r="BC637" s="20">
        <v>3503781</v>
      </c>
      <c r="BD637" s="20">
        <v>28952</v>
      </c>
      <c r="BE637" s="19">
        <v>3532733</v>
      </c>
      <c r="BF637" s="19">
        <v>29987692</v>
      </c>
      <c r="BH637" s="20"/>
      <c r="BI637" s="21">
        <v>29987692</v>
      </c>
      <c r="BK637" s="73"/>
      <c r="BL637" s="73"/>
      <c r="BM637" s="73"/>
      <c r="BN637" s="73"/>
      <c r="BO637" s="73"/>
      <c r="BP637" s="73"/>
      <c r="BQ637" s="73"/>
    </row>
    <row r="638" spans="1:69" ht="22.5" customHeight="1" x14ac:dyDescent="0.2">
      <c r="A638" s="122" t="s">
        <v>2441</v>
      </c>
      <c r="B638" s="123" t="s">
        <v>2436</v>
      </c>
      <c r="C638" s="133" t="s">
        <v>734</v>
      </c>
      <c r="D638" s="126">
        <v>5</v>
      </c>
      <c r="E638" s="127" t="s">
        <v>3561</v>
      </c>
      <c r="F638" s="19">
        <v>1604707</v>
      </c>
      <c r="G638" s="20">
        <v>1604707</v>
      </c>
      <c r="H638" s="20">
        <v>198215</v>
      </c>
      <c r="I638" s="20">
        <v>336413</v>
      </c>
      <c r="J638" s="20">
        <v>0</v>
      </c>
      <c r="K638" s="20">
        <v>0</v>
      </c>
      <c r="L638" s="20">
        <v>0</v>
      </c>
      <c r="M638" s="20">
        <v>0</v>
      </c>
      <c r="N638" s="20">
        <v>151733</v>
      </c>
      <c r="O638" s="20">
        <v>80121</v>
      </c>
      <c r="P638" s="20">
        <v>23285</v>
      </c>
      <c r="Q638" s="20">
        <v>584704</v>
      </c>
      <c r="R638" s="20">
        <v>197496</v>
      </c>
      <c r="S638" s="20">
        <v>275834</v>
      </c>
      <c r="T638" s="21">
        <v>257346</v>
      </c>
      <c r="U638" s="54">
        <v>216172</v>
      </c>
      <c r="V638" s="20">
        <v>136224</v>
      </c>
      <c r="W638" s="20">
        <v>142155</v>
      </c>
      <c r="X638" s="20">
        <v>122111</v>
      </c>
      <c r="Y638" s="21">
        <v>0</v>
      </c>
      <c r="Z638" s="20">
        <v>0</v>
      </c>
      <c r="AA638" s="21">
        <v>661961</v>
      </c>
      <c r="AB638" s="32">
        <v>1465276</v>
      </c>
      <c r="AC638" s="20">
        <v>1020798</v>
      </c>
      <c r="AD638" s="20">
        <v>1883751</v>
      </c>
      <c r="AE638" s="20">
        <v>2660295</v>
      </c>
      <c r="AF638" s="20">
        <v>2430635</v>
      </c>
      <c r="AG638" s="20">
        <v>1972628</v>
      </c>
      <c r="AH638" s="20">
        <v>748753</v>
      </c>
      <c r="AI638" s="20">
        <v>85454</v>
      </c>
      <c r="AJ638" s="21">
        <v>120102</v>
      </c>
      <c r="AK638" s="25">
        <v>194895</v>
      </c>
      <c r="AL638" s="25">
        <v>239201</v>
      </c>
      <c r="AM638" s="25">
        <v>61922</v>
      </c>
      <c r="AN638" s="22">
        <v>125093</v>
      </c>
      <c r="AO638" s="20">
        <v>748806</v>
      </c>
      <c r="AP638" s="20">
        <v>38800</v>
      </c>
      <c r="AQ638" s="54">
        <v>18784886</v>
      </c>
      <c r="AR638" s="25">
        <v>291221</v>
      </c>
      <c r="AS638" s="25">
        <v>354134</v>
      </c>
      <c r="AT638" s="54">
        <v>164048</v>
      </c>
      <c r="AU638" s="54">
        <v>96311</v>
      </c>
      <c r="AV638" s="54">
        <v>446952</v>
      </c>
      <c r="AW638" s="54">
        <v>185772</v>
      </c>
      <c r="AX638" s="54">
        <v>111923</v>
      </c>
      <c r="AY638" s="25">
        <f t="shared" si="18"/>
        <v>1650361</v>
      </c>
      <c r="AZ638" s="162">
        <v>2056855</v>
      </c>
      <c r="BA638" s="96">
        <f t="shared" si="19"/>
        <v>22492102</v>
      </c>
      <c r="BB638" s="73"/>
      <c r="BC638" s="20">
        <v>2587148</v>
      </c>
      <c r="BD638" s="20">
        <v>82191</v>
      </c>
      <c r="BE638" s="19">
        <v>2669339</v>
      </c>
      <c r="BF638" s="19">
        <v>25161441</v>
      </c>
      <c r="BH638" s="20"/>
      <c r="BI638" s="21">
        <v>25161441</v>
      </c>
      <c r="BK638" s="73"/>
      <c r="BL638" s="73"/>
      <c r="BM638" s="73"/>
      <c r="BN638" s="73"/>
      <c r="BO638" s="73"/>
      <c r="BP638" s="73"/>
      <c r="BQ638" s="73"/>
    </row>
    <row r="639" spans="1:69" ht="22.5" customHeight="1" x14ac:dyDescent="0.2">
      <c r="A639" s="122" t="s">
        <v>2442</v>
      </c>
      <c r="B639" s="123" t="s">
        <v>2436</v>
      </c>
      <c r="C639" s="133" t="s">
        <v>735</v>
      </c>
      <c r="D639" s="126">
        <v>5</v>
      </c>
      <c r="E639" s="127" t="s">
        <v>3562</v>
      </c>
      <c r="F639" s="19">
        <v>3048075</v>
      </c>
      <c r="G639" s="20">
        <v>3048075</v>
      </c>
      <c r="H639" s="20">
        <v>212431</v>
      </c>
      <c r="I639" s="20">
        <v>204017</v>
      </c>
      <c r="J639" s="20">
        <v>0</v>
      </c>
      <c r="K639" s="20">
        <v>0</v>
      </c>
      <c r="L639" s="20">
        <v>0</v>
      </c>
      <c r="M639" s="20">
        <v>0</v>
      </c>
      <c r="N639" s="20">
        <v>317366</v>
      </c>
      <c r="O639" s="20">
        <v>171626</v>
      </c>
      <c r="P639" s="20">
        <v>49820</v>
      </c>
      <c r="Q639" s="20">
        <v>414720</v>
      </c>
      <c r="R639" s="20">
        <v>468466</v>
      </c>
      <c r="S639" s="20">
        <v>667419</v>
      </c>
      <c r="T639" s="21">
        <v>410408</v>
      </c>
      <c r="U639" s="54">
        <v>279752</v>
      </c>
      <c r="V639" s="20">
        <v>284736</v>
      </c>
      <c r="W639" s="20">
        <v>207441</v>
      </c>
      <c r="X639" s="20">
        <v>122111</v>
      </c>
      <c r="Y639" s="21">
        <v>0</v>
      </c>
      <c r="Z639" s="20">
        <v>0</v>
      </c>
      <c r="AA639" s="21">
        <v>1195351</v>
      </c>
      <c r="AB639" s="32">
        <v>2645169</v>
      </c>
      <c r="AC639" s="20">
        <v>1815203</v>
      </c>
      <c r="AD639" s="20">
        <v>1806322</v>
      </c>
      <c r="AE639" s="20">
        <v>5640195</v>
      </c>
      <c r="AF639" s="20">
        <v>3757385</v>
      </c>
      <c r="AG639" s="20">
        <v>2571769</v>
      </c>
      <c r="AH639" s="20">
        <v>1818068</v>
      </c>
      <c r="AI639" s="20">
        <v>45697</v>
      </c>
      <c r="AJ639" s="21">
        <v>34624</v>
      </c>
      <c r="AK639" s="25">
        <v>370757</v>
      </c>
      <c r="AL639" s="25">
        <v>396522</v>
      </c>
      <c r="AM639" s="25">
        <v>98523</v>
      </c>
      <c r="AN639" s="22">
        <v>242350</v>
      </c>
      <c r="AO639" s="20">
        <v>1595168</v>
      </c>
      <c r="AP639" s="20">
        <v>22001</v>
      </c>
      <c r="AQ639" s="54">
        <v>30913492</v>
      </c>
      <c r="AR639" s="25">
        <v>644249</v>
      </c>
      <c r="AS639" s="25">
        <v>450316</v>
      </c>
      <c r="AT639" s="54">
        <v>107100</v>
      </c>
      <c r="AU639" s="54">
        <v>109847</v>
      </c>
      <c r="AV639" s="54">
        <v>696776</v>
      </c>
      <c r="AW639" s="54">
        <v>339025</v>
      </c>
      <c r="AX639" s="54">
        <v>43030</v>
      </c>
      <c r="AY639" s="25">
        <f t="shared" si="18"/>
        <v>2390343</v>
      </c>
      <c r="AZ639" s="162">
        <v>947403</v>
      </c>
      <c r="BA639" s="96">
        <f t="shared" si="19"/>
        <v>34251238</v>
      </c>
      <c r="BB639" s="73"/>
      <c r="BC639" s="20">
        <v>4514672</v>
      </c>
      <c r="BD639" s="20">
        <v>43975</v>
      </c>
      <c r="BE639" s="19">
        <v>4558647</v>
      </c>
      <c r="BF639" s="19">
        <v>38809885</v>
      </c>
      <c r="BH639" s="20"/>
      <c r="BI639" s="21">
        <v>38809885</v>
      </c>
      <c r="BK639" s="73"/>
      <c r="BL639" s="73"/>
      <c r="BM639" s="73"/>
      <c r="BN639" s="73"/>
      <c r="BO639" s="73"/>
      <c r="BP639" s="73"/>
      <c r="BQ639" s="73"/>
    </row>
    <row r="640" spans="1:69" ht="22.5" customHeight="1" x14ac:dyDescent="0.2">
      <c r="A640" s="122" t="s">
        <v>2443</v>
      </c>
      <c r="B640" s="123" t="s">
        <v>2436</v>
      </c>
      <c r="C640" s="133" t="s">
        <v>736</v>
      </c>
      <c r="D640" s="126">
        <v>5</v>
      </c>
      <c r="E640" s="127" t="s">
        <v>3561</v>
      </c>
      <c r="F640" s="19">
        <v>1501080</v>
      </c>
      <c r="G640" s="20">
        <v>1501080</v>
      </c>
      <c r="H640" s="20">
        <v>100456</v>
      </c>
      <c r="I640" s="20">
        <v>137632</v>
      </c>
      <c r="J640" s="20">
        <v>0</v>
      </c>
      <c r="K640" s="20">
        <v>0</v>
      </c>
      <c r="L640" s="20">
        <v>0</v>
      </c>
      <c r="M640" s="20">
        <v>0</v>
      </c>
      <c r="N640" s="20">
        <v>133429</v>
      </c>
      <c r="O640" s="20">
        <v>69063</v>
      </c>
      <c r="P640" s="20">
        <v>18295</v>
      </c>
      <c r="Q640" s="20">
        <v>201677</v>
      </c>
      <c r="R640" s="20">
        <v>174683</v>
      </c>
      <c r="S640" s="20">
        <v>296846</v>
      </c>
      <c r="T640" s="21">
        <v>198476</v>
      </c>
      <c r="U640" s="54">
        <v>165308</v>
      </c>
      <c r="V640" s="20">
        <v>128688</v>
      </c>
      <c r="W640" s="20">
        <v>96876</v>
      </c>
      <c r="X640" s="20">
        <v>66606</v>
      </c>
      <c r="Y640" s="21">
        <v>0</v>
      </c>
      <c r="Z640" s="20">
        <v>0</v>
      </c>
      <c r="AA640" s="21">
        <v>580034</v>
      </c>
      <c r="AB640" s="32">
        <v>1183980</v>
      </c>
      <c r="AC640" s="20">
        <v>898419</v>
      </c>
      <c r="AD640" s="20">
        <v>846328</v>
      </c>
      <c r="AE640" s="20">
        <v>2483910</v>
      </c>
      <c r="AF640" s="20">
        <v>2216543</v>
      </c>
      <c r="AG640" s="20">
        <v>1337450</v>
      </c>
      <c r="AH640" s="20">
        <v>822350</v>
      </c>
      <c r="AI640" s="20">
        <v>23758</v>
      </c>
      <c r="AJ640" s="21">
        <v>23804</v>
      </c>
      <c r="AK640" s="25">
        <v>161874</v>
      </c>
      <c r="AL640" s="25">
        <v>228877</v>
      </c>
      <c r="AM640" s="25">
        <v>49872</v>
      </c>
      <c r="AN640" s="22">
        <v>118480</v>
      </c>
      <c r="AO640" s="20">
        <v>734341</v>
      </c>
      <c r="AP640" s="20">
        <v>11279</v>
      </c>
      <c r="AQ640" s="54">
        <v>15010414</v>
      </c>
      <c r="AR640" s="25">
        <v>292903</v>
      </c>
      <c r="AS640" s="25">
        <v>363406</v>
      </c>
      <c r="AT640" s="54">
        <v>66883</v>
      </c>
      <c r="AU640" s="54">
        <v>58889</v>
      </c>
      <c r="AV640" s="54">
        <v>337831</v>
      </c>
      <c r="AW640" s="54">
        <v>162615</v>
      </c>
      <c r="AX640" s="54">
        <v>53174</v>
      </c>
      <c r="AY640" s="25">
        <f t="shared" si="18"/>
        <v>1335701</v>
      </c>
      <c r="AZ640" s="162">
        <v>1068174</v>
      </c>
      <c r="BA640" s="96">
        <f t="shared" si="19"/>
        <v>17414289</v>
      </c>
      <c r="BB640" s="73"/>
      <c r="BC640" s="20">
        <v>2298185</v>
      </c>
      <c r="BD640" s="20">
        <v>23258</v>
      </c>
      <c r="BE640" s="19">
        <v>2321443</v>
      </c>
      <c r="BF640" s="19">
        <v>19735732</v>
      </c>
      <c r="BH640" s="20"/>
      <c r="BI640" s="21">
        <v>19735732</v>
      </c>
      <c r="BK640" s="73"/>
      <c r="BL640" s="73"/>
      <c r="BM640" s="73"/>
      <c r="BN640" s="73"/>
      <c r="BO640" s="73"/>
      <c r="BP640" s="73"/>
      <c r="BQ640" s="73"/>
    </row>
    <row r="641" spans="1:69" ht="22.5" customHeight="1" x14ac:dyDescent="0.2">
      <c r="A641" s="122" t="s">
        <v>2444</v>
      </c>
      <c r="B641" s="123" t="s">
        <v>2436</v>
      </c>
      <c r="C641" s="133" t="s">
        <v>737</v>
      </c>
      <c r="D641" s="126">
        <v>5</v>
      </c>
      <c r="E641" s="127" t="s">
        <v>3562</v>
      </c>
      <c r="F641" s="19">
        <v>2787192</v>
      </c>
      <c r="G641" s="20">
        <v>2787192</v>
      </c>
      <c r="H641" s="20">
        <v>159578</v>
      </c>
      <c r="I641" s="20">
        <v>233937</v>
      </c>
      <c r="J641" s="20">
        <v>0</v>
      </c>
      <c r="K641" s="20">
        <v>0</v>
      </c>
      <c r="L641" s="20">
        <v>0</v>
      </c>
      <c r="M641" s="20">
        <v>0</v>
      </c>
      <c r="N641" s="20">
        <v>289535</v>
      </c>
      <c r="O641" s="20">
        <v>157510</v>
      </c>
      <c r="P641" s="20">
        <v>11113</v>
      </c>
      <c r="Q641" s="20">
        <v>443314</v>
      </c>
      <c r="R641" s="20">
        <v>432852</v>
      </c>
      <c r="S641" s="20">
        <v>600661</v>
      </c>
      <c r="T641" s="21">
        <v>375086</v>
      </c>
      <c r="U641" s="54">
        <v>254320</v>
      </c>
      <c r="V641" s="20">
        <v>207168</v>
      </c>
      <c r="W641" s="20">
        <v>154791</v>
      </c>
      <c r="X641" s="20">
        <v>88808</v>
      </c>
      <c r="Y641" s="21">
        <v>0</v>
      </c>
      <c r="Z641" s="20">
        <v>0</v>
      </c>
      <c r="AA641" s="21">
        <v>1093554</v>
      </c>
      <c r="AB641" s="32">
        <v>1899906</v>
      </c>
      <c r="AC641" s="20">
        <v>1696629</v>
      </c>
      <c r="AD641" s="20">
        <v>1664154</v>
      </c>
      <c r="AE641" s="20">
        <v>5139585</v>
      </c>
      <c r="AF641" s="20">
        <v>3541698</v>
      </c>
      <c r="AG641" s="20">
        <v>2323121</v>
      </c>
      <c r="AH641" s="20">
        <v>1977201</v>
      </c>
      <c r="AI641" s="20">
        <v>33817</v>
      </c>
      <c r="AJ641" s="21">
        <v>35165</v>
      </c>
      <c r="AK641" s="25">
        <v>304859</v>
      </c>
      <c r="AL641" s="25">
        <v>392352</v>
      </c>
      <c r="AM641" s="25">
        <v>85299</v>
      </c>
      <c r="AN641" s="22">
        <v>238408</v>
      </c>
      <c r="AO641" s="20">
        <v>1198319</v>
      </c>
      <c r="AP641" s="20">
        <v>17757</v>
      </c>
      <c r="AQ641" s="54">
        <v>27837689</v>
      </c>
      <c r="AR641" s="25">
        <v>596012</v>
      </c>
      <c r="AS641" s="25">
        <v>545251</v>
      </c>
      <c r="AT641" s="54">
        <v>87524</v>
      </c>
      <c r="AU641" s="54">
        <v>96434</v>
      </c>
      <c r="AV641" s="54">
        <v>694812</v>
      </c>
      <c r="AW641" s="54">
        <v>319450</v>
      </c>
      <c r="AX641" s="54">
        <v>38684</v>
      </c>
      <c r="AY641" s="25">
        <f t="shared" si="18"/>
        <v>2378167</v>
      </c>
      <c r="AZ641" s="162">
        <v>878794</v>
      </c>
      <c r="BA641" s="96">
        <f t="shared" si="19"/>
        <v>31094650</v>
      </c>
      <c r="BB641" s="73"/>
      <c r="BC641" s="20">
        <v>4208633</v>
      </c>
      <c r="BD641" s="20">
        <v>31251</v>
      </c>
      <c r="BE641" s="19">
        <v>4239884</v>
      </c>
      <c r="BF641" s="19">
        <v>35334534</v>
      </c>
      <c r="BH641" s="20"/>
      <c r="BI641" s="21">
        <v>35334534</v>
      </c>
      <c r="BK641" s="73"/>
      <c r="BL641" s="73"/>
      <c r="BM641" s="73"/>
      <c r="BN641" s="73"/>
      <c r="BO641" s="73"/>
      <c r="BP641" s="73"/>
      <c r="BQ641" s="73"/>
    </row>
    <row r="642" spans="1:69" ht="22.5" customHeight="1" x14ac:dyDescent="0.2">
      <c r="A642" s="122" t="s">
        <v>2445</v>
      </c>
      <c r="B642" s="123" t="s">
        <v>2436</v>
      </c>
      <c r="C642" s="133" t="s">
        <v>738</v>
      </c>
      <c r="D642" s="126">
        <v>5</v>
      </c>
      <c r="E642" s="127" t="s">
        <v>3561</v>
      </c>
      <c r="F642" s="19">
        <v>4894047</v>
      </c>
      <c r="G642" s="20">
        <v>4894047</v>
      </c>
      <c r="H642" s="20">
        <v>333080</v>
      </c>
      <c r="I642" s="20">
        <v>306306</v>
      </c>
      <c r="J642" s="20">
        <v>0</v>
      </c>
      <c r="K642" s="20">
        <v>0</v>
      </c>
      <c r="L642" s="20">
        <v>0</v>
      </c>
      <c r="M642" s="20">
        <v>0</v>
      </c>
      <c r="N642" s="20">
        <v>532483</v>
      </c>
      <c r="O642" s="20">
        <v>287259</v>
      </c>
      <c r="P642" s="20">
        <v>117067</v>
      </c>
      <c r="Q642" s="20">
        <v>624913</v>
      </c>
      <c r="R642" s="20">
        <v>704278</v>
      </c>
      <c r="S642" s="20">
        <v>1060104</v>
      </c>
      <c r="T642" s="21">
        <v>765310</v>
      </c>
      <c r="U642" s="54">
        <v>534072</v>
      </c>
      <c r="V642" s="20">
        <v>477840</v>
      </c>
      <c r="W642" s="20">
        <v>415935</v>
      </c>
      <c r="X642" s="20">
        <v>222020</v>
      </c>
      <c r="Y642" s="21">
        <v>0</v>
      </c>
      <c r="Z642" s="20">
        <v>0</v>
      </c>
      <c r="AA642" s="21">
        <v>1919313</v>
      </c>
      <c r="AB642" s="32">
        <v>4112727</v>
      </c>
      <c r="AC642" s="20">
        <v>3188254</v>
      </c>
      <c r="AD642" s="20">
        <v>4667827</v>
      </c>
      <c r="AE642" s="20">
        <v>8747970</v>
      </c>
      <c r="AF642" s="20">
        <v>7785413</v>
      </c>
      <c r="AG642" s="20">
        <v>5543023</v>
      </c>
      <c r="AH642" s="20">
        <v>3462592</v>
      </c>
      <c r="AI642" s="20">
        <v>92639</v>
      </c>
      <c r="AJ642" s="21">
        <v>60051</v>
      </c>
      <c r="AK642" s="25">
        <v>587820</v>
      </c>
      <c r="AL642" s="25">
        <v>587022</v>
      </c>
      <c r="AM642" s="25">
        <v>154192</v>
      </c>
      <c r="AN642" s="22">
        <v>349684</v>
      </c>
      <c r="AO642" s="20">
        <v>4041265</v>
      </c>
      <c r="AP642" s="20">
        <v>44918</v>
      </c>
      <c r="AQ642" s="54">
        <v>56619424</v>
      </c>
      <c r="AR642" s="25">
        <v>694738</v>
      </c>
      <c r="AS642" s="25">
        <v>649298</v>
      </c>
      <c r="AT642" s="54">
        <v>205949</v>
      </c>
      <c r="AU642" s="54">
        <v>209024</v>
      </c>
      <c r="AV642" s="54">
        <v>1192596</v>
      </c>
      <c r="AW642" s="54">
        <v>556714</v>
      </c>
      <c r="AX642" s="54">
        <v>189476</v>
      </c>
      <c r="AY642" s="25">
        <f t="shared" si="18"/>
        <v>3697795</v>
      </c>
      <c r="AZ642" s="162">
        <v>5049770</v>
      </c>
      <c r="BA642" s="96">
        <f t="shared" si="19"/>
        <v>65366989</v>
      </c>
      <c r="BB642" s="73"/>
      <c r="BC642" s="20">
        <v>7036528</v>
      </c>
      <c r="BD642" s="20">
        <v>95353</v>
      </c>
      <c r="BE642" s="19">
        <v>7131881</v>
      </c>
      <c r="BF642" s="19">
        <v>72498870</v>
      </c>
      <c r="BH642" s="20"/>
      <c r="BI642" s="21">
        <v>72498870</v>
      </c>
      <c r="BK642" s="73"/>
      <c r="BL642" s="73"/>
      <c r="BM642" s="73"/>
      <c r="BN642" s="73"/>
      <c r="BO642" s="73"/>
      <c r="BP642" s="73"/>
      <c r="BQ642" s="73"/>
    </row>
    <row r="643" spans="1:69" ht="22.5" customHeight="1" x14ac:dyDescent="0.2">
      <c r="A643" s="122" t="s">
        <v>2446</v>
      </c>
      <c r="B643" s="123" t="s">
        <v>2436</v>
      </c>
      <c r="C643" s="133" t="s">
        <v>739</v>
      </c>
      <c r="D643" s="126">
        <v>5</v>
      </c>
      <c r="E643" s="127" t="s">
        <v>3562</v>
      </c>
      <c r="F643" s="19">
        <v>1725936</v>
      </c>
      <c r="G643" s="20">
        <v>1725936</v>
      </c>
      <c r="H643" s="20">
        <v>60726</v>
      </c>
      <c r="I643" s="20">
        <v>113135</v>
      </c>
      <c r="J643" s="20">
        <v>0</v>
      </c>
      <c r="K643" s="20">
        <v>0</v>
      </c>
      <c r="L643" s="20">
        <v>0</v>
      </c>
      <c r="M643" s="20">
        <v>0</v>
      </c>
      <c r="N643" s="20">
        <v>149685</v>
      </c>
      <c r="O643" s="20">
        <v>82756</v>
      </c>
      <c r="P643" s="20">
        <v>2646</v>
      </c>
      <c r="Q643" s="20">
        <v>165319</v>
      </c>
      <c r="R643" s="20">
        <v>192904</v>
      </c>
      <c r="S643" s="20">
        <v>338137</v>
      </c>
      <c r="T643" s="21">
        <v>194271</v>
      </c>
      <c r="U643" s="54">
        <v>114444</v>
      </c>
      <c r="V643" s="20">
        <v>108768</v>
      </c>
      <c r="W643" s="20">
        <v>78975</v>
      </c>
      <c r="X643" s="20">
        <v>55505</v>
      </c>
      <c r="Y643" s="21">
        <v>0</v>
      </c>
      <c r="Z643" s="20">
        <v>0</v>
      </c>
      <c r="AA643" s="21">
        <v>668373</v>
      </c>
      <c r="AB643" s="32">
        <v>1027017</v>
      </c>
      <c r="AC643" s="20">
        <v>816824</v>
      </c>
      <c r="AD643" s="20">
        <v>926417</v>
      </c>
      <c r="AE643" s="20">
        <v>2879580</v>
      </c>
      <c r="AF643" s="20">
        <v>2005640</v>
      </c>
      <c r="AG643" s="20">
        <v>1138652</v>
      </c>
      <c r="AH643" s="20">
        <v>1120851</v>
      </c>
      <c r="AI643" s="20">
        <v>25195</v>
      </c>
      <c r="AJ643" s="21">
        <v>21099</v>
      </c>
      <c r="AK643" s="25">
        <v>175243</v>
      </c>
      <c r="AL643" s="25">
        <v>254731</v>
      </c>
      <c r="AM643" s="25">
        <v>49714</v>
      </c>
      <c r="AN643" s="22">
        <v>135159</v>
      </c>
      <c r="AO643" s="20">
        <v>760590</v>
      </c>
      <c r="AP643" s="20">
        <v>10578</v>
      </c>
      <c r="AQ643" s="54">
        <v>15398870</v>
      </c>
      <c r="AR643" s="25">
        <v>438581</v>
      </c>
      <c r="AS643" s="25">
        <v>405076</v>
      </c>
      <c r="AT643" s="54">
        <v>54577</v>
      </c>
      <c r="AU643" s="54">
        <v>63526</v>
      </c>
      <c r="AV643" s="54">
        <v>380472</v>
      </c>
      <c r="AW643" s="54">
        <v>176733</v>
      </c>
      <c r="AX643" s="54">
        <v>29122</v>
      </c>
      <c r="AY643" s="25">
        <f t="shared" si="18"/>
        <v>1548087</v>
      </c>
      <c r="AZ643" s="162">
        <v>628869</v>
      </c>
      <c r="BA643" s="96">
        <f t="shared" si="19"/>
        <v>17575826</v>
      </c>
      <c r="BB643" s="73"/>
      <c r="BC643" s="20">
        <v>2476859</v>
      </c>
      <c r="BD643" s="20">
        <v>17739</v>
      </c>
      <c r="BE643" s="19">
        <v>2494598</v>
      </c>
      <c r="BF643" s="19">
        <v>20070424</v>
      </c>
      <c r="BH643" s="20"/>
      <c r="BI643" s="21">
        <v>20070424</v>
      </c>
      <c r="BK643" s="73"/>
      <c r="BL643" s="73"/>
      <c r="BM643" s="73"/>
      <c r="BN643" s="73"/>
      <c r="BO643" s="73"/>
      <c r="BP643" s="73"/>
      <c r="BQ643" s="73"/>
    </row>
    <row r="644" spans="1:69" ht="22.5" customHeight="1" x14ac:dyDescent="0.2">
      <c r="A644" s="122" t="s">
        <v>2447</v>
      </c>
      <c r="B644" s="123" t="s">
        <v>2436</v>
      </c>
      <c r="C644" s="133" t="s">
        <v>740</v>
      </c>
      <c r="D644" s="126">
        <v>5</v>
      </c>
      <c r="E644" s="127" t="s">
        <v>3561</v>
      </c>
      <c r="F644" s="19">
        <v>2373605</v>
      </c>
      <c r="G644" s="20">
        <v>2373605</v>
      </c>
      <c r="H644" s="20">
        <v>133188</v>
      </c>
      <c r="I644" s="20">
        <v>102476</v>
      </c>
      <c r="J644" s="20">
        <v>0</v>
      </c>
      <c r="K644" s="20">
        <v>0</v>
      </c>
      <c r="L644" s="20">
        <v>0</v>
      </c>
      <c r="M644" s="20">
        <v>0</v>
      </c>
      <c r="N644" s="20">
        <v>237176</v>
      </c>
      <c r="O644" s="20">
        <v>128476</v>
      </c>
      <c r="P644" s="20">
        <v>13721</v>
      </c>
      <c r="Q644" s="20">
        <v>366163</v>
      </c>
      <c r="R644" s="20">
        <v>364730</v>
      </c>
      <c r="S644" s="20">
        <v>574461</v>
      </c>
      <c r="T644" s="21">
        <v>346492</v>
      </c>
      <c r="U644" s="54">
        <v>241604</v>
      </c>
      <c r="V644" s="20">
        <v>216432</v>
      </c>
      <c r="W644" s="20">
        <v>162162</v>
      </c>
      <c r="X644" s="20">
        <v>88808</v>
      </c>
      <c r="Y644" s="21">
        <v>0</v>
      </c>
      <c r="Z644" s="20">
        <v>0</v>
      </c>
      <c r="AA644" s="21">
        <v>933193</v>
      </c>
      <c r="AB644" s="32">
        <v>2562246</v>
      </c>
      <c r="AC644" s="20">
        <v>1439194</v>
      </c>
      <c r="AD644" s="20">
        <v>1581829</v>
      </c>
      <c r="AE644" s="20">
        <v>4453185</v>
      </c>
      <c r="AF644" s="20">
        <v>3263588</v>
      </c>
      <c r="AG644" s="20">
        <v>2084597</v>
      </c>
      <c r="AH644" s="20">
        <v>1634466</v>
      </c>
      <c r="AI644" s="20">
        <v>45409</v>
      </c>
      <c r="AJ644" s="21">
        <v>28132</v>
      </c>
      <c r="AK644" s="25">
        <v>256634</v>
      </c>
      <c r="AL644" s="25">
        <v>322140</v>
      </c>
      <c r="AM644" s="25">
        <v>71315</v>
      </c>
      <c r="AN644" s="22">
        <v>185671</v>
      </c>
      <c r="AO644" s="20">
        <v>1066918</v>
      </c>
      <c r="AP644" s="20">
        <v>20095</v>
      </c>
      <c r="AQ644" s="54">
        <v>25298106</v>
      </c>
      <c r="AR644" s="25">
        <v>494261</v>
      </c>
      <c r="AS644" s="25">
        <v>508810</v>
      </c>
      <c r="AT644" s="54">
        <v>80221</v>
      </c>
      <c r="AU644" s="54">
        <v>86547</v>
      </c>
      <c r="AV644" s="54">
        <v>593784</v>
      </c>
      <c r="AW644" s="54">
        <v>266702</v>
      </c>
      <c r="AX644" s="54">
        <v>93672</v>
      </c>
      <c r="AY644" s="25">
        <f t="shared" si="18"/>
        <v>2123997</v>
      </c>
      <c r="AZ644" s="162">
        <v>1866948</v>
      </c>
      <c r="BA644" s="96">
        <f t="shared" si="19"/>
        <v>29289051</v>
      </c>
      <c r="BB644" s="73"/>
      <c r="BC644" s="20">
        <v>3555529</v>
      </c>
      <c r="BD644" s="20">
        <v>34405</v>
      </c>
      <c r="BE644" s="19">
        <v>3589934</v>
      </c>
      <c r="BF644" s="19">
        <v>32878985</v>
      </c>
      <c r="BH644" s="20"/>
      <c r="BI644" s="21">
        <v>32878985</v>
      </c>
      <c r="BK644" s="73"/>
      <c r="BL644" s="73"/>
      <c r="BM644" s="73"/>
      <c r="BN644" s="73"/>
      <c r="BO644" s="73"/>
      <c r="BP644" s="73"/>
      <c r="BQ644" s="73"/>
    </row>
    <row r="645" spans="1:69" ht="22.5" customHeight="1" x14ac:dyDescent="0.2">
      <c r="A645" s="122" t="s">
        <v>2448</v>
      </c>
      <c r="B645" s="123" t="s">
        <v>2436</v>
      </c>
      <c r="C645" s="133" t="s">
        <v>741</v>
      </c>
      <c r="D645" s="126">
        <v>5</v>
      </c>
      <c r="E645" s="127" t="s">
        <v>3561</v>
      </c>
      <c r="F645" s="19">
        <v>2246312</v>
      </c>
      <c r="G645" s="20">
        <v>2246312</v>
      </c>
      <c r="H645" s="20">
        <v>180355</v>
      </c>
      <c r="I645" s="20">
        <v>185317</v>
      </c>
      <c r="J645" s="20">
        <v>0</v>
      </c>
      <c r="K645" s="20">
        <v>0</v>
      </c>
      <c r="L645" s="20">
        <v>0</v>
      </c>
      <c r="M645" s="20">
        <v>0</v>
      </c>
      <c r="N645" s="20">
        <v>226488</v>
      </c>
      <c r="O645" s="20">
        <v>119528</v>
      </c>
      <c r="P645" s="20">
        <v>27934</v>
      </c>
      <c r="Q645" s="20">
        <v>362336</v>
      </c>
      <c r="R645" s="20">
        <v>348655</v>
      </c>
      <c r="S645" s="20">
        <v>508123</v>
      </c>
      <c r="T645" s="21">
        <v>306965</v>
      </c>
      <c r="U645" s="54">
        <v>216172</v>
      </c>
      <c r="V645" s="20">
        <v>203328</v>
      </c>
      <c r="W645" s="20">
        <v>164268</v>
      </c>
      <c r="X645" s="20">
        <v>88808</v>
      </c>
      <c r="Y645" s="21">
        <v>0</v>
      </c>
      <c r="Z645" s="20">
        <v>0</v>
      </c>
      <c r="AA645" s="21">
        <v>874969</v>
      </c>
      <c r="AB645" s="32">
        <v>1691353</v>
      </c>
      <c r="AC645" s="20">
        <v>1320311</v>
      </c>
      <c r="AD645" s="20">
        <v>1822442</v>
      </c>
      <c r="AE645" s="20">
        <v>4402695</v>
      </c>
      <c r="AF645" s="20">
        <v>3243578</v>
      </c>
      <c r="AG645" s="20">
        <v>2128441</v>
      </c>
      <c r="AH645" s="20">
        <v>1503241</v>
      </c>
      <c r="AI645" s="20">
        <v>45026</v>
      </c>
      <c r="AJ645" s="21">
        <v>28673</v>
      </c>
      <c r="AK645" s="25">
        <v>247234</v>
      </c>
      <c r="AL645" s="25">
        <v>320231</v>
      </c>
      <c r="AM645" s="25">
        <v>71197</v>
      </c>
      <c r="AN645" s="22">
        <v>184076</v>
      </c>
      <c r="AO645" s="20">
        <v>1028310</v>
      </c>
      <c r="AP645" s="20">
        <v>17984</v>
      </c>
      <c r="AQ645" s="54">
        <v>24114350</v>
      </c>
      <c r="AR645" s="25">
        <v>579125</v>
      </c>
      <c r="AS645" s="25">
        <v>377482</v>
      </c>
      <c r="AT645" s="54">
        <v>83924</v>
      </c>
      <c r="AU645" s="54">
        <v>78444</v>
      </c>
      <c r="AV645" s="54">
        <v>561221</v>
      </c>
      <c r="AW645" s="54">
        <v>256824</v>
      </c>
      <c r="AX645" s="54">
        <v>95199</v>
      </c>
      <c r="AY645" s="25">
        <f t="shared" si="18"/>
        <v>2032219</v>
      </c>
      <c r="AZ645" s="162">
        <v>2224619</v>
      </c>
      <c r="BA645" s="96">
        <f t="shared" si="19"/>
        <v>28371188</v>
      </c>
      <c r="BB645" s="73"/>
      <c r="BC645" s="20">
        <v>3430840</v>
      </c>
      <c r="BD645" s="20">
        <v>35281</v>
      </c>
      <c r="BE645" s="19">
        <v>3466121</v>
      </c>
      <c r="BF645" s="19">
        <v>31837309</v>
      </c>
      <c r="BH645" s="20"/>
      <c r="BI645" s="21">
        <v>31837309</v>
      </c>
      <c r="BK645" s="73"/>
      <c r="BL645" s="73"/>
      <c r="BM645" s="73"/>
      <c r="BN645" s="73"/>
      <c r="BO645" s="73"/>
      <c r="BP645" s="73"/>
      <c r="BQ645" s="73"/>
    </row>
    <row r="646" spans="1:69" ht="22.5" customHeight="1" x14ac:dyDescent="0.2">
      <c r="A646" s="122" t="s">
        <v>2449</v>
      </c>
      <c r="B646" s="123" t="s">
        <v>2436</v>
      </c>
      <c r="C646" s="133" t="s">
        <v>742</v>
      </c>
      <c r="D646" s="126">
        <v>5</v>
      </c>
      <c r="E646" s="127" t="s">
        <v>3561</v>
      </c>
      <c r="F646" s="19">
        <v>1932687</v>
      </c>
      <c r="G646" s="20">
        <v>1932687</v>
      </c>
      <c r="H646" s="20">
        <v>123128</v>
      </c>
      <c r="I646" s="20">
        <v>156332</v>
      </c>
      <c r="J646" s="20">
        <v>0</v>
      </c>
      <c r="K646" s="20">
        <v>0</v>
      </c>
      <c r="L646" s="20">
        <v>0</v>
      </c>
      <c r="M646" s="20">
        <v>0</v>
      </c>
      <c r="N646" s="20">
        <v>179782</v>
      </c>
      <c r="O646" s="20">
        <v>97386</v>
      </c>
      <c r="P646" s="20">
        <v>5292</v>
      </c>
      <c r="Q646" s="20">
        <v>511335</v>
      </c>
      <c r="R646" s="20">
        <v>222314</v>
      </c>
      <c r="S646" s="20">
        <v>403532</v>
      </c>
      <c r="T646" s="21">
        <v>240526</v>
      </c>
      <c r="U646" s="54">
        <v>190740</v>
      </c>
      <c r="V646" s="20">
        <v>165552</v>
      </c>
      <c r="W646" s="20">
        <v>126360</v>
      </c>
      <c r="X646" s="20">
        <v>88808</v>
      </c>
      <c r="Y646" s="21">
        <v>0</v>
      </c>
      <c r="Z646" s="20">
        <v>0</v>
      </c>
      <c r="AA646" s="21">
        <v>754669</v>
      </c>
      <c r="AB646" s="32">
        <v>1536824</v>
      </c>
      <c r="AC646" s="20">
        <v>1263321</v>
      </c>
      <c r="AD646" s="20">
        <v>1269474</v>
      </c>
      <c r="AE646" s="20">
        <v>3501300</v>
      </c>
      <c r="AF646" s="20">
        <v>3025208</v>
      </c>
      <c r="AG646" s="20">
        <v>1885541</v>
      </c>
      <c r="AH646" s="20">
        <v>1236416</v>
      </c>
      <c r="AI646" s="20">
        <v>42152</v>
      </c>
      <c r="AJ646" s="21">
        <v>20558</v>
      </c>
      <c r="AK646" s="25">
        <v>203636</v>
      </c>
      <c r="AL646" s="25">
        <v>267245</v>
      </c>
      <c r="AM646" s="25">
        <v>60865</v>
      </c>
      <c r="AN646" s="22">
        <v>144648</v>
      </c>
      <c r="AO646" s="20">
        <v>814711</v>
      </c>
      <c r="AP646" s="20">
        <v>18808</v>
      </c>
      <c r="AQ646" s="54">
        <v>20489150</v>
      </c>
      <c r="AR646" s="25">
        <v>430950</v>
      </c>
      <c r="AS646" s="25">
        <v>399000</v>
      </c>
      <c r="AT646" s="54">
        <v>90884</v>
      </c>
      <c r="AU646" s="54">
        <v>95650</v>
      </c>
      <c r="AV646" s="54">
        <v>500611</v>
      </c>
      <c r="AW646" s="54">
        <v>207163</v>
      </c>
      <c r="AX646" s="54">
        <v>118738</v>
      </c>
      <c r="AY646" s="25">
        <f t="shared" si="18"/>
        <v>1842996</v>
      </c>
      <c r="AZ646" s="162">
        <v>2230629</v>
      </c>
      <c r="BA646" s="96">
        <f t="shared" si="19"/>
        <v>24562775</v>
      </c>
      <c r="BB646" s="73"/>
      <c r="BC646" s="20">
        <v>2858807</v>
      </c>
      <c r="BD646" s="20">
        <v>26127</v>
      </c>
      <c r="BE646" s="19">
        <v>2884934</v>
      </c>
      <c r="BF646" s="19">
        <v>27447709</v>
      </c>
      <c r="BH646" s="20"/>
      <c r="BI646" s="21">
        <v>27447709</v>
      </c>
      <c r="BK646" s="73"/>
      <c r="BL646" s="73"/>
      <c r="BM646" s="73"/>
      <c r="BN646" s="73"/>
      <c r="BO646" s="73"/>
      <c r="BP646" s="73"/>
      <c r="BQ646" s="73"/>
    </row>
    <row r="647" spans="1:69" ht="22.5" customHeight="1" x14ac:dyDescent="0.2">
      <c r="A647" s="122" t="s">
        <v>2450</v>
      </c>
      <c r="B647" s="123" t="s">
        <v>2436</v>
      </c>
      <c r="C647" s="133" t="s">
        <v>743</v>
      </c>
      <c r="D647" s="126">
        <v>5</v>
      </c>
      <c r="E647" s="127" t="s">
        <v>3562</v>
      </c>
      <c r="F647" s="19">
        <v>1755001</v>
      </c>
      <c r="G647" s="20">
        <v>1755001</v>
      </c>
      <c r="H647" s="20">
        <v>90761</v>
      </c>
      <c r="I647" s="20">
        <v>126412</v>
      </c>
      <c r="J647" s="20">
        <v>0</v>
      </c>
      <c r="K647" s="20">
        <v>0</v>
      </c>
      <c r="L647" s="20">
        <v>0</v>
      </c>
      <c r="M647" s="20">
        <v>0</v>
      </c>
      <c r="N647" s="20">
        <v>154501</v>
      </c>
      <c r="O647" s="20">
        <v>84836</v>
      </c>
      <c r="P647" s="20">
        <v>3402</v>
      </c>
      <c r="Q647" s="20">
        <v>214375</v>
      </c>
      <c r="R647" s="20">
        <v>257944</v>
      </c>
      <c r="S647" s="20">
        <v>356477</v>
      </c>
      <c r="T647" s="21">
        <v>246413</v>
      </c>
      <c r="U647" s="54">
        <v>127160</v>
      </c>
      <c r="V647" s="20">
        <v>113712</v>
      </c>
      <c r="W647" s="20">
        <v>97929</v>
      </c>
      <c r="X647" s="20">
        <v>55505</v>
      </c>
      <c r="Y647" s="21">
        <v>0</v>
      </c>
      <c r="Z647" s="20">
        <v>0</v>
      </c>
      <c r="AA647" s="21">
        <v>683391</v>
      </c>
      <c r="AB647" s="32">
        <v>792392</v>
      </c>
      <c r="AC647" s="20">
        <v>882761</v>
      </c>
      <c r="AD647" s="20">
        <v>924605</v>
      </c>
      <c r="AE647" s="20">
        <v>2823645</v>
      </c>
      <c r="AF647" s="20">
        <v>2073355</v>
      </c>
      <c r="AG647" s="20">
        <v>1235177</v>
      </c>
      <c r="AH647" s="20">
        <v>1111822</v>
      </c>
      <c r="AI647" s="20">
        <v>32285</v>
      </c>
      <c r="AJ647" s="21">
        <v>23804</v>
      </c>
      <c r="AK647" s="25">
        <v>179646</v>
      </c>
      <c r="AL647" s="25">
        <v>258162</v>
      </c>
      <c r="AM647" s="25">
        <v>50337</v>
      </c>
      <c r="AN647" s="22">
        <v>137402</v>
      </c>
      <c r="AO647" s="20">
        <v>946635</v>
      </c>
      <c r="AP647" s="20">
        <v>11340</v>
      </c>
      <c r="AQ647" s="54">
        <v>15851187</v>
      </c>
      <c r="AR647" s="25">
        <v>392707</v>
      </c>
      <c r="AS647" s="25">
        <v>410421</v>
      </c>
      <c r="AT647" s="54">
        <v>55696</v>
      </c>
      <c r="AU647" s="54">
        <v>62078</v>
      </c>
      <c r="AV647" s="54">
        <v>386830</v>
      </c>
      <c r="AW647" s="54">
        <v>183580</v>
      </c>
      <c r="AX647" s="54">
        <v>32849</v>
      </c>
      <c r="AY647" s="25">
        <f t="shared" ref="AY647:AY710" si="20">SUM(AR647:AX647)</f>
        <v>1524161</v>
      </c>
      <c r="AZ647" s="162">
        <v>771084</v>
      </c>
      <c r="BA647" s="96">
        <f t="shared" ref="BA647:BA710" si="21">AQ647+AY647+AZ647</f>
        <v>18146432</v>
      </c>
      <c r="BB647" s="73"/>
      <c r="BC647" s="20">
        <v>2522881</v>
      </c>
      <c r="BD647" s="20">
        <v>19513</v>
      </c>
      <c r="BE647" s="19">
        <v>2542394</v>
      </c>
      <c r="BF647" s="19">
        <v>20688826</v>
      </c>
      <c r="BH647" s="20"/>
      <c r="BI647" s="21">
        <v>20688826</v>
      </c>
      <c r="BK647" s="73"/>
      <c r="BL647" s="73"/>
      <c r="BM647" s="73"/>
      <c r="BN647" s="73"/>
      <c r="BO647" s="73"/>
      <c r="BP647" s="73"/>
      <c r="BQ647" s="73"/>
    </row>
    <row r="648" spans="1:69" ht="22.5" customHeight="1" x14ac:dyDescent="0.2">
      <c r="A648" s="122" t="s">
        <v>2451</v>
      </c>
      <c r="B648" s="123" t="s">
        <v>2436</v>
      </c>
      <c r="C648" s="133" t="s">
        <v>744</v>
      </c>
      <c r="D648" s="126">
        <v>5</v>
      </c>
      <c r="E648" s="127" t="s">
        <v>3562</v>
      </c>
      <c r="F648" s="19">
        <v>1159312</v>
      </c>
      <c r="G648" s="20">
        <v>1159312</v>
      </c>
      <c r="H648" s="20">
        <v>73629</v>
      </c>
      <c r="I648" s="20">
        <v>66759</v>
      </c>
      <c r="J648" s="20">
        <v>0</v>
      </c>
      <c r="K648" s="20">
        <v>0</v>
      </c>
      <c r="L648" s="20">
        <v>0</v>
      </c>
      <c r="M648" s="20">
        <v>0</v>
      </c>
      <c r="N648" s="20">
        <v>91103</v>
      </c>
      <c r="O648" s="20">
        <v>48624</v>
      </c>
      <c r="P648" s="20">
        <v>5557</v>
      </c>
      <c r="Q648" s="20">
        <v>162442</v>
      </c>
      <c r="R648" s="20">
        <v>129051</v>
      </c>
      <c r="S648" s="20">
        <v>172239</v>
      </c>
      <c r="T648" s="21">
        <v>131196</v>
      </c>
      <c r="U648" s="54">
        <v>101728</v>
      </c>
      <c r="V648" s="20">
        <v>62208</v>
      </c>
      <c r="W648" s="20">
        <v>52650</v>
      </c>
      <c r="X648" s="20">
        <v>33303</v>
      </c>
      <c r="Y648" s="21">
        <v>0</v>
      </c>
      <c r="Z648" s="20">
        <v>0</v>
      </c>
      <c r="AA648" s="21">
        <v>454217</v>
      </c>
      <c r="AB648" s="32">
        <v>667354</v>
      </c>
      <c r="AC648" s="20">
        <v>770066</v>
      </c>
      <c r="AD648" s="20">
        <v>591169</v>
      </c>
      <c r="AE648" s="20">
        <v>1668645</v>
      </c>
      <c r="AF648" s="20">
        <v>1401280</v>
      </c>
      <c r="AG648" s="20">
        <v>792191</v>
      </c>
      <c r="AH648" s="20">
        <v>576365</v>
      </c>
      <c r="AI648" s="20">
        <v>22513</v>
      </c>
      <c r="AJ648" s="21">
        <v>10820</v>
      </c>
      <c r="AK648" s="25">
        <v>119110</v>
      </c>
      <c r="AL648" s="25">
        <v>185480</v>
      </c>
      <c r="AM648" s="25">
        <v>35562</v>
      </c>
      <c r="AN648" s="22">
        <v>95852</v>
      </c>
      <c r="AO648" s="20">
        <v>471211</v>
      </c>
      <c r="AP648" s="20">
        <v>7086</v>
      </c>
      <c r="AQ648" s="54">
        <v>10158722</v>
      </c>
      <c r="AR648" s="25">
        <v>221679</v>
      </c>
      <c r="AS648" s="25">
        <v>279286</v>
      </c>
      <c r="AT648" s="54">
        <v>43315</v>
      </c>
      <c r="AU648" s="54">
        <v>54809</v>
      </c>
      <c r="AV648" s="54">
        <v>248193</v>
      </c>
      <c r="AW648" s="54">
        <v>117047</v>
      </c>
      <c r="AX648" s="54">
        <v>23936</v>
      </c>
      <c r="AY648" s="25">
        <f t="shared" si="20"/>
        <v>988265</v>
      </c>
      <c r="AZ648" s="162">
        <v>585879</v>
      </c>
      <c r="BA648" s="96">
        <f t="shared" si="21"/>
        <v>11732866</v>
      </c>
      <c r="BB648" s="73"/>
      <c r="BC648" s="20">
        <v>1682952</v>
      </c>
      <c r="BD648" s="20">
        <v>12899</v>
      </c>
      <c r="BE648" s="19">
        <v>1695851</v>
      </c>
      <c r="BF648" s="19">
        <v>13428717</v>
      </c>
      <c r="BH648" s="20"/>
      <c r="BI648" s="21">
        <v>13428717</v>
      </c>
      <c r="BK648" s="73"/>
      <c r="BL648" s="73"/>
      <c r="BM648" s="73"/>
      <c r="BN648" s="73"/>
      <c r="BO648" s="73"/>
      <c r="BP648" s="73"/>
      <c r="BQ648" s="73"/>
    </row>
    <row r="649" spans="1:69" ht="22.5" customHeight="1" x14ac:dyDescent="0.2">
      <c r="A649" s="122" t="s">
        <v>2452</v>
      </c>
      <c r="B649" s="123" t="s">
        <v>2436</v>
      </c>
      <c r="C649" s="133" t="s">
        <v>745</v>
      </c>
      <c r="D649" s="126">
        <v>5</v>
      </c>
      <c r="E649" s="127" t="s">
        <v>3561</v>
      </c>
      <c r="F649" s="19">
        <v>843079</v>
      </c>
      <c r="G649" s="20">
        <v>843079</v>
      </c>
      <c r="H649" s="20">
        <v>58903</v>
      </c>
      <c r="I649" s="20">
        <v>54230</v>
      </c>
      <c r="J649" s="20">
        <v>0</v>
      </c>
      <c r="K649" s="20">
        <v>0</v>
      </c>
      <c r="L649" s="20">
        <v>0</v>
      </c>
      <c r="M649" s="20">
        <v>0</v>
      </c>
      <c r="N649" s="20">
        <v>65483</v>
      </c>
      <c r="O649" s="20">
        <v>33662</v>
      </c>
      <c r="P649" s="20">
        <v>14818</v>
      </c>
      <c r="Q649" s="20">
        <v>84925</v>
      </c>
      <c r="R649" s="20">
        <v>102461</v>
      </c>
      <c r="S649" s="20">
        <v>112974</v>
      </c>
      <c r="T649" s="21">
        <v>82418</v>
      </c>
      <c r="U649" s="54">
        <v>89012</v>
      </c>
      <c r="V649" s="20">
        <v>50352</v>
      </c>
      <c r="W649" s="20">
        <v>44226</v>
      </c>
      <c r="X649" s="20">
        <v>33303</v>
      </c>
      <c r="Y649" s="21">
        <v>0</v>
      </c>
      <c r="Z649" s="20">
        <v>0</v>
      </c>
      <c r="AA649" s="21">
        <v>337659</v>
      </c>
      <c r="AB649" s="32">
        <v>597477</v>
      </c>
      <c r="AC649" s="20">
        <v>460749</v>
      </c>
      <c r="AD649" s="20">
        <v>679815</v>
      </c>
      <c r="AE649" s="20">
        <v>1303005</v>
      </c>
      <c r="AF649" s="20">
        <v>1056833</v>
      </c>
      <c r="AG649" s="20">
        <v>663406</v>
      </c>
      <c r="AH649" s="20">
        <v>372849</v>
      </c>
      <c r="AI649" s="20">
        <v>9388</v>
      </c>
      <c r="AJ649" s="21">
        <v>8656</v>
      </c>
      <c r="AK649" s="25">
        <v>94256</v>
      </c>
      <c r="AL649" s="25">
        <v>142542</v>
      </c>
      <c r="AM649" s="25">
        <v>29637</v>
      </c>
      <c r="AN649" s="22">
        <v>77741</v>
      </c>
      <c r="AO649" s="20">
        <v>555954</v>
      </c>
      <c r="AP649" s="20">
        <v>8425</v>
      </c>
      <c r="AQ649" s="54">
        <v>8068238</v>
      </c>
      <c r="AR649" s="25">
        <v>162282</v>
      </c>
      <c r="AS649" s="25">
        <v>277930</v>
      </c>
      <c r="AT649" s="54">
        <v>62595</v>
      </c>
      <c r="AU649" s="54">
        <v>35157</v>
      </c>
      <c r="AV649" s="54">
        <v>203100</v>
      </c>
      <c r="AW649" s="54">
        <v>91387</v>
      </c>
      <c r="AX649" s="54">
        <v>48238</v>
      </c>
      <c r="AY649" s="25">
        <f t="shared" si="20"/>
        <v>880689</v>
      </c>
      <c r="AZ649" s="162">
        <v>922499</v>
      </c>
      <c r="BA649" s="96">
        <f t="shared" si="21"/>
        <v>9871426</v>
      </c>
      <c r="BB649" s="73"/>
      <c r="BC649" s="20">
        <v>1315822</v>
      </c>
      <c r="BD649" s="20">
        <v>16359</v>
      </c>
      <c r="BE649" s="19">
        <v>1332181</v>
      </c>
      <c r="BF649" s="19">
        <v>11203607</v>
      </c>
      <c r="BH649" s="20"/>
      <c r="BI649" s="21">
        <v>11203607</v>
      </c>
      <c r="BK649" s="73"/>
      <c r="BL649" s="73"/>
      <c r="BM649" s="73"/>
      <c r="BN649" s="73"/>
      <c r="BO649" s="73"/>
      <c r="BP649" s="73"/>
      <c r="BQ649" s="73"/>
    </row>
    <row r="650" spans="1:69" ht="22.5" customHeight="1" x14ac:dyDescent="0.2">
      <c r="A650" s="122" t="s">
        <v>2453</v>
      </c>
      <c r="B650" s="123" t="s">
        <v>2436</v>
      </c>
      <c r="C650" s="133" t="s">
        <v>746</v>
      </c>
      <c r="D650" s="126">
        <v>5</v>
      </c>
      <c r="E650" s="127" t="s">
        <v>3561</v>
      </c>
      <c r="F650" s="19">
        <v>1258536</v>
      </c>
      <c r="G650" s="20">
        <v>1258536</v>
      </c>
      <c r="H650" s="20">
        <v>50666</v>
      </c>
      <c r="I650" s="20">
        <v>65450</v>
      </c>
      <c r="J650" s="20">
        <v>0</v>
      </c>
      <c r="K650" s="20">
        <v>0</v>
      </c>
      <c r="L650" s="20">
        <v>0</v>
      </c>
      <c r="M650" s="20">
        <v>0</v>
      </c>
      <c r="N650" s="20">
        <v>100908</v>
      </c>
      <c r="O650" s="20">
        <v>53723</v>
      </c>
      <c r="P650" s="20">
        <v>4158</v>
      </c>
      <c r="Q650" s="20">
        <v>139007</v>
      </c>
      <c r="R650" s="20">
        <v>140599</v>
      </c>
      <c r="S650" s="20">
        <v>202474</v>
      </c>
      <c r="T650" s="21">
        <v>147175</v>
      </c>
      <c r="U650" s="54">
        <v>76296</v>
      </c>
      <c r="V650" s="20">
        <v>66048</v>
      </c>
      <c r="W650" s="20">
        <v>56862</v>
      </c>
      <c r="X650" s="20">
        <v>44404</v>
      </c>
      <c r="Y650" s="21">
        <v>0</v>
      </c>
      <c r="Z650" s="20">
        <v>0</v>
      </c>
      <c r="AA650" s="21">
        <v>494159</v>
      </c>
      <c r="AB650" s="32">
        <v>816048</v>
      </c>
      <c r="AC650" s="20">
        <v>572476</v>
      </c>
      <c r="AD650" s="20">
        <v>634503</v>
      </c>
      <c r="AE650" s="20">
        <v>2139390</v>
      </c>
      <c r="AF650" s="20">
        <v>1602033</v>
      </c>
      <c r="AG650" s="20">
        <v>951007</v>
      </c>
      <c r="AH650" s="20">
        <v>642963</v>
      </c>
      <c r="AI650" s="20">
        <v>22417</v>
      </c>
      <c r="AJ650" s="21">
        <v>11361</v>
      </c>
      <c r="AK650" s="25">
        <v>128910</v>
      </c>
      <c r="AL650" s="25">
        <v>205194</v>
      </c>
      <c r="AM650" s="25">
        <v>34409</v>
      </c>
      <c r="AN650" s="22">
        <v>104147</v>
      </c>
      <c r="AO650" s="20">
        <v>554286</v>
      </c>
      <c r="AP650" s="20">
        <v>5346</v>
      </c>
      <c r="AQ650" s="54">
        <v>11324955</v>
      </c>
      <c r="AR650" s="25">
        <v>252863</v>
      </c>
      <c r="AS650" s="25">
        <v>291972</v>
      </c>
      <c r="AT650" s="54">
        <v>39177</v>
      </c>
      <c r="AU650" s="54">
        <v>55794</v>
      </c>
      <c r="AV650" s="54">
        <v>276085</v>
      </c>
      <c r="AW650" s="54">
        <v>127066</v>
      </c>
      <c r="AX650" s="54">
        <v>61258</v>
      </c>
      <c r="AY650" s="25">
        <f t="shared" si="20"/>
        <v>1104215</v>
      </c>
      <c r="AZ650" s="162">
        <v>1166435</v>
      </c>
      <c r="BA650" s="96">
        <f t="shared" si="21"/>
        <v>13595605</v>
      </c>
      <c r="BB650" s="73"/>
      <c r="BC650" s="20">
        <v>1819575</v>
      </c>
      <c r="BD650" s="20">
        <v>9658</v>
      </c>
      <c r="BE650" s="19">
        <v>1829233</v>
      </c>
      <c r="BF650" s="19">
        <v>15424838</v>
      </c>
      <c r="BH650" s="20"/>
      <c r="BI650" s="21">
        <v>15424838</v>
      </c>
      <c r="BK650" s="73"/>
      <c r="BL650" s="73"/>
      <c r="BM650" s="73"/>
      <c r="BN650" s="73"/>
      <c r="BO650" s="73"/>
      <c r="BP650" s="73"/>
      <c r="BQ650" s="73"/>
    </row>
    <row r="651" spans="1:69" ht="22.5" customHeight="1" x14ac:dyDescent="0.2">
      <c r="A651" s="122" t="s">
        <v>2454</v>
      </c>
      <c r="B651" s="123" t="s">
        <v>2436</v>
      </c>
      <c r="C651" s="133" t="s">
        <v>747</v>
      </c>
      <c r="D651" s="126">
        <v>5</v>
      </c>
      <c r="E651" s="127" t="s">
        <v>3561</v>
      </c>
      <c r="F651" s="19">
        <v>1211550</v>
      </c>
      <c r="G651" s="20">
        <v>1211550</v>
      </c>
      <c r="H651" s="20">
        <v>100165</v>
      </c>
      <c r="I651" s="20">
        <v>107899</v>
      </c>
      <c r="J651" s="20">
        <v>0</v>
      </c>
      <c r="K651" s="20">
        <v>0</v>
      </c>
      <c r="L651" s="20">
        <v>0</v>
      </c>
      <c r="M651" s="20">
        <v>0</v>
      </c>
      <c r="N651" s="20">
        <v>98244</v>
      </c>
      <c r="O651" s="20">
        <v>51640</v>
      </c>
      <c r="P651" s="20">
        <v>11642</v>
      </c>
      <c r="Q651" s="20">
        <v>303041</v>
      </c>
      <c r="R651" s="20">
        <v>137072</v>
      </c>
      <c r="S651" s="20">
        <v>220552</v>
      </c>
      <c r="T651" s="21">
        <v>148016</v>
      </c>
      <c r="U651" s="54">
        <v>127160</v>
      </c>
      <c r="V651" s="20">
        <v>100416</v>
      </c>
      <c r="W651" s="20">
        <v>77922</v>
      </c>
      <c r="X651" s="20">
        <v>55505</v>
      </c>
      <c r="Y651" s="21">
        <v>0</v>
      </c>
      <c r="Z651" s="20">
        <v>0</v>
      </c>
      <c r="AA651" s="21">
        <v>470599</v>
      </c>
      <c r="AB651" s="32">
        <v>975924</v>
      </c>
      <c r="AC651" s="20">
        <v>772963</v>
      </c>
      <c r="AD651" s="20">
        <v>692526</v>
      </c>
      <c r="AE651" s="20">
        <v>1813845</v>
      </c>
      <c r="AF651" s="20">
        <v>1691860</v>
      </c>
      <c r="AG651" s="20">
        <v>1081252</v>
      </c>
      <c r="AH651" s="20">
        <v>606394</v>
      </c>
      <c r="AI651" s="20">
        <v>26728</v>
      </c>
      <c r="AJ651" s="21">
        <v>12443</v>
      </c>
      <c r="AK651" s="25">
        <v>127002</v>
      </c>
      <c r="AL651" s="25">
        <v>176572</v>
      </c>
      <c r="AM651" s="25">
        <v>37284</v>
      </c>
      <c r="AN651" s="22">
        <v>91974</v>
      </c>
      <c r="AO651" s="20">
        <v>540041</v>
      </c>
      <c r="AP651" s="20">
        <v>8590</v>
      </c>
      <c r="AQ651" s="54">
        <v>11876821</v>
      </c>
      <c r="AR651" s="25">
        <v>250053</v>
      </c>
      <c r="AS651" s="25">
        <v>256452</v>
      </c>
      <c r="AT651" s="54">
        <v>48428</v>
      </c>
      <c r="AU651" s="54">
        <v>52542</v>
      </c>
      <c r="AV651" s="54">
        <v>300426</v>
      </c>
      <c r="AW651" s="54">
        <v>124644</v>
      </c>
      <c r="AX651" s="54">
        <v>68979</v>
      </c>
      <c r="AY651" s="25">
        <f t="shared" si="20"/>
        <v>1101524</v>
      </c>
      <c r="AZ651" s="162">
        <v>1280714</v>
      </c>
      <c r="BA651" s="96">
        <f t="shared" si="21"/>
        <v>14259059</v>
      </c>
      <c r="BB651" s="73"/>
      <c r="BC651" s="20">
        <v>1804381</v>
      </c>
      <c r="BD651" s="20">
        <v>17345</v>
      </c>
      <c r="BE651" s="19">
        <v>1821726</v>
      </c>
      <c r="BF651" s="19">
        <v>16080785</v>
      </c>
      <c r="BH651" s="20"/>
      <c r="BI651" s="21">
        <v>16080785</v>
      </c>
      <c r="BK651" s="73"/>
      <c r="BL651" s="73"/>
      <c r="BM651" s="73"/>
      <c r="BN651" s="73"/>
      <c r="BO651" s="73"/>
      <c r="BP651" s="73"/>
      <c r="BQ651" s="73"/>
    </row>
    <row r="652" spans="1:69" ht="22.5" customHeight="1" x14ac:dyDescent="0.2">
      <c r="A652" s="122" t="s">
        <v>2455</v>
      </c>
      <c r="B652" s="123" t="s">
        <v>2436</v>
      </c>
      <c r="C652" s="133" t="s">
        <v>748</v>
      </c>
      <c r="D652" s="126">
        <v>5</v>
      </c>
      <c r="E652" s="127" t="s">
        <v>3561</v>
      </c>
      <c r="F652" s="19">
        <v>1128574</v>
      </c>
      <c r="G652" s="20">
        <v>1128574</v>
      </c>
      <c r="H652" s="20">
        <v>71005</v>
      </c>
      <c r="I652" s="20">
        <v>73491</v>
      </c>
      <c r="J652" s="20">
        <v>0</v>
      </c>
      <c r="K652" s="20">
        <v>0</v>
      </c>
      <c r="L652" s="20">
        <v>0</v>
      </c>
      <c r="M652" s="20">
        <v>0</v>
      </c>
      <c r="N652" s="20">
        <v>90325</v>
      </c>
      <c r="O652" s="20">
        <v>47074</v>
      </c>
      <c r="P652" s="20">
        <v>2608</v>
      </c>
      <c r="Q652" s="20">
        <v>185240</v>
      </c>
      <c r="R652" s="20">
        <v>128064</v>
      </c>
      <c r="S652" s="20">
        <v>191574</v>
      </c>
      <c r="T652" s="21">
        <v>136242</v>
      </c>
      <c r="U652" s="54">
        <v>114444</v>
      </c>
      <c r="V652" s="20">
        <v>83472</v>
      </c>
      <c r="W652" s="20">
        <v>71604</v>
      </c>
      <c r="X652" s="20">
        <v>55505</v>
      </c>
      <c r="Y652" s="21">
        <v>0</v>
      </c>
      <c r="Z652" s="20">
        <v>0</v>
      </c>
      <c r="AA652" s="21">
        <v>444239</v>
      </c>
      <c r="AB652" s="32">
        <v>1168825</v>
      </c>
      <c r="AC652" s="20">
        <v>654405</v>
      </c>
      <c r="AD652" s="20">
        <v>619713</v>
      </c>
      <c r="AE652" s="20">
        <v>1766985</v>
      </c>
      <c r="AF652" s="20">
        <v>1605730</v>
      </c>
      <c r="AG652" s="20">
        <v>1037236</v>
      </c>
      <c r="AH652" s="20">
        <v>539012</v>
      </c>
      <c r="AI652" s="20">
        <v>35254</v>
      </c>
      <c r="AJ652" s="21">
        <v>11361</v>
      </c>
      <c r="AK652" s="25">
        <v>118535</v>
      </c>
      <c r="AL652" s="25">
        <v>172584</v>
      </c>
      <c r="AM652" s="25">
        <v>32356</v>
      </c>
      <c r="AN652" s="22">
        <v>90480</v>
      </c>
      <c r="AO652" s="20">
        <v>503518</v>
      </c>
      <c r="AP652" s="20">
        <v>7385</v>
      </c>
      <c r="AQ652" s="54">
        <v>11186840</v>
      </c>
      <c r="AR652" s="25">
        <v>214979</v>
      </c>
      <c r="AS652" s="25">
        <v>252630</v>
      </c>
      <c r="AT652" s="54">
        <v>46365</v>
      </c>
      <c r="AU652" s="54">
        <v>49925</v>
      </c>
      <c r="AV652" s="54">
        <v>294326</v>
      </c>
      <c r="AW652" s="54">
        <v>116459</v>
      </c>
      <c r="AX652" s="54">
        <v>59368</v>
      </c>
      <c r="AY652" s="25">
        <f t="shared" si="20"/>
        <v>1034052</v>
      </c>
      <c r="AZ652" s="162">
        <v>1104499</v>
      </c>
      <c r="BA652" s="96">
        <f t="shared" si="21"/>
        <v>13325391</v>
      </c>
      <c r="BB652" s="73"/>
      <c r="BC652" s="20">
        <v>1667611</v>
      </c>
      <c r="BD652" s="20">
        <v>15856</v>
      </c>
      <c r="BE652" s="19">
        <v>1683467</v>
      </c>
      <c r="BF652" s="19">
        <v>15008858</v>
      </c>
      <c r="BH652" s="20"/>
      <c r="BI652" s="21">
        <v>15008858</v>
      </c>
      <c r="BK652" s="73"/>
      <c r="BL652" s="73"/>
      <c r="BM652" s="73"/>
      <c r="BN652" s="73"/>
      <c r="BO652" s="73"/>
      <c r="BP652" s="73"/>
      <c r="BQ652" s="73"/>
    </row>
    <row r="653" spans="1:69" ht="22.5" customHeight="1" x14ac:dyDescent="0.2">
      <c r="A653" s="122" t="s">
        <v>2456</v>
      </c>
      <c r="B653" s="123" t="s">
        <v>2436</v>
      </c>
      <c r="C653" s="133" t="s">
        <v>749</v>
      </c>
      <c r="D653" s="126">
        <v>5</v>
      </c>
      <c r="E653" s="127" t="s">
        <v>3561</v>
      </c>
      <c r="F653" s="19">
        <v>1565286</v>
      </c>
      <c r="G653" s="20">
        <v>1565286</v>
      </c>
      <c r="H653" s="20">
        <v>108038</v>
      </c>
      <c r="I653" s="20">
        <v>97801</v>
      </c>
      <c r="J653" s="20">
        <v>0</v>
      </c>
      <c r="K653" s="20">
        <v>0</v>
      </c>
      <c r="L653" s="20">
        <v>0</v>
      </c>
      <c r="M653" s="20">
        <v>0</v>
      </c>
      <c r="N653" s="20">
        <v>133097</v>
      </c>
      <c r="O653" s="20">
        <v>71904</v>
      </c>
      <c r="P653" s="20">
        <v>7938</v>
      </c>
      <c r="Q653" s="20">
        <v>214673</v>
      </c>
      <c r="R653" s="20">
        <v>173682</v>
      </c>
      <c r="S653" s="20">
        <v>297842</v>
      </c>
      <c r="T653" s="21">
        <v>211091</v>
      </c>
      <c r="U653" s="54">
        <v>152592</v>
      </c>
      <c r="V653" s="20">
        <v>123216</v>
      </c>
      <c r="W653" s="20">
        <v>95823</v>
      </c>
      <c r="X653" s="20">
        <v>77707</v>
      </c>
      <c r="Y653" s="21">
        <v>0</v>
      </c>
      <c r="Z653" s="20">
        <v>0</v>
      </c>
      <c r="AA653" s="21">
        <v>594703</v>
      </c>
      <c r="AB653" s="32">
        <v>1178995</v>
      </c>
      <c r="AC653" s="20">
        <v>963174</v>
      </c>
      <c r="AD653" s="20">
        <v>963891</v>
      </c>
      <c r="AE653" s="20">
        <v>2923965</v>
      </c>
      <c r="AF653" s="20">
        <v>2402505</v>
      </c>
      <c r="AG653" s="20">
        <v>1537450</v>
      </c>
      <c r="AH653" s="20">
        <v>834348</v>
      </c>
      <c r="AI653" s="20">
        <v>40140</v>
      </c>
      <c r="AJ653" s="21">
        <v>15689</v>
      </c>
      <c r="AK653" s="25">
        <v>160867</v>
      </c>
      <c r="AL653" s="25">
        <v>221761</v>
      </c>
      <c r="AM653" s="25">
        <v>46285</v>
      </c>
      <c r="AN653" s="22">
        <v>114381</v>
      </c>
      <c r="AO653" s="20">
        <v>558049</v>
      </c>
      <c r="AP653" s="20">
        <v>10619</v>
      </c>
      <c r="AQ653" s="54">
        <v>15897512</v>
      </c>
      <c r="AR653" s="25">
        <v>371543</v>
      </c>
      <c r="AS653" s="25">
        <v>335094</v>
      </c>
      <c r="AT653" s="54">
        <v>73952</v>
      </c>
      <c r="AU653" s="54">
        <v>71924</v>
      </c>
      <c r="AV653" s="54">
        <v>371946</v>
      </c>
      <c r="AW653" s="54">
        <v>159443</v>
      </c>
      <c r="AX653" s="54">
        <v>91516</v>
      </c>
      <c r="AY653" s="25">
        <f t="shared" si="20"/>
        <v>1475418</v>
      </c>
      <c r="AZ653" s="162">
        <v>1694410</v>
      </c>
      <c r="BA653" s="96">
        <f t="shared" si="21"/>
        <v>19067340</v>
      </c>
      <c r="BB653" s="73"/>
      <c r="BC653" s="20">
        <v>2317622</v>
      </c>
      <c r="BD653" s="20">
        <v>20783</v>
      </c>
      <c r="BE653" s="19">
        <v>2338405</v>
      </c>
      <c r="BF653" s="19">
        <v>21405745</v>
      </c>
      <c r="BH653" s="20"/>
      <c r="BI653" s="21">
        <v>21405745</v>
      </c>
      <c r="BK653" s="73"/>
      <c r="BL653" s="73"/>
      <c r="BM653" s="73"/>
      <c r="BN653" s="73"/>
      <c r="BO653" s="73"/>
      <c r="BP653" s="73"/>
      <c r="BQ653" s="73"/>
    </row>
    <row r="654" spans="1:69" ht="22.5" customHeight="1" x14ac:dyDescent="0.2">
      <c r="A654" s="122" t="s">
        <v>2457</v>
      </c>
      <c r="B654" s="123" t="s">
        <v>2436</v>
      </c>
      <c r="C654" s="133" t="s">
        <v>750</v>
      </c>
      <c r="D654" s="126">
        <v>5</v>
      </c>
      <c r="E654" s="127" t="s">
        <v>3561</v>
      </c>
      <c r="F654" s="19">
        <v>981835</v>
      </c>
      <c r="G654" s="20">
        <v>981835</v>
      </c>
      <c r="H654" s="20">
        <v>87043</v>
      </c>
      <c r="I654" s="20">
        <v>117623</v>
      </c>
      <c r="J654" s="20">
        <v>0</v>
      </c>
      <c r="K654" s="20">
        <v>0</v>
      </c>
      <c r="L654" s="20">
        <v>0</v>
      </c>
      <c r="M654" s="20">
        <v>0</v>
      </c>
      <c r="N654" s="20">
        <v>78170</v>
      </c>
      <c r="O654" s="20">
        <v>41519</v>
      </c>
      <c r="P654" s="20">
        <v>8316</v>
      </c>
      <c r="Q654" s="20">
        <v>122555</v>
      </c>
      <c r="R654" s="20">
        <v>113027</v>
      </c>
      <c r="S654" s="20">
        <v>191417</v>
      </c>
      <c r="T654" s="21">
        <v>128673</v>
      </c>
      <c r="U654" s="54">
        <v>114444</v>
      </c>
      <c r="V654" s="20">
        <v>91056</v>
      </c>
      <c r="W654" s="20">
        <v>86346</v>
      </c>
      <c r="X654" s="20">
        <v>55505</v>
      </c>
      <c r="Y654" s="21">
        <v>0</v>
      </c>
      <c r="Z654" s="20">
        <v>0</v>
      </c>
      <c r="AA654" s="21">
        <v>375820</v>
      </c>
      <c r="AB654" s="32">
        <v>905722</v>
      </c>
      <c r="AC654" s="20">
        <v>690168</v>
      </c>
      <c r="AD654" s="20">
        <v>547964</v>
      </c>
      <c r="AE654" s="20">
        <v>1456785</v>
      </c>
      <c r="AF654" s="20">
        <v>1321313</v>
      </c>
      <c r="AG654" s="20">
        <v>875246</v>
      </c>
      <c r="AH654" s="20">
        <v>454532</v>
      </c>
      <c r="AI654" s="20">
        <v>42918</v>
      </c>
      <c r="AJ654" s="21">
        <v>9738</v>
      </c>
      <c r="AK654" s="25">
        <v>108495</v>
      </c>
      <c r="AL654" s="25">
        <v>144874</v>
      </c>
      <c r="AM654" s="25">
        <v>30266</v>
      </c>
      <c r="AN654" s="22">
        <v>77961</v>
      </c>
      <c r="AO654" s="20">
        <v>565989</v>
      </c>
      <c r="AP654" s="20">
        <v>9085</v>
      </c>
      <c r="AQ654" s="54">
        <v>9834405</v>
      </c>
      <c r="AR654" s="25">
        <v>186544</v>
      </c>
      <c r="AS654" s="25">
        <v>192896</v>
      </c>
      <c r="AT654" s="54">
        <v>43922</v>
      </c>
      <c r="AU654" s="54">
        <v>64058</v>
      </c>
      <c r="AV654" s="54">
        <v>249482</v>
      </c>
      <c r="AW654" s="54">
        <v>104188</v>
      </c>
      <c r="AX654" s="54">
        <v>57455</v>
      </c>
      <c r="AY654" s="25">
        <f t="shared" si="20"/>
        <v>898545</v>
      </c>
      <c r="AZ654" s="162">
        <v>1025179</v>
      </c>
      <c r="BA654" s="96">
        <f t="shared" si="21"/>
        <v>11758129</v>
      </c>
      <c r="BB654" s="73"/>
      <c r="BC654" s="20">
        <v>1572098</v>
      </c>
      <c r="BD654" s="20">
        <v>21922</v>
      </c>
      <c r="BE654" s="19">
        <v>1594020</v>
      </c>
      <c r="BF654" s="19">
        <v>13352149</v>
      </c>
      <c r="BH654" s="20"/>
      <c r="BI654" s="21">
        <v>13352149</v>
      </c>
      <c r="BK654" s="73"/>
      <c r="BL654" s="73"/>
      <c r="BM654" s="73"/>
      <c r="BN654" s="73"/>
      <c r="BO654" s="73"/>
      <c r="BP654" s="73"/>
      <c r="BQ654" s="73"/>
    </row>
    <row r="655" spans="1:69" ht="22.5" customHeight="1" x14ac:dyDescent="0.2">
      <c r="A655" s="122" t="s">
        <v>2458</v>
      </c>
      <c r="B655" s="123" t="s">
        <v>2436</v>
      </c>
      <c r="C655" s="133" t="s">
        <v>751</v>
      </c>
      <c r="D655" s="126">
        <v>5</v>
      </c>
      <c r="E655" s="127" t="s">
        <v>3562</v>
      </c>
      <c r="F655" s="19">
        <v>1874372</v>
      </c>
      <c r="G655" s="20">
        <v>1874372</v>
      </c>
      <c r="H655" s="20">
        <v>196611</v>
      </c>
      <c r="I655" s="20">
        <v>118371</v>
      </c>
      <c r="J655" s="20">
        <v>0</v>
      </c>
      <c r="K655" s="20">
        <v>0</v>
      </c>
      <c r="L655" s="20">
        <v>0</v>
      </c>
      <c r="M655" s="20">
        <v>0</v>
      </c>
      <c r="N655" s="20">
        <v>174922</v>
      </c>
      <c r="O655" s="20">
        <v>93210</v>
      </c>
      <c r="P655" s="20">
        <v>76054</v>
      </c>
      <c r="Q655" s="20">
        <v>189754</v>
      </c>
      <c r="R655" s="20">
        <v>216695</v>
      </c>
      <c r="S655" s="20">
        <v>334574</v>
      </c>
      <c r="T655" s="21">
        <v>296032</v>
      </c>
      <c r="U655" s="54">
        <v>216172</v>
      </c>
      <c r="V655" s="20">
        <v>140352</v>
      </c>
      <c r="W655" s="20">
        <v>121095</v>
      </c>
      <c r="X655" s="20">
        <v>99909</v>
      </c>
      <c r="Y655" s="21">
        <v>0</v>
      </c>
      <c r="Z655" s="20">
        <v>0</v>
      </c>
      <c r="AA655" s="21">
        <v>733863</v>
      </c>
      <c r="AB655" s="32">
        <v>1327603</v>
      </c>
      <c r="AC655" s="20">
        <v>1060392</v>
      </c>
      <c r="AD655" s="20">
        <v>1089328</v>
      </c>
      <c r="AE655" s="20">
        <v>2732730</v>
      </c>
      <c r="AF655" s="20">
        <v>2621020</v>
      </c>
      <c r="AG655" s="20">
        <v>2015528</v>
      </c>
      <c r="AH655" s="20">
        <v>1120046</v>
      </c>
      <c r="AI655" s="20">
        <v>17436</v>
      </c>
      <c r="AJ655" s="21">
        <v>21099</v>
      </c>
      <c r="AK655" s="25">
        <v>199155</v>
      </c>
      <c r="AL655" s="25">
        <v>268522</v>
      </c>
      <c r="AM655" s="25">
        <v>54757</v>
      </c>
      <c r="AN655" s="22">
        <v>145280</v>
      </c>
      <c r="AO655" s="20">
        <v>813669</v>
      </c>
      <c r="AP655" s="20">
        <v>13926</v>
      </c>
      <c r="AQ655" s="54">
        <v>18382477</v>
      </c>
      <c r="AR655" s="25">
        <v>439823</v>
      </c>
      <c r="AS655" s="25">
        <v>421692</v>
      </c>
      <c r="AT655" s="54">
        <v>93417</v>
      </c>
      <c r="AU655" s="54">
        <v>69467</v>
      </c>
      <c r="AV655" s="54">
        <v>428650</v>
      </c>
      <c r="AW655" s="54">
        <v>202676</v>
      </c>
      <c r="AX655" s="54">
        <v>27817</v>
      </c>
      <c r="AY655" s="25">
        <f t="shared" si="20"/>
        <v>1683542</v>
      </c>
      <c r="AZ655" s="162">
        <v>657878</v>
      </c>
      <c r="BA655" s="96">
        <f t="shared" si="21"/>
        <v>20723897</v>
      </c>
      <c r="BB655" s="73"/>
      <c r="BC655" s="20">
        <v>2785657</v>
      </c>
      <c r="BD655" s="20">
        <v>26083</v>
      </c>
      <c r="BE655" s="19">
        <v>2811740</v>
      </c>
      <c r="BF655" s="19">
        <v>23535637</v>
      </c>
      <c r="BH655" s="20"/>
      <c r="BI655" s="21">
        <v>23535637</v>
      </c>
      <c r="BK655" s="73"/>
      <c r="BL655" s="73"/>
      <c r="BM655" s="73"/>
      <c r="BN655" s="73"/>
      <c r="BO655" s="73"/>
      <c r="BP655" s="73"/>
      <c r="BQ655" s="73"/>
    </row>
    <row r="656" spans="1:69" ht="22.5" customHeight="1" x14ac:dyDescent="0.2">
      <c r="A656" s="122" t="s">
        <v>2459</v>
      </c>
      <c r="B656" s="123" t="s">
        <v>2436</v>
      </c>
      <c r="C656" s="133" t="s">
        <v>752</v>
      </c>
      <c r="D656" s="126">
        <v>5</v>
      </c>
      <c r="E656" s="127" t="s">
        <v>3561</v>
      </c>
      <c r="F656" s="19">
        <v>1358867</v>
      </c>
      <c r="G656" s="20">
        <v>1358867</v>
      </c>
      <c r="H656" s="20">
        <v>117879</v>
      </c>
      <c r="I656" s="20">
        <v>109208</v>
      </c>
      <c r="J656" s="20">
        <v>0</v>
      </c>
      <c r="K656" s="20">
        <v>0</v>
      </c>
      <c r="L656" s="20">
        <v>0</v>
      </c>
      <c r="M656" s="20">
        <v>0</v>
      </c>
      <c r="N656" s="20">
        <v>110026</v>
      </c>
      <c r="O656" s="20">
        <v>58776</v>
      </c>
      <c r="P656" s="20">
        <v>38783</v>
      </c>
      <c r="Q656" s="20">
        <v>170379</v>
      </c>
      <c r="R656" s="20">
        <v>150824</v>
      </c>
      <c r="S656" s="20">
        <v>281807</v>
      </c>
      <c r="T656" s="21">
        <v>231275</v>
      </c>
      <c r="U656" s="54">
        <v>152592</v>
      </c>
      <c r="V656" s="20">
        <v>104496</v>
      </c>
      <c r="W656" s="20">
        <v>105300</v>
      </c>
      <c r="X656" s="20">
        <v>66606</v>
      </c>
      <c r="Y656" s="21">
        <v>0</v>
      </c>
      <c r="Z656" s="20">
        <v>0</v>
      </c>
      <c r="AA656" s="21">
        <v>529750</v>
      </c>
      <c r="AB656" s="32">
        <v>595137</v>
      </c>
      <c r="AC656" s="20">
        <v>597132</v>
      </c>
      <c r="AD656" s="20">
        <v>1098402</v>
      </c>
      <c r="AE656" s="20">
        <v>2176515</v>
      </c>
      <c r="AF656" s="20">
        <v>1361623</v>
      </c>
      <c r="AG656" s="20">
        <v>949892</v>
      </c>
      <c r="AH656" s="20">
        <v>700554</v>
      </c>
      <c r="AI656" s="20">
        <v>38033</v>
      </c>
      <c r="AJ656" s="21">
        <v>14066</v>
      </c>
      <c r="AK656" s="25">
        <v>138413</v>
      </c>
      <c r="AL656" s="25">
        <v>192498</v>
      </c>
      <c r="AM656" s="25">
        <v>31920</v>
      </c>
      <c r="AN656" s="22">
        <v>98775</v>
      </c>
      <c r="AO656" s="20">
        <v>636826</v>
      </c>
      <c r="AP656" s="20">
        <v>8704</v>
      </c>
      <c r="AQ656" s="54">
        <v>12225058</v>
      </c>
      <c r="AR656" s="25">
        <v>249106</v>
      </c>
      <c r="AS656" s="25">
        <v>284090</v>
      </c>
      <c r="AT656" s="54">
        <v>41414</v>
      </c>
      <c r="AU656" s="54">
        <v>43751</v>
      </c>
      <c r="AV656" s="54">
        <v>304364</v>
      </c>
      <c r="AW656" s="54">
        <v>136900</v>
      </c>
      <c r="AX656" s="54">
        <v>52251</v>
      </c>
      <c r="AY656" s="25">
        <f t="shared" si="20"/>
        <v>1111876</v>
      </c>
      <c r="AZ656" s="162">
        <v>1035368</v>
      </c>
      <c r="BA656" s="96">
        <f t="shared" si="21"/>
        <v>14372302</v>
      </c>
      <c r="BB656" s="73"/>
      <c r="BC656" s="20">
        <v>1968278</v>
      </c>
      <c r="BD656" s="20">
        <v>19250</v>
      </c>
      <c r="BE656" s="19">
        <v>1987528</v>
      </c>
      <c r="BF656" s="19">
        <v>16359830</v>
      </c>
      <c r="BH656" s="20"/>
      <c r="BI656" s="21">
        <v>16359830</v>
      </c>
      <c r="BK656" s="73"/>
      <c r="BL656" s="73"/>
      <c r="BM656" s="73"/>
      <c r="BN656" s="73"/>
      <c r="BO656" s="73"/>
      <c r="BP656" s="73"/>
      <c r="BQ656" s="73"/>
    </row>
    <row r="657" spans="1:69" ht="22.5" customHeight="1" x14ac:dyDescent="0.2">
      <c r="A657" s="122" t="s">
        <v>2460</v>
      </c>
      <c r="B657" s="123" t="s">
        <v>2436</v>
      </c>
      <c r="C657" s="133" t="s">
        <v>753</v>
      </c>
      <c r="D657" s="126">
        <v>5</v>
      </c>
      <c r="E657" s="127" t="s">
        <v>3561</v>
      </c>
      <c r="F657" s="19">
        <v>809869</v>
      </c>
      <c r="G657" s="20">
        <v>809869</v>
      </c>
      <c r="H657" s="20">
        <v>78805</v>
      </c>
      <c r="I657" s="20">
        <v>46189</v>
      </c>
      <c r="J657" s="20">
        <v>0</v>
      </c>
      <c r="K657" s="20">
        <v>0</v>
      </c>
      <c r="L657" s="20">
        <v>0</v>
      </c>
      <c r="M657" s="20">
        <v>0</v>
      </c>
      <c r="N657" s="20">
        <v>61397</v>
      </c>
      <c r="O657" s="20">
        <v>32175</v>
      </c>
      <c r="P657" s="20">
        <v>13457</v>
      </c>
      <c r="Q657" s="20">
        <v>125390</v>
      </c>
      <c r="R657" s="20">
        <v>94465</v>
      </c>
      <c r="S657" s="20">
        <v>126546</v>
      </c>
      <c r="T657" s="21">
        <v>89987</v>
      </c>
      <c r="U657" s="54">
        <v>89012</v>
      </c>
      <c r="V657" s="20">
        <v>61440</v>
      </c>
      <c r="W657" s="20">
        <v>53703</v>
      </c>
      <c r="X657" s="20">
        <v>33303</v>
      </c>
      <c r="Y657" s="21">
        <v>0</v>
      </c>
      <c r="Z657" s="20">
        <v>0</v>
      </c>
      <c r="AA657" s="21">
        <v>318927</v>
      </c>
      <c r="AB657" s="32">
        <v>429062</v>
      </c>
      <c r="AC657" s="20">
        <v>500025</v>
      </c>
      <c r="AD657" s="20">
        <v>564810</v>
      </c>
      <c r="AE657" s="20">
        <v>1338975</v>
      </c>
      <c r="AF657" s="20">
        <v>990930</v>
      </c>
      <c r="AG657" s="20">
        <v>676018</v>
      </c>
      <c r="AH657" s="20">
        <v>351231</v>
      </c>
      <c r="AI657" s="20">
        <v>20214</v>
      </c>
      <c r="AJ657" s="21">
        <v>13525</v>
      </c>
      <c r="AK657" s="25">
        <v>90239</v>
      </c>
      <c r="AL657" s="25">
        <v>121525</v>
      </c>
      <c r="AM657" s="25">
        <v>26111</v>
      </c>
      <c r="AN657" s="22">
        <v>68479</v>
      </c>
      <c r="AO657" s="20">
        <v>424744</v>
      </c>
      <c r="AP657" s="20">
        <v>7880</v>
      </c>
      <c r="AQ657" s="54">
        <v>7658433</v>
      </c>
      <c r="AR657" s="25">
        <v>158062</v>
      </c>
      <c r="AS657" s="25">
        <v>186742</v>
      </c>
      <c r="AT657" s="54">
        <v>55511</v>
      </c>
      <c r="AU657" s="54">
        <v>45334</v>
      </c>
      <c r="AV657" s="54">
        <v>166929</v>
      </c>
      <c r="AW657" s="54">
        <v>86199</v>
      </c>
      <c r="AX657" s="54">
        <v>28208</v>
      </c>
      <c r="AY657" s="25">
        <f t="shared" si="20"/>
        <v>726985</v>
      </c>
      <c r="AZ657" s="162">
        <v>631269</v>
      </c>
      <c r="BA657" s="96">
        <f t="shared" si="21"/>
        <v>9016687</v>
      </c>
      <c r="BB657" s="73"/>
      <c r="BC657" s="20">
        <v>1278474</v>
      </c>
      <c r="BD657" s="20">
        <v>16140</v>
      </c>
      <c r="BE657" s="19">
        <v>1294614</v>
      </c>
      <c r="BF657" s="19">
        <v>10311301</v>
      </c>
      <c r="BH657" s="20"/>
      <c r="BI657" s="21">
        <v>10311301</v>
      </c>
      <c r="BK657" s="73"/>
      <c r="BL657" s="73"/>
      <c r="BM657" s="73"/>
      <c r="BN657" s="73"/>
      <c r="BO657" s="73"/>
      <c r="BP657" s="73"/>
      <c r="BQ657" s="73"/>
    </row>
    <row r="658" spans="1:69" ht="22.5" customHeight="1" x14ac:dyDescent="0.2">
      <c r="A658" s="122" t="s">
        <v>2461</v>
      </c>
      <c r="B658" s="123" t="s">
        <v>2436</v>
      </c>
      <c r="C658" s="133" t="s">
        <v>754</v>
      </c>
      <c r="D658" s="126">
        <v>5</v>
      </c>
      <c r="E658" s="127" t="s">
        <v>3561</v>
      </c>
      <c r="F658" s="19">
        <v>1059165</v>
      </c>
      <c r="G658" s="20">
        <v>1059165</v>
      </c>
      <c r="H658" s="20">
        <v>128523</v>
      </c>
      <c r="I658" s="20">
        <v>201212</v>
      </c>
      <c r="J658" s="20">
        <v>0</v>
      </c>
      <c r="K658" s="20">
        <v>0</v>
      </c>
      <c r="L658" s="20">
        <v>0</v>
      </c>
      <c r="M658" s="20">
        <v>0</v>
      </c>
      <c r="N658" s="20">
        <v>89613</v>
      </c>
      <c r="O658" s="20">
        <v>46128</v>
      </c>
      <c r="P658" s="20">
        <v>6842</v>
      </c>
      <c r="Q658" s="20">
        <v>545181</v>
      </c>
      <c r="R658" s="20">
        <v>128500</v>
      </c>
      <c r="S658" s="20">
        <v>203993</v>
      </c>
      <c r="T658" s="21">
        <v>135401</v>
      </c>
      <c r="U658" s="54">
        <v>127160</v>
      </c>
      <c r="V658" s="20">
        <v>95280</v>
      </c>
      <c r="W658" s="20">
        <v>82134</v>
      </c>
      <c r="X658" s="20">
        <v>66606</v>
      </c>
      <c r="Y658" s="21">
        <v>0</v>
      </c>
      <c r="Z658" s="20">
        <v>0</v>
      </c>
      <c r="AA658" s="21">
        <v>419636</v>
      </c>
      <c r="AB658" s="32">
        <v>592157</v>
      </c>
      <c r="AC658" s="20">
        <v>666617</v>
      </c>
      <c r="AD658" s="20">
        <v>993701</v>
      </c>
      <c r="AE658" s="20">
        <v>1705605</v>
      </c>
      <c r="AF658" s="20">
        <v>1642125</v>
      </c>
      <c r="AG658" s="20">
        <v>1123551</v>
      </c>
      <c r="AH658" s="20">
        <v>576887</v>
      </c>
      <c r="AI658" s="20">
        <v>89286</v>
      </c>
      <c r="AJ658" s="21">
        <v>73035</v>
      </c>
      <c r="AK658" s="25">
        <v>121347</v>
      </c>
      <c r="AL658" s="25">
        <v>157788</v>
      </c>
      <c r="AM658" s="25">
        <v>39979</v>
      </c>
      <c r="AN658" s="22">
        <v>84069</v>
      </c>
      <c r="AO658" s="20">
        <v>461574</v>
      </c>
      <c r="AP658" s="20">
        <v>19354</v>
      </c>
      <c r="AQ658" s="54">
        <v>11682449</v>
      </c>
      <c r="AR658" s="25">
        <v>236719</v>
      </c>
      <c r="AS658" s="25">
        <v>234005</v>
      </c>
      <c r="AT658" s="54">
        <v>88442</v>
      </c>
      <c r="AU658" s="54">
        <v>55079</v>
      </c>
      <c r="AV658" s="54">
        <v>284202</v>
      </c>
      <c r="AW658" s="54">
        <v>119063</v>
      </c>
      <c r="AX658" s="54">
        <v>67889</v>
      </c>
      <c r="AY658" s="25">
        <f t="shared" si="20"/>
        <v>1085399</v>
      </c>
      <c r="AZ658" s="162">
        <v>1331572</v>
      </c>
      <c r="BA658" s="96">
        <f t="shared" si="21"/>
        <v>14099420</v>
      </c>
      <c r="BB658" s="73"/>
      <c r="BC658" s="20">
        <v>1721826</v>
      </c>
      <c r="BD658" s="20">
        <v>60510</v>
      </c>
      <c r="BE658" s="19">
        <v>1782336</v>
      </c>
      <c r="BF658" s="19">
        <v>15881756</v>
      </c>
      <c r="BH658" s="20"/>
      <c r="BI658" s="21">
        <v>15881756</v>
      </c>
      <c r="BK658" s="73"/>
      <c r="BL658" s="73"/>
      <c r="BM658" s="73"/>
      <c r="BN658" s="73"/>
      <c r="BO658" s="73"/>
      <c r="BP658" s="73"/>
      <c r="BQ658" s="73"/>
    </row>
    <row r="659" spans="1:69" ht="22.5" customHeight="1" x14ac:dyDescent="0.2">
      <c r="A659" s="122" t="s">
        <v>2462</v>
      </c>
      <c r="B659" s="123" t="s">
        <v>2436</v>
      </c>
      <c r="C659" s="133" t="s">
        <v>755</v>
      </c>
      <c r="D659" s="126">
        <v>5</v>
      </c>
      <c r="E659" s="127" t="s">
        <v>3561</v>
      </c>
      <c r="F659" s="19">
        <v>2589138</v>
      </c>
      <c r="G659" s="20">
        <v>2589138</v>
      </c>
      <c r="H659" s="20">
        <v>114380</v>
      </c>
      <c r="I659" s="20">
        <v>115940</v>
      </c>
      <c r="J659" s="20">
        <v>0</v>
      </c>
      <c r="K659" s="20">
        <v>0</v>
      </c>
      <c r="L659" s="20">
        <v>0</v>
      </c>
      <c r="M659" s="20">
        <v>0</v>
      </c>
      <c r="N659" s="20">
        <v>246016</v>
      </c>
      <c r="O659" s="20">
        <v>135787</v>
      </c>
      <c r="P659" s="20">
        <v>6539</v>
      </c>
      <c r="Q659" s="20">
        <v>297752</v>
      </c>
      <c r="R659" s="20">
        <v>378785</v>
      </c>
      <c r="S659" s="20">
        <v>549257</v>
      </c>
      <c r="T659" s="21">
        <v>375086</v>
      </c>
      <c r="U659" s="54">
        <v>228888</v>
      </c>
      <c r="V659" s="20">
        <v>207696</v>
      </c>
      <c r="W659" s="20">
        <v>160056</v>
      </c>
      <c r="X659" s="20">
        <v>99909</v>
      </c>
      <c r="Y659" s="21">
        <v>0</v>
      </c>
      <c r="Z659" s="20">
        <v>0</v>
      </c>
      <c r="AA659" s="21">
        <v>964286</v>
      </c>
      <c r="AB659" s="32">
        <v>2430141</v>
      </c>
      <c r="AC659" s="20">
        <v>1324099</v>
      </c>
      <c r="AD659" s="20">
        <v>1620849</v>
      </c>
      <c r="AE659" s="20">
        <v>4816185</v>
      </c>
      <c r="AF659" s="20">
        <v>3638775</v>
      </c>
      <c r="AG659" s="20">
        <v>2222220</v>
      </c>
      <c r="AH659" s="20">
        <v>1651437</v>
      </c>
      <c r="AI659" s="20">
        <v>33626</v>
      </c>
      <c r="AJ659" s="21">
        <v>27591</v>
      </c>
      <c r="AK659" s="25">
        <v>264920</v>
      </c>
      <c r="AL659" s="25">
        <v>333728</v>
      </c>
      <c r="AM659" s="25">
        <v>73781</v>
      </c>
      <c r="AN659" s="22">
        <v>194719</v>
      </c>
      <c r="AO659" s="20">
        <v>1636085</v>
      </c>
      <c r="AP659" s="20">
        <v>15182</v>
      </c>
      <c r="AQ659" s="54">
        <v>26752853</v>
      </c>
      <c r="AR659" s="25">
        <v>447038</v>
      </c>
      <c r="AS659" s="25">
        <v>469608</v>
      </c>
      <c r="AT659" s="54">
        <v>87352</v>
      </c>
      <c r="AU659" s="54">
        <v>81172</v>
      </c>
      <c r="AV659" s="54">
        <v>620360</v>
      </c>
      <c r="AW659" s="54">
        <v>275551</v>
      </c>
      <c r="AX659" s="54">
        <v>149655</v>
      </c>
      <c r="AY659" s="25">
        <f t="shared" si="20"/>
        <v>2130736</v>
      </c>
      <c r="AZ659" s="162">
        <v>2677751</v>
      </c>
      <c r="BA659" s="96">
        <f t="shared" si="21"/>
        <v>31561340</v>
      </c>
      <c r="BB659" s="73"/>
      <c r="BC659" s="20">
        <v>3684252</v>
      </c>
      <c r="BD659" s="20">
        <v>25776</v>
      </c>
      <c r="BE659" s="19">
        <v>3710028</v>
      </c>
      <c r="BF659" s="19">
        <v>35271368</v>
      </c>
      <c r="BH659" s="20"/>
      <c r="BI659" s="21">
        <v>35271368</v>
      </c>
      <c r="BK659" s="73"/>
      <c r="BL659" s="73"/>
      <c r="BM659" s="73"/>
      <c r="BN659" s="73"/>
      <c r="BO659" s="73"/>
      <c r="BP659" s="73"/>
      <c r="BQ659" s="73"/>
    </row>
    <row r="660" spans="1:69" ht="22.5" customHeight="1" x14ac:dyDescent="0.2">
      <c r="A660" s="122" t="s">
        <v>2463</v>
      </c>
      <c r="B660" s="123" t="s">
        <v>2436</v>
      </c>
      <c r="C660" s="133" t="s">
        <v>756</v>
      </c>
      <c r="D660" s="126">
        <v>6</v>
      </c>
      <c r="E660" s="127" t="s">
        <v>3562</v>
      </c>
      <c r="F660" s="19">
        <v>528629</v>
      </c>
      <c r="G660" s="20">
        <v>528629</v>
      </c>
      <c r="H660" s="20">
        <v>71879</v>
      </c>
      <c r="I660" s="20">
        <v>80223</v>
      </c>
      <c r="J660" s="20">
        <v>0</v>
      </c>
      <c r="K660" s="20">
        <v>0</v>
      </c>
      <c r="L660" s="20">
        <v>0</v>
      </c>
      <c r="M660" s="20">
        <v>0</v>
      </c>
      <c r="N660" s="20">
        <v>33956</v>
      </c>
      <c r="O660" s="20">
        <v>18444</v>
      </c>
      <c r="P660" s="20">
        <v>6539</v>
      </c>
      <c r="Q660" s="20">
        <v>95552</v>
      </c>
      <c r="R660" s="20">
        <v>61868</v>
      </c>
      <c r="S660" s="20">
        <v>74356</v>
      </c>
      <c r="T660" s="21">
        <v>51301</v>
      </c>
      <c r="U660" s="54">
        <v>63580</v>
      </c>
      <c r="V660" s="20">
        <v>35952</v>
      </c>
      <c r="W660" s="20">
        <v>26325</v>
      </c>
      <c r="X660" s="20">
        <v>22202</v>
      </c>
      <c r="Y660" s="21">
        <v>0</v>
      </c>
      <c r="Z660" s="20">
        <v>0</v>
      </c>
      <c r="AA660" s="21">
        <v>211705</v>
      </c>
      <c r="AB660" s="32">
        <v>0</v>
      </c>
      <c r="AC660" s="20">
        <v>342192</v>
      </c>
      <c r="AD660" s="20">
        <v>365885</v>
      </c>
      <c r="AE660" s="20">
        <v>752895</v>
      </c>
      <c r="AF660" s="20">
        <v>664463</v>
      </c>
      <c r="AG660" s="20">
        <v>430888</v>
      </c>
      <c r="AH660" s="20">
        <v>187760</v>
      </c>
      <c r="AI660" s="20">
        <v>51732</v>
      </c>
      <c r="AJ660" s="21">
        <v>11902</v>
      </c>
      <c r="AK660" s="25">
        <v>62036</v>
      </c>
      <c r="AL660" s="25">
        <v>74377</v>
      </c>
      <c r="AM660" s="25">
        <v>15878</v>
      </c>
      <c r="AN660" s="22">
        <v>47441</v>
      </c>
      <c r="AO660" s="20">
        <v>168474</v>
      </c>
      <c r="AP660" s="20">
        <v>7375</v>
      </c>
      <c r="AQ660" s="54">
        <v>4565809</v>
      </c>
      <c r="AR660" s="25">
        <v>112028</v>
      </c>
      <c r="AS660" s="25">
        <v>136405</v>
      </c>
      <c r="AT660" s="54">
        <v>55561</v>
      </c>
      <c r="AU660" s="54">
        <v>37033</v>
      </c>
      <c r="AV660" s="54">
        <v>111885</v>
      </c>
      <c r="AW660" s="54">
        <v>56992</v>
      </c>
      <c r="AX660" s="54">
        <v>10041</v>
      </c>
      <c r="AY660" s="25">
        <f t="shared" si="20"/>
        <v>519945</v>
      </c>
      <c r="AZ660" s="162">
        <v>223213</v>
      </c>
      <c r="BA660" s="96">
        <f t="shared" si="21"/>
        <v>5308967</v>
      </c>
      <c r="BB660" s="73"/>
      <c r="BC660" s="20">
        <v>877654</v>
      </c>
      <c r="BD660" s="20">
        <v>21506</v>
      </c>
      <c r="BE660" s="19">
        <v>899160</v>
      </c>
      <c r="BF660" s="19">
        <v>6208127</v>
      </c>
      <c r="BH660" s="20"/>
      <c r="BI660" s="21">
        <v>6208127</v>
      </c>
      <c r="BK660" s="73"/>
      <c r="BL660" s="73"/>
      <c r="BM660" s="73"/>
      <c r="BN660" s="73"/>
      <c r="BO660" s="73"/>
      <c r="BP660" s="73"/>
      <c r="BQ660" s="73"/>
    </row>
    <row r="661" spans="1:69" ht="22.5" customHeight="1" x14ac:dyDescent="0.2">
      <c r="A661" s="122" t="s">
        <v>2464</v>
      </c>
      <c r="B661" s="123" t="s">
        <v>2436</v>
      </c>
      <c r="C661" s="133" t="s">
        <v>757</v>
      </c>
      <c r="D661" s="126">
        <v>6</v>
      </c>
      <c r="E661" s="127" t="s">
        <v>3561</v>
      </c>
      <c r="F661" s="19">
        <v>322051</v>
      </c>
      <c r="G661" s="20">
        <v>322051</v>
      </c>
      <c r="H661" s="20">
        <v>38345</v>
      </c>
      <c r="I661" s="20">
        <v>38896</v>
      </c>
      <c r="J661" s="20">
        <v>0</v>
      </c>
      <c r="K661" s="20">
        <v>0</v>
      </c>
      <c r="L661" s="20">
        <v>0</v>
      </c>
      <c r="M661" s="20">
        <v>0</v>
      </c>
      <c r="N661" s="20">
        <v>17851</v>
      </c>
      <c r="O661" s="20">
        <v>9640</v>
      </c>
      <c r="P661" s="20">
        <v>2079</v>
      </c>
      <c r="Q661" s="20">
        <v>189282</v>
      </c>
      <c r="R661" s="20">
        <v>37237</v>
      </c>
      <c r="S661" s="20">
        <v>45326</v>
      </c>
      <c r="T661" s="21">
        <v>37004</v>
      </c>
      <c r="U661" s="54">
        <v>38148</v>
      </c>
      <c r="V661" s="20">
        <v>23088</v>
      </c>
      <c r="W661" s="20">
        <v>20007</v>
      </c>
      <c r="X661" s="20">
        <v>22202</v>
      </c>
      <c r="Y661" s="21">
        <v>0</v>
      </c>
      <c r="Z661" s="20">
        <v>0</v>
      </c>
      <c r="AA661" s="21">
        <v>135749</v>
      </c>
      <c r="AB661" s="32">
        <v>0</v>
      </c>
      <c r="AC661" s="20">
        <v>163061</v>
      </c>
      <c r="AD661" s="20">
        <v>270315</v>
      </c>
      <c r="AE661" s="20">
        <v>331650</v>
      </c>
      <c r="AF661" s="20">
        <v>419050</v>
      </c>
      <c r="AG661" s="20">
        <v>340626</v>
      </c>
      <c r="AH661" s="20">
        <v>114430</v>
      </c>
      <c r="AI661" s="20">
        <v>33817</v>
      </c>
      <c r="AJ661" s="21">
        <v>27591</v>
      </c>
      <c r="AK661" s="25">
        <v>44315</v>
      </c>
      <c r="AL661" s="25">
        <v>47112</v>
      </c>
      <c r="AM661" s="25">
        <v>9078</v>
      </c>
      <c r="AN661" s="22">
        <v>26665</v>
      </c>
      <c r="AO661" s="20">
        <v>88745</v>
      </c>
      <c r="AP661" s="20">
        <v>6262</v>
      </c>
      <c r="AQ661" s="54">
        <v>2899622</v>
      </c>
      <c r="AR661" s="25">
        <v>83447</v>
      </c>
      <c r="AS661" s="25">
        <v>130421</v>
      </c>
      <c r="AT661" s="54">
        <v>49304</v>
      </c>
      <c r="AU661" s="54">
        <v>38149</v>
      </c>
      <c r="AV661" s="54">
        <v>88127</v>
      </c>
      <c r="AW661" s="54">
        <v>34395</v>
      </c>
      <c r="AX661" s="54">
        <v>17857</v>
      </c>
      <c r="AY661" s="25">
        <f t="shared" si="20"/>
        <v>441700</v>
      </c>
      <c r="AZ661" s="162">
        <v>317461</v>
      </c>
      <c r="BA661" s="96">
        <f t="shared" si="21"/>
        <v>3658783</v>
      </c>
      <c r="BB661" s="73"/>
      <c r="BC661" s="20">
        <v>580184</v>
      </c>
      <c r="BD661" s="20">
        <v>21550</v>
      </c>
      <c r="BE661" s="19">
        <v>601734</v>
      </c>
      <c r="BF661" s="19">
        <v>4260517</v>
      </c>
      <c r="BH661" s="20"/>
      <c r="BI661" s="21">
        <v>4260517</v>
      </c>
      <c r="BK661" s="73"/>
      <c r="BL661" s="73"/>
      <c r="BM661" s="73"/>
      <c r="BN661" s="73"/>
      <c r="BO661" s="73"/>
      <c r="BP661" s="73"/>
      <c r="BQ661" s="73"/>
    </row>
    <row r="662" spans="1:69" ht="22.5" customHeight="1" x14ac:dyDescent="0.2">
      <c r="A662" s="122" t="s">
        <v>2465</v>
      </c>
      <c r="B662" s="123" t="s">
        <v>2436</v>
      </c>
      <c r="C662" s="133" t="s">
        <v>758</v>
      </c>
      <c r="D662" s="126">
        <v>6</v>
      </c>
      <c r="E662" s="127" t="s">
        <v>3561</v>
      </c>
      <c r="F662" s="19">
        <v>96088</v>
      </c>
      <c r="G662" s="20">
        <v>96088</v>
      </c>
      <c r="H662" s="20">
        <v>9113</v>
      </c>
      <c r="I662" s="20">
        <v>14773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1108</v>
      </c>
      <c r="P662" s="20">
        <v>0</v>
      </c>
      <c r="Q662" s="20">
        <v>46781</v>
      </c>
      <c r="R662" s="20">
        <v>8794</v>
      </c>
      <c r="S662" s="20">
        <v>2934</v>
      </c>
      <c r="T662" s="21">
        <v>5046</v>
      </c>
      <c r="U662" s="54">
        <v>12716</v>
      </c>
      <c r="V662" s="20">
        <v>1344</v>
      </c>
      <c r="W662" s="20">
        <v>4212</v>
      </c>
      <c r="X662" s="20">
        <v>11101</v>
      </c>
      <c r="Y662" s="21">
        <v>0</v>
      </c>
      <c r="Z662" s="20">
        <v>0</v>
      </c>
      <c r="AA662" s="21">
        <v>43853</v>
      </c>
      <c r="AB662" s="32">
        <v>0</v>
      </c>
      <c r="AC662" s="20">
        <v>26867</v>
      </c>
      <c r="AD662" s="20">
        <v>90716</v>
      </c>
      <c r="AE662" s="20">
        <v>43395</v>
      </c>
      <c r="AF662" s="20">
        <v>129775</v>
      </c>
      <c r="AG662" s="20">
        <v>55856</v>
      </c>
      <c r="AH662" s="20">
        <v>24363</v>
      </c>
      <c r="AI662" s="20">
        <v>24429</v>
      </c>
      <c r="AJ662" s="21">
        <v>78986</v>
      </c>
      <c r="AK662" s="25">
        <v>10037</v>
      </c>
      <c r="AL662" s="25">
        <v>23514</v>
      </c>
      <c r="AM662" s="25">
        <v>3319</v>
      </c>
      <c r="AN662" s="22">
        <v>8564</v>
      </c>
      <c r="AO662" s="20">
        <v>77151</v>
      </c>
      <c r="AP662" s="20">
        <v>15193</v>
      </c>
      <c r="AQ662" s="54">
        <v>870028</v>
      </c>
      <c r="AR662" s="25">
        <v>51511</v>
      </c>
      <c r="AS662" s="25">
        <v>169561</v>
      </c>
      <c r="AT662" s="54">
        <v>54389</v>
      </c>
      <c r="AU662" s="54">
        <v>47600</v>
      </c>
      <c r="AV662" s="54">
        <v>42533</v>
      </c>
      <c r="AW662" s="54">
        <v>12582</v>
      </c>
      <c r="AX662" s="54">
        <v>4012</v>
      </c>
      <c r="AY662" s="25">
        <f t="shared" si="20"/>
        <v>382188</v>
      </c>
      <c r="AZ662" s="162">
        <v>91161</v>
      </c>
      <c r="BA662" s="96">
        <f t="shared" si="21"/>
        <v>1343377</v>
      </c>
      <c r="BB662" s="73"/>
      <c r="BC662" s="20">
        <v>194119</v>
      </c>
      <c r="BD662" s="20">
        <v>60729</v>
      </c>
      <c r="BE662" s="19">
        <v>254848</v>
      </c>
      <c r="BF662" s="19">
        <v>1598225</v>
      </c>
      <c r="BH662" s="20"/>
      <c r="BI662" s="21">
        <v>1598225</v>
      </c>
      <c r="BK662" s="73"/>
      <c r="BL662" s="73"/>
      <c r="BM662" s="73"/>
      <c r="BN662" s="73"/>
      <c r="BO662" s="73"/>
      <c r="BP662" s="73"/>
      <c r="BQ662" s="73"/>
    </row>
    <row r="663" spans="1:69" ht="22.5" customHeight="1" x14ac:dyDescent="0.2">
      <c r="A663" s="122" t="s">
        <v>2466</v>
      </c>
      <c r="B663" s="123" t="s">
        <v>2436</v>
      </c>
      <c r="C663" s="133" t="s">
        <v>759</v>
      </c>
      <c r="D663" s="126">
        <v>6</v>
      </c>
      <c r="E663" s="127" t="s">
        <v>3561</v>
      </c>
      <c r="F663" s="19">
        <v>201917</v>
      </c>
      <c r="G663" s="20">
        <v>201917</v>
      </c>
      <c r="H663" s="20">
        <v>26317</v>
      </c>
      <c r="I663" s="20">
        <v>33473</v>
      </c>
      <c r="J663" s="20">
        <v>0</v>
      </c>
      <c r="K663" s="20">
        <v>0</v>
      </c>
      <c r="L663" s="20">
        <v>0</v>
      </c>
      <c r="M663" s="20">
        <v>0</v>
      </c>
      <c r="N663" s="20">
        <v>0</v>
      </c>
      <c r="O663" s="20">
        <v>2627</v>
      </c>
      <c r="P663" s="20">
        <v>0</v>
      </c>
      <c r="Q663" s="20">
        <v>100377</v>
      </c>
      <c r="R663" s="20">
        <v>18371</v>
      </c>
      <c r="S663" s="20">
        <v>6917</v>
      </c>
      <c r="T663" s="21">
        <v>11774</v>
      </c>
      <c r="U663" s="54">
        <v>25432</v>
      </c>
      <c r="V663" s="20">
        <v>3312</v>
      </c>
      <c r="W663" s="20">
        <v>5265</v>
      </c>
      <c r="X663" s="20">
        <v>11101</v>
      </c>
      <c r="Y663" s="21">
        <v>0</v>
      </c>
      <c r="Z663" s="20">
        <v>0</v>
      </c>
      <c r="AA663" s="21">
        <v>95036</v>
      </c>
      <c r="AB663" s="32">
        <v>0</v>
      </c>
      <c r="AC663" s="20">
        <v>55079</v>
      </c>
      <c r="AD663" s="20">
        <v>191053</v>
      </c>
      <c r="AE663" s="20">
        <v>109065</v>
      </c>
      <c r="AF663" s="20">
        <v>231348</v>
      </c>
      <c r="AG663" s="20">
        <v>122008</v>
      </c>
      <c r="AH663" s="20">
        <v>52079</v>
      </c>
      <c r="AI663" s="20">
        <v>13508</v>
      </c>
      <c r="AJ663" s="21">
        <v>100626</v>
      </c>
      <c r="AK663" s="25">
        <v>21524</v>
      </c>
      <c r="AL663" s="25">
        <v>38203</v>
      </c>
      <c r="AM663" s="25">
        <v>6396</v>
      </c>
      <c r="AN663" s="22">
        <v>14679</v>
      </c>
      <c r="AO663" s="20">
        <v>103472</v>
      </c>
      <c r="AP663" s="20">
        <v>32280</v>
      </c>
      <c r="AQ663" s="54">
        <v>1633239</v>
      </c>
      <c r="AR663" s="25">
        <v>49381</v>
      </c>
      <c r="AS663" s="25">
        <v>179459</v>
      </c>
      <c r="AT663" s="54">
        <v>84585</v>
      </c>
      <c r="AU663" s="54">
        <v>31902</v>
      </c>
      <c r="AV663" s="54">
        <v>73558</v>
      </c>
      <c r="AW663" s="54">
        <v>25996</v>
      </c>
      <c r="AX663" s="54">
        <v>8311</v>
      </c>
      <c r="AY663" s="25">
        <f t="shared" si="20"/>
        <v>453192</v>
      </c>
      <c r="AZ663" s="162">
        <v>198948</v>
      </c>
      <c r="BA663" s="96">
        <f t="shared" si="21"/>
        <v>2285379</v>
      </c>
      <c r="BB663" s="73"/>
      <c r="BC663" s="20">
        <v>324932</v>
      </c>
      <c r="BD663" s="20">
        <v>125816</v>
      </c>
      <c r="BE663" s="19">
        <v>450748</v>
      </c>
      <c r="BF663" s="19">
        <v>2736127</v>
      </c>
      <c r="BH663" s="20"/>
      <c r="BI663" s="21">
        <v>2736127</v>
      </c>
      <c r="BK663" s="73"/>
      <c r="BL663" s="73"/>
      <c r="BM663" s="73"/>
      <c r="BN663" s="73"/>
      <c r="BO663" s="73"/>
      <c r="BP663" s="73"/>
      <c r="BQ663" s="73"/>
    </row>
    <row r="664" spans="1:69" ht="22.5" customHeight="1" x14ac:dyDescent="0.2">
      <c r="A664" s="122" t="s">
        <v>2467</v>
      </c>
      <c r="B664" s="123" t="s">
        <v>2436</v>
      </c>
      <c r="C664" s="133" t="s">
        <v>760</v>
      </c>
      <c r="D664" s="126">
        <v>6</v>
      </c>
      <c r="E664" s="127" t="s">
        <v>3561</v>
      </c>
      <c r="F664" s="19">
        <v>207821</v>
      </c>
      <c r="G664" s="20">
        <v>207821</v>
      </c>
      <c r="H664" s="20">
        <v>80700</v>
      </c>
      <c r="I664" s="20">
        <v>112387</v>
      </c>
      <c r="J664" s="20">
        <v>0</v>
      </c>
      <c r="K664" s="20">
        <v>0</v>
      </c>
      <c r="L664" s="20">
        <v>0</v>
      </c>
      <c r="M664" s="20">
        <v>0</v>
      </c>
      <c r="N664" s="20">
        <v>7244</v>
      </c>
      <c r="O664" s="20">
        <v>3927</v>
      </c>
      <c r="P664" s="20">
        <v>2570</v>
      </c>
      <c r="Q664" s="20">
        <v>1154</v>
      </c>
      <c r="R664" s="20">
        <v>21360</v>
      </c>
      <c r="S664" s="20">
        <v>51038</v>
      </c>
      <c r="T664" s="21">
        <v>31958</v>
      </c>
      <c r="U664" s="54">
        <v>38148</v>
      </c>
      <c r="V664" s="20">
        <v>6288</v>
      </c>
      <c r="W664" s="20">
        <v>11583</v>
      </c>
      <c r="X664" s="20">
        <v>33303</v>
      </c>
      <c r="Y664" s="21">
        <v>0</v>
      </c>
      <c r="Z664" s="20">
        <v>0</v>
      </c>
      <c r="AA664" s="21">
        <v>101251</v>
      </c>
      <c r="AB664" s="32">
        <v>0</v>
      </c>
      <c r="AC664" s="20">
        <v>87277</v>
      </c>
      <c r="AD664" s="20">
        <v>137156</v>
      </c>
      <c r="AE664" s="20">
        <v>198495</v>
      </c>
      <c r="AF664" s="20">
        <v>258245</v>
      </c>
      <c r="AG664" s="20">
        <v>122179</v>
      </c>
      <c r="AH664" s="20">
        <v>116135</v>
      </c>
      <c r="AI664" s="20">
        <v>27303</v>
      </c>
      <c r="AJ664" s="21">
        <v>28673</v>
      </c>
      <c r="AK664" s="25">
        <v>26170</v>
      </c>
      <c r="AL664" s="25">
        <v>50018</v>
      </c>
      <c r="AM664" s="25">
        <v>7489</v>
      </c>
      <c r="AN664" s="22">
        <v>21553</v>
      </c>
      <c r="AO664" s="20">
        <v>414007</v>
      </c>
      <c r="AP664" s="20">
        <v>14317</v>
      </c>
      <c r="AQ664" s="54">
        <v>2219749</v>
      </c>
      <c r="AR664" s="25">
        <v>48568</v>
      </c>
      <c r="AS664" s="25">
        <v>127520</v>
      </c>
      <c r="AT664" s="54">
        <v>90808</v>
      </c>
      <c r="AU664" s="54">
        <v>51169</v>
      </c>
      <c r="AV664" s="54">
        <v>93437</v>
      </c>
      <c r="AW664" s="54">
        <v>24323</v>
      </c>
      <c r="AX664" s="54">
        <v>9721</v>
      </c>
      <c r="AY664" s="25">
        <f t="shared" si="20"/>
        <v>445546</v>
      </c>
      <c r="AZ664" s="162">
        <v>672659</v>
      </c>
      <c r="BA664" s="96">
        <f t="shared" si="21"/>
        <v>3337954</v>
      </c>
      <c r="BB664" s="73"/>
      <c r="BC664" s="20">
        <v>398688</v>
      </c>
      <c r="BD664" s="20">
        <v>69379</v>
      </c>
      <c r="BE664" s="19">
        <v>468067</v>
      </c>
      <c r="BF664" s="19">
        <v>3806021</v>
      </c>
      <c r="BH664" s="20"/>
      <c r="BI664" s="21">
        <v>3806021</v>
      </c>
      <c r="BK664" s="73"/>
      <c r="BL664" s="73"/>
      <c r="BM664" s="73"/>
      <c r="BN664" s="73"/>
      <c r="BO664" s="73"/>
      <c r="BP664" s="73"/>
      <c r="BQ664" s="73"/>
    </row>
    <row r="665" spans="1:69" ht="22.5" customHeight="1" x14ac:dyDescent="0.2">
      <c r="A665" s="122" t="s">
        <v>2468</v>
      </c>
      <c r="B665" s="123" t="s">
        <v>2436</v>
      </c>
      <c r="C665" s="133" t="s">
        <v>761</v>
      </c>
      <c r="D665" s="126">
        <v>6</v>
      </c>
      <c r="E665" s="127" t="s">
        <v>3561</v>
      </c>
      <c r="F665" s="19">
        <v>13469</v>
      </c>
      <c r="G665" s="20">
        <v>13469</v>
      </c>
      <c r="H665" s="20">
        <v>2552</v>
      </c>
      <c r="I665" s="20">
        <v>5423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181</v>
      </c>
      <c r="P665" s="20">
        <v>0</v>
      </c>
      <c r="Q665" s="20">
        <v>5358</v>
      </c>
      <c r="R665" s="20">
        <v>3571</v>
      </c>
      <c r="S665" s="20">
        <v>996</v>
      </c>
      <c r="T665" s="21">
        <v>2523</v>
      </c>
      <c r="U665" s="54">
        <v>12716</v>
      </c>
      <c r="V665" s="20">
        <v>288</v>
      </c>
      <c r="W665" s="20">
        <v>2106</v>
      </c>
      <c r="X665" s="20">
        <v>11101</v>
      </c>
      <c r="Y665" s="21">
        <v>0</v>
      </c>
      <c r="Z665" s="20">
        <v>0</v>
      </c>
      <c r="AA665" s="21">
        <v>5751</v>
      </c>
      <c r="AB665" s="32">
        <v>0</v>
      </c>
      <c r="AC665" s="20">
        <v>3239</v>
      </c>
      <c r="AD665" s="20">
        <v>18428</v>
      </c>
      <c r="AE665" s="20">
        <v>24420</v>
      </c>
      <c r="AF665" s="20">
        <v>8918</v>
      </c>
      <c r="AG665" s="20">
        <v>2746</v>
      </c>
      <c r="AH665" s="20">
        <v>8651</v>
      </c>
      <c r="AI665" s="20">
        <v>9293</v>
      </c>
      <c r="AJ665" s="21">
        <v>2705</v>
      </c>
      <c r="AK665" s="25">
        <v>1639</v>
      </c>
      <c r="AL665" s="25">
        <v>5095</v>
      </c>
      <c r="AM665" s="25">
        <v>245</v>
      </c>
      <c r="AN665" s="22">
        <v>1900</v>
      </c>
      <c r="AO665" s="20">
        <v>60680</v>
      </c>
      <c r="AP665" s="20">
        <v>608</v>
      </c>
      <c r="AQ665" s="54">
        <v>214602</v>
      </c>
      <c r="AR665" s="25">
        <v>18788</v>
      </c>
      <c r="AS665" s="25">
        <v>23783</v>
      </c>
      <c r="AT665" s="54">
        <v>12753</v>
      </c>
      <c r="AU665" s="54">
        <v>35707</v>
      </c>
      <c r="AV665" s="54">
        <v>20436</v>
      </c>
      <c r="AW665" s="54">
        <v>1753</v>
      </c>
      <c r="AX665" s="54">
        <v>973</v>
      </c>
      <c r="AY665" s="25">
        <f t="shared" si="20"/>
        <v>114193</v>
      </c>
      <c r="AZ665" s="162">
        <v>35375</v>
      </c>
      <c r="BA665" s="96">
        <f t="shared" si="21"/>
        <v>364170</v>
      </c>
      <c r="BB665" s="73"/>
      <c r="BC665" s="20">
        <v>83454</v>
      </c>
      <c r="BD665" s="20">
        <v>2781</v>
      </c>
      <c r="BE665" s="19">
        <v>86235</v>
      </c>
      <c r="BF665" s="19">
        <v>450405</v>
      </c>
      <c r="BH665" s="20"/>
      <c r="BI665" s="21">
        <v>450405</v>
      </c>
      <c r="BK665" s="73"/>
      <c r="BL665" s="73"/>
      <c r="BM665" s="73"/>
      <c r="BN665" s="73"/>
      <c r="BO665" s="73"/>
      <c r="BP665" s="73"/>
      <c r="BQ665" s="73"/>
    </row>
    <row r="666" spans="1:69" ht="22.5" customHeight="1" x14ac:dyDescent="0.2">
      <c r="A666" s="122" t="s">
        <v>2469</v>
      </c>
      <c r="B666" s="123" t="s">
        <v>2436</v>
      </c>
      <c r="C666" s="133" t="s">
        <v>762</v>
      </c>
      <c r="D666" s="126">
        <v>6</v>
      </c>
      <c r="E666" s="127" t="s">
        <v>3561</v>
      </c>
      <c r="F666" s="19">
        <v>99679</v>
      </c>
      <c r="G666" s="20">
        <v>99679</v>
      </c>
      <c r="H666" s="20">
        <v>25296</v>
      </c>
      <c r="I666" s="20">
        <v>22814</v>
      </c>
      <c r="J666" s="20">
        <v>0</v>
      </c>
      <c r="K666" s="20">
        <v>0</v>
      </c>
      <c r="L666" s="20">
        <v>0</v>
      </c>
      <c r="M666" s="20">
        <v>0</v>
      </c>
      <c r="N666" s="20">
        <v>2006</v>
      </c>
      <c r="O666" s="20">
        <v>1350</v>
      </c>
      <c r="P666" s="20">
        <v>454</v>
      </c>
      <c r="Q666" s="20">
        <v>40092</v>
      </c>
      <c r="R666" s="20">
        <v>10706</v>
      </c>
      <c r="S666" s="20">
        <v>11056</v>
      </c>
      <c r="T666" s="21">
        <v>8410</v>
      </c>
      <c r="U666" s="54">
        <v>25432</v>
      </c>
      <c r="V666" s="20">
        <v>8688</v>
      </c>
      <c r="W666" s="20">
        <v>7371</v>
      </c>
      <c r="X666" s="20">
        <v>22202</v>
      </c>
      <c r="Y666" s="21">
        <v>0</v>
      </c>
      <c r="Z666" s="20">
        <v>0</v>
      </c>
      <c r="AA666" s="21">
        <v>39919</v>
      </c>
      <c r="AB666" s="32">
        <v>0</v>
      </c>
      <c r="AC666" s="20">
        <v>26404</v>
      </c>
      <c r="AD666" s="20">
        <v>94987</v>
      </c>
      <c r="AE666" s="20">
        <v>102960</v>
      </c>
      <c r="AF666" s="20">
        <v>124410</v>
      </c>
      <c r="AG666" s="20">
        <v>44273</v>
      </c>
      <c r="AH666" s="20">
        <v>20910</v>
      </c>
      <c r="AI666" s="20">
        <v>23663</v>
      </c>
      <c r="AJ666" s="21">
        <v>21640</v>
      </c>
      <c r="AK666" s="25">
        <v>12232</v>
      </c>
      <c r="AL666" s="25">
        <v>27835</v>
      </c>
      <c r="AM666" s="25">
        <v>2954</v>
      </c>
      <c r="AN666" s="22">
        <v>10521</v>
      </c>
      <c r="AO666" s="20">
        <v>308769</v>
      </c>
      <c r="AP666" s="20">
        <v>4254</v>
      </c>
      <c r="AQ666" s="54">
        <v>1151287</v>
      </c>
      <c r="AR666" s="25">
        <v>43478</v>
      </c>
      <c r="AS666" s="25">
        <v>109096</v>
      </c>
      <c r="AT666" s="54">
        <v>39936</v>
      </c>
      <c r="AU666" s="54">
        <v>40201</v>
      </c>
      <c r="AV666" s="54">
        <v>49872</v>
      </c>
      <c r="AW666" s="54">
        <v>12921</v>
      </c>
      <c r="AX666" s="54">
        <v>4497</v>
      </c>
      <c r="AY666" s="25">
        <f t="shared" si="20"/>
        <v>300001</v>
      </c>
      <c r="AZ666" s="162">
        <v>308173</v>
      </c>
      <c r="BA666" s="96">
        <f t="shared" si="21"/>
        <v>1759461</v>
      </c>
      <c r="BB666" s="73"/>
      <c r="BC666" s="20">
        <v>217632</v>
      </c>
      <c r="BD666" s="20">
        <v>19579</v>
      </c>
      <c r="BE666" s="19">
        <v>237211</v>
      </c>
      <c r="BF666" s="19">
        <v>1996672</v>
      </c>
      <c r="BH666" s="20"/>
      <c r="BI666" s="21">
        <v>1996672</v>
      </c>
      <c r="BK666" s="73"/>
      <c r="BL666" s="73"/>
      <c r="BM666" s="73"/>
      <c r="BN666" s="73"/>
      <c r="BO666" s="73"/>
      <c r="BP666" s="73"/>
      <c r="BQ666" s="73"/>
    </row>
    <row r="667" spans="1:69" ht="22.5" customHeight="1" x14ac:dyDescent="0.2">
      <c r="A667" s="122" t="s">
        <v>2470</v>
      </c>
      <c r="B667" s="123" t="s">
        <v>2436</v>
      </c>
      <c r="C667" s="133" t="s">
        <v>763</v>
      </c>
      <c r="D667" s="126">
        <v>6</v>
      </c>
      <c r="E667" s="127" t="s">
        <v>3561</v>
      </c>
      <c r="F667" s="19">
        <v>74981</v>
      </c>
      <c r="G667" s="20">
        <v>74981</v>
      </c>
      <c r="H667" s="20">
        <v>9769</v>
      </c>
      <c r="I667" s="20">
        <v>9163</v>
      </c>
      <c r="J667" s="20">
        <v>0</v>
      </c>
      <c r="K667" s="20">
        <v>0</v>
      </c>
      <c r="L667" s="20">
        <v>0</v>
      </c>
      <c r="M667" s="20">
        <v>0</v>
      </c>
      <c r="N667" s="20">
        <v>1892</v>
      </c>
      <c r="O667" s="20">
        <v>1026</v>
      </c>
      <c r="P667" s="20">
        <v>0</v>
      </c>
      <c r="Q667" s="20">
        <v>10553</v>
      </c>
      <c r="R667" s="20">
        <v>8331</v>
      </c>
      <c r="S667" s="20">
        <v>5607</v>
      </c>
      <c r="T667" s="21">
        <v>5887</v>
      </c>
      <c r="U667" s="54">
        <v>12716</v>
      </c>
      <c r="V667" s="20">
        <v>2208</v>
      </c>
      <c r="W667" s="20">
        <v>5265</v>
      </c>
      <c r="X667" s="20">
        <v>11101</v>
      </c>
      <c r="Y667" s="21">
        <v>0</v>
      </c>
      <c r="Z667" s="20">
        <v>0</v>
      </c>
      <c r="AA667" s="21">
        <v>29844</v>
      </c>
      <c r="AB667" s="32">
        <v>0</v>
      </c>
      <c r="AC667" s="20">
        <v>18725</v>
      </c>
      <c r="AD667" s="20">
        <v>63876</v>
      </c>
      <c r="AE667" s="20">
        <v>87780</v>
      </c>
      <c r="AF667" s="20">
        <v>67860</v>
      </c>
      <c r="AG667" s="20">
        <v>23166</v>
      </c>
      <c r="AH667" s="20">
        <v>18794</v>
      </c>
      <c r="AI667" s="20">
        <v>9101</v>
      </c>
      <c r="AJ667" s="21">
        <v>16771</v>
      </c>
      <c r="AK667" s="25">
        <v>9295</v>
      </c>
      <c r="AL667" s="25">
        <v>21071</v>
      </c>
      <c r="AM667" s="25">
        <v>2121</v>
      </c>
      <c r="AN667" s="22">
        <v>7914</v>
      </c>
      <c r="AO667" s="20">
        <v>225306</v>
      </c>
      <c r="AP667" s="20">
        <v>3193</v>
      </c>
      <c r="AQ667" s="54">
        <v>763316</v>
      </c>
      <c r="AR667" s="25">
        <v>44687</v>
      </c>
      <c r="AS667" s="25">
        <v>88924</v>
      </c>
      <c r="AT667" s="54">
        <v>20524</v>
      </c>
      <c r="AU667" s="54">
        <v>36376</v>
      </c>
      <c r="AV667" s="54">
        <v>41259</v>
      </c>
      <c r="AW667" s="54">
        <v>9760</v>
      </c>
      <c r="AX667" s="54">
        <v>2921</v>
      </c>
      <c r="AY667" s="25">
        <f t="shared" si="20"/>
        <v>244451</v>
      </c>
      <c r="AZ667" s="162">
        <v>103199</v>
      </c>
      <c r="BA667" s="96">
        <f t="shared" si="21"/>
        <v>1110966</v>
      </c>
      <c r="BB667" s="73"/>
      <c r="BC667" s="20">
        <v>184589</v>
      </c>
      <c r="BD667" s="20">
        <v>14104</v>
      </c>
      <c r="BE667" s="19">
        <v>198693</v>
      </c>
      <c r="BF667" s="19">
        <v>1309659</v>
      </c>
      <c r="BH667" s="20"/>
      <c r="BI667" s="21">
        <v>1309659</v>
      </c>
      <c r="BK667" s="73"/>
      <c r="BL667" s="73"/>
      <c r="BM667" s="73"/>
      <c r="BN667" s="73"/>
      <c r="BO667" s="73"/>
      <c r="BP667" s="73"/>
      <c r="BQ667" s="73"/>
    </row>
    <row r="668" spans="1:69" ht="22.5" customHeight="1" x14ac:dyDescent="0.2">
      <c r="A668" s="122" t="s">
        <v>2471</v>
      </c>
      <c r="B668" s="123" t="s">
        <v>2436</v>
      </c>
      <c r="C668" s="133" t="s">
        <v>764</v>
      </c>
      <c r="D668" s="126">
        <v>6</v>
      </c>
      <c r="E668" s="127" t="s">
        <v>3561</v>
      </c>
      <c r="F668" s="19">
        <v>97268</v>
      </c>
      <c r="G668" s="20">
        <v>97268</v>
      </c>
      <c r="H668" s="20">
        <v>22891</v>
      </c>
      <c r="I668" s="20">
        <v>23749</v>
      </c>
      <c r="J668" s="20">
        <v>0</v>
      </c>
      <c r="K668" s="20">
        <v>0</v>
      </c>
      <c r="L668" s="20">
        <v>0</v>
      </c>
      <c r="M668" s="20">
        <v>0</v>
      </c>
      <c r="N668" s="20">
        <v>2318</v>
      </c>
      <c r="O668" s="20">
        <v>1257</v>
      </c>
      <c r="P668" s="20">
        <v>0</v>
      </c>
      <c r="Q668" s="20">
        <v>67</v>
      </c>
      <c r="R668" s="20">
        <v>10537</v>
      </c>
      <c r="S668" s="20">
        <v>17502</v>
      </c>
      <c r="T668" s="21">
        <v>8410</v>
      </c>
      <c r="U668" s="54">
        <v>12716</v>
      </c>
      <c r="V668" s="20">
        <v>7920</v>
      </c>
      <c r="W668" s="20">
        <v>5265</v>
      </c>
      <c r="X668" s="20">
        <v>11101</v>
      </c>
      <c r="Y668" s="21">
        <v>0</v>
      </c>
      <c r="Z668" s="20">
        <v>0</v>
      </c>
      <c r="AA668" s="21">
        <v>43362</v>
      </c>
      <c r="AB668" s="32">
        <v>0</v>
      </c>
      <c r="AC668" s="20">
        <v>25264</v>
      </c>
      <c r="AD668" s="20">
        <v>86517</v>
      </c>
      <c r="AE668" s="20">
        <v>89595</v>
      </c>
      <c r="AF668" s="20">
        <v>106720</v>
      </c>
      <c r="AG668" s="20">
        <v>40412</v>
      </c>
      <c r="AH668" s="20">
        <v>24678</v>
      </c>
      <c r="AI668" s="20">
        <v>15232</v>
      </c>
      <c r="AJ668" s="21">
        <v>25427</v>
      </c>
      <c r="AK668" s="25">
        <v>11390</v>
      </c>
      <c r="AL668" s="25">
        <v>31390</v>
      </c>
      <c r="AM668" s="25">
        <v>3230</v>
      </c>
      <c r="AN668" s="22">
        <v>11677</v>
      </c>
      <c r="AO668" s="20">
        <v>293741</v>
      </c>
      <c r="AP668" s="20">
        <v>9435</v>
      </c>
      <c r="AQ668" s="54">
        <v>1039071</v>
      </c>
      <c r="AR668" s="25">
        <v>45747</v>
      </c>
      <c r="AS668" s="25">
        <v>113604</v>
      </c>
      <c r="AT668" s="54">
        <v>50542</v>
      </c>
      <c r="AU668" s="54">
        <v>43859</v>
      </c>
      <c r="AV668" s="54">
        <v>44151</v>
      </c>
      <c r="AW668" s="54">
        <v>12985</v>
      </c>
      <c r="AX668" s="54">
        <v>4251</v>
      </c>
      <c r="AY668" s="25">
        <f t="shared" si="20"/>
        <v>315139</v>
      </c>
      <c r="AZ668" s="162">
        <v>235126</v>
      </c>
      <c r="BA668" s="96">
        <f t="shared" si="21"/>
        <v>1589336</v>
      </c>
      <c r="BB668" s="73"/>
      <c r="BC668" s="20">
        <v>208645</v>
      </c>
      <c r="BD668" s="20">
        <v>44807</v>
      </c>
      <c r="BE668" s="19">
        <v>253452</v>
      </c>
      <c r="BF668" s="19">
        <v>1842788</v>
      </c>
      <c r="BH668" s="20"/>
      <c r="BI668" s="21">
        <v>1842788</v>
      </c>
      <c r="BK668" s="73"/>
      <c r="BL668" s="73"/>
      <c r="BM668" s="73"/>
      <c r="BN668" s="73"/>
      <c r="BO668" s="73"/>
      <c r="BP668" s="73"/>
      <c r="BQ668" s="73"/>
    </row>
    <row r="669" spans="1:69" ht="22.5" customHeight="1" x14ac:dyDescent="0.2">
      <c r="A669" s="122" t="s">
        <v>2472</v>
      </c>
      <c r="B669" s="123" t="s">
        <v>2436</v>
      </c>
      <c r="C669" s="133" t="s">
        <v>765</v>
      </c>
      <c r="D669" s="126">
        <v>6</v>
      </c>
      <c r="E669" s="127" t="s">
        <v>3561</v>
      </c>
      <c r="F669" s="19">
        <v>15929</v>
      </c>
      <c r="G669" s="20">
        <v>15929</v>
      </c>
      <c r="H669" s="20">
        <v>1312</v>
      </c>
      <c r="I669" s="20">
        <v>1309</v>
      </c>
      <c r="J669" s="20">
        <v>0</v>
      </c>
      <c r="K669" s="20">
        <v>0</v>
      </c>
      <c r="L669" s="20">
        <v>0</v>
      </c>
      <c r="M669" s="20">
        <v>0</v>
      </c>
      <c r="N669" s="20">
        <v>0</v>
      </c>
      <c r="O669" s="20">
        <v>179</v>
      </c>
      <c r="P669" s="20">
        <v>0</v>
      </c>
      <c r="Q669" s="20">
        <v>10</v>
      </c>
      <c r="R669" s="20">
        <v>1416</v>
      </c>
      <c r="S669" s="20">
        <v>1258</v>
      </c>
      <c r="T669" s="21">
        <v>3364</v>
      </c>
      <c r="U669" s="54">
        <v>12716</v>
      </c>
      <c r="V669" s="20">
        <v>480</v>
      </c>
      <c r="W669" s="20">
        <v>3159</v>
      </c>
      <c r="X669" s="20">
        <v>11101</v>
      </c>
      <c r="Y669" s="21">
        <v>0</v>
      </c>
      <c r="Z669" s="20">
        <v>0</v>
      </c>
      <c r="AA669" s="21">
        <v>7358</v>
      </c>
      <c r="AB669" s="32">
        <v>0</v>
      </c>
      <c r="AC669" s="20">
        <v>2143</v>
      </c>
      <c r="AD669" s="20">
        <v>15581</v>
      </c>
      <c r="AE669" s="20">
        <v>14685</v>
      </c>
      <c r="AF669" s="20">
        <v>3843</v>
      </c>
      <c r="AG669" s="20">
        <v>2231</v>
      </c>
      <c r="AH669" s="20">
        <v>4371</v>
      </c>
      <c r="AI669" s="20">
        <v>4503</v>
      </c>
      <c r="AJ669" s="21">
        <v>11902</v>
      </c>
      <c r="AK669" s="25">
        <v>1618</v>
      </c>
      <c r="AL669" s="25">
        <v>5304</v>
      </c>
      <c r="AM669" s="25">
        <v>250</v>
      </c>
      <c r="AN669" s="22">
        <v>1933</v>
      </c>
      <c r="AO669" s="20">
        <v>69168</v>
      </c>
      <c r="AP669" s="20">
        <v>2874</v>
      </c>
      <c r="AQ669" s="54">
        <v>199997</v>
      </c>
      <c r="AR669" s="25">
        <v>18105</v>
      </c>
      <c r="AS669" s="25">
        <v>27822</v>
      </c>
      <c r="AT669" s="54">
        <v>13007</v>
      </c>
      <c r="AU669" s="54">
        <v>24443</v>
      </c>
      <c r="AV669" s="54">
        <v>18944</v>
      </c>
      <c r="AW669" s="54">
        <v>2038</v>
      </c>
      <c r="AX669" s="54">
        <v>1181</v>
      </c>
      <c r="AY669" s="25">
        <f t="shared" si="20"/>
        <v>105540</v>
      </c>
      <c r="AZ669" s="162">
        <v>33733</v>
      </c>
      <c r="BA669" s="96">
        <f t="shared" si="21"/>
        <v>339270</v>
      </c>
      <c r="BB669" s="73"/>
      <c r="BC669" s="20">
        <v>83140</v>
      </c>
      <c r="BD669" s="20">
        <v>11695</v>
      </c>
      <c r="BE669" s="19">
        <v>94835</v>
      </c>
      <c r="BF669" s="19">
        <v>434105</v>
      </c>
      <c r="BH669" s="20"/>
      <c r="BI669" s="21">
        <v>434105</v>
      </c>
      <c r="BK669" s="73"/>
      <c r="BL669" s="73"/>
      <c r="BM669" s="73"/>
      <c r="BN669" s="73"/>
      <c r="BO669" s="73"/>
      <c r="BP669" s="73"/>
      <c r="BQ669" s="73"/>
    </row>
    <row r="670" spans="1:69" ht="22.5" customHeight="1" x14ac:dyDescent="0.2">
      <c r="A670" s="122" t="s">
        <v>2473</v>
      </c>
      <c r="B670" s="123" t="s">
        <v>2436</v>
      </c>
      <c r="C670" s="133" t="s">
        <v>766</v>
      </c>
      <c r="D670" s="126">
        <v>6</v>
      </c>
      <c r="E670" s="127" t="s">
        <v>3561</v>
      </c>
      <c r="F670" s="19">
        <v>200945</v>
      </c>
      <c r="G670" s="20">
        <v>200945</v>
      </c>
      <c r="H670" s="20">
        <v>79242</v>
      </c>
      <c r="I670" s="20">
        <v>108086</v>
      </c>
      <c r="J670" s="20">
        <v>0</v>
      </c>
      <c r="K670" s="20">
        <v>0</v>
      </c>
      <c r="L670" s="20">
        <v>131</v>
      </c>
      <c r="M670" s="20">
        <v>231</v>
      </c>
      <c r="N670" s="20">
        <v>7183</v>
      </c>
      <c r="O670" s="20">
        <v>3894</v>
      </c>
      <c r="P670" s="20">
        <v>4271</v>
      </c>
      <c r="Q670" s="20">
        <v>5355</v>
      </c>
      <c r="R670" s="20">
        <v>30638</v>
      </c>
      <c r="S670" s="20">
        <v>22427</v>
      </c>
      <c r="T670" s="21">
        <v>20184</v>
      </c>
      <c r="U670" s="54">
        <v>38148</v>
      </c>
      <c r="V670" s="20">
        <v>6096</v>
      </c>
      <c r="W670" s="20">
        <v>12636</v>
      </c>
      <c r="X670" s="20">
        <v>33303</v>
      </c>
      <c r="Y670" s="21">
        <v>0</v>
      </c>
      <c r="Z670" s="20">
        <v>0</v>
      </c>
      <c r="AA670" s="21">
        <v>96225</v>
      </c>
      <c r="AB670" s="32">
        <v>0</v>
      </c>
      <c r="AC670" s="20">
        <v>96198</v>
      </c>
      <c r="AD670" s="20">
        <v>262629</v>
      </c>
      <c r="AE670" s="20">
        <v>283800</v>
      </c>
      <c r="AF670" s="20">
        <v>261363</v>
      </c>
      <c r="AG670" s="20">
        <v>119777</v>
      </c>
      <c r="AH670" s="20">
        <v>82087</v>
      </c>
      <c r="AI670" s="20">
        <v>53648</v>
      </c>
      <c r="AJ670" s="21">
        <v>18394</v>
      </c>
      <c r="AK670" s="25">
        <v>26047</v>
      </c>
      <c r="AL670" s="25">
        <v>49604</v>
      </c>
      <c r="AM670" s="25">
        <v>7431</v>
      </c>
      <c r="AN670" s="22">
        <v>21676</v>
      </c>
      <c r="AO670" s="20">
        <v>573900</v>
      </c>
      <c r="AP670" s="20">
        <v>11382</v>
      </c>
      <c r="AQ670" s="54">
        <v>2536931</v>
      </c>
      <c r="AR670" s="25">
        <v>57244</v>
      </c>
      <c r="AS670" s="25">
        <v>155366</v>
      </c>
      <c r="AT670" s="54">
        <v>78944</v>
      </c>
      <c r="AU670" s="54">
        <v>49853</v>
      </c>
      <c r="AV670" s="54">
        <v>87250</v>
      </c>
      <c r="AW670" s="54">
        <v>23790</v>
      </c>
      <c r="AX670" s="54">
        <v>9838</v>
      </c>
      <c r="AY670" s="25">
        <f t="shared" si="20"/>
        <v>462285</v>
      </c>
      <c r="AZ670" s="162">
        <v>361533</v>
      </c>
      <c r="BA670" s="96">
        <f t="shared" si="21"/>
        <v>3360749</v>
      </c>
      <c r="BB670" s="73"/>
      <c r="BC670" s="20">
        <v>396787</v>
      </c>
      <c r="BD670" s="20">
        <v>51202</v>
      </c>
      <c r="BE670" s="19">
        <v>447989</v>
      </c>
      <c r="BF670" s="19">
        <v>3808738</v>
      </c>
      <c r="BH670" s="20"/>
      <c r="BI670" s="21">
        <v>3808738</v>
      </c>
      <c r="BK670" s="73"/>
      <c r="BL670" s="73"/>
      <c r="BM670" s="73"/>
      <c r="BN670" s="73"/>
      <c r="BO670" s="73"/>
      <c r="BP670" s="73"/>
      <c r="BQ670" s="73"/>
    </row>
    <row r="671" spans="1:69" ht="22.5" customHeight="1" x14ac:dyDescent="0.2">
      <c r="A671" s="122" t="s">
        <v>2474</v>
      </c>
      <c r="B671" s="123" t="s">
        <v>2436</v>
      </c>
      <c r="C671" s="133" t="s">
        <v>767</v>
      </c>
      <c r="D671" s="126">
        <v>6</v>
      </c>
      <c r="E671" s="127" t="s">
        <v>3561</v>
      </c>
      <c r="F671" s="19">
        <v>7724</v>
      </c>
      <c r="G671" s="20">
        <v>7724</v>
      </c>
      <c r="H671" s="20">
        <v>1312</v>
      </c>
      <c r="I671" s="20">
        <v>3553</v>
      </c>
      <c r="J671" s="20">
        <v>0</v>
      </c>
      <c r="K671" s="20">
        <v>0</v>
      </c>
      <c r="L671" s="20">
        <v>0</v>
      </c>
      <c r="M671" s="20">
        <v>0</v>
      </c>
      <c r="N671" s="20">
        <v>0</v>
      </c>
      <c r="O671" s="20">
        <v>93</v>
      </c>
      <c r="P671" s="20">
        <v>0</v>
      </c>
      <c r="Q671" s="20">
        <v>1551</v>
      </c>
      <c r="R671" s="20">
        <v>794</v>
      </c>
      <c r="S671" s="20">
        <v>262</v>
      </c>
      <c r="T671" s="21">
        <v>2523</v>
      </c>
      <c r="U671" s="54">
        <v>12716</v>
      </c>
      <c r="V671" s="20">
        <v>192</v>
      </c>
      <c r="W671" s="20">
        <v>2106</v>
      </c>
      <c r="X671" s="20">
        <v>11101</v>
      </c>
      <c r="Y671" s="21">
        <v>0</v>
      </c>
      <c r="Z671" s="20">
        <v>0</v>
      </c>
      <c r="AA671" s="21">
        <v>3461</v>
      </c>
      <c r="AB671" s="32">
        <v>0</v>
      </c>
      <c r="AC671" s="20">
        <v>1123</v>
      </c>
      <c r="AD671" s="20">
        <v>14754</v>
      </c>
      <c r="AE671" s="20">
        <v>3300</v>
      </c>
      <c r="AF671" s="20">
        <v>2103</v>
      </c>
      <c r="AG671" s="20">
        <v>772</v>
      </c>
      <c r="AH671" s="20">
        <v>2628</v>
      </c>
      <c r="AI671" s="20">
        <v>1629</v>
      </c>
      <c r="AJ671" s="21">
        <v>541</v>
      </c>
      <c r="AK671" s="25">
        <v>847</v>
      </c>
      <c r="AL671" s="25">
        <v>3284</v>
      </c>
      <c r="AM671" s="25">
        <v>153</v>
      </c>
      <c r="AN671" s="22">
        <v>1192</v>
      </c>
      <c r="AO671" s="20">
        <v>54598</v>
      </c>
      <c r="AP671" s="20">
        <v>793</v>
      </c>
      <c r="AQ671" s="54">
        <v>135105</v>
      </c>
      <c r="AR671" s="25">
        <v>11481</v>
      </c>
      <c r="AS671" s="25">
        <v>16816</v>
      </c>
      <c r="AT671" s="54">
        <v>11004</v>
      </c>
      <c r="AU671" s="54">
        <v>24743</v>
      </c>
      <c r="AV671" s="54">
        <v>17176</v>
      </c>
      <c r="AW671" s="54">
        <v>1025</v>
      </c>
      <c r="AX671" s="54">
        <v>870</v>
      </c>
      <c r="AY671" s="25">
        <f t="shared" si="20"/>
        <v>83115</v>
      </c>
      <c r="AZ671" s="162">
        <v>15302</v>
      </c>
      <c r="BA671" s="96">
        <f t="shared" si="21"/>
        <v>233522</v>
      </c>
      <c r="BB671" s="73"/>
      <c r="BC671" s="20">
        <v>52982</v>
      </c>
      <c r="BD671" s="20">
        <v>3592</v>
      </c>
      <c r="BE671" s="19">
        <v>56574</v>
      </c>
      <c r="BF671" s="19">
        <v>290096</v>
      </c>
      <c r="BH671" s="20"/>
      <c r="BI671" s="21">
        <v>290096</v>
      </c>
      <c r="BK671" s="73"/>
      <c r="BL671" s="73"/>
      <c r="BM671" s="73"/>
      <c r="BN671" s="73"/>
      <c r="BO671" s="73"/>
      <c r="BP671" s="73"/>
      <c r="BQ671" s="73"/>
    </row>
    <row r="672" spans="1:69" ht="22.5" customHeight="1" x14ac:dyDescent="0.2">
      <c r="A672" s="122" t="s">
        <v>2475</v>
      </c>
      <c r="B672" s="123" t="s">
        <v>2436</v>
      </c>
      <c r="C672" s="133" t="s">
        <v>768</v>
      </c>
      <c r="D672" s="126">
        <v>6</v>
      </c>
      <c r="E672" s="127" t="s">
        <v>3561</v>
      </c>
      <c r="F672" s="19">
        <v>131106</v>
      </c>
      <c r="G672" s="20">
        <v>131106</v>
      </c>
      <c r="H672" s="20">
        <v>6634</v>
      </c>
      <c r="I672" s="20">
        <v>1496</v>
      </c>
      <c r="J672" s="20">
        <v>0</v>
      </c>
      <c r="K672" s="20">
        <v>0</v>
      </c>
      <c r="L672" s="20">
        <v>0</v>
      </c>
      <c r="M672" s="20">
        <v>0</v>
      </c>
      <c r="N672" s="20">
        <v>2612</v>
      </c>
      <c r="O672" s="20">
        <v>1620</v>
      </c>
      <c r="P672" s="20">
        <v>340</v>
      </c>
      <c r="Q672" s="20">
        <v>1056</v>
      </c>
      <c r="R672" s="20">
        <v>12847</v>
      </c>
      <c r="S672" s="20">
        <v>6602</v>
      </c>
      <c r="T672" s="21">
        <v>10933</v>
      </c>
      <c r="U672" s="54">
        <v>25432</v>
      </c>
      <c r="V672" s="20">
        <v>3216</v>
      </c>
      <c r="W672" s="20">
        <v>9477</v>
      </c>
      <c r="X672" s="20">
        <v>22202</v>
      </c>
      <c r="Y672" s="21">
        <v>0</v>
      </c>
      <c r="Z672" s="20">
        <v>0</v>
      </c>
      <c r="AA672" s="21">
        <v>59234</v>
      </c>
      <c r="AB672" s="32">
        <v>0</v>
      </c>
      <c r="AC672" s="20">
        <v>19882</v>
      </c>
      <c r="AD672" s="20">
        <v>112394</v>
      </c>
      <c r="AE672" s="20">
        <v>122925</v>
      </c>
      <c r="AF672" s="20">
        <v>50098</v>
      </c>
      <c r="AG672" s="20">
        <v>15701</v>
      </c>
      <c r="AH672" s="20">
        <v>29896</v>
      </c>
      <c r="AI672" s="20">
        <v>15232</v>
      </c>
      <c r="AJ672" s="21">
        <v>17312</v>
      </c>
      <c r="AK672" s="25">
        <v>14677</v>
      </c>
      <c r="AL672" s="25">
        <v>32654</v>
      </c>
      <c r="AM672" s="25">
        <v>2876</v>
      </c>
      <c r="AN672" s="22">
        <v>12235</v>
      </c>
      <c r="AO672" s="20">
        <v>625234</v>
      </c>
      <c r="AP672" s="20">
        <v>5366</v>
      </c>
      <c r="AQ672" s="54">
        <v>1371289</v>
      </c>
      <c r="AR672" s="25">
        <v>50554</v>
      </c>
      <c r="AS672" s="25">
        <v>102483</v>
      </c>
      <c r="AT672" s="54">
        <v>31214</v>
      </c>
      <c r="AU672" s="54">
        <v>40253</v>
      </c>
      <c r="AV672" s="54">
        <v>51843</v>
      </c>
      <c r="AW672" s="54">
        <v>17588</v>
      </c>
      <c r="AX672" s="54">
        <v>4993</v>
      </c>
      <c r="AY672" s="25">
        <f t="shared" si="20"/>
        <v>298928</v>
      </c>
      <c r="AZ672" s="162">
        <v>231767</v>
      </c>
      <c r="BA672" s="96">
        <f t="shared" si="21"/>
        <v>1901984</v>
      </c>
      <c r="BB672" s="73"/>
      <c r="BC672" s="20">
        <v>243882</v>
      </c>
      <c r="BD672" s="20">
        <v>51969</v>
      </c>
      <c r="BE672" s="19">
        <v>295851</v>
      </c>
      <c r="BF672" s="19">
        <v>2197835</v>
      </c>
      <c r="BH672" s="20"/>
      <c r="BI672" s="21">
        <v>2197835</v>
      </c>
      <c r="BK672" s="73"/>
      <c r="BL672" s="73"/>
      <c r="BM672" s="73"/>
      <c r="BN672" s="73"/>
      <c r="BO672" s="73"/>
      <c r="BP672" s="73"/>
      <c r="BQ672" s="73"/>
    </row>
    <row r="673" spans="1:69" ht="22.5" customHeight="1" x14ac:dyDescent="0.2">
      <c r="A673" s="122" t="s">
        <v>2476</v>
      </c>
      <c r="B673" s="123" t="s">
        <v>2477</v>
      </c>
      <c r="C673" s="133" t="s">
        <v>769</v>
      </c>
      <c r="D673" s="126">
        <v>2</v>
      </c>
      <c r="E673" s="127" t="s">
        <v>3561</v>
      </c>
      <c r="F673" s="19">
        <v>48879228</v>
      </c>
      <c r="G673" s="20">
        <v>48879228</v>
      </c>
      <c r="H673" s="20">
        <v>7071737</v>
      </c>
      <c r="I673" s="20">
        <v>7329839</v>
      </c>
      <c r="J673" s="20">
        <v>823239</v>
      </c>
      <c r="K673" s="20">
        <v>1524510</v>
      </c>
      <c r="L673" s="20">
        <v>3464</v>
      </c>
      <c r="M673" s="20">
        <v>0</v>
      </c>
      <c r="N673" s="20">
        <v>8673195</v>
      </c>
      <c r="O673" s="20">
        <v>3214898</v>
      </c>
      <c r="P673" s="20">
        <v>661349</v>
      </c>
      <c r="Q673" s="20">
        <v>9577723</v>
      </c>
      <c r="R673" s="20">
        <v>5603379</v>
      </c>
      <c r="S673" s="20">
        <v>8816772</v>
      </c>
      <c r="T673" s="21">
        <v>7554703</v>
      </c>
      <c r="U673" s="54">
        <v>4336537</v>
      </c>
      <c r="V673" s="20">
        <v>3690384</v>
      </c>
      <c r="W673" s="20">
        <v>3248505</v>
      </c>
      <c r="X673" s="20">
        <v>1641616</v>
      </c>
      <c r="Y673" s="21">
        <v>5310992</v>
      </c>
      <c r="Z673" s="20">
        <v>1063549</v>
      </c>
      <c r="AA673" s="21">
        <v>156290895</v>
      </c>
      <c r="AB673" s="32">
        <v>42279941</v>
      </c>
      <c r="AC673" s="20">
        <v>24215075</v>
      </c>
      <c r="AD673" s="20">
        <v>53912921</v>
      </c>
      <c r="AE673" s="20">
        <v>93061815</v>
      </c>
      <c r="AF673" s="20">
        <v>58332775</v>
      </c>
      <c r="AG673" s="20">
        <v>42194038</v>
      </c>
      <c r="AH673" s="20">
        <v>32979535</v>
      </c>
      <c r="AI673" s="20">
        <v>280790</v>
      </c>
      <c r="AJ673" s="21">
        <v>531262</v>
      </c>
      <c r="AK673" s="25">
        <v>7755302</v>
      </c>
      <c r="AL673" s="25">
        <v>4930364</v>
      </c>
      <c r="AM673" s="25">
        <v>1321301</v>
      </c>
      <c r="AN673" s="22">
        <v>2603536</v>
      </c>
      <c r="AO673" s="20">
        <v>57742878</v>
      </c>
      <c r="AP673" s="20">
        <v>1909867</v>
      </c>
      <c r="AQ673" s="54">
        <v>709367914</v>
      </c>
      <c r="AR673" s="25">
        <v>1748941</v>
      </c>
      <c r="AS673" s="25">
        <v>4392467</v>
      </c>
      <c r="AT673" s="54">
        <v>1119649</v>
      </c>
      <c r="AU673" s="54">
        <v>990458</v>
      </c>
      <c r="AV673" s="54">
        <v>7615535</v>
      </c>
      <c r="AW673" s="54">
        <v>6184621</v>
      </c>
      <c r="AX673" s="54">
        <v>2516726</v>
      </c>
      <c r="AY673" s="25">
        <f t="shared" si="20"/>
        <v>24568397</v>
      </c>
      <c r="AZ673" s="162">
        <v>63250255</v>
      </c>
      <c r="BA673" s="96">
        <f t="shared" si="21"/>
        <v>797186566</v>
      </c>
      <c r="BB673" s="73"/>
      <c r="BC673" s="20">
        <v>46817087</v>
      </c>
      <c r="BD673" s="20">
        <v>657767</v>
      </c>
      <c r="BE673" s="19">
        <v>47474854</v>
      </c>
      <c r="BF673" s="19">
        <v>844661420</v>
      </c>
      <c r="BH673" s="20"/>
      <c r="BI673" s="21">
        <v>844661420</v>
      </c>
      <c r="BK673" s="73"/>
      <c r="BL673" s="73"/>
      <c r="BM673" s="73"/>
      <c r="BN673" s="73"/>
      <c r="BO673" s="73"/>
      <c r="BP673" s="73"/>
      <c r="BQ673" s="73"/>
    </row>
    <row r="674" spans="1:69" ht="22.5" customHeight="1" x14ac:dyDescent="0.2">
      <c r="A674" s="122" t="s">
        <v>2478</v>
      </c>
      <c r="B674" s="123" t="s">
        <v>2477</v>
      </c>
      <c r="C674" s="133" t="s">
        <v>770</v>
      </c>
      <c r="D674" s="126">
        <v>2</v>
      </c>
      <c r="E674" s="127" t="s">
        <v>3562</v>
      </c>
      <c r="F674" s="19">
        <v>18201638</v>
      </c>
      <c r="G674" s="20">
        <v>18201638</v>
      </c>
      <c r="H674" s="20">
        <v>2129701</v>
      </c>
      <c r="I674" s="20">
        <v>2195567</v>
      </c>
      <c r="J674" s="20">
        <v>304473</v>
      </c>
      <c r="K674" s="20">
        <v>820128</v>
      </c>
      <c r="L674" s="20">
        <v>0</v>
      </c>
      <c r="M674" s="20">
        <v>0</v>
      </c>
      <c r="N674" s="20">
        <v>2020907</v>
      </c>
      <c r="O674" s="20">
        <v>1236008</v>
      </c>
      <c r="P674" s="20">
        <v>227858</v>
      </c>
      <c r="Q674" s="20">
        <v>6044716</v>
      </c>
      <c r="R674" s="20">
        <v>2335696</v>
      </c>
      <c r="S674" s="20">
        <v>3763211</v>
      </c>
      <c r="T674" s="21">
        <v>3210097</v>
      </c>
      <c r="U674" s="54">
        <v>1462340</v>
      </c>
      <c r="V674" s="20">
        <v>1454496</v>
      </c>
      <c r="W674" s="20">
        <v>1372059</v>
      </c>
      <c r="X674" s="20">
        <v>577252</v>
      </c>
      <c r="Y674" s="21">
        <v>3343786</v>
      </c>
      <c r="Z674" s="20">
        <v>417261</v>
      </c>
      <c r="AA674" s="21">
        <v>60170627</v>
      </c>
      <c r="AB674" s="32">
        <v>15792186</v>
      </c>
      <c r="AC674" s="20">
        <v>8806181</v>
      </c>
      <c r="AD674" s="20">
        <v>21611443</v>
      </c>
      <c r="AE674" s="20">
        <v>39379395</v>
      </c>
      <c r="AF674" s="20">
        <v>21658795</v>
      </c>
      <c r="AG674" s="20">
        <v>13472488</v>
      </c>
      <c r="AH674" s="20">
        <v>13216684</v>
      </c>
      <c r="AI674" s="20">
        <v>125498</v>
      </c>
      <c r="AJ674" s="21">
        <v>213695</v>
      </c>
      <c r="AK674" s="25">
        <v>2788193</v>
      </c>
      <c r="AL674" s="25">
        <v>2132071</v>
      </c>
      <c r="AM674" s="25">
        <v>440874</v>
      </c>
      <c r="AN674" s="22">
        <v>1166982</v>
      </c>
      <c r="AO674" s="20">
        <v>20122068</v>
      </c>
      <c r="AP674" s="20">
        <v>666534</v>
      </c>
      <c r="AQ674" s="54">
        <v>272880908</v>
      </c>
      <c r="AR674" s="25">
        <v>1412724</v>
      </c>
      <c r="AS674" s="25">
        <v>1872373</v>
      </c>
      <c r="AT674" s="54">
        <v>368952</v>
      </c>
      <c r="AU674" s="54">
        <v>367091</v>
      </c>
      <c r="AV674" s="54">
        <v>3109350</v>
      </c>
      <c r="AW674" s="54">
        <v>2639196</v>
      </c>
      <c r="AX674" s="54">
        <v>397816</v>
      </c>
      <c r="AY674" s="25">
        <f t="shared" si="20"/>
        <v>10167502</v>
      </c>
      <c r="AZ674" s="162">
        <v>16917076</v>
      </c>
      <c r="BA674" s="96">
        <f t="shared" si="21"/>
        <v>299965486</v>
      </c>
      <c r="BB674" s="73"/>
      <c r="BC674" s="20">
        <v>20575799</v>
      </c>
      <c r="BD674" s="20">
        <v>220051</v>
      </c>
      <c r="BE674" s="19">
        <v>20795850</v>
      </c>
      <c r="BF674" s="19">
        <v>320761336</v>
      </c>
      <c r="BH674" s="20"/>
      <c r="BI674" s="21">
        <v>320761336</v>
      </c>
      <c r="BK674" s="73"/>
      <c r="BL674" s="73"/>
      <c r="BM674" s="73"/>
      <c r="BN674" s="73"/>
      <c r="BO674" s="73"/>
      <c r="BP674" s="73"/>
      <c r="BQ674" s="73"/>
    </row>
    <row r="675" spans="1:69" ht="22.5" customHeight="1" x14ac:dyDescent="0.2">
      <c r="A675" s="122" t="s">
        <v>2479</v>
      </c>
      <c r="B675" s="123" t="s">
        <v>2477</v>
      </c>
      <c r="C675" s="133" t="s">
        <v>771</v>
      </c>
      <c r="D675" s="126">
        <v>2</v>
      </c>
      <c r="E675" s="127" t="s">
        <v>3561</v>
      </c>
      <c r="F675" s="19">
        <v>8611193</v>
      </c>
      <c r="G675" s="20">
        <v>8611193</v>
      </c>
      <c r="H675" s="20">
        <v>1593813</v>
      </c>
      <c r="I675" s="20">
        <v>2734127</v>
      </c>
      <c r="J675" s="20">
        <v>0</v>
      </c>
      <c r="K675" s="20">
        <v>0</v>
      </c>
      <c r="L675" s="20">
        <v>0</v>
      </c>
      <c r="M675" s="20">
        <v>0</v>
      </c>
      <c r="N675" s="20">
        <v>918751</v>
      </c>
      <c r="O675" s="20">
        <v>504303</v>
      </c>
      <c r="P675" s="20">
        <v>90040</v>
      </c>
      <c r="Q675" s="20">
        <v>2115422</v>
      </c>
      <c r="R675" s="20">
        <v>1113234</v>
      </c>
      <c r="S675" s="20">
        <v>1712118</v>
      </c>
      <c r="T675" s="21">
        <v>1220291</v>
      </c>
      <c r="U675" s="54">
        <v>902582</v>
      </c>
      <c r="V675" s="20">
        <v>780912</v>
      </c>
      <c r="W675" s="20">
        <v>634959</v>
      </c>
      <c r="X675" s="20">
        <v>410737</v>
      </c>
      <c r="Y675" s="21">
        <v>0</v>
      </c>
      <c r="Z675" s="20">
        <v>0</v>
      </c>
      <c r="AA675" s="21">
        <v>26839754</v>
      </c>
      <c r="AB675" s="32">
        <v>8348744</v>
      </c>
      <c r="AC675" s="20">
        <v>5589483</v>
      </c>
      <c r="AD675" s="20">
        <v>9227574</v>
      </c>
      <c r="AE675" s="20">
        <v>19134885</v>
      </c>
      <c r="AF675" s="20">
        <v>12247788</v>
      </c>
      <c r="AG675" s="20">
        <v>8613548</v>
      </c>
      <c r="AH675" s="20">
        <v>5587610</v>
      </c>
      <c r="AI675" s="20">
        <v>196294</v>
      </c>
      <c r="AJ675" s="21">
        <v>221269</v>
      </c>
      <c r="AK675" s="25">
        <v>1071961</v>
      </c>
      <c r="AL675" s="25">
        <v>961053</v>
      </c>
      <c r="AM675" s="25">
        <v>240642</v>
      </c>
      <c r="AN675" s="22">
        <v>557561</v>
      </c>
      <c r="AO675" s="20">
        <v>10525337</v>
      </c>
      <c r="AP675" s="20">
        <v>474892</v>
      </c>
      <c r="AQ675" s="54">
        <v>133180877</v>
      </c>
      <c r="AR675" s="25">
        <v>1016860</v>
      </c>
      <c r="AS675" s="25">
        <v>883065</v>
      </c>
      <c r="AT675" s="54">
        <v>357921</v>
      </c>
      <c r="AU675" s="54">
        <v>297190</v>
      </c>
      <c r="AV675" s="54">
        <v>1759238</v>
      </c>
      <c r="AW675" s="54">
        <v>1257265</v>
      </c>
      <c r="AX675" s="54">
        <v>583183</v>
      </c>
      <c r="AY675" s="25">
        <f t="shared" si="20"/>
        <v>6154722</v>
      </c>
      <c r="AZ675" s="162">
        <v>13241409</v>
      </c>
      <c r="BA675" s="96">
        <f t="shared" si="21"/>
        <v>152577008</v>
      </c>
      <c r="BB675" s="73"/>
      <c r="BC675" s="20">
        <v>10780701</v>
      </c>
      <c r="BD675" s="20">
        <v>284437</v>
      </c>
      <c r="BE675" s="19">
        <v>11065138</v>
      </c>
      <c r="BF675" s="19">
        <v>163642146</v>
      </c>
      <c r="BH675" s="20"/>
      <c r="BI675" s="21">
        <v>163642146</v>
      </c>
      <c r="BK675" s="73"/>
      <c r="BL675" s="73"/>
      <c r="BM675" s="73"/>
      <c r="BN675" s="73"/>
      <c r="BO675" s="73"/>
      <c r="BP675" s="73"/>
      <c r="BQ675" s="73"/>
    </row>
    <row r="676" spans="1:69" ht="22.5" customHeight="1" x14ac:dyDescent="0.2">
      <c r="A676" s="122" t="s">
        <v>2480</v>
      </c>
      <c r="B676" s="123" t="s">
        <v>2477</v>
      </c>
      <c r="C676" s="133" t="s">
        <v>772</v>
      </c>
      <c r="D676" s="126">
        <v>3</v>
      </c>
      <c r="E676" s="127" t="s">
        <v>3561</v>
      </c>
      <c r="F676" s="19">
        <v>4310338</v>
      </c>
      <c r="G676" s="20">
        <v>4310338</v>
      </c>
      <c r="H676" s="20">
        <v>452272</v>
      </c>
      <c r="I676" s="20">
        <v>659549</v>
      </c>
      <c r="J676" s="20">
        <v>239784</v>
      </c>
      <c r="K676" s="20">
        <v>120058</v>
      </c>
      <c r="L676" s="20">
        <v>33391</v>
      </c>
      <c r="M676" s="20">
        <v>32510</v>
      </c>
      <c r="N676" s="20">
        <v>478570</v>
      </c>
      <c r="O676" s="20">
        <v>253236</v>
      </c>
      <c r="P676" s="20">
        <v>227594</v>
      </c>
      <c r="Q676" s="20">
        <v>1639963</v>
      </c>
      <c r="R676" s="20">
        <v>660649</v>
      </c>
      <c r="S676" s="20">
        <v>796375</v>
      </c>
      <c r="T676" s="21">
        <v>761105</v>
      </c>
      <c r="U676" s="54">
        <v>584682</v>
      </c>
      <c r="V676" s="20">
        <v>397488</v>
      </c>
      <c r="W676" s="20">
        <v>380133</v>
      </c>
      <c r="X676" s="20">
        <v>255323</v>
      </c>
      <c r="Y676" s="21">
        <v>634078</v>
      </c>
      <c r="Z676" s="20">
        <v>254553</v>
      </c>
      <c r="AA676" s="21">
        <v>1788402</v>
      </c>
      <c r="AB676" s="32">
        <v>3079808</v>
      </c>
      <c r="AC676" s="20">
        <v>2753790</v>
      </c>
      <c r="AD676" s="20">
        <v>4843925</v>
      </c>
      <c r="AE676" s="20">
        <v>8658045</v>
      </c>
      <c r="AF676" s="20">
        <v>8445888</v>
      </c>
      <c r="AG676" s="20">
        <v>5762843</v>
      </c>
      <c r="AH676" s="20">
        <v>3032354</v>
      </c>
      <c r="AI676" s="20">
        <v>82196</v>
      </c>
      <c r="AJ676" s="21">
        <v>70330</v>
      </c>
      <c r="AK676" s="25">
        <v>566400</v>
      </c>
      <c r="AL676" s="25">
        <v>502196</v>
      </c>
      <c r="AM676" s="25">
        <v>173097</v>
      </c>
      <c r="AN676" s="22">
        <v>301347</v>
      </c>
      <c r="AO676" s="20">
        <v>4271714</v>
      </c>
      <c r="AP676" s="20">
        <v>91248</v>
      </c>
      <c r="AQ676" s="54">
        <v>57595234</v>
      </c>
      <c r="AR676" s="25">
        <v>561612</v>
      </c>
      <c r="AS676" s="25">
        <v>683482</v>
      </c>
      <c r="AT676" s="54">
        <v>385944</v>
      </c>
      <c r="AU676" s="54">
        <v>207342</v>
      </c>
      <c r="AV676" s="54">
        <v>1014548</v>
      </c>
      <c r="AW676" s="54">
        <v>518208</v>
      </c>
      <c r="AX676" s="54">
        <v>369187</v>
      </c>
      <c r="AY676" s="25">
        <f t="shared" si="20"/>
        <v>3740323</v>
      </c>
      <c r="AZ676" s="162">
        <v>7961908</v>
      </c>
      <c r="BA676" s="96">
        <f t="shared" si="21"/>
        <v>69297465</v>
      </c>
      <c r="BB676" s="73"/>
      <c r="BC676" s="20">
        <v>6448110</v>
      </c>
      <c r="BD676" s="20">
        <v>121611</v>
      </c>
      <c r="BE676" s="19">
        <v>6569721</v>
      </c>
      <c r="BF676" s="19">
        <v>75867186</v>
      </c>
      <c r="BH676" s="20"/>
      <c r="BI676" s="21">
        <v>75867186</v>
      </c>
      <c r="BK676" s="73"/>
      <c r="BL676" s="73"/>
      <c r="BM676" s="73"/>
      <c r="BN676" s="73"/>
      <c r="BO676" s="73"/>
      <c r="BP676" s="73"/>
      <c r="BQ676" s="73"/>
    </row>
    <row r="677" spans="1:69" ht="22.5" customHeight="1" x14ac:dyDescent="0.2">
      <c r="A677" s="122" t="s">
        <v>2481</v>
      </c>
      <c r="B677" s="123" t="s">
        <v>2477</v>
      </c>
      <c r="C677" s="133" t="s">
        <v>773</v>
      </c>
      <c r="D677" s="126">
        <v>4</v>
      </c>
      <c r="E677" s="127" t="s">
        <v>3561</v>
      </c>
      <c r="F677" s="19">
        <v>2895691</v>
      </c>
      <c r="G677" s="20">
        <v>2895691</v>
      </c>
      <c r="H677" s="20">
        <v>382871</v>
      </c>
      <c r="I677" s="20">
        <v>367455</v>
      </c>
      <c r="J677" s="20">
        <v>0</v>
      </c>
      <c r="K677" s="20">
        <v>0</v>
      </c>
      <c r="L677" s="20">
        <v>12696</v>
      </c>
      <c r="M677" s="20">
        <v>3335</v>
      </c>
      <c r="N677" s="20">
        <v>311564</v>
      </c>
      <c r="O677" s="20">
        <v>165773</v>
      </c>
      <c r="P677" s="20">
        <v>54016</v>
      </c>
      <c r="Q677" s="20">
        <v>727861</v>
      </c>
      <c r="R677" s="20">
        <v>449737</v>
      </c>
      <c r="S677" s="20">
        <v>600766</v>
      </c>
      <c r="T677" s="21">
        <v>455822</v>
      </c>
      <c r="U677" s="54">
        <v>368764</v>
      </c>
      <c r="V677" s="20">
        <v>274368</v>
      </c>
      <c r="W677" s="20">
        <v>261144</v>
      </c>
      <c r="X677" s="20">
        <v>177616</v>
      </c>
      <c r="Y677" s="21">
        <v>0</v>
      </c>
      <c r="Z677" s="20">
        <v>0</v>
      </c>
      <c r="AA677" s="21">
        <v>1124477</v>
      </c>
      <c r="AB677" s="32">
        <v>2065655</v>
      </c>
      <c r="AC677" s="20">
        <v>1895761</v>
      </c>
      <c r="AD677" s="20">
        <v>2452631</v>
      </c>
      <c r="AE677" s="20">
        <v>5137935</v>
      </c>
      <c r="AF677" s="20">
        <v>4846915</v>
      </c>
      <c r="AG677" s="20">
        <v>3356925</v>
      </c>
      <c r="AH677" s="20">
        <v>1873250</v>
      </c>
      <c r="AI677" s="20">
        <v>143700</v>
      </c>
      <c r="AJ677" s="21">
        <v>50313</v>
      </c>
      <c r="AK677" s="25">
        <v>390817</v>
      </c>
      <c r="AL677" s="25">
        <v>362955</v>
      </c>
      <c r="AM677" s="25">
        <v>110141</v>
      </c>
      <c r="AN677" s="22">
        <v>217632</v>
      </c>
      <c r="AO677" s="20">
        <v>1316412</v>
      </c>
      <c r="AP677" s="20">
        <v>39408</v>
      </c>
      <c r="AQ677" s="54">
        <v>32894406</v>
      </c>
      <c r="AR677" s="25">
        <v>624386</v>
      </c>
      <c r="AS677" s="25">
        <v>539481</v>
      </c>
      <c r="AT677" s="54">
        <v>176877</v>
      </c>
      <c r="AU677" s="54">
        <v>126875</v>
      </c>
      <c r="AV677" s="54">
        <v>683824</v>
      </c>
      <c r="AW677" s="54">
        <v>327547</v>
      </c>
      <c r="AX677" s="54">
        <v>135536</v>
      </c>
      <c r="AY677" s="25">
        <f t="shared" si="20"/>
        <v>2614526</v>
      </c>
      <c r="AZ677" s="162">
        <v>3385737</v>
      </c>
      <c r="BA677" s="96">
        <f t="shared" si="21"/>
        <v>38894669</v>
      </c>
      <c r="BB677" s="73"/>
      <c r="BC677" s="20">
        <v>4445033</v>
      </c>
      <c r="BD677" s="20">
        <v>96754</v>
      </c>
      <c r="BE677" s="19">
        <v>4541787</v>
      </c>
      <c r="BF677" s="19">
        <v>43436456</v>
      </c>
      <c r="BH677" s="20"/>
      <c r="BI677" s="21">
        <v>43436456</v>
      </c>
      <c r="BK677" s="73"/>
      <c r="BL677" s="73"/>
      <c r="BM677" s="73"/>
      <c r="BN677" s="73"/>
      <c r="BO677" s="73"/>
      <c r="BP677" s="73"/>
      <c r="BQ677" s="73"/>
    </row>
    <row r="678" spans="1:69" ht="22.5" customHeight="1" x14ac:dyDescent="0.2">
      <c r="A678" s="122" t="s">
        <v>2482</v>
      </c>
      <c r="B678" s="123" t="s">
        <v>2477</v>
      </c>
      <c r="C678" s="133" t="s">
        <v>774</v>
      </c>
      <c r="D678" s="126">
        <v>5</v>
      </c>
      <c r="E678" s="127" t="s">
        <v>3562</v>
      </c>
      <c r="F678" s="19">
        <v>2062722</v>
      </c>
      <c r="G678" s="20">
        <v>2062722</v>
      </c>
      <c r="H678" s="20">
        <v>173648</v>
      </c>
      <c r="I678" s="20">
        <v>261987</v>
      </c>
      <c r="J678" s="20">
        <v>0</v>
      </c>
      <c r="K678" s="20">
        <v>0</v>
      </c>
      <c r="L678" s="20">
        <v>3485</v>
      </c>
      <c r="M678" s="20">
        <v>6880</v>
      </c>
      <c r="N678" s="20">
        <v>201885</v>
      </c>
      <c r="O678" s="20">
        <v>108880</v>
      </c>
      <c r="P678" s="20">
        <v>67397</v>
      </c>
      <c r="Q678" s="20">
        <v>1214762</v>
      </c>
      <c r="R678" s="20">
        <v>324526</v>
      </c>
      <c r="S678" s="20">
        <v>373140</v>
      </c>
      <c r="T678" s="21">
        <v>271643</v>
      </c>
      <c r="U678" s="54">
        <v>203456</v>
      </c>
      <c r="V678" s="20">
        <v>157824</v>
      </c>
      <c r="W678" s="20">
        <v>161109</v>
      </c>
      <c r="X678" s="20">
        <v>111010</v>
      </c>
      <c r="Y678" s="21">
        <v>0</v>
      </c>
      <c r="Z678" s="20">
        <v>0</v>
      </c>
      <c r="AA678" s="21">
        <v>812559</v>
      </c>
      <c r="AB678" s="32">
        <v>735627</v>
      </c>
      <c r="AC678" s="20">
        <v>1181143</v>
      </c>
      <c r="AD678" s="20">
        <v>1249234</v>
      </c>
      <c r="AE678" s="20">
        <v>3457410</v>
      </c>
      <c r="AF678" s="20">
        <v>3765433</v>
      </c>
      <c r="AG678" s="20">
        <v>2592361</v>
      </c>
      <c r="AH678" s="20">
        <v>1143317</v>
      </c>
      <c r="AI678" s="20">
        <v>24621</v>
      </c>
      <c r="AJ678" s="21">
        <v>30296</v>
      </c>
      <c r="AK678" s="25">
        <v>247989</v>
      </c>
      <c r="AL678" s="25">
        <v>282713</v>
      </c>
      <c r="AM678" s="25">
        <v>90504</v>
      </c>
      <c r="AN678" s="22">
        <v>156556</v>
      </c>
      <c r="AO678" s="20">
        <v>926845</v>
      </c>
      <c r="AP678" s="20">
        <v>21331</v>
      </c>
      <c r="AQ678" s="54">
        <v>22422293</v>
      </c>
      <c r="AR678" s="25">
        <v>442201</v>
      </c>
      <c r="AS678" s="25">
        <v>426904</v>
      </c>
      <c r="AT678" s="54">
        <v>107771</v>
      </c>
      <c r="AU678" s="54">
        <v>131785</v>
      </c>
      <c r="AV678" s="54">
        <v>505011</v>
      </c>
      <c r="AW678" s="54">
        <v>232920</v>
      </c>
      <c r="AX678" s="54">
        <v>31557</v>
      </c>
      <c r="AY678" s="25">
        <f t="shared" si="20"/>
        <v>1878149</v>
      </c>
      <c r="AZ678" s="162">
        <v>1172976</v>
      </c>
      <c r="BA678" s="96">
        <f t="shared" si="21"/>
        <v>25473418</v>
      </c>
      <c r="BB678" s="73"/>
      <c r="BC678" s="20">
        <v>3169255</v>
      </c>
      <c r="BD678" s="20">
        <v>47173</v>
      </c>
      <c r="BE678" s="19">
        <v>3216428</v>
      </c>
      <c r="BF678" s="19">
        <v>28689846</v>
      </c>
      <c r="BH678" s="20"/>
      <c r="BI678" s="21">
        <v>28689846</v>
      </c>
      <c r="BK678" s="73"/>
      <c r="BL678" s="73"/>
      <c r="BM678" s="73"/>
      <c r="BN678" s="73"/>
      <c r="BO678" s="73"/>
      <c r="BP678" s="73"/>
      <c r="BQ678" s="73"/>
    </row>
    <row r="679" spans="1:69" ht="22.5" customHeight="1" x14ac:dyDescent="0.2">
      <c r="A679" s="122" t="s">
        <v>2483</v>
      </c>
      <c r="B679" s="123" t="s">
        <v>2477</v>
      </c>
      <c r="C679" s="133" t="s">
        <v>775</v>
      </c>
      <c r="D679" s="126">
        <v>5</v>
      </c>
      <c r="E679" s="127" t="s">
        <v>3562</v>
      </c>
      <c r="F679" s="19">
        <v>4976260</v>
      </c>
      <c r="G679" s="20">
        <v>4976260</v>
      </c>
      <c r="H679" s="20">
        <v>600842</v>
      </c>
      <c r="I679" s="20">
        <v>773619</v>
      </c>
      <c r="J679" s="20">
        <v>0</v>
      </c>
      <c r="K679" s="20">
        <v>0</v>
      </c>
      <c r="L679" s="20">
        <v>4323</v>
      </c>
      <c r="M679" s="20">
        <v>2047</v>
      </c>
      <c r="N679" s="20">
        <v>534326</v>
      </c>
      <c r="O679" s="20">
        <v>293555</v>
      </c>
      <c r="P679" s="20">
        <v>73937</v>
      </c>
      <c r="Q679" s="20">
        <v>1079618</v>
      </c>
      <c r="R679" s="20">
        <v>802454</v>
      </c>
      <c r="S679" s="20">
        <v>1181463</v>
      </c>
      <c r="T679" s="21">
        <v>752695</v>
      </c>
      <c r="U679" s="54">
        <v>445060</v>
      </c>
      <c r="V679" s="20">
        <v>503088</v>
      </c>
      <c r="W679" s="20">
        <v>447525</v>
      </c>
      <c r="X679" s="20">
        <v>210919</v>
      </c>
      <c r="Y679" s="21">
        <v>0</v>
      </c>
      <c r="Z679" s="20">
        <v>0</v>
      </c>
      <c r="AA679" s="21">
        <v>2047507</v>
      </c>
      <c r="AB679" s="32">
        <v>3321261</v>
      </c>
      <c r="AC679" s="20">
        <v>2928026</v>
      </c>
      <c r="AD679" s="20">
        <v>4718301</v>
      </c>
      <c r="AE679" s="20">
        <v>9515550</v>
      </c>
      <c r="AF679" s="20">
        <v>6880758</v>
      </c>
      <c r="AG679" s="20">
        <v>5001883</v>
      </c>
      <c r="AH679" s="20">
        <v>3444150</v>
      </c>
      <c r="AI679" s="20">
        <v>120995</v>
      </c>
      <c r="AJ679" s="21">
        <v>70330</v>
      </c>
      <c r="AK679" s="25">
        <v>593330</v>
      </c>
      <c r="AL679" s="25">
        <v>584637</v>
      </c>
      <c r="AM679" s="25">
        <v>162736</v>
      </c>
      <c r="AN679" s="22">
        <v>347953</v>
      </c>
      <c r="AO679" s="20">
        <v>3829524</v>
      </c>
      <c r="AP679" s="20">
        <v>48843</v>
      </c>
      <c r="AQ679" s="54">
        <v>56297515</v>
      </c>
      <c r="AR679" s="25">
        <v>670959</v>
      </c>
      <c r="AS679" s="25">
        <v>674407</v>
      </c>
      <c r="AT679" s="54">
        <v>177208</v>
      </c>
      <c r="AU679" s="54">
        <v>186611</v>
      </c>
      <c r="AV679" s="54">
        <v>1032384</v>
      </c>
      <c r="AW679" s="54">
        <v>556678</v>
      </c>
      <c r="AX679" s="54">
        <v>71151</v>
      </c>
      <c r="AY679" s="25">
        <f t="shared" si="20"/>
        <v>3369398</v>
      </c>
      <c r="AZ679" s="162">
        <v>2835250</v>
      </c>
      <c r="BA679" s="96">
        <f t="shared" si="21"/>
        <v>62502163</v>
      </c>
      <c r="BB679" s="73"/>
      <c r="BC679" s="20">
        <v>7104161</v>
      </c>
      <c r="BD679" s="20">
        <v>105558</v>
      </c>
      <c r="BE679" s="19">
        <v>7209719</v>
      </c>
      <c r="BF679" s="19">
        <v>69711882</v>
      </c>
      <c r="BH679" s="20"/>
      <c r="BI679" s="21">
        <v>69711882</v>
      </c>
      <c r="BK679" s="73"/>
      <c r="BL679" s="73"/>
      <c r="BM679" s="73"/>
      <c r="BN679" s="73"/>
      <c r="BO679" s="73"/>
      <c r="BP679" s="73"/>
      <c r="BQ679" s="73"/>
    </row>
    <row r="680" spans="1:69" ht="22.5" customHeight="1" x14ac:dyDescent="0.2">
      <c r="A680" s="122" t="s">
        <v>2484</v>
      </c>
      <c r="B680" s="123" t="s">
        <v>2477</v>
      </c>
      <c r="C680" s="133" t="s">
        <v>776</v>
      </c>
      <c r="D680" s="126">
        <v>4</v>
      </c>
      <c r="E680" s="127" t="s">
        <v>3561</v>
      </c>
      <c r="F680" s="19">
        <v>2164972</v>
      </c>
      <c r="G680" s="20">
        <v>2164972</v>
      </c>
      <c r="H680" s="20">
        <v>239768</v>
      </c>
      <c r="I680" s="20">
        <v>272833</v>
      </c>
      <c r="J680" s="20">
        <v>0</v>
      </c>
      <c r="K680" s="20">
        <v>0</v>
      </c>
      <c r="L680" s="20">
        <v>1727</v>
      </c>
      <c r="M680" s="20">
        <v>12636</v>
      </c>
      <c r="N680" s="20">
        <v>222299</v>
      </c>
      <c r="O680" s="20">
        <v>117178</v>
      </c>
      <c r="P680" s="20">
        <v>32924</v>
      </c>
      <c r="Q680" s="20">
        <v>1684303</v>
      </c>
      <c r="R680" s="20">
        <v>337770</v>
      </c>
      <c r="S680" s="20">
        <v>420562</v>
      </c>
      <c r="T680" s="21">
        <v>361630</v>
      </c>
      <c r="U680" s="54">
        <v>317900</v>
      </c>
      <c r="V680" s="20">
        <v>203232</v>
      </c>
      <c r="W680" s="20">
        <v>177957</v>
      </c>
      <c r="X680" s="20">
        <v>122111</v>
      </c>
      <c r="Y680" s="21">
        <v>0</v>
      </c>
      <c r="Z680" s="20">
        <v>0</v>
      </c>
      <c r="AA680" s="21">
        <v>848645</v>
      </c>
      <c r="AB680" s="32">
        <v>1855880</v>
      </c>
      <c r="AC680" s="20">
        <v>1484161</v>
      </c>
      <c r="AD680" s="20">
        <v>1886088</v>
      </c>
      <c r="AE680" s="20">
        <v>3954390</v>
      </c>
      <c r="AF680" s="20">
        <v>3770290</v>
      </c>
      <c r="AG680" s="20">
        <v>2580263</v>
      </c>
      <c r="AH680" s="20">
        <v>1212953</v>
      </c>
      <c r="AI680" s="20">
        <v>167267</v>
      </c>
      <c r="AJ680" s="21">
        <v>95757</v>
      </c>
      <c r="AK680" s="25">
        <v>289548</v>
      </c>
      <c r="AL680" s="25">
        <v>293259</v>
      </c>
      <c r="AM680" s="25">
        <v>90248</v>
      </c>
      <c r="AN680" s="22">
        <v>165220</v>
      </c>
      <c r="AO680" s="20">
        <v>1062724</v>
      </c>
      <c r="AP680" s="20">
        <v>65024</v>
      </c>
      <c r="AQ680" s="54">
        <v>26511519</v>
      </c>
      <c r="AR680" s="25">
        <v>398968</v>
      </c>
      <c r="AS680" s="25">
        <v>421865</v>
      </c>
      <c r="AT680" s="54">
        <v>202548</v>
      </c>
      <c r="AU680" s="54">
        <v>118987</v>
      </c>
      <c r="AV680" s="54">
        <v>559911</v>
      </c>
      <c r="AW680" s="54">
        <v>248416</v>
      </c>
      <c r="AX680" s="54">
        <v>113551</v>
      </c>
      <c r="AY680" s="25">
        <f t="shared" si="20"/>
        <v>2064246</v>
      </c>
      <c r="AZ680" s="162">
        <v>2342755</v>
      </c>
      <c r="BA680" s="96">
        <f t="shared" si="21"/>
        <v>30918520</v>
      </c>
      <c r="BB680" s="73"/>
      <c r="BC680" s="20">
        <v>3410295</v>
      </c>
      <c r="BD680" s="20">
        <v>128378</v>
      </c>
      <c r="BE680" s="19">
        <v>3538673</v>
      </c>
      <c r="BF680" s="19">
        <v>34457193</v>
      </c>
      <c r="BH680" s="20"/>
      <c r="BI680" s="21">
        <v>34457193</v>
      </c>
      <c r="BK680" s="73"/>
      <c r="BL680" s="73"/>
      <c r="BM680" s="73"/>
      <c r="BN680" s="73"/>
      <c r="BO680" s="73"/>
      <c r="BP680" s="73"/>
      <c r="BQ680" s="73"/>
    </row>
    <row r="681" spans="1:69" ht="22.5" customHeight="1" x14ac:dyDescent="0.2">
      <c r="A681" s="122" t="s">
        <v>2485</v>
      </c>
      <c r="B681" s="123" t="s">
        <v>2477</v>
      </c>
      <c r="C681" s="133" t="s">
        <v>777</v>
      </c>
      <c r="D681" s="126">
        <v>4</v>
      </c>
      <c r="E681" s="127" t="s">
        <v>3561</v>
      </c>
      <c r="F681" s="19">
        <v>2635546</v>
      </c>
      <c r="G681" s="20">
        <v>2635546</v>
      </c>
      <c r="H681" s="20">
        <v>197924</v>
      </c>
      <c r="I681" s="20">
        <v>339592</v>
      </c>
      <c r="J681" s="20">
        <v>0</v>
      </c>
      <c r="K681" s="20">
        <v>0</v>
      </c>
      <c r="L681" s="20">
        <v>2949</v>
      </c>
      <c r="M681" s="20">
        <v>1938</v>
      </c>
      <c r="N681" s="20">
        <v>286053</v>
      </c>
      <c r="O681" s="20">
        <v>151064</v>
      </c>
      <c r="P681" s="20">
        <v>17501</v>
      </c>
      <c r="Q681" s="20">
        <v>615919</v>
      </c>
      <c r="R681" s="20">
        <v>428558</v>
      </c>
      <c r="S681" s="20">
        <v>640433</v>
      </c>
      <c r="T681" s="21">
        <v>444048</v>
      </c>
      <c r="U681" s="54">
        <v>241604</v>
      </c>
      <c r="V681" s="20">
        <v>285552</v>
      </c>
      <c r="W681" s="20">
        <v>222183</v>
      </c>
      <c r="X681" s="20">
        <v>144313</v>
      </c>
      <c r="Y681" s="21">
        <v>0</v>
      </c>
      <c r="Z681" s="20">
        <v>0</v>
      </c>
      <c r="AA681" s="21">
        <v>1040250</v>
      </c>
      <c r="AB681" s="32">
        <v>1479171</v>
      </c>
      <c r="AC681" s="20">
        <v>1412550</v>
      </c>
      <c r="AD681" s="20">
        <v>2875583</v>
      </c>
      <c r="AE681" s="20">
        <v>5552415</v>
      </c>
      <c r="AF681" s="20">
        <v>4040715</v>
      </c>
      <c r="AG681" s="20">
        <v>3065634</v>
      </c>
      <c r="AH681" s="20">
        <v>1545151</v>
      </c>
      <c r="AI681" s="20">
        <v>79514</v>
      </c>
      <c r="AJ681" s="21">
        <v>38411</v>
      </c>
      <c r="AK681" s="25">
        <v>360505</v>
      </c>
      <c r="AL681" s="25">
        <v>340830</v>
      </c>
      <c r="AM681" s="25">
        <v>101191</v>
      </c>
      <c r="AN681" s="22">
        <v>200733</v>
      </c>
      <c r="AO681" s="20">
        <v>1212411</v>
      </c>
      <c r="AP681" s="20">
        <v>32909</v>
      </c>
      <c r="AQ681" s="54">
        <v>30033150</v>
      </c>
      <c r="AR681" s="25">
        <v>492434</v>
      </c>
      <c r="AS681" s="25">
        <v>501068</v>
      </c>
      <c r="AT681" s="54">
        <v>123365</v>
      </c>
      <c r="AU681" s="54">
        <v>121030</v>
      </c>
      <c r="AV681" s="54">
        <v>671858</v>
      </c>
      <c r="AW681" s="54">
        <v>326246</v>
      </c>
      <c r="AX681" s="54">
        <v>140662</v>
      </c>
      <c r="AY681" s="25">
        <f t="shared" si="20"/>
        <v>2376663</v>
      </c>
      <c r="AZ681" s="162">
        <v>3094518</v>
      </c>
      <c r="BA681" s="96">
        <f t="shared" si="21"/>
        <v>35504331</v>
      </c>
      <c r="BB681" s="73"/>
      <c r="BC681" s="20">
        <v>4204725</v>
      </c>
      <c r="BD681" s="20">
        <v>52166</v>
      </c>
      <c r="BE681" s="19">
        <v>4256891</v>
      </c>
      <c r="BF681" s="19">
        <v>39761222</v>
      </c>
      <c r="BH681" s="20"/>
      <c r="BI681" s="21">
        <v>39761222</v>
      </c>
      <c r="BK681" s="73"/>
      <c r="BL681" s="73"/>
      <c r="BM681" s="73"/>
      <c r="BN681" s="73"/>
      <c r="BO681" s="73"/>
      <c r="BP681" s="73"/>
      <c r="BQ681" s="73"/>
    </row>
    <row r="682" spans="1:69" ht="22.5" customHeight="1" x14ac:dyDescent="0.2">
      <c r="A682" s="122" t="s">
        <v>2486</v>
      </c>
      <c r="B682" s="123" t="s">
        <v>2477</v>
      </c>
      <c r="C682" s="133" t="s">
        <v>778</v>
      </c>
      <c r="D682" s="126">
        <v>5</v>
      </c>
      <c r="E682" s="127" t="s">
        <v>3561</v>
      </c>
      <c r="F682" s="19">
        <v>860459</v>
      </c>
      <c r="G682" s="20">
        <v>860459</v>
      </c>
      <c r="H682" s="20">
        <v>59268</v>
      </c>
      <c r="I682" s="20">
        <v>79849</v>
      </c>
      <c r="J682" s="20">
        <v>0</v>
      </c>
      <c r="K682" s="20">
        <v>0</v>
      </c>
      <c r="L682" s="20">
        <v>3343</v>
      </c>
      <c r="M682" s="20">
        <v>3420</v>
      </c>
      <c r="N682" s="20">
        <v>66233</v>
      </c>
      <c r="O682" s="20">
        <v>34299</v>
      </c>
      <c r="P682" s="20">
        <v>29786</v>
      </c>
      <c r="Q682" s="20">
        <v>206723</v>
      </c>
      <c r="R682" s="20">
        <v>103384</v>
      </c>
      <c r="S682" s="20">
        <v>127122</v>
      </c>
      <c r="T682" s="21">
        <v>111012</v>
      </c>
      <c r="U682" s="54">
        <v>63580</v>
      </c>
      <c r="V682" s="20">
        <v>51600</v>
      </c>
      <c r="W682" s="20">
        <v>40014</v>
      </c>
      <c r="X682" s="20">
        <v>33303</v>
      </c>
      <c r="Y682" s="21">
        <v>0</v>
      </c>
      <c r="Z682" s="20">
        <v>0</v>
      </c>
      <c r="AA682" s="21">
        <v>338384</v>
      </c>
      <c r="AB682" s="32">
        <v>287178</v>
      </c>
      <c r="AC682" s="20">
        <v>433256</v>
      </c>
      <c r="AD682" s="20">
        <v>460721</v>
      </c>
      <c r="AE682" s="20">
        <v>1233540</v>
      </c>
      <c r="AF682" s="20">
        <v>1454785</v>
      </c>
      <c r="AG682" s="20">
        <v>876704</v>
      </c>
      <c r="AH682" s="20">
        <v>448594</v>
      </c>
      <c r="AI682" s="20">
        <v>1724</v>
      </c>
      <c r="AJ682" s="21">
        <v>10820</v>
      </c>
      <c r="AK682" s="25">
        <v>94701</v>
      </c>
      <c r="AL682" s="25">
        <v>128151</v>
      </c>
      <c r="AM682" s="25">
        <v>32448</v>
      </c>
      <c r="AN682" s="22">
        <v>71584</v>
      </c>
      <c r="AO682" s="20">
        <v>517920</v>
      </c>
      <c r="AP682" s="20">
        <v>6932</v>
      </c>
      <c r="AQ682" s="54">
        <v>8270837</v>
      </c>
      <c r="AR682" s="25">
        <v>164427</v>
      </c>
      <c r="AS682" s="25">
        <v>237459</v>
      </c>
      <c r="AT682" s="54">
        <v>52517</v>
      </c>
      <c r="AU682" s="54">
        <v>45057</v>
      </c>
      <c r="AV682" s="54">
        <v>202295</v>
      </c>
      <c r="AW682" s="54">
        <v>91674</v>
      </c>
      <c r="AX682" s="54">
        <v>48889</v>
      </c>
      <c r="AY682" s="25">
        <f t="shared" si="20"/>
        <v>842318</v>
      </c>
      <c r="AZ682" s="162">
        <v>894353</v>
      </c>
      <c r="BA682" s="96">
        <f t="shared" si="21"/>
        <v>10007508</v>
      </c>
      <c r="BB682" s="73"/>
      <c r="BC682" s="20">
        <v>1327317</v>
      </c>
      <c r="BD682" s="20">
        <v>16118</v>
      </c>
      <c r="BE682" s="19">
        <v>1343435</v>
      </c>
      <c r="BF682" s="19">
        <v>11350943</v>
      </c>
      <c r="BH682" s="20"/>
      <c r="BI682" s="21">
        <v>11350943</v>
      </c>
      <c r="BK682" s="73"/>
      <c r="BL682" s="73"/>
      <c r="BM682" s="73"/>
      <c r="BN682" s="73"/>
      <c r="BO682" s="73"/>
      <c r="BP682" s="73"/>
      <c r="BQ682" s="73"/>
    </row>
    <row r="683" spans="1:69" ht="22.5" customHeight="1" x14ac:dyDescent="0.2">
      <c r="A683" s="122" t="s">
        <v>2487</v>
      </c>
      <c r="B683" s="123" t="s">
        <v>2477</v>
      </c>
      <c r="C683" s="133" t="s">
        <v>779</v>
      </c>
      <c r="D683" s="126">
        <v>5</v>
      </c>
      <c r="E683" s="127" t="s">
        <v>3561</v>
      </c>
      <c r="F683" s="19">
        <v>611630</v>
      </c>
      <c r="G683" s="20">
        <v>611630</v>
      </c>
      <c r="H683" s="20">
        <v>100165</v>
      </c>
      <c r="I683" s="20">
        <v>129030</v>
      </c>
      <c r="J683" s="20">
        <v>0</v>
      </c>
      <c r="K683" s="20">
        <v>0</v>
      </c>
      <c r="L683" s="20">
        <v>17917</v>
      </c>
      <c r="M683" s="20">
        <v>16745</v>
      </c>
      <c r="N683" s="20">
        <v>44326</v>
      </c>
      <c r="O683" s="20">
        <v>23264</v>
      </c>
      <c r="P683" s="20">
        <v>9034</v>
      </c>
      <c r="Q683" s="20">
        <v>154478</v>
      </c>
      <c r="R683" s="20">
        <v>78741</v>
      </c>
      <c r="S683" s="20">
        <v>74408</v>
      </c>
      <c r="T683" s="21">
        <v>69803</v>
      </c>
      <c r="U683" s="54">
        <v>101728</v>
      </c>
      <c r="V683" s="20">
        <v>33552</v>
      </c>
      <c r="W683" s="20">
        <v>41067</v>
      </c>
      <c r="X683" s="20">
        <v>33303</v>
      </c>
      <c r="Y683" s="21">
        <v>0</v>
      </c>
      <c r="Z683" s="20">
        <v>0</v>
      </c>
      <c r="AA683" s="21">
        <v>242917</v>
      </c>
      <c r="AB683" s="32">
        <v>356358</v>
      </c>
      <c r="AC683" s="20">
        <v>351516</v>
      </c>
      <c r="AD683" s="20">
        <v>651234</v>
      </c>
      <c r="AE683" s="20">
        <v>637065</v>
      </c>
      <c r="AF683" s="20">
        <v>1318558</v>
      </c>
      <c r="AG683" s="20">
        <v>782067</v>
      </c>
      <c r="AH683" s="20">
        <v>313244</v>
      </c>
      <c r="AI683" s="20">
        <v>102219</v>
      </c>
      <c r="AJ683" s="21">
        <v>18394</v>
      </c>
      <c r="AK683" s="25">
        <v>74207</v>
      </c>
      <c r="AL683" s="25">
        <v>94046</v>
      </c>
      <c r="AM683" s="25">
        <v>25328</v>
      </c>
      <c r="AN683" s="22">
        <v>56977</v>
      </c>
      <c r="AO683" s="20">
        <v>228318</v>
      </c>
      <c r="AP683" s="20">
        <v>11629</v>
      </c>
      <c r="AQ683" s="54">
        <v>6803268</v>
      </c>
      <c r="AR683" s="25">
        <v>140068</v>
      </c>
      <c r="AS683" s="25">
        <v>226566</v>
      </c>
      <c r="AT683" s="54">
        <v>125841</v>
      </c>
      <c r="AU683" s="54">
        <v>58734</v>
      </c>
      <c r="AV683" s="54">
        <v>167614</v>
      </c>
      <c r="AW683" s="54">
        <v>71506</v>
      </c>
      <c r="AX683" s="54">
        <v>40835</v>
      </c>
      <c r="AY683" s="25">
        <f t="shared" si="20"/>
        <v>831164</v>
      </c>
      <c r="AZ683" s="162">
        <v>894173</v>
      </c>
      <c r="BA683" s="96">
        <f t="shared" si="21"/>
        <v>8528605</v>
      </c>
      <c r="BB683" s="73"/>
      <c r="BC683" s="20">
        <v>1061239</v>
      </c>
      <c r="BD683" s="20">
        <v>41917</v>
      </c>
      <c r="BE683" s="19">
        <v>1103156</v>
      </c>
      <c r="BF683" s="19">
        <v>9631761</v>
      </c>
      <c r="BH683" s="20"/>
      <c r="BI683" s="21">
        <v>9631761</v>
      </c>
      <c r="BK683" s="73"/>
      <c r="BL683" s="73"/>
      <c r="BM683" s="73"/>
      <c r="BN683" s="73"/>
      <c r="BO683" s="73"/>
      <c r="BP683" s="73"/>
      <c r="BQ683" s="73"/>
    </row>
    <row r="684" spans="1:69" ht="22.5" customHeight="1" x14ac:dyDescent="0.2">
      <c r="A684" s="122" t="s">
        <v>2488</v>
      </c>
      <c r="B684" s="123" t="s">
        <v>2477</v>
      </c>
      <c r="C684" s="133" t="s">
        <v>780</v>
      </c>
      <c r="D684" s="126">
        <v>5</v>
      </c>
      <c r="E684" s="127" t="s">
        <v>3561</v>
      </c>
      <c r="F684" s="19">
        <v>1866131</v>
      </c>
      <c r="G684" s="20">
        <v>1866131</v>
      </c>
      <c r="H684" s="20">
        <v>270896</v>
      </c>
      <c r="I684" s="20">
        <v>202521</v>
      </c>
      <c r="J684" s="20">
        <v>0</v>
      </c>
      <c r="K684" s="20">
        <v>0</v>
      </c>
      <c r="L684" s="20">
        <v>0</v>
      </c>
      <c r="M684" s="20">
        <v>0</v>
      </c>
      <c r="N684" s="20">
        <v>181428</v>
      </c>
      <c r="O684" s="20">
        <v>98183</v>
      </c>
      <c r="P684" s="20">
        <v>26422</v>
      </c>
      <c r="Q684" s="20">
        <v>497391</v>
      </c>
      <c r="R684" s="20">
        <v>291234</v>
      </c>
      <c r="S684" s="20">
        <v>350923</v>
      </c>
      <c r="T684" s="21">
        <v>274166</v>
      </c>
      <c r="U684" s="54">
        <v>165308</v>
      </c>
      <c r="V684" s="20">
        <v>179136</v>
      </c>
      <c r="W684" s="20">
        <v>167427</v>
      </c>
      <c r="X684" s="20">
        <v>99909</v>
      </c>
      <c r="Y684" s="21">
        <v>0</v>
      </c>
      <c r="Z684" s="20">
        <v>0</v>
      </c>
      <c r="AA684" s="21">
        <v>739628</v>
      </c>
      <c r="AB684" s="32">
        <v>1236381</v>
      </c>
      <c r="AC684" s="20">
        <v>1314141</v>
      </c>
      <c r="AD684" s="20">
        <v>1229835</v>
      </c>
      <c r="AE684" s="20">
        <v>3597495</v>
      </c>
      <c r="AF684" s="20">
        <v>2831633</v>
      </c>
      <c r="AG684" s="20">
        <v>2220847</v>
      </c>
      <c r="AH684" s="20">
        <v>1006928</v>
      </c>
      <c r="AI684" s="20">
        <v>122720</v>
      </c>
      <c r="AJ684" s="21">
        <v>86019</v>
      </c>
      <c r="AK684" s="25">
        <v>226467</v>
      </c>
      <c r="AL684" s="25">
        <v>265954</v>
      </c>
      <c r="AM684" s="25">
        <v>68686</v>
      </c>
      <c r="AN684" s="22">
        <v>144767</v>
      </c>
      <c r="AO684" s="20">
        <v>762840</v>
      </c>
      <c r="AP684" s="20">
        <v>49904</v>
      </c>
      <c r="AQ684" s="54">
        <v>20575320</v>
      </c>
      <c r="AR684" s="25">
        <v>329188</v>
      </c>
      <c r="AS684" s="25">
        <v>396545</v>
      </c>
      <c r="AT684" s="54">
        <v>176750</v>
      </c>
      <c r="AU684" s="54">
        <v>103948</v>
      </c>
      <c r="AV684" s="54">
        <v>482166</v>
      </c>
      <c r="AW684" s="54">
        <v>215396</v>
      </c>
      <c r="AX684" s="54">
        <v>119829</v>
      </c>
      <c r="AY684" s="25">
        <f t="shared" si="20"/>
        <v>1823822</v>
      </c>
      <c r="AZ684" s="162">
        <v>2845612</v>
      </c>
      <c r="BA684" s="96">
        <f t="shared" si="21"/>
        <v>25244754</v>
      </c>
      <c r="BB684" s="73"/>
      <c r="BC684" s="20">
        <v>3018127</v>
      </c>
      <c r="BD684" s="20">
        <v>103456</v>
      </c>
      <c r="BE684" s="19">
        <v>3121583</v>
      </c>
      <c r="BF684" s="19">
        <v>28366337</v>
      </c>
      <c r="BH684" s="20"/>
      <c r="BI684" s="21">
        <v>28366337</v>
      </c>
      <c r="BK684" s="73"/>
      <c r="BL684" s="73"/>
      <c r="BM684" s="73"/>
      <c r="BN684" s="73"/>
      <c r="BO684" s="73"/>
      <c r="BP684" s="73"/>
      <c r="BQ684" s="73"/>
    </row>
    <row r="685" spans="1:69" ht="22.5" customHeight="1" x14ac:dyDescent="0.2">
      <c r="A685" s="122" t="s">
        <v>2489</v>
      </c>
      <c r="B685" s="123" t="s">
        <v>2477</v>
      </c>
      <c r="C685" s="133" t="s">
        <v>781</v>
      </c>
      <c r="D685" s="126">
        <v>4</v>
      </c>
      <c r="E685" s="127" t="s">
        <v>3562</v>
      </c>
      <c r="F685" s="19">
        <v>2561709</v>
      </c>
      <c r="G685" s="20">
        <v>2561709</v>
      </c>
      <c r="H685" s="20">
        <v>470934</v>
      </c>
      <c r="I685" s="20">
        <v>484330</v>
      </c>
      <c r="J685" s="20">
        <v>0</v>
      </c>
      <c r="K685" s="20">
        <v>0</v>
      </c>
      <c r="L685" s="20">
        <v>0</v>
      </c>
      <c r="M685" s="20">
        <v>0</v>
      </c>
      <c r="N685" s="20">
        <v>274956</v>
      </c>
      <c r="O685" s="20">
        <v>142884</v>
      </c>
      <c r="P685" s="20">
        <v>44869</v>
      </c>
      <c r="Q685" s="20">
        <v>578352</v>
      </c>
      <c r="R685" s="20">
        <v>410221</v>
      </c>
      <c r="S685" s="20">
        <v>521275</v>
      </c>
      <c r="T685" s="21">
        <v>441525</v>
      </c>
      <c r="U685" s="54">
        <v>292468</v>
      </c>
      <c r="V685" s="20">
        <v>257664</v>
      </c>
      <c r="W685" s="20">
        <v>246402</v>
      </c>
      <c r="X685" s="20">
        <v>144313</v>
      </c>
      <c r="Y685" s="21">
        <v>0</v>
      </c>
      <c r="Z685" s="20">
        <v>0</v>
      </c>
      <c r="AA685" s="21">
        <v>1019618</v>
      </c>
      <c r="AB685" s="32">
        <v>1927018</v>
      </c>
      <c r="AC685" s="20">
        <v>1495379</v>
      </c>
      <c r="AD685" s="20">
        <v>2179433</v>
      </c>
      <c r="AE685" s="20">
        <v>4804965</v>
      </c>
      <c r="AF685" s="20">
        <v>3598973</v>
      </c>
      <c r="AG685" s="20">
        <v>2614841</v>
      </c>
      <c r="AH685" s="20">
        <v>1511897</v>
      </c>
      <c r="AI685" s="20">
        <v>164201</v>
      </c>
      <c r="AJ685" s="21">
        <v>60592</v>
      </c>
      <c r="AK685" s="25">
        <v>348574</v>
      </c>
      <c r="AL685" s="25">
        <v>343883</v>
      </c>
      <c r="AM685" s="25">
        <v>90742</v>
      </c>
      <c r="AN685" s="22">
        <v>201652</v>
      </c>
      <c r="AO685" s="20">
        <v>1352655</v>
      </c>
      <c r="AP685" s="20">
        <v>41437</v>
      </c>
      <c r="AQ685" s="54">
        <v>28627762</v>
      </c>
      <c r="AR685" s="25">
        <v>555785</v>
      </c>
      <c r="AS685" s="25">
        <v>393227</v>
      </c>
      <c r="AT685" s="54">
        <v>161840</v>
      </c>
      <c r="AU685" s="54">
        <v>118161</v>
      </c>
      <c r="AV685" s="54">
        <v>610170</v>
      </c>
      <c r="AW685" s="54">
        <v>297528</v>
      </c>
      <c r="AX685" s="54">
        <v>39519</v>
      </c>
      <c r="AY685" s="25">
        <f t="shared" si="20"/>
        <v>2176230</v>
      </c>
      <c r="AZ685" s="162">
        <v>1494043</v>
      </c>
      <c r="BA685" s="96">
        <f t="shared" si="21"/>
        <v>32298035</v>
      </c>
      <c r="BB685" s="73"/>
      <c r="BC685" s="20">
        <v>3927361</v>
      </c>
      <c r="BD685" s="20">
        <v>105230</v>
      </c>
      <c r="BE685" s="19">
        <v>4032591</v>
      </c>
      <c r="BF685" s="19">
        <v>36330626</v>
      </c>
      <c r="BH685" s="20"/>
      <c r="BI685" s="21">
        <v>36330626</v>
      </c>
      <c r="BK685" s="73"/>
      <c r="BL685" s="73"/>
      <c r="BM685" s="73"/>
      <c r="BN685" s="73"/>
      <c r="BO685" s="73"/>
      <c r="BP685" s="73"/>
      <c r="BQ685" s="73"/>
    </row>
    <row r="686" spans="1:69" ht="22.5" customHeight="1" x14ac:dyDescent="0.2">
      <c r="A686" s="122" t="s">
        <v>2490</v>
      </c>
      <c r="B686" s="123" t="s">
        <v>2477</v>
      </c>
      <c r="C686" s="133" t="s">
        <v>782</v>
      </c>
      <c r="D686" s="126">
        <v>4</v>
      </c>
      <c r="E686" s="127" t="s">
        <v>3561</v>
      </c>
      <c r="F686" s="19">
        <v>2668190</v>
      </c>
      <c r="G686" s="20">
        <v>2668190</v>
      </c>
      <c r="H686" s="20">
        <v>240424</v>
      </c>
      <c r="I686" s="20">
        <v>289663</v>
      </c>
      <c r="J686" s="20">
        <v>0</v>
      </c>
      <c r="K686" s="20">
        <v>0</v>
      </c>
      <c r="L686" s="20">
        <v>0</v>
      </c>
      <c r="M686" s="20">
        <v>0</v>
      </c>
      <c r="N686" s="20">
        <v>285425</v>
      </c>
      <c r="O686" s="20">
        <v>151571</v>
      </c>
      <c r="P686" s="20">
        <v>29711</v>
      </c>
      <c r="Q686" s="20">
        <v>444261</v>
      </c>
      <c r="R686" s="20">
        <v>416929</v>
      </c>
      <c r="S686" s="20">
        <v>609202</v>
      </c>
      <c r="T686" s="21">
        <v>499554</v>
      </c>
      <c r="U686" s="54">
        <v>241604</v>
      </c>
      <c r="V686" s="20">
        <v>266304</v>
      </c>
      <c r="W686" s="20">
        <v>245349</v>
      </c>
      <c r="X686" s="20">
        <v>99909</v>
      </c>
      <c r="Y686" s="21">
        <v>0</v>
      </c>
      <c r="Z686" s="20">
        <v>0</v>
      </c>
      <c r="AA686" s="21">
        <v>1038506</v>
      </c>
      <c r="AB686" s="32">
        <v>2115039</v>
      </c>
      <c r="AC686" s="20">
        <v>1588501</v>
      </c>
      <c r="AD686" s="20">
        <v>2061833</v>
      </c>
      <c r="AE686" s="20">
        <v>5958150</v>
      </c>
      <c r="AF686" s="20">
        <v>3793925</v>
      </c>
      <c r="AG686" s="20">
        <v>2614927</v>
      </c>
      <c r="AH686" s="20">
        <v>1578165</v>
      </c>
      <c r="AI686" s="20">
        <v>48283</v>
      </c>
      <c r="AJ686" s="21">
        <v>35706</v>
      </c>
      <c r="AK686" s="25">
        <v>360702</v>
      </c>
      <c r="AL686" s="25">
        <v>359022</v>
      </c>
      <c r="AM686" s="25">
        <v>88590</v>
      </c>
      <c r="AN686" s="22">
        <v>214637</v>
      </c>
      <c r="AO686" s="20">
        <v>1479441</v>
      </c>
      <c r="AP686" s="20">
        <v>18416</v>
      </c>
      <c r="AQ686" s="54">
        <v>29841939</v>
      </c>
      <c r="AR686" s="25">
        <v>596020</v>
      </c>
      <c r="AS686" s="25">
        <v>521244</v>
      </c>
      <c r="AT686" s="54">
        <v>100271</v>
      </c>
      <c r="AU686" s="54">
        <v>121240</v>
      </c>
      <c r="AV686" s="54">
        <v>673094</v>
      </c>
      <c r="AW686" s="54">
        <v>307279</v>
      </c>
      <c r="AX686" s="54">
        <v>119025</v>
      </c>
      <c r="AY686" s="25">
        <f t="shared" si="20"/>
        <v>2438173</v>
      </c>
      <c r="AZ686" s="162">
        <v>2761046</v>
      </c>
      <c r="BA686" s="96">
        <f t="shared" si="21"/>
        <v>35041158</v>
      </c>
      <c r="BB686" s="73"/>
      <c r="BC686" s="20">
        <v>4153854</v>
      </c>
      <c r="BD686" s="20">
        <v>40011</v>
      </c>
      <c r="BE686" s="19">
        <v>4193865</v>
      </c>
      <c r="BF686" s="19">
        <v>39235023</v>
      </c>
      <c r="BH686" s="20"/>
      <c r="BI686" s="21">
        <v>39235023</v>
      </c>
      <c r="BK686" s="73"/>
      <c r="BL686" s="73"/>
      <c r="BM686" s="73"/>
      <c r="BN686" s="73"/>
      <c r="BO686" s="73"/>
      <c r="BP686" s="73"/>
      <c r="BQ686" s="73"/>
    </row>
    <row r="687" spans="1:69" ht="22.5" customHeight="1" x14ac:dyDescent="0.2">
      <c r="A687" s="122" t="s">
        <v>2491</v>
      </c>
      <c r="B687" s="123" t="s">
        <v>2477</v>
      </c>
      <c r="C687" s="133" t="s">
        <v>783</v>
      </c>
      <c r="D687" s="126">
        <v>5</v>
      </c>
      <c r="E687" s="127" t="s">
        <v>3561</v>
      </c>
      <c r="F687" s="19">
        <v>1319495</v>
      </c>
      <c r="G687" s="20">
        <v>1319495</v>
      </c>
      <c r="H687" s="20">
        <v>170222</v>
      </c>
      <c r="I687" s="20">
        <v>135575</v>
      </c>
      <c r="J687" s="20">
        <v>0</v>
      </c>
      <c r="K687" s="20">
        <v>0</v>
      </c>
      <c r="L687" s="20">
        <v>0</v>
      </c>
      <c r="M687" s="20">
        <v>0</v>
      </c>
      <c r="N687" s="20">
        <v>112744</v>
      </c>
      <c r="O687" s="20">
        <v>60280</v>
      </c>
      <c r="P687" s="20">
        <v>14553</v>
      </c>
      <c r="Q687" s="20">
        <v>329175</v>
      </c>
      <c r="R687" s="20">
        <v>156921</v>
      </c>
      <c r="S687" s="20">
        <v>231556</v>
      </c>
      <c r="T687" s="21">
        <v>197635</v>
      </c>
      <c r="U687" s="54">
        <v>127160</v>
      </c>
      <c r="V687" s="20">
        <v>108480</v>
      </c>
      <c r="W687" s="20">
        <v>94770</v>
      </c>
      <c r="X687" s="20">
        <v>44404</v>
      </c>
      <c r="Y687" s="21">
        <v>0</v>
      </c>
      <c r="Z687" s="20">
        <v>0</v>
      </c>
      <c r="AA687" s="21">
        <v>531641</v>
      </c>
      <c r="AB687" s="32">
        <v>761078</v>
      </c>
      <c r="AC687" s="20">
        <v>809454</v>
      </c>
      <c r="AD687" s="20">
        <v>736917</v>
      </c>
      <c r="AE687" s="20">
        <v>2220735</v>
      </c>
      <c r="AF687" s="20">
        <v>1884565</v>
      </c>
      <c r="AG687" s="20">
        <v>1227712</v>
      </c>
      <c r="AH687" s="20">
        <v>609757</v>
      </c>
      <c r="AI687" s="20">
        <v>122432</v>
      </c>
      <c r="AJ687" s="21">
        <v>31919</v>
      </c>
      <c r="AK687" s="25">
        <v>154914</v>
      </c>
      <c r="AL687" s="25">
        <v>209528</v>
      </c>
      <c r="AM687" s="25">
        <v>43841</v>
      </c>
      <c r="AN687" s="22">
        <v>106180</v>
      </c>
      <c r="AO687" s="20">
        <v>508297</v>
      </c>
      <c r="AP687" s="20">
        <v>18828</v>
      </c>
      <c r="AQ687" s="54">
        <v>13080768</v>
      </c>
      <c r="AR687" s="25">
        <v>246430</v>
      </c>
      <c r="AS687" s="25">
        <v>306949</v>
      </c>
      <c r="AT687" s="54">
        <v>92685</v>
      </c>
      <c r="AU687" s="54">
        <v>59407</v>
      </c>
      <c r="AV687" s="54">
        <v>316345</v>
      </c>
      <c r="AW687" s="54">
        <v>144708</v>
      </c>
      <c r="AX687" s="54">
        <v>53478</v>
      </c>
      <c r="AY687" s="25">
        <f t="shared" si="20"/>
        <v>1220002</v>
      </c>
      <c r="AZ687" s="162">
        <v>1430627</v>
      </c>
      <c r="BA687" s="96">
        <f t="shared" si="21"/>
        <v>15731397</v>
      </c>
      <c r="BB687" s="73"/>
      <c r="BC687" s="20">
        <v>2116564</v>
      </c>
      <c r="BD687" s="20">
        <v>63160</v>
      </c>
      <c r="BE687" s="19">
        <v>2179724</v>
      </c>
      <c r="BF687" s="19">
        <v>17911121</v>
      </c>
      <c r="BH687" s="20"/>
      <c r="BI687" s="21">
        <v>17911121</v>
      </c>
      <c r="BK687" s="73"/>
      <c r="BL687" s="73"/>
      <c r="BM687" s="73"/>
      <c r="BN687" s="73"/>
      <c r="BO687" s="73"/>
      <c r="BP687" s="73"/>
      <c r="BQ687" s="73"/>
    </row>
    <row r="688" spans="1:69" ht="22.5" customHeight="1" x14ac:dyDescent="0.2">
      <c r="A688" s="122" t="s">
        <v>2492</v>
      </c>
      <c r="B688" s="123" t="s">
        <v>2477</v>
      </c>
      <c r="C688" s="133" t="s">
        <v>784</v>
      </c>
      <c r="D688" s="126">
        <v>5</v>
      </c>
      <c r="E688" s="127" t="s">
        <v>3562</v>
      </c>
      <c r="F688" s="19">
        <v>1690906</v>
      </c>
      <c r="G688" s="20">
        <v>1690906</v>
      </c>
      <c r="H688" s="20">
        <v>199382</v>
      </c>
      <c r="I688" s="20">
        <v>196537</v>
      </c>
      <c r="J688" s="20">
        <v>0</v>
      </c>
      <c r="K688" s="20">
        <v>0</v>
      </c>
      <c r="L688" s="20">
        <v>0</v>
      </c>
      <c r="M688" s="20">
        <v>0</v>
      </c>
      <c r="N688" s="20">
        <v>155956</v>
      </c>
      <c r="O688" s="20">
        <v>84175</v>
      </c>
      <c r="P688" s="20">
        <v>18824</v>
      </c>
      <c r="Q688" s="20">
        <v>261192</v>
      </c>
      <c r="R688" s="20">
        <v>206688</v>
      </c>
      <c r="S688" s="20">
        <v>369420</v>
      </c>
      <c r="T688" s="21">
        <v>273325</v>
      </c>
      <c r="U688" s="54">
        <v>165308</v>
      </c>
      <c r="V688" s="20">
        <v>157632</v>
      </c>
      <c r="W688" s="20">
        <v>123201</v>
      </c>
      <c r="X688" s="20">
        <v>66606</v>
      </c>
      <c r="Y688" s="21">
        <v>0</v>
      </c>
      <c r="Z688" s="20">
        <v>0</v>
      </c>
      <c r="AA688" s="21">
        <v>671724</v>
      </c>
      <c r="AB688" s="32">
        <v>664900</v>
      </c>
      <c r="AC688" s="20">
        <v>951167</v>
      </c>
      <c r="AD688" s="20">
        <v>976639</v>
      </c>
      <c r="AE688" s="20">
        <v>3381840</v>
      </c>
      <c r="AF688" s="20">
        <v>2207118</v>
      </c>
      <c r="AG688" s="20">
        <v>1574173</v>
      </c>
      <c r="AH688" s="20">
        <v>920454</v>
      </c>
      <c r="AI688" s="20">
        <v>84591</v>
      </c>
      <c r="AJ688" s="21">
        <v>21640</v>
      </c>
      <c r="AK688" s="25">
        <v>200004</v>
      </c>
      <c r="AL688" s="25">
        <v>240656</v>
      </c>
      <c r="AM688" s="25">
        <v>55712</v>
      </c>
      <c r="AN688" s="22">
        <v>126105</v>
      </c>
      <c r="AO688" s="20">
        <v>906265</v>
      </c>
      <c r="AP688" s="20">
        <v>14060</v>
      </c>
      <c r="AQ688" s="54">
        <v>16966200</v>
      </c>
      <c r="AR688" s="25">
        <v>295995</v>
      </c>
      <c r="AS688" s="25">
        <v>384319</v>
      </c>
      <c r="AT688" s="54">
        <v>68948</v>
      </c>
      <c r="AU688" s="54">
        <v>75324</v>
      </c>
      <c r="AV688" s="54">
        <v>378398</v>
      </c>
      <c r="AW688" s="54">
        <v>185923</v>
      </c>
      <c r="AX688" s="54">
        <v>32188</v>
      </c>
      <c r="AY688" s="25">
        <f t="shared" si="20"/>
        <v>1421095</v>
      </c>
      <c r="AZ688" s="162">
        <v>1083335</v>
      </c>
      <c r="BA688" s="96">
        <f t="shared" si="21"/>
        <v>19470630</v>
      </c>
      <c r="BB688" s="73"/>
      <c r="BC688" s="20">
        <v>2630641</v>
      </c>
      <c r="BD688" s="20">
        <v>37318</v>
      </c>
      <c r="BE688" s="19">
        <v>2667959</v>
      </c>
      <c r="BF688" s="19">
        <v>22138589</v>
      </c>
      <c r="BH688" s="20"/>
      <c r="BI688" s="21">
        <v>22138589</v>
      </c>
      <c r="BK688" s="73"/>
      <c r="BL688" s="73"/>
      <c r="BM688" s="73"/>
      <c r="BN688" s="73"/>
      <c r="BO688" s="73"/>
      <c r="BP688" s="73"/>
      <c r="BQ688" s="73"/>
    </row>
    <row r="689" spans="1:69" ht="22.5" customHeight="1" x14ac:dyDescent="0.2">
      <c r="A689" s="122" t="s">
        <v>2493</v>
      </c>
      <c r="B689" s="123" t="s">
        <v>2477</v>
      </c>
      <c r="C689" s="133" t="s">
        <v>785</v>
      </c>
      <c r="D689" s="126">
        <v>5</v>
      </c>
      <c r="E689" s="127" t="s">
        <v>3561</v>
      </c>
      <c r="F689" s="19">
        <v>1625974</v>
      </c>
      <c r="G689" s="20">
        <v>1625974</v>
      </c>
      <c r="H689" s="20">
        <v>132095</v>
      </c>
      <c r="I689" s="20">
        <v>162877</v>
      </c>
      <c r="J689" s="20">
        <v>0</v>
      </c>
      <c r="K689" s="20">
        <v>0</v>
      </c>
      <c r="L689" s="20">
        <v>0</v>
      </c>
      <c r="M689" s="20">
        <v>0</v>
      </c>
      <c r="N689" s="20">
        <v>151978</v>
      </c>
      <c r="O689" s="20">
        <v>79103</v>
      </c>
      <c r="P689" s="20">
        <v>13797</v>
      </c>
      <c r="Q689" s="20">
        <v>215879</v>
      </c>
      <c r="R689" s="20">
        <v>197831</v>
      </c>
      <c r="S689" s="20">
        <v>308374</v>
      </c>
      <c r="T689" s="21">
        <v>230434</v>
      </c>
      <c r="U689" s="54">
        <v>139876</v>
      </c>
      <c r="V689" s="20">
        <v>146016</v>
      </c>
      <c r="W689" s="20">
        <v>124254</v>
      </c>
      <c r="X689" s="20">
        <v>66606</v>
      </c>
      <c r="Y689" s="21">
        <v>0</v>
      </c>
      <c r="Z689" s="20">
        <v>0</v>
      </c>
      <c r="AA689" s="21">
        <v>614661</v>
      </c>
      <c r="AB689" s="32">
        <v>1400183</v>
      </c>
      <c r="AC689" s="20">
        <v>1005878</v>
      </c>
      <c r="AD689" s="20">
        <v>951417</v>
      </c>
      <c r="AE689" s="20">
        <v>2982870</v>
      </c>
      <c r="AF689" s="20">
        <v>2348493</v>
      </c>
      <c r="AG689" s="20">
        <v>1554353</v>
      </c>
      <c r="AH689" s="20">
        <v>961313</v>
      </c>
      <c r="AI689" s="20">
        <v>44068</v>
      </c>
      <c r="AJ689" s="21">
        <v>16771</v>
      </c>
      <c r="AK689" s="25">
        <v>180437</v>
      </c>
      <c r="AL689" s="25">
        <v>244817</v>
      </c>
      <c r="AM689" s="25">
        <v>52326</v>
      </c>
      <c r="AN689" s="22">
        <v>129037</v>
      </c>
      <c r="AO689" s="20">
        <v>732942</v>
      </c>
      <c r="AP689" s="20">
        <v>11114</v>
      </c>
      <c r="AQ689" s="54">
        <v>16825774</v>
      </c>
      <c r="AR689" s="25">
        <v>276529</v>
      </c>
      <c r="AS689" s="25">
        <v>317631</v>
      </c>
      <c r="AT689" s="54">
        <v>77669</v>
      </c>
      <c r="AU689" s="54">
        <v>70698</v>
      </c>
      <c r="AV689" s="54">
        <v>385987</v>
      </c>
      <c r="AW689" s="54">
        <v>181095</v>
      </c>
      <c r="AX689" s="54">
        <v>92653</v>
      </c>
      <c r="AY689" s="25">
        <f t="shared" si="20"/>
        <v>1402262</v>
      </c>
      <c r="AZ689" s="162">
        <v>2001172</v>
      </c>
      <c r="BA689" s="96">
        <f t="shared" si="21"/>
        <v>20229208</v>
      </c>
      <c r="BB689" s="73"/>
      <c r="BC689" s="20">
        <v>2569237</v>
      </c>
      <c r="BD689" s="20">
        <v>25448</v>
      </c>
      <c r="BE689" s="19">
        <v>2594685</v>
      </c>
      <c r="BF689" s="19">
        <v>22823893</v>
      </c>
      <c r="BH689" s="20"/>
      <c r="BI689" s="21">
        <v>22823893</v>
      </c>
      <c r="BK689" s="73"/>
      <c r="BL689" s="73"/>
      <c r="BM689" s="73"/>
      <c r="BN689" s="73"/>
      <c r="BO689" s="73"/>
      <c r="BP689" s="73"/>
      <c r="BQ689" s="73"/>
    </row>
    <row r="690" spans="1:69" ht="22.5" customHeight="1" x14ac:dyDescent="0.2">
      <c r="A690" s="122" t="s">
        <v>2494</v>
      </c>
      <c r="B690" s="123" t="s">
        <v>2477</v>
      </c>
      <c r="C690" s="133" t="s">
        <v>786</v>
      </c>
      <c r="D690" s="126">
        <v>5</v>
      </c>
      <c r="E690" s="127" t="s">
        <v>3561</v>
      </c>
      <c r="F690" s="19">
        <v>598789</v>
      </c>
      <c r="G690" s="20">
        <v>598789</v>
      </c>
      <c r="H690" s="20">
        <v>84856</v>
      </c>
      <c r="I690" s="20">
        <v>48994</v>
      </c>
      <c r="J690" s="20">
        <v>0</v>
      </c>
      <c r="K690" s="20">
        <v>0</v>
      </c>
      <c r="L690" s="20">
        <v>0</v>
      </c>
      <c r="M690" s="20">
        <v>0</v>
      </c>
      <c r="N690" s="20">
        <v>42241</v>
      </c>
      <c r="O690" s="20">
        <v>22585</v>
      </c>
      <c r="P690" s="20">
        <v>7749</v>
      </c>
      <c r="Q690" s="20">
        <v>314643</v>
      </c>
      <c r="R690" s="20">
        <v>74892</v>
      </c>
      <c r="S690" s="20">
        <v>86512</v>
      </c>
      <c r="T690" s="21">
        <v>77372</v>
      </c>
      <c r="U690" s="54">
        <v>71210</v>
      </c>
      <c r="V690" s="20">
        <v>48144</v>
      </c>
      <c r="W690" s="20">
        <v>45279</v>
      </c>
      <c r="X690" s="20">
        <v>33303</v>
      </c>
      <c r="Y690" s="21">
        <v>0</v>
      </c>
      <c r="Z690" s="20">
        <v>0</v>
      </c>
      <c r="AA690" s="21">
        <v>238262</v>
      </c>
      <c r="AB690" s="32">
        <v>289795</v>
      </c>
      <c r="AC690" s="20">
        <v>343708</v>
      </c>
      <c r="AD690" s="20">
        <v>329180</v>
      </c>
      <c r="AE690" s="20">
        <v>846450</v>
      </c>
      <c r="AF690" s="20">
        <v>951998</v>
      </c>
      <c r="AG690" s="20">
        <v>617760</v>
      </c>
      <c r="AH690" s="20">
        <v>217683</v>
      </c>
      <c r="AI690" s="20">
        <v>115918</v>
      </c>
      <c r="AJ690" s="21">
        <v>43280</v>
      </c>
      <c r="AK690" s="25">
        <v>71927</v>
      </c>
      <c r="AL690" s="25">
        <v>87469</v>
      </c>
      <c r="AM690" s="25">
        <v>22181</v>
      </c>
      <c r="AN690" s="22">
        <v>53549</v>
      </c>
      <c r="AO690" s="20">
        <v>177788</v>
      </c>
      <c r="AP690" s="20">
        <v>15893</v>
      </c>
      <c r="AQ690" s="54">
        <v>5979410</v>
      </c>
      <c r="AR690" s="25">
        <v>99401</v>
      </c>
      <c r="AS690" s="25">
        <v>159688</v>
      </c>
      <c r="AT690" s="54">
        <v>76614</v>
      </c>
      <c r="AU690" s="54">
        <v>48483</v>
      </c>
      <c r="AV690" s="54">
        <v>159902</v>
      </c>
      <c r="AW690" s="54">
        <v>67464</v>
      </c>
      <c r="AX690" s="54">
        <v>35196</v>
      </c>
      <c r="AY690" s="25">
        <f t="shared" si="20"/>
        <v>646748</v>
      </c>
      <c r="AZ690" s="162">
        <v>648941</v>
      </c>
      <c r="BA690" s="96">
        <f t="shared" si="21"/>
        <v>7275099</v>
      </c>
      <c r="BB690" s="73"/>
      <c r="BC690" s="20">
        <v>1038793</v>
      </c>
      <c r="BD690" s="20">
        <v>60729</v>
      </c>
      <c r="BE690" s="19">
        <v>1099522</v>
      </c>
      <c r="BF690" s="19">
        <v>8374621</v>
      </c>
      <c r="BH690" s="20"/>
      <c r="BI690" s="21">
        <v>8374621</v>
      </c>
      <c r="BK690" s="73"/>
      <c r="BL690" s="73"/>
      <c r="BM690" s="73"/>
      <c r="BN690" s="73"/>
      <c r="BO690" s="73"/>
      <c r="BP690" s="73"/>
      <c r="BQ690" s="73"/>
    </row>
    <row r="691" spans="1:69" ht="22.5" customHeight="1" x14ac:dyDescent="0.2">
      <c r="A691" s="122" t="s">
        <v>2495</v>
      </c>
      <c r="B691" s="123" t="s">
        <v>2477</v>
      </c>
      <c r="C691" s="133" t="s">
        <v>787</v>
      </c>
      <c r="D691" s="126">
        <v>5</v>
      </c>
      <c r="E691" s="127" t="s">
        <v>3561</v>
      </c>
      <c r="F691" s="19">
        <v>1121920</v>
      </c>
      <c r="G691" s="20">
        <v>1121920</v>
      </c>
      <c r="H691" s="20">
        <v>147112</v>
      </c>
      <c r="I691" s="20">
        <v>133331</v>
      </c>
      <c r="J691" s="20">
        <v>0</v>
      </c>
      <c r="K691" s="20">
        <v>0</v>
      </c>
      <c r="L691" s="20">
        <v>0</v>
      </c>
      <c r="M691" s="20">
        <v>0</v>
      </c>
      <c r="N691" s="20">
        <v>92353</v>
      </c>
      <c r="O691" s="20">
        <v>49652</v>
      </c>
      <c r="P691" s="20">
        <v>21924</v>
      </c>
      <c r="Q691" s="20">
        <v>169545</v>
      </c>
      <c r="R691" s="20">
        <v>131334</v>
      </c>
      <c r="S691" s="20">
        <v>218089</v>
      </c>
      <c r="T691" s="21">
        <v>168200</v>
      </c>
      <c r="U691" s="54">
        <v>127160</v>
      </c>
      <c r="V691" s="20">
        <v>109872</v>
      </c>
      <c r="W691" s="20">
        <v>90558</v>
      </c>
      <c r="X691" s="20">
        <v>55505</v>
      </c>
      <c r="Y691" s="21">
        <v>0</v>
      </c>
      <c r="Z691" s="20">
        <v>0</v>
      </c>
      <c r="AA691" s="21">
        <v>460652</v>
      </c>
      <c r="AB691" s="32">
        <v>511269</v>
      </c>
      <c r="AC691" s="20">
        <v>581783</v>
      </c>
      <c r="AD691" s="20">
        <v>616003</v>
      </c>
      <c r="AE691" s="20">
        <v>1845690</v>
      </c>
      <c r="AF691" s="20">
        <v>1491035</v>
      </c>
      <c r="AG691" s="20">
        <v>1093092</v>
      </c>
      <c r="AH691" s="20">
        <v>529999</v>
      </c>
      <c r="AI691" s="20">
        <v>46271</v>
      </c>
      <c r="AJ691" s="21">
        <v>11361</v>
      </c>
      <c r="AK691" s="25">
        <v>132036</v>
      </c>
      <c r="AL691" s="25">
        <v>167471</v>
      </c>
      <c r="AM691" s="25">
        <v>36903</v>
      </c>
      <c r="AN691" s="22">
        <v>87817</v>
      </c>
      <c r="AO691" s="20">
        <v>741593</v>
      </c>
      <c r="AP691" s="20">
        <v>10568</v>
      </c>
      <c r="AQ691" s="54">
        <v>11000098</v>
      </c>
      <c r="AR691" s="25">
        <v>184275</v>
      </c>
      <c r="AS691" s="25">
        <v>230527</v>
      </c>
      <c r="AT691" s="54">
        <v>58580</v>
      </c>
      <c r="AU691" s="54">
        <v>67027</v>
      </c>
      <c r="AV691" s="54">
        <v>253979</v>
      </c>
      <c r="AW691" s="54">
        <v>121760</v>
      </c>
      <c r="AX691" s="54">
        <v>60107</v>
      </c>
      <c r="AY691" s="25">
        <f t="shared" si="20"/>
        <v>976255</v>
      </c>
      <c r="AZ691" s="162">
        <v>1425177</v>
      </c>
      <c r="BA691" s="96">
        <f t="shared" si="21"/>
        <v>13401530</v>
      </c>
      <c r="BB691" s="73"/>
      <c r="BC691" s="20">
        <v>1804631</v>
      </c>
      <c r="BD691" s="20">
        <v>27309</v>
      </c>
      <c r="BE691" s="19">
        <v>1831940</v>
      </c>
      <c r="BF691" s="19">
        <v>15233470</v>
      </c>
      <c r="BH691" s="20"/>
      <c r="BI691" s="21">
        <v>15233470</v>
      </c>
      <c r="BK691" s="73"/>
      <c r="BL691" s="73"/>
      <c r="BM691" s="73"/>
      <c r="BN691" s="73"/>
      <c r="BO691" s="73"/>
      <c r="BP691" s="73"/>
      <c r="BQ691" s="73"/>
    </row>
    <row r="692" spans="1:69" ht="22.5" customHeight="1" x14ac:dyDescent="0.2">
      <c r="A692" s="122" t="s">
        <v>2496</v>
      </c>
      <c r="B692" s="123" t="s">
        <v>2477</v>
      </c>
      <c r="C692" s="133" t="s">
        <v>788</v>
      </c>
      <c r="D692" s="126">
        <v>6</v>
      </c>
      <c r="E692" s="127" t="s">
        <v>3561</v>
      </c>
      <c r="F692" s="19">
        <v>547215</v>
      </c>
      <c r="G692" s="20">
        <v>547215</v>
      </c>
      <c r="H692" s="20">
        <v>41553</v>
      </c>
      <c r="I692" s="20">
        <v>62271</v>
      </c>
      <c r="J692" s="20">
        <v>0</v>
      </c>
      <c r="K692" s="20">
        <v>0</v>
      </c>
      <c r="L692" s="20">
        <v>2717</v>
      </c>
      <c r="M692" s="20">
        <v>889</v>
      </c>
      <c r="N692" s="20">
        <v>35721</v>
      </c>
      <c r="O692" s="20">
        <v>18684</v>
      </c>
      <c r="P692" s="20">
        <v>12512</v>
      </c>
      <c r="Q692" s="20">
        <v>348197</v>
      </c>
      <c r="R692" s="20">
        <v>64631</v>
      </c>
      <c r="S692" s="20">
        <v>86565</v>
      </c>
      <c r="T692" s="21">
        <v>68121</v>
      </c>
      <c r="U692" s="54">
        <v>50864</v>
      </c>
      <c r="V692" s="20">
        <v>37920</v>
      </c>
      <c r="W692" s="20">
        <v>34749</v>
      </c>
      <c r="X692" s="20">
        <v>22202</v>
      </c>
      <c r="Y692" s="21">
        <v>0</v>
      </c>
      <c r="Z692" s="20">
        <v>0</v>
      </c>
      <c r="AA692" s="21">
        <v>225135</v>
      </c>
      <c r="AB692" s="32">
        <v>0</v>
      </c>
      <c r="AC692" s="20">
        <v>222254</v>
      </c>
      <c r="AD692" s="20">
        <v>277534</v>
      </c>
      <c r="AE692" s="20">
        <v>651750</v>
      </c>
      <c r="AF692" s="20">
        <v>735223</v>
      </c>
      <c r="AG692" s="20">
        <v>487601</v>
      </c>
      <c r="AH692" s="20">
        <v>204219</v>
      </c>
      <c r="AI692" s="20">
        <v>21268</v>
      </c>
      <c r="AJ692" s="21">
        <v>9197</v>
      </c>
      <c r="AK692" s="25">
        <v>63424</v>
      </c>
      <c r="AL692" s="25">
        <v>76424</v>
      </c>
      <c r="AM692" s="25">
        <v>17867</v>
      </c>
      <c r="AN692" s="22">
        <v>48754</v>
      </c>
      <c r="AO692" s="20">
        <v>215112</v>
      </c>
      <c r="AP692" s="20">
        <v>6541</v>
      </c>
      <c r="AQ692" s="54">
        <v>4697114</v>
      </c>
      <c r="AR692" s="25">
        <v>133789</v>
      </c>
      <c r="AS692" s="25">
        <v>180333</v>
      </c>
      <c r="AT692" s="54">
        <v>49335</v>
      </c>
      <c r="AU692" s="54">
        <v>38432</v>
      </c>
      <c r="AV692" s="54">
        <v>125153</v>
      </c>
      <c r="AW692" s="54">
        <v>58960</v>
      </c>
      <c r="AX692" s="54">
        <v>27225</v>
      </c>
      <c r="AY692" s="25">
        <f t="shared" si="20"/>
        <v>613227</v>
      </c>
      <c r="AZ692" s="162">
        <v>471786</v>
      </c>
      <c r="BA692" s="96">
        <f t="shared" si="21"/>
        <v>5782127</v>
      </c>
      <c r="BB692" s="73"/>
      <c r="BC692" s="20">
        <v>876212</v>
      </c>
      <c r="BD692" s="20">
        <v>16819</v>
      </c>
      <c r="BE692" s="19">
        <v>893031</v>
      </c>
      <c r="BF692" s="19">
        <v>6675158</v>
      </c>
      <c r="BH692" s="20"/>
      <c r="BI692" s="21">
        <v>6675158</v>
      </c>
      <c r="BK692" s="73"/>
      <c r="BL692" s="73"/>
      <c r="BM692" s="73"/>
      <c r="BN692" s="73"/>
      <c r="BO692" s="73"/>
      <c r="BP692" s="73"/>
      <c r="BQ692" s="73"/>
    </row>
    <row r="693" spans="1:69" ht="22.5" customHeight="1" x14ac:dyDescent="0.2">
      <c r="A693" s="122" t="s">
        <v>2497</v>
      </c>
      <c r="B693" s="123" t="s">
        <v>2477</v>
      </c>
      <c r="C693" s="133" t="s">
        <v>789</v>
      </c>
      <c r="D693" s="126">
        <v>6</v>
      </c>
      <c r="E693" s="127" t="s">
        <v>3562</v>
      </c>
      <c r="F693" s="19">
        <v>695184</v>
      </c>
      <c r="G693" s="20">
        <v>695184</v>
      </c>
      <c r="H693" s="20">
        <v>74431</v>
      </c>
      <c r="I693" s="20">
        <v>64889</v>
      </c>
      <c r="J693" s="20">
        <v>0</v>
      </c>
      <c r="K693" s="20">
        <v>0</v>
      </c>
      <c r="L693" s="20">
        <v>0</v>
      </c>
      <c r="M693" s="20">
        <v>0</v>
      </c>
      <c r="N693" s="20">
        <v>51239</v>
      </c>
      <c r="O693" s="20">
        <v>27913</v>
      </c>
      <c r="P693" s="20">
        <v>6917</v>
      </c>
      <c r="Q693" s="20">
        <v>137950</v>
      </c>
      <c r="R693" s="20">
        <v>85553</v>
      </c>
      <c r="S693" s="20">
        <v>133358</v>
      </c>
      <c r="T693" s="21">
        <v>83259</v>
      </c>
      <c r="U693" s="54">
        <v>63580</v>
      </c>
      <c r="V693" s="20">
        <v>63264</v>
      </c>
      <c r="W693" s="20">
        <v>48438</v>
      </c>
      <c r="X693" s="20">
        <v>33303</v>
      </c>
      <c r="Y693" s="21">
        <v>0</v>
      </c>
      <c r="Z693" s="20">
        <v>0</v>
      </c>
      <c r="AA693" s="21">
        <v>275845</v>
      </c>
      <c r="AB693" s="32">
        <v>0</v>
      </c>
      <c r="AC693" s="20">
        <v>375392</v>
      </c>
      <c r="AD693" s="20">
        <v>377518</v>
      </c>
      <c r="AE693" s="20">
        <v>867075</v>
      </c>
      <c r="AF693" s="20">
        <v>870363</v>
      </c>
      <c r="AG693" s="20">
        <v>597854</v>
      </c>
      <c r="AH693" s="20">
        <v>287847</v>
      </c>
      <c r="AI693" s="20">
        <v>42152</v>
      </c>
      <c r="AJ693" s="21">
        <v>6492</v>
      </c>
      <c r="AK693" s="25">
        <v>81115</v>
      </c>
      <c r="AL693" s="25">
        <v>101909</v>
      </c>
      <c r="AM693" s="25">
        <v>22126</v>
      </c>
      <c r="AN693" s="22">
        <v>59618</v>
      </c>
      <c r="AO693" s="20">
        <v>190567</v>
      </c>
      <c r="AP693" s="20">
        <v>6850</v>
      </c>
      <c r="AQ693" s="54">
        <v>5732001</v>
      </c>
      <c r="AR693" s="25">
        <v>121587</v>
      </c>
      <c r="AS693" s="25">
        <v>182138</v>
      </c>
      <c r="AT693" s="54">
        <v>37428</v>
      </c>
      <c r="AU693" s="54">
        <v>38802</v>
      </c>
      <c r="AV693" s="54">
        <v>144708</v>
      </c>
      <c r="AW693" s="54">
        <v>76198</v>
      </c>
      <c r="AX693" s="54">
        <v>10888</v>
      </c>
      <c r="AY693" s="25">
        <f t="shared" si="20"/>
        <v>611749</v>
      </c>
      <c r="AZ693" s="162">
        <v>389372</v>
      </c>
      <c r="BA693" s="96">
        <f t="shared" si="21"/>
        <v>6733122</v>
      </c>
      <c r="BB693" s="73"/>
      <c r="BC693" s="20">
        <v>1172156</v>
      </c>
      <c r="BD693" s="20">
        <v>19163</v>
      </c>
      <c r="BE693" s="19">
        <v>1191319</v>
      </c>
      <c r="BF693" s="19">
        <v>7924441</v>
      </c>
      <c r="BH693" s="20"/>
      <c r="BI693" s="21">
        <v>7924441</v>
      </c>
      <c r="BK693" s="73"/>
      <c r="BL693" s="73"/>
      <c r="BM693" s="73"/>
      <c r="BN693" s="73"/>
      <c r="BO693" s="73"/>
      <c r="BP693" s="73"/>
      <c r="BQ693" s="73"/>
    </row>
    <row r="694" spans="1:69" ht="22.5" customHeight="1" x14ac:dyDescent="0.2">
      <c r="A694" s="122" t="s">
        <v>2498</v>
      </c>
      <c r="B694" s="123" t="s">
        <v>2477</v>
      </c>
      <c r="C694" s="133" t="s">
        <v>790</v>
      </c>
      <c r="D694" s="126">
        <v>6</v>
      </c>
      <c r="E694" s="127" t="s">
        <v>3561</v>
      </c>
      <c r="F694" s="19">
        <v>514386</v>
      </c>
      <c r="G694" s="20">
        <v>514386</v>
      </c>
      <c r="H694" s="20">
        <v>42209</v>
      </c>
      <c r="I694" s="20">
        <v>45815</v>
      </c>
      <c r="J694" s="20">
        <v>0</v>
      </c>
      <c r="K694" s="20">
        <v>0</v>
      </c>
      <c r="L694" s="20">
        <v>0</v>
      </c>
      <c r="M694" s="20">
        <v>0</v>
      </c>
      <c r="N694" s="20">
        <v>34655</v>
      </c>
      <c r="O694" s="20">
        <v>18193</v>
      </c>
      <c r="P694" s="20">
        <v>6237</v>
      </c>
      <c r="Q694" s="20">
        <v>314594</v>
      </c>
      <c r="R694" s="20">
        <v>63783</v>
      </c>
      <c r="S694" s="20">
        <v>73936</v>
      </c>
      <c r="T694" s="21">
        <v>48778</v>
      </c>
      <c r="U694" s="54">
        <v>38148</v>
      </c>
      <c r="V694" s="20">
        <v>35280</v>
      </c>
      <c r="W694" s="20">
        <v>34749</v>
      </c>
      <c r="X694" s="20">
        <v>33303</v>
      </c>
      <c r="Y694" s="21">
        <v>0</v>
      </c>
      <c r="Z694" s="20">
        <v>0</v>
      </c>
      <c r="AA694" s="21">
        <v>218236</v>
      </c>
      <c r="AB694" s="32">
        <v>0</v>
      </c>
      <c r="AC694" s="20">
        <v>237483</v>
      </c>
      <c r="AD694" s="20">
        <v>279310</v>
      </c>
      <c r="AE694" s="20">
        <v>679305</v>
      </c>
      <c r="AF694" s="20">
        <v>751463</v>
      </c>
      <c r="AG694" s="20">
        <v>501244</v>
      </c>
      <c r="AH694" s="20">
        <v>228971</v>
      </c>
      <c r="AI694" s="20">
        <v>40140</v>
      </c>
      <c r="AJ694" s="21">
        <v>9197</v>
      </c>
      <c r="AK694" s="25">
        <v>63406</v>
      </c>
      <c r="AL694" s="25">
        <v>75485</v>
      </c>
      <c r="AM694" s="25">
        <v>18779</v>
      </c>
      <c r="AN694" s="22">
        <v>48044</v>
      </c>
      <c r="AO694" s="20">
        <v>188983</v>
      </c>
      <c r="AP694" s="20">
        <v>5850</v>
      </c>
      <c r="AQ694" s="54">
        <v>4649962</v>
      </c>
      <c r="AR694" s="25">
        <v>114209</v>
      </c>
      <c r="AS694" s="25">
        <v>182090</v>
      </c>
      <c r="AT694" s="54">
        <v>48793</v>
      </c>
      <c r="AU694" s="54">
        <v>35630</v>
      </c>
      <c r="AV694" s="54">
        <v>128222</v>
      </c>
      <c r="AW694" s="54">
        <v>58944</v>
      </c>
      <c r="AX694" s="54">
        <v>28584</v>
      </c>
      <c r="AY694" s="25">
        <f t="shared" si="20"/>
        <v>596472</v>
      </c>
      <c r="AZ694" s="162">
        <v>506011</v>
      </c>
      <c r="BA694" s="96">
        <f t="shared" si="21"/>
        <v>5752445</v>
      </c>
      <c r="BB694" s="73"/>
      <c r="BC694" s="20">
        <v>875355</v>
      </c>
      <c r="BD694" s="20">
        <v>19622</v>
      </c>
      <c r="BE694" s="19">
        <v>894977</v>
      </c>
      <c r="BF694" s="19">
        <v>6647422</v>
      </c>
      <c r="BH694" s="20"/>
      <c r="BI694" s="21">
        <v>6647422</v>
      </c>
      <c r="BK694" s="73"/>
      <c r="BL694" s="73"/>
      <c r="BM694" s="73"/>
      <c r="BN694" s="73"/>
      <c r="BO694" s="73"/>
      <c r="BP694" s="73"/>
      <c r="BQ694" s="73"/>
    </row>
    <row r="695" spans="1:69" ht="22.5" customHeight="1" x14ac:dyDescent="0.2">
      <c r="A695" s="122" t="s">
        <v>2499</v>
      </c>
      <c r="B695" s="123" t="s">
        <v>2477</v>
      </c>
      <c r="C695" s="133" t="s">
        <v>791</v>
      </c>
      <c r="D695" s="126">
        <v>6</v>
      </c>
      <c r="E695" s="127" t="s">
        <v>3561</v>
      </c>
      <c r="F695" s="19">
        <v>452960</v>
      </c>
      <c r="G695" s="20">
        <v>452960</v>
      </c>
      <c r="H695" s="20">
        <v>47968</v>
      </c>
      <c r="I695" s="20">
        <v>33473</v>
      </c>
      <c r="J695" s="20">
        <v>0</v>
      </c>
      <c r="K695" s="20">
        <v>0</v>
      </c>
      <c r="L695" s="20">
        <v>1414</v>
      </c>
      <c r="M695" s="20">
        <v>228</v>
      </c>
      <c r="N695" s="20">
        <v>29802</v>
      </c>
      <c r="O695" s="20">
        <v>15365</v>
      </c>
      <c r="P695" s="20">
        <v>8921</v>
      </c>
      <c r="Q695" s="20">
        <v>162689</v>
      </c>
      <c r="R695" s="20">
        <v>56301</v>
      </c>
      <c r="S695" s="20">
        <v>58426</v>
      </c>
      <c r="T695" s="21">
        <v>46255</v>
      </c>
      <c r="U695" s="54">
        <v>38148</v>
      </c>
      <c r="V695" s="20">
        <v>26880</v>
      </c>
      <c r="W695" s="20">
        <v>28431</v>
      </c>
      <c r="X695" s="20">
        <v>22202</v>
      </c>
      <c r="Y695" s="21">
        <v>0</v>
      </c>
      <c r="Z695" s="20">
        <v>0</v>
      </c>
      <c r="AA695" s="21">
        <v>197622</v>
      </c>
      <c r="AB695" s="32">
        <v>0</v>
      </c>
      <c r="AC695" s="20">
        <v>229847</v>
      </c>
      <c r="AD695" s="20">
        <v>247530</v>
      </c>
      <c r="AE695" s="20">
        <v>517440</v>
      </c>
      <c r="AF695" s="20">
        <v>673888</v>
      </c>
      <c r="AG695" s="20">
        <v>459287</v>
      </c>
      <c r="AH695" s="20">
        <v>168657</v>
      </c>
      <c r="AI695" s="20">
        <v>28357</v>
      </c>
      <c r="AJ695" s="21">
        <v>6492</v>
      </c>
      <c r="AK695" s="25">
        <v>58850</v>
      </c>
      <c r="AL695" s="25">
        <v>70840</v>
      </c>
      <c r="AM695" s="25">
        <v>15060</v>
      </c>
      <c r="AN695" s="22">
        <v>44533</v>
      </c>
      <c r="AO695" s="20">
        <v>180338</v>
      </c>
      <c r="AP695" s="20">
        <v>3863</v>
      </c>
      <c r="AQ695" s="54">
        <v>3932067</v>
      </c>
      <c r="AR695" s="25">
        <v>97423</v>
      </c>
      <c r="AS695" s="25">
        <v>180030</v>
      </c>
      <c r="AT695" s="54">
        <v>47461</v>
      </c>
      <c r="AU695" s="54">
        <v>38294</v>
      </c>
      <c r="AV695" s="54">
        <v>111529</v>
      </c>
      <c r="AW695" s="54">
        <v>52937</v>
      </c>
      <c r="AX695" s="54">
        <v>24998</v>
      </c>
      <c r="AY695" s="25">
        <f t="shared" si="20"/>
        <v>552672</v>
      </c>
      <c r="AZ695" s="162">
        <v>466472</v>
      </c>
      <c r="BA695" s="96">
        <f t="shared" si="21"/>
        <v>4951211</v>
      </c>
      <c r="BB695" s="73"/>
      <c r="BC695" s="20">
        <v>793280</v>
      </c>
      <c r="BD695" s="20">
        <v>12023</v>
      </c>
      <c r="BE695" s="19">
        <v>805303</v>
      </c>
      <c r="BF695" s="19">
        <v>5756514</v>
      </c>
      <c r="BH695" s="20"/>
      <c r="BI695" s="21">
        <v>5756514</v>
      </c>
      <c r="BK695" s="73"/>
      <c r="BL695" s="73"/>
      <c r="BM695" s="73"/>
      <c r="BN695" s="73"/>
      <c r="BO695" s="73"/>
      <c r="BP695" s="73"/>
      <c r="BQ695" s="73"/>
    </row>
    <row r="696" spans="1:69" ht="22.5" customHeight="1" x14ac:dyDescent="0.2">
      <c r="A696" s="122" t="s">
        <v>2500</v>
      </c>
      <c r="B696" s="123" t="s">
        <v>2477</v>
      </c>
      <c r="C696" s="133" t="s">
        <v>792</v>
      </c>
      <c r="D696" s="126">
        <v>6</v>
      </c>
      <c r="E696" s="127" t="s">
        <v>3561</v>
      </c>
      <c r="F696" s="19">
        <v>225459</v>
      </c>
      <c r="G696" s="20">
        <v>225459</v>
      </c>
      <c r="H696" s="20">
        <v>47166</v>
      </c>
      <c r="I696" s="20">
        <v>22627</v>
      </c>
      <c r="J696" s="20">
        <v>0</v>
      </c>
      <c r="K696" s="20">
        <v>0</v>
      </c>
      <c r="L696" s="20">
        <v>0</v>
      </c>
      <c r="M696" s="20">
        <v>0</v>
      </c>
      <c r="N696" s="20">
        <v>9486</v>
      </c>
      <c r="O696" s="20">
        <v>5143</v>
      </c>
      <c r="P696" s="20">
        <v>8354</v>
      </c>
      <c r="Q696" s="20">
        <v>124400</v>
      </c>
      <c r="R696" s="20">
        <v>24291</v>
      </c>
      <c r="S696" s="20">
        <v>15930</v>
      </c>
      <c r="T696" s="21">
        <v>13456</v>
      </c>
      <c r="U696" s="54">
        <v>25432</v>
      </c>
      <c r="V696" s="20">
        <v>8400</v>
      </c>
      <c r="W696" s="20">
        <v>9477</v>
      </c>
      <c r="X696" s="20">
        <v>11101</v>
      </c>
      <c r="Y696" s="21">
        <v>0</v>
      </c>
      <c r="Z696" s="20">
        <v>0</v>
      </c>
      <c r="AA696" s="21">
        <v>82299</v>
      </c>
      <c r="AB696" s="32">
        <v>0</v>
      </c>
      <c r="AC696" s="20">
        <v>96515</v>
      </c>
      <c r="AD696" s="20">
        <v>119893</v>
      </c>
      <c r="AE696" s="20">
        <v>214500</v>
      </c>
      <c r="AF696" s="20">
        <v>262958</v>
      </c>
      <c r="AG696" s="20">
        <v>153239</v>
      </c>
      <c r="AH696" s="20">
        <v>49569</v>
      </c>
      <c r="AI696" s="20">
        <v>63036</v>
      </c>
      <c r="AJ696" s="21">
        <v>7574</v>
      </c>
      <c r="AK696" s="25">
        <v>30249</v>
      </c>
      <c r="AL696" s="25">
        <v>37109</v>
      </c>
      <c r="AM696" s="25">
        <v>6186</v>
      </c>
      <c r="AN696" s="22">
        <v>17972</v>
      </c>
      <c r="AO696" s="20">
        <v>65876</v>
      </c>
      <c r="AP696" s="20">
        <v>4954</v>
      </c>
      <c r="AQ696" s="54">
        <v>1762651</v>
      </c>
      <c r="AR696" s="25">
        <v>55458</v>
      </c>
      <c r="AS696" s="25">
        <v>100235</v>
      </c>
      <c r="AT696" s="54">
        <v>63038</v>
      </c>
      <c r="AU696" s="54">
        <v>37729</v>
      </c>
      <c r="AV696" s="54">
        <v>63129</v>
      </c>
      <c r="AW696" s="54">
        <v>23526</v>
      </c>
      <c r="AX696" s="54">
        <v>6128</v>
      </c>
      <c r="AY696" s="25">
        <f t="shared" si="20"/>
        <v>349243</v>
      </c>
      <c r="AZ696" s="162">
        <v>124746</v>
      </c>
      <c r="BA696" s="96">
        <f t="shared" si="21"/>
        <v>2236640</v>
      </c>
      <c r="BB696" s="73"/>
      <c r="BC696" s="20">
        <v>450750</v>
      </c>
      <c r="BD696" s="20">
        <v>22250</v>
      </c>
      <c r="BE696" s="19">
        <v>473000</v>
      </c>
      <c r="BF696" s="19">
        <v>2709640</v>
      </c>
      <c r="BH696" s="20"/>
      <c r="BI696" s="21">
        <v>2709640</v>
      </c>
      <c r="BK696" s="73"/>
      <c r="BL696" s="73"/>
      <c r="BM696" s="73"/>
      <c r="BN696" s="73"/>
      <c r="BO696" s="73"/>
      <c r="BP696" s="73"/>
      <c r="BQ696" s="73"/>
    </row>
    <row r="697" spans="1:69" ht="22.5" customHeight="1" x14ac:dyDescent="0.2">
      <c r="A697" s="122" t="s">
        <v>2501</v>
      </c>
      <c r="B697" s="123" t="s">
        <v>2477</v>
      </c>
      <c r="C697" s="133" t="s">
        <v>793</v>
      </c>
      <c r="D697" s="126">
        <v>6</v>
      </c>
      <c r="E697" s="127" t="s">
        <v>3561</v>
      </c>
      <c r="F697" s="19">
        <v>322137</v>
      </c>
      <c r="G697" s="20">
        <v>322137</v>
      </c>
      <c r="H697" s="20">
        <v>42209</v>
      </c>
      <c r="I697" s="20">
        <v>26180</v>
      </c>
      <c r="J697" s="20">
        <v>0</v>
      </c>
      <c r="K697" s="20">
        <v>0</v>
      </c>
      <c r="L697" s="20">
        <v>0</v>
      </c>
      <c r="M697" s="20">
        <v>0</v>
      </c>
      <c r="N697" s="20">
        <v>17472</v>
      </c>
      <c r="O697" s="20">
        <v>9472</v>
      </c>
      <c r="P697" s="20">
        <v>1096</v>
      </c>
      <c r="Q697" s="20">
        <v>98020</v>
      </c>
      <c r="R697" s="20">
        <v>36687</v>
      </c>
      <c r="S697" s="20">
        <v>39038</v>
      </c>
      <c r="T697" s="21">
        <v>35322</v>
      </c>
      <c r="U697" s="54">
        <v>38148</v>
      </c>
      <c r="V697" s="20">
        <v>27168</v>
      </c>
      <c r="W697" s="20">
        <v>16848</v>
      </c>
      <c r="X697" s="20">
        <v>11101</v>
      </c>
      <c r="Y697" s="21">
        <v>0</v>
      </c>
      <c r="Z697" s="20">
        <v>0</v>
      </c>
      <c r="AA697" s="21">
        <v>134446</v>
      </c>
      <c r="AB697" s="32">
        <v>0</v>
      </c>
      <c r="AC697" s="20">
        <v>152229</v>
      </c>
      <c r="AD697" s="20">
        <v>161336</v>
      </c>
      <c r="AE697" s="20">
        <v>540540</v>
      </c>
      <c r="AF697" s="20">
        <v>350465</v>
      </c>
      <c r="AG697" s="20">
        <v>231917</v>
      </c>
      <c r="AH697" s="20">
        <v>91298</v>
      </c>
      <c r="AI697" s="20">
        <v>63515</v>
      </c>
      <c r="AJ697" s="21">
        <v>9738</v>
      </c>
      <c r="AK697" s="25">
        <v>44048</v>
      </c>
      <c r="AL697" s="25">
        <v>49755</v>
      </c>
      <c r="AM697" s="25">
        <v>9531</v>
      </c>
      <c r="AN697" s="22">
        <v>28668</v>
      </c>
      <c r="AO697" s="20">
        <v>108776</v>
      </c>
      <c r="AP697" s="20">
        <v>4563</v>
      </c>
      <c r="AQ697" s="54">
        <v>2701723</v>
      </c>
      <c r="AR697" s="25">
        <v>76143</v>
      </c>
      <c r="AS697" s="25">
        <v>128126</v>
      </c>
      <c r="AT697" s="54">
        <v>33201</v>
      </c>
      <c r="AU697" s="54">
        <v>31842</v>
      </c>
      <c r="AV697" s="54">
        <v>83526</v>
      </c>
      <c r="AW697" s="54">
        <v>34605</v>
      </c>
      <c r="AX697" s="54">
        <v>19125</v>
      </c>
      <c r="AY697" s="25">
        <f t="shared" si="20"/>
        <v>406568</v>
      </c>
      <c r="AZ697" s="162">
        <v>354651</v>
      </c>
      <c r="BA697" s="96">
        <f t="shared" si="21"/>
        <v>3462942</v>
      </c>
      <c r="BB697" s="73"/>
      <c r="BC697" s="20">
        <v>582817</v>
      </c>
      <c r="BD697" s="20">
        <v>18308</v>
      </c>
      <c r="BE697" s="19">
        <v>601125</v>
      </c>
      <c r="BF697" s="19">
        <v>4064067</v>
      </c>
      <c r="BH697" s="20"/>
      <c r="BI697" s="21">
        <v>4064067</v>
      </c>
      <c r="BK697" s="73"/>
      <c r="BL697" s="73"/>
      <c r="BM697" s="73"/>
      <c r="BN697" s="73"/>
      <c r="BO697" s="73"/>
      <c r="BP697" s="73"/>
      <c r="BQ697" s="73"/>
    </row>
    <row r="698" spans="1:69" ht="22.5" customHeight="1" x14ac:dyDescent="0.2">
      <c r="A698" s="122" t="s">
        <v>2502</v>
      </c>
      <c r="B698" s="123" t="s">
        <v>2477</v>
      </c>
      <c r="C698" s="133" t="s">
        <v>794</v>
      </c>
      <c r="D698" s="126">
        <v>6</v>
      </c>
      <c r="E698" s="127" t="s">
        <v>3561</v>
      </c>
      <c r="F698" s="19">
        <v>256037</v>
      </c>
      <c r="G698" s="20">
        <v>256037</v>
      </c>
      <c r="H698" s="20">
        <v>22089</v>
      </c>
      <c r="I698" s="20">
        <v>14399</v>
      </c>
      <c r="J698" s="20">
        <v>0</v>
      </c>
      <c r="K698" s="20">
        <v>0</v>
      </c>
      <c r="L698" s="20">
        <v>0</v>
      </c>
      <c r="M698" s="20">
        <v>0</v>
      </c>
      <c r="N698" s="20">
        <v>9212</v>
      </c>
      <c r="O698" s="20">
        <v>5992</v>
      </c>
      <c r="P698" s="20">
        <v>2457</v>
      </c>
      <c r="Q698" s="20">
        <v>64201</v>
      </c>
      <c r="R698" s="20">
        <v>27480</v>
      </c>
      <c r="S698" s="20">
        <v>21536</v>
      </c>
      <c r="T698" s="21">
        <v>17661</v>
      </c>
      <c r="U698" s="54">
        <v>25432</v>
      </c>
      <c r="V698" s="20">
        <v>16560</v>
      </c>
      <c r="W698" s="20">
        <v>15795</v>
      </c>
      <c r="X698" s="20">
        <v>11101</v>
      </c>
      <c r="Y698" s="21">
        <v>0</v>
      </c>
      <c r="Z698" s="20">
        <v>0</v>
      </c>
      <c r="AA698" s="21">
        <v>116536</v>
      </c>
      <c r="AB698" s="32">
        <v>0</v>
      </c>
      <c r="AC698" s="20">
        <v>126202</v>
      </c>
      <c r="AD698" s="20">
        <v>148811</v>
      </c>
      <c r="AE698" s="20">
        <v>242715</v>
      </c>
      <c r="AF698" s="20">
        <v>301238</v>
      </c>
      <c r="AG698" s="20">
        <v>163277</v>
      </c>
      <c r="AH698" s="20">
        <v>63299</v>
      </c>
      <c r="AI698" s="20">
        <v>36596</v>
      </c>
      <c r="AJ698" s="21">
        <v>20558</v>
      </c>
      <c r="AK698" s="25">
        <v>32986</v>
      </c>
      <c r="AL698" s="25">
        <v>45470</v>
      </c>
      <c r="AM698" s="25">
        <v>8012</v>
      </c>
      <c r="AN698" s="22">
        <v>23094</v>
      </c>
      <c r="AO698" s="20">
        <v>107128</v>
      </c>
      <c r="AP698" s="20">
        <v>6438</v>
      </c>
      <c r="AQ698" s="54">
        <v>1952312</v>
      </c>
      <c r="AR698" s="25">
        <v>48771</v>
      </c>
      <c r="AS698" s="25">
        <v>131084</v>
      </c>
      <c r="AT698" s="54">
        <v>44903</v>
      </c>
      <c r="AU698" s="54">
        <v>33073</v>
      </c>
      <c r="AV698" s="54">
        <v>85330</v>
      </c>
      <c r="AW698" s="54">
        <v>27051</v>
      </c>
      <c r="AX698" s="54">
        <v>12450</v>
      </c>
      <c r="AY698" s="25">
        <f t="shared" si="20"/>
        <v>382662</v>
      </c>
      <c r="AZ698" s="162">
        <v>266393</v>
      </c>
      <c r="BA698" s="96">
        <f t="shared" si="21"/>
        <v>2601367</v>
      </c>
      <c r="BB698" s="73"/>
      <c r="BC698" s="20">
        <v>478986</v>
      </c>
      <c r="BD698" s="20">
        <v>25754</v>
      </c>
      <c r="BE698" s="19">
        <v>504740</v>
      </c>
      <c r="BF698" s="19">
        <v>3106107</v>
      </c>
      <c r="BH698" s="20"/>
      <c r="BI698" s="21">
        <v>3106107</v>
      </c>
      <c r="BK698" s="73"/>
      <c r="BL698" s="73"/>
      <c r="BM698" s="73"/>
      <c r="BN698" s="73"/>
      <c r="BO698" s="73"/>
      <c r="BP698" s="73"/>
      <c r="BQ698" s="73"/>
    </row>
    <row r="699" spans="1:69" ht="22.5" customHeight="1" x14ac:dyDescent="0.2">
      <c r="A699" s="122" t="s">
        <v>2503</v>
      </c>
      <c r="B699" s="123" t="s">
        <v>2477</v>
      </c>
      <c r="C699" s="133" t="s">
        <v>795</v>
      </c>
      <c r="D699" s="126">
        <v>6</v>
      </c>
      <c r="E699" s="127" t="s">
        <v>3561</v>
      </c>
      <c r="F699" s="19">
        <v>269530</v>
      </c>
      <c r="G699" s="20">
        <v>269530</v>
      </c>
      <c r="H699" s="20">
        <v>29889</v>
      </c>
      <c r="I699" s="20">
        <v>21131</v>
      </c>
      <c r="J699" s="20">
        <v>0</v>
      </c>
      <c r="K699" s="20">
        <v>0</v>
      </c>
      <c r="L699" s="20">
        <v>0</v>
      </c>
      <c r="M699" s="20">
        <v>0</v>
      </c>
      <c r="N699" s="20">
        <v>8372</v>
      </c>
      <c r="O699" s="20">
        <v>5398</v>
      </c>
      <c r="P699" s="20">
        <v>1701</v>
      </c>
      <c r="Q699" s="20">
        <v>124630</v>
      </c>
      <c r="R699" s="20">
        <v>25623</v>
      </c>
      <c r="S699" s="20">
        <v>29763</v>
      </c>
      <c r="T699" s="21">
        <v>13456</v>
      </c>
      <c r="U699" s="54">
        <v>16531</v>
      </c>
      <c r="V699" s="20">
        <v>8736</v>
      </c>
      <c r="W699" s="20">
        <v>8424</v>
      </c>
      <c r="X699" s="20">
        <v>11101</v>
      </c>
      <c r="Y699" s="21">
        <v>0</v>
      </c>
      <c r="Z699" s="20">
        <v>0</v>
      </c>
      <c r="AA699" s="21">
        <v>143502</v>
      </c>
      <c r="AB699" s="32">
        <v>0</v>
      </c>
      <c r="AC699" s="20">
        <v>106654</v>
      </c>
      <c r="AD699" s="20">
        <v>144224</v>
      </c>
      <c r="AE699" s="20">
        <v>276045</v>
      </c>
      <c r="AF699" s="20">
        <v>317260</v>
      </c>
      <c r="AG699" s="20">
        <v>165079</v>
      </c>
      <c r="AH699" s="20">
        <v>75126</v>
      </c>
      <c r="AI699" s="20">
        <v>68018</v>
      </c>
      <c r="AJ699" s="21">
        <v>68166</v>
      </c>
      <c r="AK699" s="25">
        <v>31071</v>
      </c>
      <c r="AL699" s="25">
        <v>53244</v>
      </c>
      <c r="AM699" s="25">
        <v>9488</v>
      </c>
      <c r="AN699" s="22">
        <v>22799</v>
      </c>
      <c r="AO699" s="20">
        <v>96863</v>
      </c>
      <c r="AP699" s="20">
        <v>25390</v>
      </c>
      <c r="AQ699" s="54">
        <v>2177214</v>
      </c>
      <c r="AR699" s="25">
        <v>45241</v>
      </c>
      <c r="AS699" s="25">
        <v>128700</v>
      </c>
      <c r="AT699" s="54">
        <v>83788</v>
      </c>
      <c r="AU699" s="54">
        <v>37374</v>
      </c>
      <c r="AV699" s="54">
        <v>88233</v>
      </c>
      <c r="AW699" s="54">
        <v>29924</v>
      </c>
      <c r="AX699" s="54">
        <v>14199</v>
      </c>
      <c r="AY699" s="25">
        <f t="shared" si="20"/>
        <v>427459</v>
      </c>
      <c r="AZ699" s="162">
        <v>255355</v>
      </c>
      <c r="BA699" s="96">
        <f t="shared" si="21"/>
        <v>2860028</v>
      </c>
      <c r="BB699" s="73"/>
      <c r="BC699" s="20">
        <v>459215</v>
      </c>
      <c r="BD699" s="20">
        <v>122005</v>
      </c>
      <c r="BE699" s="19">
        <v>581220</v>
      </c>
      <c r="BF699" s="19">
        <v>3441248</v>
      </c>
      <c r="BH699" s="20"/>
      <c r="BI699" s="21">
        <v>3441248</v>
      </c>
      <c r="BK699" s="73"/>
      <c r="BL699" s="73"/>
      <c r="BM699" s="73"/>
      <c r="BN699" s="73"/>
      <c r="BO699" s="73"/>
      <c r="BP699" s="73"/>
      <c r="BQ699" s="73"/>
    </row>
    <row r="700" spans="1:69" ht="22.5" customHeight="1" x14ac:dyDescent="0.2">
      <c r="A700" s="122" t="s">
        <v>2504</v>
      </c>
      <c r="B700" s="123" t="s">
        <v>2477</v>
      </c>
      <c r="C700" s="133" t="s">
        <v>796</v>
      </c>
      <c r="D700" s="126">
        <v>6</v>
      </c>
      <c r="E700" s="127" t="s">
        <v>3561</v>
      </c>
      <c r="F700" s="19">
        <v>330058</v>
      </c>
      <c r="G700" s="20">
        <v>330058</v>
      </c>
      <c r="H700" s="20">
        <v>32222</v>
      </c>
      <c r="I700" s="20">
        <v>21505</v>
      </c>
      <c r="J700" s="20">
        <v>0</v>
      </c>
      <c r="K700" s="20">
        <v>0</v>
      </c>
      <c r="L700" s="20">
        <v>0</v>
      </c>
      <c r="M700" s="20">
        <v>0</v>
      </c>
      <c r="N700" s="20">
        <v>18696</v>
      </c>
      <c r="O700" s="20">
        <v>10136</v>
      </c>
      <c r="P700" s="20">
        <v>1210</v>
      </c>
      <c r="Q700" s="20">
        <v>99435</v>
      </c>
      <c r="R700" s="20">
        <v>38455</v>
      </c>
      <c r="S700" s="20">
        <v>59684</v>
      </c>
      <c r="T700" s="21">
        <v>57188</v>
      </c>
      <c r="U700" s="54">
        <v>25432</v>
      </c>
      <c r="V700" s="20">
        <v>24864</v>
      </c>
      <c r="W700" s="20">
        <v>20007</v>
      </c>
      <c r="X700" s="20">
        <v>11101</v>
      </c>
      <c r="Y700" s="21">
        <v>0</v>
      </c>
      <c r="Z700" s="20">
        <v>0</v>
      </c>
      <c r="AA700" s="21">
        <v>140413</v>
      </c>
      <c r="AB700" s="32">
        <v>0</v>
      </c>
      <c r="AC700" s="20">
        <v>139957</v>
      </c>
      <c r="AD700" s="20">
        <v>169346</v>
      </c>
      <c r="AE700" s="20">
        <v>481305</v>
      </c>
      <c r="AF700" s="20">
        <v>387150</v>
      </c>
      <c r="AG700" s="20">
        <v>233462</v>
      </c>
      <c r="AH700" s="20">
        <v>105022</v>
      </c>
      <c r="AI700" s="20">
        <v>39470</v>
      </c>
      <c r="AJ700" s="21">
        <v>12443</v>
      </c>
      <c r="AK700" s="25">
        <v>46140</v>
      </c>
      <c r="AL700" s="25">
        <v>50712</v>
      </c>
      <c r="AM700" s="25">
        <v>8776</v>
      </c>
      <c r="AN700" s="22">
        <v>29396</v>
      </c>
      <c r="AO700" s="20">
        <v>152933</v>
      </c>
      <c r="AP700" s="20">
        <v>2946</v>
      </c>
      <c r="AQ700" s="54">
        <v>2749464</v>
      </c>
      <c r="AR700" s="25">
        <v>71366</v>
      </c>
      <c r="AS700" s="25">
        <v>111425</v>
      </c>
      <c r="AT700" s="54">
        <v>15582</v>
      </c>
      <c r="AU700" s="54">
        <v>30131</v>
      </c>
      <c r="AV700" s="54">
        <v>87173</v>
      </c>
      <c r="AW700" s="54">
        <v>36176</v>
      </c>
      <c r="AX700" s="54">
        <v>15259</v>
      </c>
      <c r="AY700" s="25">
        <f t="shared" si="20"/>
        <v>367112</v>
      </c>
      <c r="AZ700" s="162">
        <v>291336</v>
      </c>
      <c r="BA700" s="96">
        <f t="shared" si="21"/>
        <v>3407912</v>
      </c>
      <c r="BB700" s="73"/>
      <c r="BC700" s="20">
        <v>602192</v>
      </c>
      <c r="BD700" s="20">
        <v>11848</v>
      </c>
      <c r="BE700" s="19">
        <v>614040</v>
      </c>
      <c r="BF700" s="19">
        <v>4021952</v>
      </c>
      <c r="BH700" s="20"/>
      <c r="BI700" s="21">
        <v>4021952</v>
      </c>
      <c r="BK700" s="73"/>
      <c r="BL700" s="73"/>
      <c r="BM700" s="73"/>
      <c r="BN700" s="73"/>
      <c r="BO700" s="73"/>
      <c r="BP700" s="73"/>
      <c r="BQ700" s="73"/>
    </row>
    <row r="701" spans="1:69" ht="22.5" customHeight="1" x14ac:dyDescent="0.2">
      <c r="A701" s="122" t="s">
        <v>2505</v>
      </c>
      <c r="B701" s="123" t="s">
        <v>2477</v>
      </c>
      <c r="C701" s="133" t="s">
        <v>797</v>
      </c>
      <c r="D701" s="126">
        <v>6</v>
      </c>
      <c r="E701" s="127" t="s">
        <v>3562</v>
      </c>
      <c r="F701" s="19">
        <v>279481</v>
      </c>
      <c r="G701" s="20">
        <v>279481</v>
      </c>
      <c r="H701" s="20">
        <v>36815</v>
      </c>
      <c r="I701" s="20">
        <v>28050</v>
      </c>
      <c r="J701" s="20">
        <v>0</v>
      </c>
      <c r="K701" s="20">
        <v>0</v>
      </c>
      <c r="L701" s="20">
        <v>0</v>
      </c>
      <c r="M701" s="20">
        <v>0</v>
      </c>
      <c r="N701" s="20">
        <v>11519</v>
      </c>
      <c r="O701" s="20">
        <v>6245</v>
      </c>
      <c r="P701" s="20">
        <v>1323</v>
      </c>
      <c r="Q701" s="20">
        <v>279119</v>
      </c>
      <c r="R701" s="20">
        <v>27832</v>
      </c>
      <c r="S701" s="20">
        <v>29449</v>
      </c>
      <c r="T701" s="21">
        <v>22707</v>
      </c>
      <c r="U701" s="54">
        <v>38148</v>
      </c>
      <c r="V701" s="20">
        <v>6336</v>
      </c>
      <c r="W701" s="20">
        <v>30537</v>
      </c>
      <c r="X701" s="20">
        <v>11101</v>
      </c>
      <c r="Y701" s="21">
        <v>0</v>
      </c>
      <c r="Z701" s="20">
        <v>0</v>
      </c>
      <c r="AA701" s="21">
        <v>135391</v>
      </c>
      <c r="AB701" s="32">
        <v>0</v>
      </c>
      <c r="AC701" s="20">
        <v>99978</v>
      </c>
      <c r="AD701" s="20">
        <v>131786</v>
      </c>
      <c r="AE701" s="20">
        <v>345675</v>
      </c>
      <c r="AF701" s="20">
        <v>343795</v>
      </c>
      <c r="AG701" s="20">
        <v>185414</v>
      </c>
      <c r="AH701" s="20">
        <v>155295</v>
      </c>
      <c r="AI701" s="20">
        <v>3353</v>
      </c>
      <c r="AJ701" s="21">
        <v>15689</v>
      </c>
      <c r="AK701" s="25">
        <v>33796</v>
      </c>
      <c r="AL701" s="25">
        <v>59888</v>
      </c>
      <c r="AM701" s="25">
        <v>9162</v>
      </c>
      <c r="AN701" s="22">
        <v>30914</v>
      </c>
      <c r="AO701" s="20">
        <v>97390</v>
      </c>
      <c r="AP701" s="20">
        <v>16696</v>
      </c>
      <c r="AQ701" s="54">
        <v>2472884</v>
      </c>
      <c r="AR701" s="25">
        <v>52943</v>
      </c>
      <c r="AS701" s="25">
        <v>135500</v>
      </c>
      <c r="AT701" s="54">
        <v>102905</v>
      </c>
      <c r="AU701" s="54">
        <v>67734</v>
      </c>
      <c r="AV701" s="54">
        <v>111117</v>
      </c>
      <c r="AW701" s="54">
        <v>29965</v>
      </c>
      <c r="AX701" s="54">
        <v>3911</v>
      </c>
      <c r="AY701" s="25">
        <f t="shared" si="20"/>
        <v>504075</v>
      </c>
      <c r="AZ701" s="162">
        <v>157215</v>
      </c>
      <c r="BA701" s="96">
        <f t="shared" si="21"/>
        <v>3134174</v>
      </c>
      <c r="BB701" s="73"/>
      <c r="BC701" s="20">
        <v>487388</v>
      </c>
      <c r="BD701" s="20">
        <v>57400</v>
      </c>
      <c r="BE701" s="19">
        <v>544788</v>
      </c>
      <c r="BF701" s="19">
        <v>3678962</v>
      </c>
      <c r="BH701" s="20"/>
      <c r="BI701" s="21">
        <v>3678962</v>
      </c>
      <c r="BK701" s="73"/>
      <c r="BL701" s="73"/>
      <c r="BM701" s="73"/>
      <c r="BN701" s="73"/>
      <c r="BO701" s="73"/>
      <c r="BP701" s="73"/>
      <c r="BQ701" s="73"/>
    </row>
    <row r="702" spans="1:69" ht="22.5" customHeight="1" x14ac:dyDescent="0.2">
      <c r="A702" s="122" t="s">
        <v>2506</v>
      </c>
      <c r="B702" s="123" t="s">
        <v>2477</v>
      </c>
      <c r="C702" s="133" t="s">
        <v>798</v>
      </c>
      <c r="D702" s="126">
        <v>6</v>
      </c>
      <c r="E702" s="127" t="s">
        <v>3561</v>
      </c>
      <c r="F702" s="19">
        <v>182397</v>
      </c>
      <c r="G702" s="20">
        <v>182397</v>
      </c>
      <c r="H702" s="20">
        <v>15090</v>
      </c>
      <c r="I702" s="20">
        <v>16269</v>
      </c>
      <c r="J702" s="20">
        <v>0</v>
      </c>
      <c r="K702" s="20">
        <v>0</v>
      </c>
      <c r="L702" s="20">
        <v>2252</v>
      </c>
      <c r="M702" s="20">
        <v>839</v>
      </c>
      <c r="N702" s="20">
        <v>6856</v>
      </c>
      <c r="O702" s="20">
        <v>3717</v>
      </c>
      <c r="P702" s="20">
        <v>832</v>
      </c>
      <c r="Q702" s="20">
        <v>43152</v>
      </c>
      <c r="R702" s="20">
        <v>20561</v>
      </c>
      <c r="S702" s="20">
        <v>17554</v>
      </c>
      <c r="T702" s="21">
        <v>9251</v>
      </c>
      <c r="U702" s="54">
        <v>12716</v>
      </c>
      <c r="V702" s="20">
        <v>5088</v>
      </c>
      <c r="W702" s="20">
        <v>6318</v>
      </c>
      <c r="X702" s="20">
        <v>11101</v>
      </c>
      <c r="Y702" s="21">
        <v>0</v>
      </c>
      <c r="Z702" s="20">
        <v>0</v>
      </c>
      <c r="AA702" s="21">
        <v>63897</v>
      </c>
      <c r="AB702" s="32">
        <v>0</v>
      </c>
      <c r="AC702" s="20">
        <v>75005</v>
      </c>
      <c r="AD702" s="20">
        <v>119376</v>
      </c>
      <c r="AE702" s="20">
        <v>129855</v>
      </c>
      <c r="AF702" s="20">
        <v>257448</v>
      </c>
      <c r="AG702" s="20">
        <v>135049</v>
      </c>
      <c r="AH702" s="20">
        <v>63773</v>
      </c>
      <c r="AI702" s="20">
        <v>13604</v>
      </c>
      <c r="AJ702" s="21">
        <v>3246</v>
      </c>
      <c r="AK702" s="25">
        <v>25415</v>
      </c>
      <c r="AL702" s="25">
        <v>34781</v>
      </c>
      <c r="AM702" s="25">
        <v>6141</v>
      </c>
      <c r="AN702" s="22">
        <v>16229</v>
      </c>
      <c r="AO702" s="20">
        <v>96612</v>
      </c>
      <c r="AP702" s="20">
        <v>1998</v>
      </c>
      <c r="AQ702" s="54">
        <v>1396422</v>
      </c>
      <c r="AR702" s="25">
        <v>51769</v>
      </c>
      <c r="AS702" s="25">
        <v>125086</v>
      </c>
      <c r="AT702" s="54">
        <v>63888</v>
      </c>
      <c r="AU702" s="54">
        <v>35863</v>
      </c>
      <c r="AV702" s="54">
        <v>57741</v>
      </c>
      <c r="AW702" s="54">
        <v>20429</v>
      </c>
      <c r="AX702" s="54">
        <v>8633</v>
      </c>
      <c r="AY702" s="25">
        <f t="shared" si="20"/>
        <v>363409</v>
      </c>
      <c r="AZ702" s="162">
        <v>263329</v>
      </c>
      <c r="BA702" s="96">
        <f t="shared" si="21"/>
        <v>2023160</v>
      </c>
      <c r="BB702" s="73"/>
      <c r="BC702" s="20">
        <v>386775</v>
      </c>
      <c r="BD702" s="20">
        <v>7096</v>
      </c>
      <c r="BE702" s="19">
        <v>393871</v>
      </c>
      <c r="BF702" s="19">
        <v>2417031</v>
      </c>
      <c r="BH702" s="20"/>
      <c r="BI702" s="21">
        <v>2417031</v>
      </c>
      <c r="BK702" s="73"/>
      <c r="BL702" s="73"/>
      <c r="BM702" s="73"/>
      <c r="BN702" s="73"/>
      <c r="BO702" s="73"/>
      <c r="BP702" s="73"/>
      <c r="BQ702" s="73"/>
    </row>
    <row r="703" spans="1:69" ht="22.5" customHeight="1" x14ac:dyDescent="0.2">
      <c r="A703" s="122" t="s">
        <v>2507</v>
      </c>
      <c r="B703" s="123" t="s">
        <v>2477</v>
      </c>
      <c r="C703" s="133" t="s">
        <v>799</v>
      </c>
      <c r="D703" s="126">
        <v>6</v>
      </c>
      <c r="E703" s="127" t="s">
        <v>3561</v>
      </c>
      <c r="F703" s="19">
        <v>392739</v>
      </c>
      <c r="G703" s="20">
        <v>392739</v>
      </c>
      <c r="H703" s="20">
        <v>50884</v>
      </c>
      <c r="I703" s="20">
        <v>28798</v>
      </c>
      <c r="J703" s="20">
        <v>0</v>
      </c>
      <c r="K703" s="20">
        <v>0</v>
      </c>
      <c r="L703" s="20">
        <v>2767</v>
      </c>
      <c r="M703" s="20">
        <v>690</v>
      </c>
      <c r="N703" s="20">
        <v>23895</v>
      </c>
      <c r="O703" s="20">
        <v>12955</v>
      </c>
      <c r="P703" s="20">
        <v>9790</v>
      </c>
      <c r="Q703" s="20">
        <v>138007</v>
      </c>
      <c r="R703" s="20">
        <v>46481</v>
      </c>
      <c r="S703" s="20">
        <v>31178</v>
      </c>
      <c r="T703" s="21">
        <v>31958</v>
      </c>
      <c r="U703" s="54">
        <v>38148</v>
      </c>
      <c r="V703" s="20">
        <v>20400</v>
      </c>
      <c r="W703" s="20">
        <v>16848</v>
      </c>
      <c r="X703" s="20">
        <v>11101</v>
      </c>
      <c r="Y703" s="21">
        <v>0</v>
      </c>
      <c r="Z703" s="20">
        <v>0</v>
      </c>
      <c r="AA703" s="21">
        <v>166447</v>
      </c>
      <c r="AB703" s="32">
        <v>0</v>
      </c>
      <c r="AC703" s="20">
        <v>195139</v>
      </c>
      <c r="AD703" s="20">
        <v>249277</v>
      </c>
      <c r="AE703" s="20">
        <v>506385</v>
      </c>
      <c r="AF703" s="20">
        <v>670915</v>
      </c>
      <c r="AG703" s="20">
        <v>475761</v>
      </c>
      <c r="AH703" s="20">
        <v>290927</v>
      </c>
      <c r="AI703" s="20">
        <v>30464</v>
      </c>
      <c r="AJ703" s="21">
        <v>24886</v>
      </c>
      <c r="AK703" s="25">
        <v>52556</v>
      </c>
      <c r="AL703" s="25">
        <v>65353</v>
      </c>
      <c r="AM703" s="25">
        <v>13868</v>
      </c>
      <c r="AN703" s="22">
        <v>40562</v>
      </c>
      <c r="AO703" s="20">
        <v>124017</v>
      </c>
      <c r="AP703" s="20">
        <v>8384</v>
      </c>
      <c r="AQ703" s="54">
        <v>3771580</v>
      </c>
      <c r="AR703" s="25">
        <v>82797</v>
      </c>
      <c r="AS703" s="25">
        <v>162323</v>
      </c>
      <c r="AT703" s="54">
        <v>73958</v>
      </c>
      <c r="AU703" s="54">
        <v>48765</v>
      </c>
      <c r="AV703" s="54">
        <v>119002</v>
      </c>
      <c r="AW703" s="54">
        <v>44117</v>
      </c>
      <c r="AX703" s="54">
        <v>23434</v>
      </c>
      <c r="AY703" s="25">
        <f t="shared" si="20"/>
        <v>554396</v>
      </c>
      <c r="AZ703" s="162">
        <v>459407</v>
      </c>
      <c r="BA703" s="96">
        <f t="shared" si="21"/>
        <v>4785383</v>
      </c>
      <c r="BB703" s="73"/>
      <c r="BC703" s="20">
        <v>703557</v>
      </c>
      <c r="BD703" s="20">
        <v>31208</v>
      </c>
      <c r="BE703" s="19">
        <v>734765</v>
      </c>
      <c r="BF703" s="19">
        <v>5520148</v>
      </c>
      <c r="BH703" s="20"/>
      <c r="BI703" s="21">
        <v>5520148</v>
      </c>
      <c r="BK703" s="73"/>
      <c r="BL703" s="73"/>
      <c r="BM703" s="73"/>
      <c r="BN703" s="73"/>
      <c r="BO703" s="73"/>
      <c r="BP703" s="73"/>
      <c r="BQ703" s="73"/>
    </row>
    <row r="704" spans="1:69" ht="22.5" customHeight="1" x14ac:dyDescent="0.2">
      <c r="A704" s="122" t="s">
        <v>2508</v>
      </c>
      <c r="B704" s="123" t="s">
        <v>2477</v>
      </c>
      <c r="C704" s="133" t="s">
        <v>800</v>
      </c>
      <c r="D704" s="126">
        <v>6</v>
      </c>
      <c r="E704" s="127" t="s">
        <v>3561</v>
      </c>
      <c r="F704" s="19">
        <v>599748</v>
      </c>
      <c r="G704" s="20">
        <v>599748</v>
      </c>
      <c r="H704" s="20">
        <v>119702</v>
      </c>
      <c r="I704" s="20">
        <v>99297</v>
      </c>
      <c r="J704" s="20">
        <v>0</v>
      </c>
      <c r="K704" s="20">
        <v>0</v>
      </c>
      <c r="L704" s="20">
        <v>0</v>
      </c>
      <c r="M704" s="20">
        <v>0</v>
      </c>
      <c r="N704" s="20">
        <v>41968</v>
      </c>
      <c r="O704" s="20">
        <v>22687</v>
      </c>
      <c r="P704" s="20">
        <v>17955</v>
      </c>
      <c r="Q704" s="20">
        <v>147253</v>
      </c>
      <c r="R704" s="20">
        <v>71131</v>
      </c>
      <c r="S704" s="20">
        <v>85255</v>
      </c>
      <c r="T704" s="21">
        <v>77372</v>
      </c>
      <c r="U704" s="54">
        <v>76296</v>
      </c>
      <c r="V704" s="20">
        <v>43728</v>
      </c>
      <c r="W704" s="20">
        <v>43173</v>
      </c>
      <c r="X704" s="20">
        <v>33303</v>
      </c>
      <c r="Y704" s="21">
        <v>0</v>
      </c>
      <c r="Z704" s="20">
        <v>0</v>
      </c>
      <c r="AA704" s="21">
        <v>239548</v>
      </c>
      <c r="AB704" s="32">
        <v>0</v>
      </c>
      <c r="AC704" s="20">
        <v>361157</v>
      </c>
      <c r="AD704" s="20">
        <v>338829</v>
      </c>
      <c r="AE704" s="20">
        <v>911295</v>
      </c>
      <c r="AF704" s="20">
        <v>807288</v>
      </c>
      <c r="AG704" s="20">
        <v>521578</v>
      </c>
      <c r="AH704" s="20">
        <v>225251</v>
      </c>
      <c r="AI704" s="20">
        <v>68305</v>
      </c>
      <c r="AJ704" s="21">
        <v>21099</v>
      </c>
      <c r="AK704" s="25">
        <v>71378</v>
      </c>
      <c r="AL704" s="25">
        <v>90776</v>
      </c>
      <c r="AM704" s="25">
        <v>19651</v>
      </c>
      <c r="AN704" s="22">
        <v>54925</v>
      </c>
      <c r="AO704" s="20">
        <v>174024</v>
      </c>
      <c r="AP704" s="20">
        <v>10259</v>
      </c>
      <c r="AQ704" s="54">
        <v>5394231</v>
      </c>
      <c r="AR704" s="25">
        <v>133852</v>
      </c>
      <c r="AS704" s="25">
        <v>209161</v>
      </c>
      <c r="AT704" s="54">
        <v>73702</v>
      </c>
      <c r="AU704" s="54">
        <v>53328</v>
      </c>
      <c r="AV704" s="54">
        <v>134927</v>
      </c>
      <c r="AW704" s="54">
        <v>66388</v>
      </c>
      <c r="AX704" s="54">
        <v>13305</v>
      </c>
      <c r="AY704" s="25">
        <f t="shared" si="20"/>
        <v>684663</v>
      </c>
      <c r="AZ704" s="162">
        <v>494427</v>
      </c>
      <c r="BA704" s="96">
        <f t="shared" si="21"/>
        <v>6573321</v>
      </c>
      <c r="BB704" s="73"/>
      <c r="BC704" s="20">
        <v>1021571</v>
      </c>
      <c r="BD704" s="20">
        <v>33901</v>
      </c>
      <c r="BE704" s="19">
        <v>1055472</v>
      </c>
      <c r="BF704" s="19">
        <v>7628793</v>
      </c>
      <c r="BH704" s="20"/>
      <c r="BI704" s="21">
        <v>7628793</v>
      </c>
      <c r="BK704" s="73"/>
      <c r="BL704" s="73"/>
      <c r="BM704" s="73"/>
      <c r="BN704" s="73"/>
      <c r="BO704" s="73"/>
      <c r="BP704" s="73"/>
      <c r="BQ704" s="73"/>
    </row>
    <row r="705" spans="1:69" ht="22.5" customHeight="1" x14ac:dyDescent="0.2">
      <c r="A705" s="122" t="s">
        <v>2509</v>
      </c>
      <c r="B705" s="123" t="s">
        <v>2477</v>
      </c>
      <c r="C705" s="133" t="s">
        <v>801</v>
      </c>
      <c r="D705" s="126">
        <v>6</v>
      </c>
      <c r="E705" s="127" t="s">
        <v>3561</v>
      </c>
      <c r="F705" s="19">
        <v>130073</v>
      </c>
      <c r="G705" s="20">
        <v>130073</v>
      </c>
      <c r="H705" s="20">
        <v>9550</v>
      </c>
      <c r="I705" s="20">
        <v>7293</v>
      </c>
      <c r="J705" s="20">
        <v>0</v>
      </c>
      <c r="K705" s="20">
        <v>0</v>
      </c>
      <c r="L705" s="20">
        <v>0</v>
      </c>
      <c r="M705" s="20">
        <v>0</v>
      </c>
      <c r="N705" s="20">
        <v>0</v>
      </c>
      <c r="O705" s="20">
        <v>1680</v>
      </c>
      <c r="P705" s="20">
        <v>0</v>
      </c>
      <c r="Q705" s="20">
        <v>38188</v>
      </c>
      <c r="R705" s="20">
        <v>13444</v>
      </c>
      <c r="S705" s="20">
        <v>5240</v>
      </c>
      <c r="T705" s="21">
        <v>7569</v>
      </c>
      <c r="U705" s="54">
        <v>25432</v>
      </c>
      <c r="V705" s="20">
        <v>2400</v>
      </c>
      <c r="W705" s="20">
        <v>6318</v>
      </c>
      <c r="X705" s="20">
        <v>22202</v>
      </c>
      <c r="Y705" s="21">
        <v>0</v>
      </c>
      <c r="Z705" s="20">
        <v>0</v>
      </c>
      <c r="AA705" s="21">
        <v>56544</v>
      </c>
      <c r="AB705" s="32">
        <v>0</v>
      </c>
      <c r="AC705" s="20">
        <v>35488</v>
      </c>
      <c r="AD705" s="20">
        <v>92291</v>
      </c>
      <c r="AE705" s="20">
        <v>89760</v>
      </c>
      <c r="AF705" s="20">
        <v>126513</v>
      </c>
      <c r="AG705" s="20">
        <v>45903</v>
      </c>
      <c r="AH705" s="20">
        <v>25989</v>
      </c>
      <c r="AI705" s="20">
        <v>16094</v>
      </c>
      <c r="AJ705" s="21">
        <v>42198</v>
      </c>
      <c r="AK705" s="25">
        <v>15223</v>
      </c>
      <c r="AL705" s="25">
        <v>28836</v>
      </c>
      <c r="AM705" s="25">
        <v>2868</v>
      </c>
      <c r="AN705" s="22">
        <v>10557</v>
      </c>
      <c r="AO705" s="20">
        <v>67173</v>
      </c>
      <c r="AP705" s="20">
        <v>10238</v>
      </c>
      <c r="AQ705" s="54">
        <v>935064</v>
      </c>
      <c r="AR705" s="25">
        <v>42266</v>
      </c>
      <c r="AS705" s="25">
        <v>88594</v>
      </c>
      <c r="AT705" s="54">
        <v>45390</v>
      </c>
      <c r="AU705" s="54">
        <v>33568</v>
      </c>
      <c r="AV705" s="54">
        <v>49733</v>
      </c>
      <c r="AW705" s="54">
        <v>17201</v>
      </c>
      <c r="AX705" s="54">
        <v>4940</v>
      </c>
      <c r="AY705" s="25">
        <f t="shared" si="20"/>
        <v>281692</v>
      </c>
      <c r="AZ705" s="162">
        <v>92688</v>
      </c>
      <c r="BA705" s="96">
        <f t="shared" si="21"/>
        <v>1309444</v>
      </c>
      <c r="BB705" s="73"/>
      <c r="BC705" s="20">
        <v>249713</v>
      </c>
      <c r="BD705" s="20">
        <v>40581</v>
      </c>
      <c r="BE705" s="19">
        <v>290294</v>
      </c>
      <c r="BF705" s="19">
        <v>1599738</v>
      </c>
      <c r="BH705" s="20"/>
      <c r="BI705" s="21">
        <v>1599738</v>
      </c>
      <c r="BK705" s="73"/>
      <c r="BL705" s="73"/>
      <c r="BM705" s="73"/>
      <c r="BN705" s="73"/>
      <c r="BO705" s="73"/>
      <c r="BP705" s="73"/>
      <c r="BQ705" s="73"/>
    </row>
    <row r="706" spans="1:69" ht="22.5" customHeight="1" x14ac:dyDescent="0.2">
      <c r="A706" s="122" t="s">
        <v>2510</v>
      </c>
      <c r="B706" s="123" t="s">
        <v>2511</v>
      </c>
      <c r="C706" s="133" t="s">
        <v>802</v>
      </c>
      <c r="D706" s="126">
        <v>2</v>
      </c>
      <c r="E706" s="127" t="s">
        <v>3561</v>
      </c>
      <c r="F706" s="19">
        <v>10455603</v>
      </c>
      <c r="G706" s="20">
        <v>10455603</v>
      </c>
      <c r="H706" s="20">
        <v>6979154</v>
      </c>
      <c r="I706" s="20">
        <v>6654208</v>
      </c>
      <c r="J706" s="20">
        <v>0</v>
      </c>
      <c r="K706" s="20">
        <v>0</v>
      </c>
      <c r="L706" s="20">
        <v>14554</v>
      </c>
      <c r="M706" s="20">
        <v>19893</v>
      </c>
      <c r="N706" s="20">
        <v>950777</v>
      </c>
      <c r="O706" s="20">
        <v>532929</v>
      </c>
      <c r="P706" s="20">
        <v>270232</v>
      </c>
      <c r="Q706" s="20">
        <v>3582219</v>
      </c>
      <c r="R706" s="20">
        <v>1131599</v>
      </c>
      <c r="S706" s="20">
        <v>2034744</v>
      </c>
      <c r="T706" s="21">
        <v>1812355</v>
      </c>
      <c r="U706" s="54">
        <v>1359976</v>
      </c>
      <c r="V706" s="20">
        <v>895536</v>
      </c>
      <c r="W706" s="20">
        <v>970866</v>
      </c>
      <c r="X706" s="20">
        <v>643858</v>
      </c>
      <c r="Y706" s="21">
        <v>1108014</v>
      </c>
      <c r="Z706" s="20">
        <v>239520</v>
      </c>
      <c r="AA706" s="21">
        <v>31981835</v>
      </c>
      <c r="AB706" s="32">
        <v>6919491</v>
      </c>
      <c r="AC706" s="20">
        <v>5796825</v>
      </c>
      <c r="AD706" s="20">
        <v>11724316</v>
      </c>
      <c r="AE706" s="20">
        <v>24847020</v>
      </c>
      <c r="AF706" s="20">
        <v>16076875</v>
      </c>
      <c r="AG706" s="20">
        <v>10232937</v>
      </c>
      <c r="AH706" s="20">
        <v>6179842</v>
      </c>
      <c r="AI706" s="20">
        <v>946217</v>
      </c>
      <c r="AJ706" s="21">
        <v>185022</v>
      </c>
      <c r="AK706" s="25">
        <v>1113548</v>
      </c>
      <c r="AL706" s="25">
        <v>911031</v>
      </c>
      <c r="AM706" s="25">
        <v>291882</v>
      </c>
      <c r="AN706" s="22">
        <v>527596</v>
      </c>
      <c r="AO706" s="20">
        <v>11551291</v>
      </c>
      <c r="AP706" s="20">
        <v>1955311</v>
      </c>
      <c r="AQ706" s="54">
        <v>170897076</v>
      </c>
      <c r="AR706" s="25">
        <v>840681</v>
      </c>
      <c r="AS706" s="25">
        <v>1003643</v>
      </c>
      <c r="AT706" s="54">
        <v>711058</v>
      </c>
      <c r="AU706" s="54">
        <v>315521</v>
      </c>
      <c r="AV706" s="54">
        <v>1841267</v>
      </c>
      <c r="AW706" s="54">
        <v>1362557</v>
      </c>
      <c r="AX706" s="54">
        <v>848651</v>
      </c>
      <c r="AY706" s="25">
        <f t="shared" si="20"/>
        <v>6923378</v>
      </c>
      <c r="AZ706" s="162">
        <v>27776143</v>
      </c>
      <c r="BA706" s="96">
        <f t="shared" si="21"/>
        <v>205596597</v>
      </c>
      <c r="BB706" s="73"/>
      <c r="BC706" s="20">
        <v>11596574</v>
      </c>
      <c r="BD706" s="20">
        <v>1066793</v>
      </c>
      <c r="BE706" s="19">
        <v>12663367</v>
      </c>
      <c r="BF706" s="19">
        <v>218259964</v>
      </c>
      <c r="BH706" s="20"/>
      <c r="BI706" s="21">
        <v>218259964</v>
      </c>
      <c r="BK706" s="73"/>
      <c r="BL706" s="73"/>
      <c r="BM706" s="73"/>
      <c r="BN706" s="73"/>
      <c r="BO706" s="73"/>
      <c r="BP706" s="73"/>
      <c r="BQ706" s="73"/>
    </row>
    <row r="707" spans="1:69" ht="22.5" customHeight="1" x14ac:dyDescent="0.2">
      <c r="A707" s="122" t="s">
        <v>2512</v>
      </c>
      <c r="B707" s="123" t="s">
        <v>2511</v>
      </c>
      <c r="C707" s="133" t="s">
        <v>803</v>
      </c>
      <c r="D707" s="126">
        <v>4</v>
      </c>
      <c r="E707" s="127" t="s">
        <v>3561</v>
      </c>
      <c r="F707" s="19">
        <v>3690443</v>
      </c>
      <c r="G707" s="20">
        <v>3690443</v>
      </c>
      <c r="H707" s="20">
        <v>3351286</v>
      </c>
      <c r="I707" s="20">
        <v>1122935</v>
      </c>
      <c r="J707" s="20">
        <v>0</v>
      </c>
      <c r="K707" s="20">
        <v>0</v>
      </c>
      <c r="L707" s="20">
        <v>0</v>
      </c>
      <c r="M707" s="20">
        <v>0</v>
      </c>
      <c r="N707" s="20">
        <v>259799</v>
      </c>
      <c r="O707" s="20">
        <v>161787</v>
      </c>
      <c r="P707" s="20">
        <v>114307</v>
      </c>
      <c r="Q707" s="20">
        <v>2477167</v>
      </c>
      <c r="R707" s="20">
        <v>484819</v>
      </c>
      <c r="S707" s="20">
        <v>756289</v>
      </c>
      <c r="T707" s="21">
        <v>821657</v>
      </c>
      <c r="U707" s="54">
        <v>698236</v>
      </c>
      <c r="V707" s="20">
        <v>329424</v>
      </c>
      <c r="W707" s="20">
        <v>414882</v>
      </c>
      <c r="X707" s="20">
        <v>299727</v>
      </c>
      <c r="Y707" s="21">
        <v>0</v>
      </c>
      <c r="Z707" s="20">
        <v>0</v>
      </c>
      <c r="AA707" s="21">
        <v>2542364</v>
      </c>
      <c r="AB707" s="32">
        <v>856540</v>
      </c>
      <c r="AC707" s="20">
        <v>1896455</v>
      </c>
      <c r="AD707" s="20">
        <v>2729202</v>
      </c>
      <c r="AE707" s="20">
        <v>6940065</v>
      </c>
      <c r="AF707" s="20">
        <v>5040998</v>
      </c>
      <c r="AG707" s="20">
        <v>3701669</v>
      </c>
      <c r="AH707" s="20">
        <v>1771346</v>
      </c>
      <c r="AI707" s="20">
        <v>572213</v>
      </c>
      <c r="AJ707" s="21">
        <v>170956</v>
      </c>
      <c r="AK707" s="25">
        <v>369557</v>
      </c>
      <c r="AL707" s="25">
        <v>357104</v>
      </c>
      <c r="AM707" s="25">
        <v>126478</v>
      </c>
      <c r="AN707" s="22">
        <v>201757</v>
      </c>
      <c r="AO707" s="20">
        <v>4256710</v>
      </c>
      <c r="AP707" s="20">
        <v>642360</v>
      </c>
      <c r="AQ707" s="54">
        <v>47158532</v>
      </c>
      <c r="AR707" s="25">
        <v>731403</v>
      </c>
      <c r="AS707" s="25">
        <v>519136</v>
      </c>
      <c r="AT707" s="54">
        <v>500744</v>
      </c>
      <c r="AU707" s="54">
        <v>184410</v>
      </c>
      <c r="AV707" s="54">
        <v>869357</v>
      </c>
      <c r="AW707" s="54">
        <v>326623</v>
      </c>
      <c r="AX707" s="54">
        <v>269476</v>
      </c>
      <c r="AY707" s="25">
        <f t="shared" si="20"/>
        <v>3401149</v>
      </c>
      <c r="AZ707" s="162">
        <v>8033277</v>
      </c>
      <c r="BA707" s="96">
        <f t="shared" si="21"/>
        <v>58592958</v>
      </c>
      <c r="BB707" s="73"/>
      <c r="BC707" s="20">
        <v>4580319</v>
      </c>
      <c r="BD707" s="20">
        <v>856290</v>
      </c>
      <c r="BE707" s="19">
        <v>5436609</v>
      </c>
      <c r="BF707" s="19">
        <v>64029567</v>
      </c>
      <c r="BH707" s="20"/>
      <c r="BI707" s="21">
        <v>64029567</v>
      </c>
      <c r="BK707" s="73"/>
      <c r="BL707" s="73"/>
      <c r="BM707" s="73"/>
      <c r="BN707" s="73"/>
      <c r="BO707" s="73"/>
      <c r="BP707" s="73"/>
      <c r="BQ707" s="73"/>
    </row>
    <row r="708" spans="1:69" ht="22.5" customHeight="1" x14ac:dyDescent="0.2">
      <c r="A708" s="122" t="s">
        <v>2513</v>
      </c>
      <c r="B708" s="123" t="s">
        <v>2511</v>
      </c>
      <c r="C708" s="133" t="s">
        <v>804</v>
      </c>
      <c r="D708" s="126">
        <v>5</v>
      </c>
      <c r="E708" s="127" t="s">
        <v>3561</v>
      </c>
      <c r="F708" s="19">
        <v>1413209</v>
      </c>
      <c r="G708" s="20">
        <v>1413209</v>
      </c>
      <c r="H708" s="20">
        <v>1041158</v>
      </c>
      <c r="I708" s="20">
        <v>314721</v>
      </c>
      <c r="J708" s="20">
        <v>0</v>
      </c>
      <c r="K708" s="20">
        <v>0</v>
      </c>
      <c r="L708" s="20">
        <v>0</v>
      </c>
      <c r="M708" s="20">
        <v>0</v>
      </c>
      <c r="N708" s="20">
        <v>88563</v>
      </c>
      <c r="O708" s="20">
        <v>53907</v>
      </c>
      <c r="P708" s="20">
        <v>27745</v>
      </c>
      <c r="Q708" s="20">
        <v>700980</v>
      </c>
      <c r="R708" s="20">
        <v>227440</v>
      </c>
      <c r="S708" s="20">
        <v>348041</v>
      </c>
      <c r="T708" s="21">
        <v>303601</v>
      </c>
      <c r="U708" s="54">
        <v>254320</v>
      </c>
      <c r="V708" s="20">
        <v>123264</v>
      </c>
      <c r="W708" s="20">
        <v>185328</v>
      </c>
      <c r="X708" s="20">
        <v>99909</v>
      </c>
      <c r="Y708" s="21">
        <v>0</v>
      </c>
      <c r="Z708" s="20">
        <v>0</v>
      </c>
      <c r="AA708" s="21">
        <v>1120768</v>
      </c>
      <c r="AB708" s="32">
        <v>397681</v>
      </c>
      <c r="AC708" s="20">
        <v>770529</v>
      </c>
      <c r="AD708" s="20">
        <v>939057</v>
      </c>
      <c r="AE708" s="20">
        <v>2416260</v>
      </c>
      <c r="AF708" s="20">
        <v>2168765</v>
      </c>
      <c r="AG708" s="20">
        <v>1398025</v>
      </c>
      <c r="AH708" s="20">
        <v>611383</v>
      </c>
      <c r="AI708" s="20">
        <v>296118</v>
      </c>
      <c r="AJ708" s="21">
        <v>51395</v>
      </c>
      <c r="AK708" s="25">
        <v>135893</v>
      </c>
      <c r="AL708" s="25">
        <v>177021</v>
      </c>
      <c r="AM708" s="25">
        <v>53588</v>
      </c>
      <c r="AN708" s="22">
        <v>88346</v>
      </c>
      <c r="AO708" s="20">
        <v>1104272</v>
      </c>
      <c r="AP708" s="20">
        <v>67084</v>
      </c>
      <c r="AQ708" s="54">
        <v>16978371</v>
      </c>
      <c r="AR708" s="25">
        <v>361800</v>
      </c>
      <c r="AS708" s="25">
        <v>314061</v>
      </c>
      <c r="AT708" s="54">
        <v>220539</v>
      </c>
      <c r="AU708" s="54">
        <v>99333</v>
      </c>
      <c r="AV708" s="54">
        <v>400197</v>
      </c>
      <c r="AW708" s="54">
        <v>135943</v>
      </c>
      <c r="AX708" s="54">
        <v>91165</v>
      </c>
      <c r="AY708" s="25">
        <f t="shared" si="20"/>
        <v>1623038</v>
      </c>
      <c r="AZ708" s="162">
        <v>3289721</v>
      </c>
      <c r="BA708" s="96">
        <f t="shared" si="21"/>
        <v>21891130</v>
      </c>
      <c r="BB708" s="73"/>
      <c r="BC708" s="20">
        <v>1993839</v>
      </c>
      <c r="BD708" s="20">
        <v>342801</v>
      </c>
      <c r="BE708" s="19">
        <v>2336640</v>
      </c>
      <c r="BF708" s="19">
        <v>24227770</v>
      </c>
      <c r="BH708" s="20"/>
      <c r="BI708" s="21">
        <v>24227770</v>
      </c>
      <c r="BK708" s="73"/>
      <c r="BL708" s="73"/>
      <c r="BM708" s="73"/>
      <c r="BN708" s="73"/>
      <c r="BO708" s="73"/>
      <c r="BP708" s="73"/>
      <c r="BQ708" s="73"/>
    </row>
    <row r="709" spans="1:69" ht="22.5" customHeight="1" x14ac:dyDescent="0.2">
      <c r="A709" s="122" t="s">
        <v>2514</v>
      </c>
      <c r="B709" s="123" t="s">
        <v>2511</v>
      </c>
      <c r="C709" s="133" t="s">
        <v>805</v>
      </c>
      <c r="D709" s="126">
        <v>5</v>
      </c>
      <c r="E709" s="127" t="s">
        <v>3561</v>
      </c>
      <c r="F709" s="19">
        <v>1185277</v>
      </c>
      <c r="G709" s="20">
        <v>1185277</v>
      </c>
      <c r="H709" s="20">
        <v>961551</v>
      </c>
      <c r="I709" s="20">
        <v>268906</v>
      </c>
      <c r="J709" s="20">
        <v>0</v>
      </c>
      <c r="K709" s="20">
        <v>0</v>
      </c>
      <c r="L709" s="20">
        <v>5252</v>
      </c>
      <c r="M709" s="20">
        <v>19762</v>
      </c>
      <c r="N709" s="20">
        <v>67858</v>
      </c>
      <c r="O709" s="20">
        <v>45084</v>
      </c>
      <c r="P709" s="20">
        <v>42109</v>
      </c>
      <c r="Q709" s="20">
        <v>1074010</v>
      </c>
      <c r="R709" s="20">
        <v>156165</v>
      </c>
      <c r="S709" s="20">
        <v>230036</v>
      </c>
      <c r="T709" s="21">
        <v>234639</v>
      </c>
      <c r="U709" s="54">
        <v>254447</v>
      </c>
      <c r="V709" s="20">
        <v>109968</v>
      </c>
      <c r="W709" s="20">
        <v>130572</v>
      </c>
      <c r="X709" s="20">
        <v>122111</v>
      </c>
      <c r="Y709" s="21">
        <v>0</v>
      </c>
      <c r="Z709" s="20">
        <v>0</v>
      </c>
      <c r="AA709" s="21">
        <v>511914</v>
      </c>
      <c r="AB709" s="32">
        <v>341011</v>
      </c>
      <c r="AC709" s="20">
        <v>651166</v>
      </c>
      <c r="AD709" s="20">
        <v>876914</v>
      </c>
      <c r="AE709" s="20">
        <v>1864500</v>
      </c>
      <c r="AF709" s="20">
        <v>1980410</v>
      </c>
      <c r="AG709" s="20">
        <v>1220076</v>
      </c>
      <c r="AH709" s="20">
        <v>485376</v>
      </c>
      <c r="AI709" s="20">
        <v>265558</v>
      </c>
      <c r="AJ709" s="21">
        <v>103872</v>
      </c>
      <c r="AK709" s="25">
        <v>117968</v>
      </c>
      <c r="AL709" s="25">
        <v>181649</v>
      </c>
      <c r="AM709" s="25">
        <v>50237</v>
      </c>
      <c r="AN709" s="22">
        <v>89540</v>
      </c>
      <c r="AO709" s="20">
        <v>771311</v>
      </c>
      <c r="AP709" s="20">
        <v>81494</v>
      </c>
      <c r="AQ709" s="54">
        <v>14500743</v>
      </c>
      <c r="AR709" s="25">
        <v>181510</v>
      </c>
      <c r="AS709" s="25">
        <v>293821</v>
      </c>
      <c r="AT709" s="54">
        <v>241484</v>
      </c>
      <c r="AU709" s="54">
        <v>78751</v>
      </c>
      <c r="AV709" s="54">
        <v>374028</v>
      </c>
      <c r="AW709" s="54">
        <v>121984</v>
      </c>
      <c r="AX709" s="54">
        <v>93504</v>
      </c>
      <c r="AY709" s="25">
        <f t="shared" si="20"/>
        <v>1385082</v>
      </c>
      <c r="AZ709" s="162">
        <v>2967242</v>
      </c>
      <c r="BA709" s="96">
        <f t="shared" si="21"/>
        <v>18853067</v>
      </c>
      <c r="BB709" s="73"/>
      <c r="BC709" s="20">
        <v>1761828</v>
      </c>
      <c r="BD709" s="20">
        <v>350816</v>
      </c>
      <c r="BE709" s="19">
        <v>2112644</v>
      </c>
      <c r="BF709" s="19">
        <v>20965711</v>
      </c>
      <c r="BH709" s="20"/>
      <c r="BI709" s="21">
        <v>20965711</v>
      </c>
      <c r="BK709" s="73"/>
      <c r="BL709" s="73"/>
      <c r="BM709" s="73"/>
      <c r="BN709" s="73"/>
      <c r="BO709" s="73"/>
      <c r="BP709" s="73"/>
      <c r="BQ709" s="73"/>
    </row>
    <row r="710" spans="1:69" ht="22.5" customHeight="1" x14ac:dyDescent="0.2">
      <c r="A710" s="122" t="s">
        <v>2515</v>
      </c>
      <c r="B710" s="123" t="s">
        <v>2511</v>
      </c>
      <c r="C710" s="133" t="s">
        <v>806</v>
      </c>
      <c r="D710" s="126">
        <v>5</v>
      </c>
      <c r="E710" s="127" t="s">
        <v>3561</v>
      </c>
      <c r="F710" s="19">
        <v>1454832</v>
      </c>
      <c r="G710" s="20">
        <v>1454832</v>
      </c>
      <c r="H710" s="20">
        <v>1071120</v>
      </c>
      <c r="I710" s="20">
        <v>257686</v>
      </c>
      <c r="J710" s="20">
        <v>0</v>
      </c>
      <c r="K710" s="20">
        <v>0</v>
      </c>
      <c r="L710" s="20">
        <v>3040</v>
      </c>
      <c r="M710" s="20">
        <v>10458</v>
      </c>
      <c r="N710" s="20">
        <v>78817</v>
      </c>
      <c r="O710" s="20">
        <v>53492</v>
      </c>
      <c r="P710" s="20">
        <v>53071</v>
      </c>
      <c r="Q710" s="20">
        <v>1486677</v>
      </c>
      <c r="R710" s="20">
        <v>185576</v>
      </c>
      <c r="S710" s="20">
        <v>417156</v>
      </c>
      <c r="T710" s="21">
        <v>325467</v>
      </c>
      <c r="U710" s="54">
        <v>205999</v>
      </c>
      <c r="V710" s="20">
        <v>125088</v>
      </c>
      <c r="W710" s="20">
        <v>155844</v>
      </c>
      <c r="X710" s="20">
        <v>111010</v>
      </c>
      <c r="Y710" s="21">
        <v>0</v>
      </c>
      <c r="Z710" s="20">
        <v>0</v>
      </c>
      <c r="AA710" s="21">
        <v>595621</v>
      </c>
      <c r="AB710" s="32">
        <v>523082</v>
      </c>
      <c r="AC710" s="20">
        <v>823286</v>
      </c>
      <c r="AD710" s="20">
        <v>930285</v>
      </c>
      <c r="AE710" s="20">
        <v>2731575</v>
      </c>
      <c r="AF710" s="20">
        <v>2057405</v>
      </c>
      <c r="AG710" s="20">
        <v>1341054</v>
      </c>
      <c r="AH710" s="20">
        <v>599561</v>
      </c>
      <c r="AI710" s="20">
        <v>313458</v>
      </c>
      <c r="AJ710" s="21">
        <v>86019</v>
      </c>
      <c r="AK710" s="25">
        <v>135115</v>
      </c>
      <c r="AL710" s="25">
        <v>188702</v>
      </c>
      <c r="AM710" s="25">
        <v>56008</v>
      </c>
      <c r="AN710" s="22">
        <v>92071</v>
      </c>
      <c r="AO710" s="20">
        <v>1142762</v>
      </c>
      <c r="AP710" s="20">
        <v>80433</v>
      </c>
      <c r="AQ710" s="54">
        <v>17691770</v>
      </c>
      <c r="AR710" s="25">
        <v>322302</v>
      </c>
      <c r="AS710" s="25">
        <v>306615</v>
      </c>
      <c r="AT710" s="54">
        <v>233977</v>
      </c>
      <c r="AU710" s="54">
        <v>90974</v>
      </c>
      <c r="AV710" s="54">
        <v>448447</v>
      </c>
      <c r="AW710" s="54">
        <v>138879</v>
      </c>
      <c r="AX710" s="54">
        <v>84676</v>
      </c>
      <c r="AY710" s="25">
        <f t="shared" si="20"/>
        <v>1625870</v>
      </c>
      <c r="AZ710" s="162">
        <v>2708058</v>
      </c>
      <c r="BA710" s="96">
        <f t="shared" si="21"/>
        <v>22025698</v>
      </c>
      <c r="BB710" s="73"/>
      <c r="BC710" s="20">
        <v>1999837</v>
      </c>
      <c r="BD710" s="20">
        <v>463360</v>
      </c>
      <c r="BE710" s="19">
        <v>2463197</v>
      </c>
      <c r="BF710" s="19">
        <v>24488895</v>
      </c>
      <c r="BH710" s="20"/>
      <c r="BI710" s="21">
        <v>24488895</v>
      </c>
      <c r="BK710" s="73"/>
      <c r="BL710" s="73"/>
      <c r="BM710" s="73"/>
      <c r="BN710" s="73"/>
      <c r="BO710" s="73"/>
      <c r="BP710" s="73"/>
      <c r="BQ710" s="73"/>
    </row>
    <row r="711" spans="1:69" ht="22.5" customHeight="1" x14ac:dyDescent="0.2">
      <c r="A711" s="122" t="s">
        <v>2516</v>
      </c>
      <c r="B711" s="123" t="s">
        <v>2511</v>
      </c>
      <c r="C711" s="133" t="s">
        <v>807</v>
      </c>
      <c r="D711" s="126">
        <v>5</v>
      </c>
      <c r="E711" s="127" t="s">
        <v>3561</v>
      </c>
      <c r="F711" s="19">
        <v>562393</v>
      </c>
      <c r="G711" s="20">
        <v>562393</v>
      </c>
      <c r="H711" s="20">
        <v>505270</v>
      </c>
      <c r="I711" s="20">
        <v>92752</v>
      </c>
      <c r="J711" s="20">
        <v>0</v>
      </c>
      <c r="K711" s="20">
        <v>0</v>
      </c>
      <c r="L711" s="20">
        <v>0</v>
      </c>
      <c r="M711" s="20">
        <v>0</v>
      </c>
      <c r="N711" s="20">
        <v>32642</v>
      </c>
      <c r="O711" s="20">
        <v>18855</v>
      </c>
      <c r="P711" s="20">
        <v>22000</v>
      </c>
      <c r="Q711" s="20">
        <v>443364</v>
      </c>
      <c r="R711" s="20">
        <v>84826</v>
      </c>
      <c r="S711" s="20">
        <v>117690</v>
      </c>
      <c r="T711" s="21">
        <v>160631</v>
      </c>
      <c r="U711" s="54">
        <v>101728</v>
      </c>
      <c r="V711" s="20">
        <v>43056</v>
      </c>
      <c r="W711" s="20">
        <v>87399</v>
      </c>
      <c r="X711" s="20">
        <v>55505</v>
      </c>
      <c r="Y711" s="21">
        <v>0</v>
      </c>
      <c r="Z711" s="20">
        <v>0</v>
      </c>
      <c r="AA711" s="21">
        <v>315191</v>
      </c>
      <c r="AB711" s="32">
        <v>119824</v>
      </c>
      <c r="AC711" s="20">
        <v>316747</v>
      </c>
      <c r="AD711" s="20">
        <v>305460</v>
      </c>
      <c r="AE711" s="20">
        <v>1169520</v>
      </c>
      <c r="AF711" s="20">
        <v>884573</v>
      </c>
      <c r="AG711" s="20">
        <v>545774</v>
      </c>
      <c r="AH711" s="20">
        <v>207172</v>
      </c>
      <c r="AI711" s="20">
        <v>191504</v>
      </c>
      <c r="AJ711" s="21">
        <v>27591</v>
      </c>
      <c r="AK711" s="25">
        <v>63886</v>
      </c>
      <c r="AL711" s="25">
        <v>79023</v>
      </c>
      <c r="AM711" s="25">
        <v>22862</v>
      </c>
      <c r="AN711" s="22">
        <v>47347</v>
      </c>
      <c r="AO711" s="20">
        <v>208638</v>
      </c>
      <c r="AP711" s="20">
        <v>29860</v>
      </c>
      <c r="AQ711" s="54">
        <v>6863083</v>
      </c>
      <c r="AR711" s="25">
        <v>119302</v>
      </c>
      <c r="AS711" s="25">
        <v>179221</v>
      </c>
      <c r="AT711" s="54">
        <v>132044</v>
      </c>
      <c r="AU711" s="54">
        <v>59522</v>
      </c>
      <c r="AV711" s="54">
        <v>171334</v>
      </c>
      <c r="AW711" s="54">
        <v>61854</v>
      </c>
      <c r="AX711" s="54">
        <v>33932</v>
      </c>
      <c r="AY711" s="25">
        <f t="shared" ref="AY711:AY774" si="22">SUM(AR711:AX711)</f>
        <v>757209</v>
      </c>
      <c r="AZ711" s="162">
        <v>819972</v>
      </c>
      <c r="BA711" s="96">
        <f t="shared" ref="BA711:BA774" si="23">AQ711+AY711+AZ711</f>
        <v>8440264</v>
      </c>
      <c r="BB711" s="73"/>
      <c r="BC711" s="20">
        <v>919266</v>
      </c>
      <c r="BD711" s="20">
        <v>150716</v>
      </c>
      <c r="BE711" s="19">
        <v>1069982</v>
      </c>
      <c r="BF711" s="19">
        <v>9510246</v>
      </c>
      <c r="BH711" s="20"/>
      <c r="BI711" s="21">
        <v>9510246</v>
      </c>
      <c r="BK711" s="73"/>
      <c r="BL711" s="73"/>
      <c r="BM711" s="73"/>
      <c r="BN711" s="73"/>
      <c r="BO711" s="73"/>
      <c r="BP711" s="73"/>
      <c r="BQ711" s="73"/>
    </row>
    <row r="712" spans="1:69" ht="22.5" customHeight="1" x14ac:dyDescent="0.2">
      <c r="A712" s="122" t="s">
        <v>2517</v>
      </c>
      <c r="B712" s="123" t="s">
        <v>2511</v>
      </c>
      <c r="C712" s="133" t="s">
        <v>808</v>
      </c>
      <c r="D712" s="126">
        <v>5</v>
      </c>
      <c r="E712" s="127" t="s">
        <v>3561</v>
      </c>
      <c r="F712" s="19">
        <v>441226</v>
      </c>
      <c r="G712" s="20">
        <v>441226</v>
      </c>
      <c r="H712" s="20">
        <v>197778</v>
      </c>
      <c r="I712" s="20">
        <v>80036</v>
      </c>
      <c r="J712" s="20">
        <v>0</v>
      </c>
      <c r="K712" s="20">
        <v>0</v>
      </c>
      <c r="L712" s="20">
        <v>0</v>
      </c>
      <c r="M712" s="20">
        <v>0</v>
      </c>
      <c r="N712" s="20">
        <v>23978</v>
      </c>
      <c r="O712" s="20">
        <v>14069</v>
      </c>
      <c r="P712" s="20">
        <v>16821</v>
      </c>
      <c r="Q712" s="20">
        <v>317911</v>
      </c>
      <c r="R712" s="20">
        <v>52448</v>
      </c>
      <c r="S712" s="20">
        <v>185653</v>
      </c>
      <c r="T712" s="21">
        <v>52142</v>
      </c>
      <c r="U712" s="54">
        <v>83926</v>
      </c>
      <c r="V712" s="20">
        <v>73488</v>
      </c>
      <c r="W712" s="20">
        <v>35802</v>
      </c>
      <c r="X712" s="20">
        <v>55505</v>
      </c>
      <c r="Y712" s="21">
        <v>0</v>
      </c>
      <c r="Z712" s="20">
        <v>0</v>
      </c>
      <c r="AA712" s="21">
        <v>231795</v>
      </c>
      <c r="AB712" s="32">
        <v>147481</v>
      </c>
      <c r="AC712" s="20">
        <v>217378</v>
      </c>
      <c r="AD712" s="20">
        <v>279137</v>
      </c>
      <c r="AE712" s="20">
        <v>604560</v>
      </c>
      <c r="AF712" s="20">
        <v>706803</v>
      </c>
      <c r="AG712" s="20">
        <v>415873</v>
      </c>
      <c r="AH712" s="20">
        <v>153094</v>
      </c>
      <c r="AI712" s="20">
        <v>114385</v>
      </c>
      <c r="AJ712" s="21">
        <v>51936</v>
      </c>
      <c r="AK712" s="25">
        <v>54601</v>
      </c>
      <c r="AL712" s="25">
        <v>68699</v>
      </c>
      <c r="AM712" s="25">
        <v>18471</v>
      </c>
      <c r="AN712" s="22">
        <v>39399</v>
      </c>
      <c r="AO712" s="20">
        <v>220051</v>
      </c>
      <c r="AP712" s="20">
        <v>22773</v>
      </c>
      <c r="AQ712" s="54">
        <v>4977219</v>
      </c>
      <c r="AR712" s="25">
        <v>98030</v>
      </c>
      <c r="AS712" s="25">
        <v>179401</v>
      </c>
      <c r="AT712" s="54">
        <v>95102</v>
      </c>
      <c r="AU712" s="54">
        <v>45418</v>
      </c>
      <c r="AV712" s="54">
        <v>149411</v>
      </c>
      <c r="AW712" s="54">
        <v>49875</v>
      </c>
      <c r="AX712" s="54">
        <v>21731</v>
      </c>
      <c r="AY712" s="25">
        <f t="shared" si="22"/>
        <v>638968</v>
      </c>
      <c r="AZ712" s="162">
        <v>468772</v>
      </c>
      <c r="BA712" s="96">
        <f t="shared" si="23"/>
        <v>6084959</v>
      </c>
      <c r="BB712" s="73"/>
      <c r="BC712" s="20">
        <v>747593</v>
      </c>
      <c r="BD712" s="20">
        <v>103499</v>
      </c>
      <c r="BE712" s="19">
        <v>851092</v>
      </c>
      <c r="BF712" s="19">
        <v>6936051</v>
      </c>
      <c r="BH712" s="20"/>
      <c r="BI712" s="21">
        <v>6936051</v>
      </c>
      <c r="BK712" s="73"/>
      <c r="BL712" s="73"/>
      <c r="BM712" s="73"/>
      <c r="BN712" s="73"/>
      <c r="BO712" s="73"/>
      <c r="BP712" s="73"/>
      <c r="BQ712" s="73"/>
    </row>
    <row r="713" spans="1:69" ht="22.5" customHeight="1" x14ac:dyDescent="0.2">
      <c r="A713" s="122" t="s">
        <v>2518</v>
      </c>
      <c r="B713" s="123" t="s">
        <v>2511</v>
      </c>
      <c r="C713" s="133" t="s">
        <v>809</v>
      </c>
      <c r="D713" s="126">
        <v>5</v>
      </c>
      <c r="E713" s="127" t="s">
        <v>3561</v>
      </c>
      <c r="F713" s="19">
        <v>944308</v>
      </c>
      <c r="G713" s="20">
        <v>944308</v>
      </c>
      <c r="H713" s="20">
        <v>1113183</v>
      </c>
      <c r="I713" s="20">
        <v>247588</v>
      </c>
      <c r="J713" s="20">
        <v>0</v>
      </c>
      <c r="K713" s="20">
        <v>0</v>
      </c>
      <c r="L713" s="20">
        <v>0</v>
      </c>
      <c r="M713" s="20">
        <v>0</v>
      </c>
      <c r="N713" s="20">
        <v>40426</v>
      </c>
      <c r="O713" s="20">
        <v>27550</v>
      </c>
      <c r="P713" s="20">
        <v>49140</v>
      </c>
      <c r="Q713" s="20">
        <v>712357</v>
      </c>
      <c r="R713" s="20">
        <v>91868</v>
      </c>
      <c r="S713" s="20">
        <v>259747</v>
      </c>
      <c r="T713" s="21">
        <v>232957</v>
      </c>
      <c r="U713" s="54">
        <v>219987</v>
      </c>
      <c r="V713" s="20">
        <v>57312</v>
      </c>
      <c r="W713" s="20">
        <v>133731</v>
      </c>
      <c r="X713" s="20">
        <v>111010</v>
      </c>
      <c r="Y713" s="21">
        <v>0</v>
      </c>
      <c r="Z713" s="20">
        <v>0</v>
      </c>
      <c r="AA713" s="21">
        <v>425562</v>
      </c>
      <c r="AB713" s="32">
        <v>185079</v>
      </c>
      <c r="AC713" s="20">
        <v>534554</v>
      </c>
      <c r="AD713" s="20">
        <v>865784</v>
      </c>
      <c r="AE713" s="20">
        <v>1258125</v>
      </c>
      <c r="AF713" s="20">
        <v>1593623</v>
      </c>
      <c r="AG713" s="20">
        <v>932474</v>
      </c>
      <c r="AH713" s="20">
        <v>385300</v>
      </c>
      <c r="AI713" s="20">
        <v>382050</v>
      </c>
      <c r="AJ713" s="21">
        <v>172038</v>
      </c>
      <c r="AK713" s="25">
        <v>81783</v>
      </c>
      <c r="AL713" s="25">
        <v>121031</v>
      </c>
      <c r="AM713" s="25">
        <v>39425</v>
      </c>
      <c r="AN713" s="22">
        <v>62901</v>
      </c>
      <c r="AO713" s="20">
        <v>1249982</v>
      </c>
      <c r="AP713" s="20">
        <v>84718</v>
      </c>
      <c r="AQ713" s="54">
        <v>12615593</v>
      </c>
      <c r="AR713" s="25">
        <v>158186</v>
      </c>
      <c r="AS713" s="25">
        <v>262721</v>
      </c>
      <c r="AT713" s="54">
        <v>211979</v>
      </c>
      <c r="AU713" s="54">
        <v>94318</v>
      </c>
      <c r="AV713" s="54">
        <v>273099</v>
      </c>
      <c r="AW713" s="54">
        <v>88325</v>
      </c>
      <c r="AX713" s="54">
        <v>59222</v>
      </c>
      <c r="AY713" s="25">
        <f t="shared" si="22"/>
        <v>1147850</v>
      </c>
      <c r="AZ713" s="162">
        <v>3344820</v>
      </c>
      <c r="BA713" s="96">
        <f t="shared" si="23"/>
        <v>17108263</v>
      </c>
      <c r="BB713" s="73"/>
      <c r="BC713" s="20">
        <v>1198469</v>
      </c>
      <c r="BD713" s="20">
        <v>435766</v>
      </c>
      <c r="BE713" s="19">
        <v>1634235</v>
      </c>
      <c r="BF713" s="19">
        <v>18742498</v>
      </c>
      <c r="BH713" s="20"/>
      <c r="BI713" s="21">
        <v>18742498</v>
      </c>
      <c r="BK713" s="73"/>
      <c r="BL713" s="73"/>
      <c r="BM713" s="73"/>
      <c r="BN713" s="73"/>
      <c r="BO713" s="73"/>
      <c r="BP713" s="73"/>
      <c r="BQ713" s="73"/>
    </row>
    <row r="714" spans="1:69" ht="22.5" customHeight="1" x14ac:dyDescent="0.2">
      <c r="A714" s="122" t="s">
        <v>2519</v>
      </c>
      <c r="B714" s="123" t="s">
        <v>2511</v>
      </c>
      <c r="C714" s="133" t="s">
        <v>810</v>
      </c>
      <c r="D714" s="126">
        <v>5</v>
      </c>
      <c r="E714" s="127" t="s">
        <v>3561</v>
      </c>
      <c r="F714" s="19">
        <v>592651</v>
      </c>
      <c r="G714" s="20">
        <v>592651</v>
      </c>
      <c r="H714" s="20">
        <v>396212</v>
      </c>
      <c r="I714" s="20">
        <v>75361</v>
      </c>
      <c r="J714" s="20">
        <v>0</v>
      </c>
      <c r="K714" s="20">
        <v>0</v>
      </c>
      <c r="L714" s="20">
        <v>0</v>
      </c>
      <c r="M714" s="20">
        <v>0</v>
      </c>
      <c r="N714" s="20">
        <v>38931</v>
      </c>
      <c r="O714" s="20">
        <v>21698</v>
      </c>
      <c r="P714" s="20">
        <v>12550</v>
      </c>
      <c r="Q714" s="20">
        <v>414924</v>
      </c>
      <c r="R714" s="20">
        <v>69946</v>
      </c>
      <c r="S714" s="20">
        <v>95211</v>
      </c>
      <c r="T714" s="21">
        <v>165677</v>
      </c>
      <c r="U714" s="54">
        <v>101728</v>
      </c>
      <c r="V714" s="20">
        <v>42816</v>
      </c>
      <c r="W714" s="20">
        <v>62127</v>
      </c>
      <c r="X714" s="20">
        <v>44404</v>
      </c>
      <c r="Y714" s="21">
        <v>0</v>
      </c>
      <c r="Z714" s="20">
        <v>0</v>
      </c>
      <c r="AA714" s="21">
        <v>282574</v>
      </c>
      <c r="AB714" s="32">
        <v>139019</v>
      </c>
      <c r="AC714" s="20">
        <v>340632</v>
      </c>
      <c r="AD714" s="20">
        <v>548144</v>
      </c>
      <c r="AE714" s="20">
        <v>1129095</v>
      </c>
      <c r="AF714" s="20">
        <v>978388</v>
      </c>
      <c r="AG714" s="20">
        <v>586529</v>
      </c>
      <c r="AH714" s="20">
        <v>309311</v>
      </c>
      <c r="AI714" s="20">
        <v>141976</v>
      </c>
      <c r="AJ714" s="21">
        <v>16771</v>
      </c>
      <c r="AK714" s="25">
        <v>69756</v>
      </c>
      <c r="AL714" s="25">
        <v>77501</v>
      </c>
      <c r="AM714" s="25">
        <v>22245</v>
      </c>
      <c r="AN714" s="22">
        <v>49049</v>
      </c>
      <c r="AO714" s="20">
        <v>189724</v>
      </c>
      <c r="AP714" s="20">
        <v>20260</v>
      </c>
      <c r="AQ714" s="54">
        <v>7035210</v>
      </c>
      <c r="AR714" s="25">
        <v>146027</v>
      </c>
      <c r="AS714" s="25">
        <v>179432</v>
      </c>
      <c r="AT714" s="54">
        <v>91662</v>
      </c>
      <c r="AU714" s="54">
        <v>43120</v>
      </c>
      <c r="AV714" s="54">
        <v>151330</v>
      </c>
      <c r="AW714" s="54">
        <v>64032</v>
      </c>
      <c r="AX714" s="54">
        <v>32354</v>
      </c>
      <c r="AY714" s="25">
        <f t="shared" si="22"/>
        <v>707957</v>
      </c>
      <c r="AZ714" s="162">
        <v>675555</v>
      </c>
      <c r="BA714" s="96">
        <f t="shared" si="23"/>
        <v>8418722</v>
      </c>
      <c r="BB714" s="73"/>
      <c r="BC714" s="20">
        <v>1010306</v>
      </c>
      <c r="BD714" s="20">
        <v>93491</v>
      </c>
      <c r="BE714" s="19">
        <v>1103797</v>
      </c>
      <c r="BF714" s="19">
        <v>9522519</v>
      </c>
      <c r="BH714" s="20"/>
      <c r="BI714" s="21">
        <v>9522519</v>
      </c>
      <c r="BK714" s="73"/>
      <c r="BL714" s="73"/>
      <c r="BM714" s="73"/>
      <c r="BN714" s="73"/>
      <c r="BO714" s="73"/>
      <c r="BP714" s="73"/>
      <c r="BQ714" s="73"/>
    </row>
    <row r="715" spans="1:69" ht="22.5" customHeight="1" x14ac:dyDescent="0.2">
      <c r="A715" s="122" t="s">
        <v>2520</v>
      </c>
      <c r="B715" s="123" t="s">
        <v>2511</v>
      </c>
      <c r="C715" s="133" t="s">
        <v>811</v>
      </c>
      <c r="D715" s="126">
        <v>5</v>
      </c>
      <c r="E715" s="127" t="s">
        <v>3561</v>
      </c>
      <c r="F715" s="19">
        <v>1181538</v>
      </c>
      <c r="G715" s="20">
        <v>1181538</v>
      </c>
      <c r="H715" s="20">
        <v>1007697</v>
      </c>
      <c r="I715" s="20">
        <v>293216</v>
      </c>
      <c r="J715" s="20">
        <v>0</v>
      </c>
      <c r="K715" s="20">
        <v>0</v>
      </c>
      <c r="L715" s="20">
        <v>6282</v>
      </c>
      <c r="M715" s="20">
        <v>14090</v>
      </c>
      <c r="N715" s="20">
        <v>52226</v>
      </c>
      <c r="O715" s="20">
        <v>31752</v>
      </c>
      <c r="P715" s="20">
        <v>53638</v>
      </c>
      <c r="Q715" s="20">
        <v>1076805</v>
      </c>
      <c r="R715" s="20">
        <v>92382</v>
      </c>
      <c r="S715" s="20">
        <v>364914</v>
      </c>
      <c r="T715" s="21">
        <v>208568</v>
      </c>
      <c r="U715" s="54">
        <v>165308</v>
      </c>
      <c r="V715" s="20">
        <v>104064</v>
      </c>
      <c r="W715" s="20">
        <v>78975</v>
      </c>
      <c r="X715" s="20">
        <v>77707</v>
      </c>
      <c r="Y715" s="21">
        <v>0</v>
      </c>
      <c r="Z715" s="20">
        <v>0</v>
      </c>
      <c r="AA715" s="21">
        <v>490726</v>
      </c>
      <c r="AB715" s="32">
        <v>313651</v>
      </c>
      <c r="AC715" s="20">
        <v>577198</v>
      </c>
      <c r="AD715" s="20">
        <v>840123</v>
      </c>
      <c r="AE715" s="20">
        <v>1845690</v>
      </c>
      <c r="AF715" s="20">
        <v>1626755</v>
      </c>
      <c r="AG715" s="20">
        <v>1057571</v>
      </c>
      <c r="AH715" s="20">
        <v>429678</v>
      </c>
      <c r="AI715" s="20">
        <v>306847</v>
      </c>
      <c r="AJ715" s="21">
        <v>365175</v>
      </c>
      <c r="AK715" s="25">
        <v>90426</v>
      </c>
      <c r="AL715" s="25">
        <v>145373</v>
      </c>
      <c r="AM715" s="25">
        <v>44698</v>
      </c>
      <c r="AN715" s="22">
        <v>70571</v>
      </c>
      <c r="AO715" s="20">
        <v>1651851</v>
      </c>
      <c r="AP715" s="20">
        <v>147208</v>
      </c>
      <c r="AQ715" s="54">
        <v>14812703</v>
      </c>
      <c r="AR715" s="25">
        <v>182747</v>
      </c>
      <c r="AS715" s="25">
        <v>274285</v>
      </c>
      <c r="AT715" s="54">
        <v>242516</v>
      </c>
      <c r="AU715" s="54">
        <v>123495</v>
      </c>
      <c r="AV715" s="54">
        <v>308752</v>
      </c>
      <c r="AW715" s="54">
        <v>103552</v>
      </c>
      <c r="AX715" s="54">
        <v>64678</v>
      </c>
      <c r="AY715" s="25">
        <f t="shared" si="22"/>
        <v>1300025</v>
      </c>
      <c r="AZ715" s="162">
        <v>2549649</v>
      </c>
      <c r="BA715" s="96">
        <f t="shared" si="23"/>
        <v>18662377</v>
      </c>
      <c r="BB715" s="73"/>
      <c r="BC715" s="20">
        <v>1333232</v>
      </c>
      <c r="BD715" s="20">
        <v>734110</v>
      </c>
      <c r="BE715" s="19">
        <v>2067342</v>
      </c>
      <c r="BF715" s="19">
        <v>20729719</v>
      </c>
      <c r="BH715" s="20"/>
      <c r="BI715" s="21">
        <v>20729719</v>
      </c>
      <c r="BK715" s="73"/>
      <c r="BL715" s="73"/>
      <c r="BM715" s="73"/>
      <c r="BN715" s="73"/>
      <c r="BO715" s="73"/>
      <c r="BP715" s="73"/>
      <c r="BQ715" s="73"/>
    </row>
    <row r="716" spans="1:69" ht="22.5" customHeight="1" x14ac:dyDescent="0.2">
      <c r="A716" s="122" t="s">
        <v>2521</v>
      </c>
      <c r="B716" s="123" t="s">
        <v>2511</v>
      </c>
      <c r="C716" s="133" t="s">
        <v>812</v>
      </c>
      <c r="D716" s="126">
        <v>5</v>
      </c>
      <c r="E716" s="127" t="s">
        <v>3561</v>
      </c>
      <c r="F716" s="19">
        <v>1140431</v>
      </c>
      <c r="G716" s="20">
        <v>1140431</v>
      </c>
      <c r="H716" s="20">
        <v>717117</v>
      </c>
      <c r="I716" s="20">
        <v>197285</v>
      </c>
      <c r="J716" s="20">
        <v>0</v>
      </c>
      <c r="K716" s="20">
        <v>0</v>
      </c>
      <c r="L716" s="20">
        <v>0</v>
      </c>
      <c r="M716" s="20">
        <v>0</v>
      </c>
      <c r="N716" s="20">
        <v>78385</v>
      </c>
      <c r="O716" s="20">
        <v>42692</v>
      </c>
      <c r="P716" s="20">
        <v>16254</v>
      </c>
      <c r="Q716" s="20">
        <v>328801</v>
      </c>
      <c r="R716" s="20">
        <v>122745</v>
      </c>
      <c r="S716" s="20">
        <v>209390</v>
      </c>
      <c r="T716" s="21">
        <v>191748</v>
      </c>
      <c r="U716" s="54">
        <v>190613</v>
      </c>
      <c r="V716" s="20">
        <v>88464</v>
      </c>
      <c r="W716" s="20">
        <v>85293</v>
      </c>
      <c r="X716" s="20">
        <v>55505</v>
      </c>
      <c r="Y716" s="21">
        <v>0</v>
      </c>
      <c r="Z716" s="20">
        <v>0</v>
      </c>
      <c r="AA716" s="21">
        <v>376320</v>
      </c>
      <c r="AB716" s="32">
        <v>291963</v>
      </c>
      <c r="AC716" s="20">
        <v>648380</v>
      </c>
      <c r="AD716" s="20">
        <v>719935</v>
      </c>
      <c r="AE716" s="20">
        <v>2627295</v>
      </c>
      <c r="AF716" s="20">
        <v>1705998</v>
      </c>
      <c r="AG716" s="20">
        <v>1072586</v>
      </c>
      <c r="AH716" s="20">
        <v>446046</v>
      </c>
      <c r="AI716" s="20">
        <v>198593</v>
      </c>
      <c r="AJ716" s="21">
        <v>14066</v>
      </c>
      <c r="AK716" s="25">
        <v>112997</v>
      </c>
      <c r="AL716" s="25">
        <v>134537</v>
      </c>
      <c r="AM716" s="25">
        <v>40601</v>
      </c>
      <c r="AN716" s="22">
        <v>72899</v>
      </c>
      <c r="AO716" s="20">
        <v>1023790</v>
      </c>
      <c r="AP716" s="20">
        <v>63324</v>
      </c>
      <c r="AQ716" s="54">
        <v>13014053</v>
      </c>
      <c r="AR716" s="25">
        <v>206451</v>
      </c>
      <c r="AS716" s="25">
        <v>248047</v>
      </c>
      <c r="AT716" s="54">
        <v>166951</v>
      </c>
      <c r="AU716" s="54">
        <v>104027</v>
      </c>
      <c r="AV716" s="54">
        <v>260447</v>
      </c>
      <c r="AW716" s="54">
        <v>106989</v>
      </c>
      <c r="AX716" s="54">
        <v>75185</v>
      </c>
      <c r="AY716" s="25">
        <f t="shared" si="22"/>
        <v>1168097</v>
      </c>
      <c r="AZ716" s="162">
        <v>2908018</v>
      </c>
      <c r="BA716" s="96">
        <f t="shared" si="23"/>
        <v>17090168</v>
      </c>
      <c r="BB716" s="73"/>
      <c r="BC716" s="20">
        <v>1684498</v>
      </c>
      <c r="BD716" s="20">
        <v>170141</v>
      </c>
      <c r="BE716" s="19">
        <v>1854639</v>
      </c>
      <c r="BF716" s="19">
        <v>18944807</v>
      </c>
      <c r="BH716" s="20"/>
      <c r="BI716" s="21">
        <v>18944807</v>
      </c>
      <c r="BK716" s="73"/>
      <c r="BL716" s="73"/>
      <c r="BM716" s="73"/>
      <c r="BN716" s="73"/>
      <c r="BO716" s="73"/>
      <c r="BP716" s="73"/>
      <c r="BQ716" s="73"/>
    </row>
    <row r="717" spans="1:69" ht="22.5" customHeight="1" x14ac:dyDescent="0.2">
      <c r="A717" s="122" t="s">
        <v>2522</v>
      </c>
      <c r="B717" s="123" t="s">
        <v>2511</v>
      </c>
      <c r="C717" s="133" t="s">
        <v>813</v>
      </c>
      <c r="D717" s="126">
        <v>5</v>
      </c>
      <c r="E717" s="127" t="s">
        <v>3561</v>
      </c>
      <c r="F717" s="19">
        <v>817298</v>
      </c>
      <c r="G717" s="20">
        <v>817298</v>
      </c>
      <c r="H717" s="20">
        <v>707713</v>
      </c>
      <c r="I717" s="20">
        <v>152592</v>
      </c>
      <c r="J717" s="20">
        <v>0</v>
      </c>
      <c r="K717" s="20">
        <v>0</v>
      </c>
      <c r="L717" s="20">
        <v>3788</v>
      </c>
      <c r="M717" s="20">
        <v>21746</v>
      </c>
      <c r="N717" s="20">
        <v>37131</v>
      </c>
      <c r="O717" s="20">
        <v>22543</v>
      </c>
      <c r="P717" s="20">
        <v>30769</v>
      </c>
      <c r="Q717" s="20">
        <v>510978</v>
      </c>
      <c r="R717" s="20">
        <v>114927</v>
      </c>
      <c r="S717" s="20">
        <v>104014</v>
      </c>
      <c r="T717" s="21">
        <v>180815</v>
      </c>
      <c r="U717" s="54">
        <v>176752</v>
      </c>
      <c r="V717" s="20">
        <v>38352</v>
      </c>
      <c r="W717" s="20">
        <v>77922</v>
      </c>
      <c r="X717" s="20">
        <v>44404</v>
      </c>
      <c r="Y717" s="21">
        <v>0</v>
      </c>
      <c r="Z717" s="20">
        <v>0</v>
      </c>
      <c r="AA717" s="21">
        <v>403411</v>
      </c>
      <c r="AB717" s="32">
        <v>162340</v>
      </c>
      <c r="AC717" s="20">
        <v>363334</v>
      </c>
      <c r="AD717" s="20">
        <v>565680</v>
      </c>
      <c r="AE717" s="20">
        <v>1102695</v>
      </c>
      <c r="AF717" s="20">
        <v>1151953</v>
      </c>
      <c r="AG717" s="20">
        <v>784555</v>
      </c>
      <c r="AH717" s="20">
        <v>281808</v>
      </c>
      <c r="AI717" s="20">
        <v>177901</v>
      </c>
      <c r="AJ717" s="21">
        <v>179071</v>
      </c>
      <c r="AK717" s="25">
        <v>71509</v>
      </c>
      <c r="AL717" s="25">
        <v>116701</v>
      </c>
      <c r="AM717" s="25">
        <v>33006</v>
      </c>
      <c r="AN717" s="22">
        <v>60623</v>
      </c>
      <c r="AO717" s="20">
        <v>930349</v>
      </c>
      <c r="AP717" s="20">
        <v>97593</v>
      </c>
      <c r="AQ717" s="54">
        <v>9524273</v>
      </c>
      <c r="AR717" s="25">
        <v>182757</v>
      </c>
      <c r="AS717" s="25">
        <v>231741</v>
      </c>
      <c r="AT717" s="54">
        <v>171781</v>
      </c>
      <c r="AU717" s="54">
        <v>83557</v>
      </c>
      <c r="AV717" s="54">
        <v>217977</v>
      </c>
      <c r="AW717" s="54">
        <v>79646</v>
      </c>
      <c r="AX717" s="54">
        <v>49021</v>
      </c>
      <c r="AY717" s="25">
        <f t="shared" si="22"/>
        <v>1016480</v>
      </c>
      <c r="AZ717" s="162">
        <v>2776200</v>
      </c>
      <c r="BA717" s="96">
        <f t="shared" si="23"/>
        <v>13316953</v>
      </c>
      <c r="BB717" s="73"/>
      <c r="BC717" s="20">
        <v>1037727</v>
      </c>
      <c r="BD717" s="20">
        <v>434408</v>
      </c>
      <c r="BE717" s="19">
        <v>1472135</v>
      </c>
      <c r="BF717" s="19">
        <v>14789088</v>
      </c>
      <c r="BH717" s="20"/>
      <c r="BI717" s="21">
        <v>14789088</v>
      </c>
      <c r="BK717" s="73"/>
      <c r="BL717" s="73"/>
      <c r="BM717" s="73"/>
      <c r="BN717" s="73"/>
      <c r="BO717" s="73"/>
      <c r="BP717" s="73"/>
      <c r="BQ717" s="73"/>
    </row>
    <row r="718" spans="1:69" ht="22.5" customHeight="1" x14ac:dyDescent="0.2">
      <c r="A718" s="122" t="s">
        <v>2523</v>
      </c>
      <c r="B718" s="123" t="s">
        <v>2511</v>
      </c>
      <c r="C718" s="133" t="s">
        <v>814</v>
      </c>
      <c r="D718" s="126">
        <v>5</v>
      </c>
      <c r="E718" s="127" t="s">
        <v>3561</v>
      </c>
      <c r="F718" s="19">
        <v>638678</v>
      </c>
      <c r="G718" s="20">
        <v>638678</v>
      </c>
      <c r="H718" s="20">
        <v>798328</v>
      </c>
      <c r="I718" s="20">
        <v>125103</v>
      </c>
      <c r="J718" s="20">
        <v>0</v>
      </c>
      <c r="K718" s="20">
        <v>0</v>
      </c>
      <c r="L718" s="20">
        <v>0</v>
      </c>
      <c r="M718" s="20">
        <v>0</v>
      </c>
      <c r="N718" s="20">
        <v>27763</v>
      </c>
      <c r="O718" s="20">
        <v>16802</v>
      </c>
      <c r="P718" s="20">
        <v>14402</v>
      </c>
      <c r="Q718" s="20">
        <v>568860</v>
      </c>
      <c r="R718" s="20">
        <v>69156</v>
      </c>
      <c r="S718" s="20">
        <v>140956</v>
      </c>
      <c r="T718" s="21">
        <v>137083</v>
      </c>
      <c r="U718" s="54">
        <v>100456</v>
      </c>
      <c r="V718" s="20">
        <v>86928</v>
      </c>
      <c r="W718" s="20">
        <v>60021</v>
      </c>
      <c r="X718" s="20">
        <v>33303</v>
      </c>
      <c r="Y718" s="21">
        <v>0</v>
      </c>
      <c r="Z718" s="20">
        <v>0</v>
      </c>
      <c r="AA718" s="21">
        <v>340555</v>
      </c>
      <c r="AB718" s="32">
        <v>149429</v>
      </c>
      <c r="AC718" s="20">
        <v>308811</v>
      </c>
      <c r="AD718" s="20">
        <v>465308</v>
      </c>
      <c r="AE718" s="20">
        <v>1100055</v>
      </c>
      <c r="AF718" s="20">
        <v>940470</v>
      </c>
      <c r="AG718" s="20">
        <v>525182</v>
      </c>
      <c r="AH718" s="20">
        <v>212955</v>
      </c>
      <c r="AI718" s="20">
        <v>176559</v>
      </c>
      <c r="AJ718" s="21">
        <v>80609</v>
      </c>
      <c r="AK718" s="25">
        <v>59632</v>
      </c>
      <c r="AL718" s="25">
        <v>88146</v>
      </c>
      <c r="AM718" s="25">
        <v>23751</v>
      </c>
      <c r="AN718" s="22">
        <v>47385</v>
      </c>
      <c r="AO718" s="20">
        <v>782377</v>
      </c>
      <c r="AP718" s="20">
        <v>51850</v>
      </c>
      <c r="AQ718" s="54">
        <v>8170913</v>
      </c>
      <c r="AR718" s="25">
        <v>122606</v>
      </c>
      <c r="AS718" s="25">
        <v>196792</v>
      </c>
      <c r="AT718" s="54">
        <v>145688</v>
      </c>
      <c r="AU718" s="54">
        <v>69181</v>
      </c>
      <c r="AV718" s="54">
        <v>177145</v>
      </c>
      <c r="AW718" s="54">
        <v>64009</v>
      </c>
      <c r="AX718" s="54">
        <v>38703</v>
      </c>
      <c r="AY718" s="25">
        <f t="shared" si="22"/>
        <v>814124</v>
      </c>
      <c r="AZ718" s="162">
        <v>1269793</v>
      </c>
      <c r="BA718" s="96">
        <f t="shared" si="23"/>
        <v>10254830</v>
      </c>
      <c r="BB718" s="73"/>
      <c r="BC718" s="20">
        <v>853452</v>
      </c>
      <c r="BD718" s="20">
        <v>275152</v>
      </c>
      <c r="BE718" s="19">
        <v>1128604</v>
      </c>
      <c r="BF718" s="19">
        <v>11383434</v>
      </c>
      <c r="BH718" s="20"/>
      <c r="BI718" s="21">
        <v>11383434</v>
      </c>
      <c r="BK718" s="73"/>
      <c r="BL718" s="73"/>
      <c r="BM718" s="73"/>
      <c r="BN718" s="73"/>
      <c r="BO718" s="73"/>
      <c r="BP718" s="73"/>
      <c r="BQ718" s="73"/>
    </row>
    <row r="719" spans="1:69" ht="22.5" customHeight="1" x14ac:dyDescent="0.2">
      <c r="A719" s="122" t="s">
        <v>2524</v>
      </c>
      <c r="B719" s="123" t="s">
        <v>2511</v>
      </c>
      <c r="C719" s="133" t="s">
        <v>815</v>
      </c>
      <c r="D719" s="126">
        <v>5</v>
      </c>
      <c r="E719" s="127" t="s">
        <v>3561</v>
      </c>
      <c r="F719" s="19">
        <v>798430</v>
      </c>
      <c r="G719" s="20">
        <v>798430</v>
      </c>
      <c r="H719" s="20">
        <v>396941</v>
      </c>
      <c r="I719" s="20">
        <v>127721</v>
      </c>
      <c r="J719" s="20">
        <v>0</v>
      </c>
      <c r="K719" s="20">
        <v>0</v>
      </c>
      <c r="L719" s="20">
        <v>0</v>
      </c>
      <c r="M719" s="20">
        <v>0</v>
      </c>
      <c r="N719" s="20">
        <v>48170</v>
      </c>
      <c r="O719" s="20">
        <v>26337</v>
      </c>
      <c r="P719" s="20">
        <v>22567</v>
      </c>
      <c r="Q719" s="20">
        <v>562845</v>
      </c>
      <c r="R719" s="20">
        <v>78712</v>
      </c>
      <c r="S719" s="20">
        <v>177898</v>
      </c>
      <c r="T719" s="21">
        <v>106807</v>
      </c>
      <c r="U719" s="54">
        <v>114444</v>
      </c>
      <c r="V719" s="20">
        <v>79488</v>
      </c>
      <c r="W719" s="20">
        <v>54756</v>
      </c>
      <c r="X719" s="20">
        <v>44404</v>
      </c>
      <c r="Y719" s="21">
        <v>0</v>
      </c>
      <c r="Z719" s="20">
        <v>0</v>
      </c>
      <c r="AA719" s="21">
        <v>365717</v>
      </c>
      <c r="AB719" s="32">
        <v>189205</v>
      </c>
      <c r="AC719" s="20">
        <v>417942</v>
      </c>
      <c r="AD719" s="20">
        <v>641700</v>
      </c>
      <c r="AE719" s="20">
        <v>1260765</v>
      </c>
      <c r="AF719" s="20">
        <v>1360970</v>
      </c>
      <c r="AG719" s="20">
        <v>762676</v>
      </c>
      <c r="AH719" s="20">
        <v>309940</v>
      </c>
      <c r="AI719" s="20">
        <v>222735</v>
      </c>
      <c r="AJ719" s="21">
        <v>67084</v>
      </c>
      <c r="AK719" s="25">
        <v>79306</v>
      </c>
      <c r="AL719" s="25">
        <v>109221</v>
      </c>
      <c r="AM719" s="25">
        <v>33721</v>
      </c>
      <c r="AN719" s="22">
        <v>59974</v>
      </c>
      <c r="AO719" s="20">
        <v>541307</v>
      </c>
      <c r="AP719" s="20">
        <v>52921</v>
      </c>
      <c r="AQ719" s="54">
        <v>9114704</v>
      </c>
      <c r="AR719" s="25">
        <v>174593</v>
      </c>
      <c r="AS719" s="25">
        <v>237867</v>
      </c>
      <c r="AT719" s="54">
        <v>169765</v>
      </c>
      <c r="AU719" s="54">
        <v>66562</v>
      </c>
      <c r="AV719" s="54">
        <v>248589</v>
      </c>
      <c r="AW719" s="54">
        <v>82090</v>
      </c>
      <c r="AX719" s="54">
        <v>42026</v>
      </c>
      <c r="AY719" s="25">
        <f t="shared" si="22"/>
        <v>1021492</v>
      </c>
      <c r="AZ719" s="162">
        <v>1457197</v>
      </c>
      <c r="BA719" s="96">
        <f t="shared" si="23"/>
        <v>11593393</v>
      </c>
      <c r="BB719" s="73"/>
      <c r="BC719" s="20">
        <v>1159595</v>
      </c>
      <c r="BD719" s="20">
        <v>276904</v>
      </c>
      <c r="BE719" s="19">
        <v>1436499</v>
      </c>
      <c r="BF719" s="19">
        <v>13029892</v>
      </c>
      <c r="BH719" s="20"/>
      <c r="BI719" s="21">
        <v>13029892</v>
      </c>
      <c r="BK719" s="73"/>
      <c r="BL719" s="73"/>
      <c r="BM719" s="73"/>
      <c r="BN719" s="73"/>
      <c r="BO719" s="73"/>
      <c r="BP719" s="73"/>
      <c r="BQ719" s="73"/>
    </row>
    <row r="720" spans="1:69" ht="22.5" customHeight="1" x14ac:dyDescent="0.2">
      <c r="A720" s="122" t="s">
        <v>2525</v>
      </c>
      <c r="B720" s="123" t="s">
        <v>2511</v>
      </c>
      <c r="C720" s="133" t="s">
        <v>816</v>
      </c>
      <c r="D720" s="126">
        <v>4</v>
      </c>
      <c r="E720" s="127" t="s">
        <v>3561</v>
      </c>
      <c r="F720" s="19">
        <v>2918975</v>
      </c>
      <c r="G720" s="20">
        <v>2918975</v>
      </c>
      <c r="H720" s="20">
        <v>3662933</v>
      </c>
      <c r="I720" s="20">
        <v>666094</v>
      </c>
      <c r="J720" s="20">
        <v>0</v>
      </c>
      <c r="K720" s="20">
        <v>0</v>
      </c>
      <c r="L720" s="20">
        <v>9353</v>
      </c>
      <c r="M720" s="20">
        <v>10658</v>
      </c>
      <c r="N720" s="20">
        <v>165893</v>
      </c>
      <c r="O720" s="20">
        <v>108877</v>
      </c>
      <c r="P720" s="20">
        <v>61123</v>
      </c>
      <c r="Q720" s="20">
        <v>3292666</v>
      </c>
      <c r="R720" s="20">
        <v>342912</v>
      </c>
      <c r="S720" s="20">
        <v>585570</v>
      </c>
      <c r="T720" s="21">
        <v>792222</v>
      </c>
      <c r="U720" s="54">
        <v>612657</v>
      </c>
      <c r="V720" s="20">
        <v>249072</v>
      </c>
      <c r="W720" s="20">
        <v>398034</v>
      </c>
      <c r="X720" s="20">
        <v>244222</v>
      </c>
      <c r="Y720" s="21">
        <v>0</v>
      </c>
      <c r="Z720" s="20">
        <v>0</v>
      </c>
      <c r="AA720" s="21">
        <v>988291</v>
      </c>
      <c r="AB720" s="32">
        <v>813517</v>
      </c>
      <c r="AC720" s="20">
        <v>1682471</v>
      </c>
      <c r="AD720" s="20">
        <v>2495901</v>
      </c>
      <c r="AE720" s="20">
        <v>5321250</v>
      </c>
      <c r="AF720" s="20">
        <v>4544953</v>
      </c>
      <c r="AG720" s="20">
        <v>2744914</v>
      </c>
      <c r="AH720" s="20">
        <v>1124571</v>
      </c>
      <c r="AI720" s="20">
        <v>546922</v>
      </c>
      <c r="AJ720" s="21">
        <v>217482</v>
      </c>
      <c r="AK720" s="25">
        <v>264261</v>
      </c>
      <c r="AL720" s="25">
        <v>299222</v>
      </c>
      <c r="AM720" s="25">
        <v>101096</v>
      </c>
      <c r="AN720" s="22">
        <v>154535</v>
      </c>
      <c r="AO720" s="20">
        <v>3986844</v>
      </c>
      <c r="AP720" s="20">
        <v>190138</v>
      </c>
      <c r="AQ720" s="54">
        <v>39597629</v>
      </c>
      <c r="AR720" s="25">
        <v>435319</v>
      </c>
      <c r="AS720" s="25">
        <v>441796</v>
      </c>
      <c r="AT720" s="54">
        <v>435630</v>
      </c>
      <c r="AU720" s="54">
        <v>167783</v>
      </c>
      <c r="AV720" s="54">
        <v>740244</v>
      </c>
      <c r="AW720" s="54">
        <v>249102</v>
      </c>
      <c r="AX720" s="54">
        <v>208574</v>
      </c>
      <c r="AY720" s="25">
        <f t="shared" si="22"/>
        <v>2678448</v>
      </c>
      <c r="AZ720" s="162">
        <v>6698591</v>
      </c>
      <c r="BA720" s="96">
        <f t="shared" si="23"/>
        <v>48974668</v>
      </c>
      <c r="BB720" s="73"/>
      <c r="BC720" s="20">
        <v>3395686</v>
      </c>
      <c r="BD720" s="20">
        <v>869452</v>
      </c>
      <c r="BE720" s="19">
        <v>4265138</v>
      </c>
      <c r="BF720" s="19">
        <v>53239806</v>
      </c>
      <c r="BH720" s="20"/>
      <c r="BI720" s="21">
        <v>53239806</v>
      </c>
      <c r="BK720" s="73"/>
      <c r="BL720" s="73"/>
      <c r="BM720" s="73"/>
      <c r="BN720" s="73"/>
      <c r="BO720" s="73"/>
      <c r="BP720" s="73"/>
      <c r="BQ720" s="73"/>
    </row>
    <row r="721" spans="1:69" ht="22.5" customHeight="1" x14ac:dyDescent="0.2">
      <c r="A721" s="122" t="s">
        <v>2526</v>
      </c>
      <c r="B721" s="123" t="s">
        <v>2511</v>
      </c>
      <c r="C721" s="133" t="s">
        <v>817</v>
      </c>
      <c r="D721" s="126">
        <v>5</v>
      </c>
      <c r="E721" s="127" t="s">
        <v>3561</v>
      </c>
      <c r="F721" s="19">
        <v>796892</v>
      </c>
      <c r="G721" s="20">
        <v>796892</v>
      </c>
      <c r="H721" s="20">
        <v>438348</v>
      </c>
      <c r="I721" s="20">
        <v>110330</v>
      </c>
      <c r="J721" s="20">
        <v>0</v>
      </c>
      <c r="K721" s="20">
        <v>0</v>
      </c>
      <c r="L721" s="20">
        <v>0</v>
      </c>
      <c r="M721" s="20">
        <v>0</v>
      </c>
      <c r="N721" s="20">
        <v>41510</v>
      </c>
      <c r="O721" s="20">
        <v>22505</v>
      </c>
      <c r="P721" s="20">
        <v>26914</v>
      </c>
      <c r="Q721" s="20">
        <v>579863</v>
      </c>
      <c r="R721" s="20">
        <v>70289</v>
      </c>
      <c r="S721" s="20">
        <v>186387</v>
      </c>
      <c r="T721" s="21">
        <v>97556</v>
      </c>
      <c r="U721" s="54">
        <v>100456</v>
      </c>
      <c r="V721" s="20">
        <v>52176</v>
      </c>
      <c r="W721" s="20">
        <v>50544</v>
      </c>
      <c r="X721" s="20">
        <v>44404</v>
      </c>
      <c r="Y721" s="21">
        <v>0</v>
      </c>
      <c r="Z721" s="20">
        <v>0</v>
      </c>
      <c r="AA721" s="21">
        <v>305969</v>
      </c>
      <c r="AB721" s="32">
        <v>210644</v>
      </c>
      <c r="AC721" s="20">
        <v>401427</v>
      </c>
      <c r="AD721" s="20">
        <v>718633</v>
      </c>
      <c r="AE721" s="20">
        <v>994785</v>
      </c>
      <c r="AF721" s="20">
        <v>1022903</v>
      </c>
      <c r="AG721" s="20">
        <v>605062</v>
      </c>
      <c r="AH721" s="20">
        <v>241636</v>
      </c>
      <c r="AI721" s="20">
        <v>247547</v>
      </c>
      <c r="AJ721" s="21">
        <v>37329</v>
      </c>
      <c r="AK721" s="25">
        <v>71388</v>
      </c>
      <c r="AL721" s="25">
        <v>85507</v>
      </c>
      <c r="AM721" s="25">
        <v>27304</v>
      </c>
      <c r="AN721" s="22">
        <v>51950</v>
      </c>
      <c r="AO721" s="20">
        <v>949512</v>
      </c>
      <c r="AP721" s="20">
        <v>39799</v>
      </c>
      <c r="AQ721" s="54">
        <v>8629569</v>
      </c>
      <c r="AR721" s="25">
        <v>163810</v>
      </c>
      <c r="AS721" s="25">
        <v>203398</v>
      </c>
      <c r="AT721" s="54">
        <v>166809</v>
      </c>
      <c r="AU721" s="54">
        <v>63961</v>
      </c>
      <c r="AV721" s="54">
        <v>201617</v>
      </c>
      <c r="AW721" s="54">
        <v>69930</v>
      </c>
      <c r="AX721" s="54">
        <v>40859</v>
      </c>
      <c r="AY721" s="25">
        <f t="shared" si="22"/>
        <v>910384</v>
      </c>
      <c r="AZ721" s="162">
        <v>1481591</v>
      </c>
      <c r="BA721" s="96">
        <f t="shared" si="23"/>
        <v>11021544</v>
      </c>
      <c r="BB721" s="73"/>
      <c r="BC721" s="20">
        <v>1036807</v>
      </c>
      <c r="BD721" s="20">
        <v>219066</v>
      </c>
      <c r="BE721" s="19">
        <v>1255873</v>
      </c>
      <c r="BF721" s="19">
        <v>12277417</v>
      </c>
      <c r="BH721" s="20"/>
      <c r="BI721" s="21">
        <v>12277417</v>
      </c>
      <c r="BK721" s="73"/>
      <c r="BL721" s="73"/>
      <c r="BM721" s="73"/>
      <c r="BN721" s="73"/>
      <c r="BO721" s="73"/>
      <c r="BP721" s="73"/>
      <c r="BQ721" s="73"/>
    </row>
    <row r="722" spans="1:69" ht="22.5" customHeight="1" x14ac:dyDescent="0.2">
      <c r="A722" s="122" t="s">
        <v>2527</v>
      </c>
      <c r="B722" s="123" t="s">
        <v>2511</v>
      </c>
      <c r="C722" s="133" t="s">
        <v>818</v>
      </c>
      <c r="D722" s="126">
        <v>5</v>
      </c>
      <c r="E722" s="127" t="s">
        <v>3561</v>
      </c>
      <c r="F722" s="19">
        <v>1241365</v>
      </c>
      <c r="G722" s="20">
        <v>1241365</v>
      </c>
      <c r="H722" s="20">
        <v>1079941</v>
      </c>
      <c r="I722" s="20">
        <v>504339</v>
      </c>
      <c r="J722" s="20">
        <v>0</v>
      </c>
      <c r="K722" s="20">
        <v>0</v>
      </c>
      <c r="L722" s="20">
        <v>82012</v>
      </c>
      <c r="M722" s="20">
        <v>109471</v>
      </c>
      <c r="N722" s="20">
        <v>36085</v>
      </c>
      <c r="O722" s="20">
        <v>28475</v>
      </c>
      <c r="P722" s="20">
        <v>12852</v>
      </c>
      <c r="Q722" s="20">
        <v>630898</v>
      </c>
      <c r="R722" s="20">
        <v>85026</v>
      </c>
      <c r="S722" s="20">
        <v>199801</v>
      </c>
      <c r="T722" s="21">
        <v>163995</v>
      </c>
      <c r="U722" s="54">
        <v>279752</v>
      </c>
      <c r="V722" s="20">
        <v>87360</v>
      </c>
      <c r="W722" s="20">
        <v>82134</v>
      </c>
      <c r="X722" s="20">
        <v>144313</v>
      </c>
      <c r="Y722" s="21">
        <v>0</v>
      </c>
      <c r="Z722" s="20">
        <v>0</v>
      </c>
      <c r="AA722" s="21">
        <v>435591</v>
      </c>
      <c r="AB722" s="32">
        <v>236534</v>
      </c>
      <c r="AC722" s="20">
        <v>519839</v>
      </c>
      <c r="AD722" s="20">
        <v>1347629</v>
      </c>
      <c r="AE722" s="20">
        <v>1586145</v>
      </c>
      <c r="AF722" s="20">
        <v>1759793</v>
      </c>
      <c r="AG722" s="20">
        <v>1085284</v>
      </c>
      <c r="AH722" s="20">
        <v>357888</v>
      </c>
      <c r="AI722" s="20">
        <v>471911</v>
      </c>
      <c r="AJ722" s="21">
        <v>218564</v>
      </c>
      <c r="AK722" s="25">
        <v>83742</v>
      </c>
      <c r="AL722" s="25">
        <v>141443</v>
      </c>
      <c r="AM722" s="25">
        <v>43668</v>
      </c>
      <c r="AN722" s="22">
        <v>69579</v>
      </c>
      <c r="AO722" s="20">
        <v>3510450</v>
      </c>
      <c r="AP722" s="20">
        <v>144880</v>
      </c>
      <c r="AQ722" s="54">
        <v>16780759</v>
      </c>
      <c r="AR722" s="25">
        <v>188508</v>
      </c>
      <c r="AS722" s="25">
        <v>311103</v>
      </c>
      <c r="AT722" s="54">
        <v>296308</v>
      </c>
      <c r="AU722" s="54">
        <v>121941</v>
      </c>
      <c r="AV722" s="54">
        <v>292471</v>
      </c>
      <c r="AW722" s="54">
        <v>92865</v>
      </c>
      <c r="AX722" s="54">
        <v>73147</v>
      </c>
      <c r="AY722" s="25">
        <f t="shared" si="22"/>
        <v>1376343</v>
      </c>
      <c r="AZ722" s="162">
        <v>4165040</v>
      </c>
      <c r="BA722" s="96">
        <f t="shared" si="23"/>
        <v>22322142</v>
      </c>
      <c r="BB722" s="73"/>
      <c r="BC722" s="20">
        <v>1227917</v>
      </c>
      <c r="BD722" s="20">
        <v>659957</v>
      </c>
      <c r="BE722" s="19">
        <v>1887874</v>
      </c>
      <c r="BF722" s="19">
        <v>24210016</v>
      </c>
      <c r="BH722" s="20"/>
      <c r="BI722" s="21">
        <v>24210016</v>
      </c>
      <c r="BK722" s="73"/>
      <c r="BL722" s="73"/>
      <c r="BM722" s="73"/>
      <c r="BN722" s="73"/>
      <c r="BO722" s="73"/>
      <c r="BP722" s="73"/>
      <c r="BQ722" s="73"/>
    </row>
    <row r="723" spans="1:69" ht="22.5" customHeight="1" x14ac:dyDescent="0.2">
      <c r="A723" s="122" t="s">
        <v>2528</v>
      </c>
      <c r="B723" s="123" t="s">
        <v>2511</v>
      </c>
      <c r="C723" s="133" t="s">
        <v>819</v>
      </c>
      <c r="D723" s="126">
        <v>5</v>
      </c>
      <c r="E723" s="127" t="s">
        <v>3561</v>
      </c>
      <c r="F723" s="19">
        <v>857187</v>
      </c>
      <c r="G723" s="20">
        <v>857187</v>
      </c>
      <c r="H723" s="20">
        <v>856429</v>
      </c>
      <c r="I723" s="20">
        <v>222904</v>
      </c>
      <c r="J723" s="20">
        <v>0</v>
      </c>
      <c r="K723" s="20">
        <v>0</v>
      </c>
      <c r="L723" s="20">
        <v>0</v>
      </c>
      <c r="M723" s="20">
        <v>0</v>
      </c>
      <c r="N723" s="20">
        <v>34672</v>
      </c>
      <c r="O723" s="20">
        <v>19069</v>
      </c>
      <c r="P723" s="20">
        <v>23625</v>
      </c>
      <c r="Q723" s="20">
        <v>496886</v>
      </c>
      <c r="R723" s="20">
        <v>68671</v>
      </c>
      <c r="S723" s="20">
        <v>162230</v>
      </c>
      <c r="T723" s="21">
        <v>148016</v>
      </c>
      <c r="U723" s="54">
        <v>113172</v>
      </c>
      <c r="V723" s="20">
        <v>31968</v>
      </c>
      <c r="W723" s="20">
        <v>83187</v>
      </c>
      <c r="X723" s="20">
        <v>55505</v>
      </c>
      <c r="Y723" s="21">
        <v>0</v>
      </c>
      <c r="Z723" s="20">
        <v>0</v>
      </c>
      <c r="AA723" s="21">
        <v>367044</v>
      </c>
      <c r="AB723" s="32">
        <v>128104</v>
      </c>
      <c r="AC723" s="20">
        <v>393629</v>
      </c>
      <c r="AD723" s="20">
        <v>873966</v>
      </c>
      <c r="AE723" s="20">
        <v>1104015</v>
      </c>
      <c r="AF723" s="20">
        <v>1053933</v>
      </c>
      <c r="AG723" s="20">
        <v>583697</v>
      </c>
      <c r="AH723" s="20">
        <v>254006</v>
      </c>
      <c r="AI723" s="20">
        <v>261726</v>
      </c>
      <c r="AJ723" s="21">
        <v>210990</v>
      </c>
      <c r="AK723" s="25">
        <v>64324</v>
      </c>
      <c r="AL723" s="25">
        <v>98416</v>
      </c>
      <c r="AM723" s="25">
        <v>27316</v>
      </c>
      <c r="AN723" s="22">
        <v>52898</v>
      </c>
      <c r="AO723" s="20">
        <v>1385528</v>
      </c>
      <c r="AP723" s="20">
        <v>106317</v>
      </c>
      <c r="AQ723" s="54">
        <v>10139430</v>
      </c>
      <c r="AR723" s="25">
        <v>137756</v>
      </c>
      <c r="AS723" s="25">
        <v>224165</v>
      </c>
      <c r="AT723" s="54">
        <v>177787</v>
      </c>
      <c r="AU723" s="54">
        <v>83653</v>
      </c>
      <c r="AV723" s="54">
        <v>196594</v>
      </c>
      <c r="AW723" s="54">
        <v>74985</v>
      </c>
      <c r="AX723" s="54">
        <v>47525</v>
      </c>
      <c r="AY723" s="25">
        <f t="shared" si="22"/>
        <v>942465</v>
      </c>
      <c r="AZ723" s="162">
        <v>2400964</v>
      </c>
      <c r="BA723" s="96">
        <f t="shared" si="23"/>
        <v>13482859</v>
      </c>
      <c r="BB723" s="73"/>
      <c r="BC723" s="20">
        <v>926100</v>
      </c>
      <c r="BD723" s="20">
        <v>547938</v>
      </c>
      <c r="BE723" s="19">
        <v>1474038</v>
      </c>
      <c r="BF723" s="19">
        <v>14956897</v>
      </c>
      <c r="BH723" s="20"/>
      <c r="BI723" s="21">
        <v>14956897</v>
      </c>
      <c r="BK723" s="73"/>
      <c r="BL723" s="73"/>
      <c r="BM723" s="73"/>
      <c r="BN723" s="73"/>
      <c r="BO723" s="73"/>
      <c r="BP723" s="73"/>
      <c r="BQ723" s="73"/>
    </row>
    <row r="724" spans="1:69" ht="22.5" customHeight="1" x14ac:dyDescent="0.2">
      <c r="A724" s="122" t="s">
        <v>2529</v>
      </c>
      <c r="B724" s="123" t="s">
        <v>2511</v>
      </c>
      <c r="C724" s="133" t="s">
        <v>820</v>
      </c>
      <c r="D724" s="126">
        <v>5</v>
      </c>
      <c r="E724" s="127" t="s">
        <v>3561</v>
      </c>
      <c r="F724" s="19">
        <v>986362</v>
      </c>
      <c r="G724" s="20">
        <v>986362</v>
      </c>
      <c r="H724" s="20">
        <v>1059237</v>
      </c>
      <c r="I724" s="20">
        <v>162503</v>
      </c>
      <c r="J724" s="20">
        <v>0</v>
      </c>
      <c r="K724" s="20">
        <v>0</v>
      </c>
      <c r="L724" s="20">
        <v>0</v>
      </c>
      <c r="M724" s="20">
        <v>0</v>
      </c>
      <c r="N724" s="20">
        <v>55948</v>
      </c>
      <c r="O724" s="20">
        <v>30333</v>
      </c>
      <c r="P724" s="20">
        <v>15536</v>
      </c>
      <c r="Q724" s="20">
        <v>893100</v>
      </c>
      <c r="R724" s="20">
        <v>88412</v>
      </c>
      <c r="S724" s="20">
        <v>193042</v>
      </c>
      <c r="T724" s="21">
        <v>276689</v>
      </c>
      <c r="U724" s="54">
        <v>211213</v>
      </c>
      <c r="V724" s="20">
        <v>164160</v>
      </c>
      <c r="W724" s="20">
        <v>116883</v>
      </c>
      <c r="X724" s="20">
        <v>44404</v>
      </c>
      <c r="Y724" s="21">
        <v>0</v>
      </c>
      <c r="Z724" s="20">
        <v>0</v>
      </c>
      <c r="AA724" s="21">
        <v>471053</v>
      </c>
      <c r="AB724" s="32">
        <v>192767</v>
      </c>
      <c r="AC724" s="20">
        <v>464434</v>
      </c>
      <c r="AD724" s="20">
        <v>941775</v>
      </c>
      <c r="AE724" s="20">
        <v>1830345</v>
      </c>
      <c r="AF724" s="20">
        <v>1419985</v>
      </c>
      <c r="AG724" s="20">
        <v>788588</v>
      </c>
      <c r="AH724" s="20">
        <v>366613</v>
      </c>
      <c r="AI724" s="20">
        <v>392780</v>
      </c>
      <c r="AJ724" s="21">
        <v>148775</v>
      </c>
      <c r="AK724" s="25">
        <v>87527</v>
      </c>
      <c r="AL724" s="25">
        <v>128142</v>
      </c>
      <c r="AM724" s="25">
        <v>36701</v>
      </c>
      <c r="AN724" s="22">
        <v>65643</v>
      </c>
      <c r="AO724" s="20">
        <v>941662</v>
      </c>
      <c r="AP724" s="20">
        <v>79156</v>
      </c>
      <c r="AQ724" s="54">
        <v>12653768</v>
      </c>
      <c r="AR724" s="25">
        <v>150985</v>
      </c>
      <c r="AS724" s="25">
        <v>240016</v>
      </c>
      <c r="AT724" s="54">
        <v>230712</v>
      </c>
      <c r="AU724" s="54">
        <v>111971</v>
      </c>
      <c r="AV724" s="54">
        <v>284074</v>
      </c>
      <c r="AW724" s="54">
        <v>94399</v>
      </c>
      <c r="AX724" s="54">
        <v>58149</v>
      </c>
      <c r="AY724" s="25">
        <f t="shared" si="22"/>
        <v>1170306</v>
      </c>
      <c r="AZ724" s="162">
        <v>2082734</v>
      </c>
      <c r="BA724" s="96">
        <f t="shared" si="23"/>
        <v>15906808</v>
      </c>
      <c r="BB724" s="73"/>
      <c r="BC724" s="20">
        <v>1287398</v>
      </c>
      <c r="BD724" s="20">
        <v>414567</v>
      </c>
      <c r="BE724" s="19">
        <v>1701965</v>
      </c>
      <c r="BF724" s="19">
        <v>17608773</v>
      </c>
      <c r="BH724" s="20"/>
      <c r="BI724" s="21">
        <v>17608773</v>
      </c>
      <c r="BK724" s="73"/>
      <c r="BL724" s="73"/>
      <c r="BM724" s="73"/>
      <c r="BN724" s="73"/>
      <c r="BO724" s="73"/>
      <c r="BP724" s="73"/>
      <c r="BQ724" s="73"/>
    </row>
    <row r="725" spans="1:69" ht="22.5" customHeight="1" x14ac:dyDescent="0.2">
      <c r="A725" s="122" t="s">
        <v>2530</v>
      </c>
      <c r="B725" s="123" t="s">
        <v>2511</v>
      </c>
      <c r="C725" s="133" t="s">
        <v>821</v>
      </c>
      <c r="D725" s="126">
        <v>5</v>
      </c>
      <c r="E725" s="127" t="s">
        <v>3561</v>
      </c>
      <c r="F725" s="19">
        <v>554398</v>
      </c>
      <c r="G725" s="20">
        <v>554398</v>
      </c>
      <c r="H725" s="20">
        <v>360199</v>
      </c>
      <c r="I725" s="20">
        <v>72743</v>
      </c>
      <c r="J725" s="20">
        <v>0</v>
      </c>
      <c r="K725" s="20">
        <v>0</v>
      </c>
      <c r="L725" s="20">
        <v>0</v>
      </c>
      <c r="M725" s="20">
        <v>0</v>
      </c>
      <c r="N725" s="20">
        <v>27409</v>
      </c>
      <c r="O725" s="20">
        <v>15765</v>
      </c>
      <c r="P725" s="20">
        <v>10319</v>
      </c>
      <c r="Q725" s="20">
        <v>487351</v>
      </c>
      <c r="R725" s="20">
        <v>62976</v>
      </c>
      <c r="S725" s="20">
        <v>138284</v>
      </c>
      <c r="T725" s="21">
        <v>111853</v>
      </c>
      <c r="U725" s="54">
        <v>63580</v>
      </c>
      <c r="V725" s="20">
        <v>28224</v>
      </c>
      <c r="W725" s="20">
        <v>48438</v>
      </c>
      <c r="X725" s="20">
        <v>44404</v>
      </c>
      <c r="Y725" s="21">
        <v>0</v>
      </c>
      <c r="Z725" s="20">
        <v>0</v>
      </c>
      <c r="AA725" s="21">
        <v>272311</v>
      </c>
      <c r="AB725" s="32">
        <v>128782</v>
      </c>
      <c r="AC725" s="20">
        <v>292940</v>
      </c>
      <c r="AD725" s="20">
        <v>383515</v>
      </c>
      <c r="AE725" s="20">
        <v>794145</v>
      </c>
      <c r="AF725" s="20">
        <v>758858</v>
      </c>
      <c r="AG725" s="20">
        <v>456971</v>
      </c>
      <c r="AH725" s="20">
        <v>195563</v>
      </c>
      <c r="AI725" s="20">
        <v>172344</v>
      </c>
      <c r="AJ725" s="21">
        <v>29214</v>
      </c>
      <c r="AK725" s="25">
        <v>57698</v>
      </c>
      <c r="AL725" s="25">
        <v>79837</v>
      </c>
      <c r="AM725" s="25">
        <v>20497</v>
      </c>
      <c r="AN725" s="22">
        <v>43581</v>
      </c>
      <c r="AO725" s="20">
        <v>394105</v>
      </c>
      <c r="AP725" s="20">
        <v>36380</v>
      </c>
      <c r="AQ725" s="54">
        <v>6142684</v>
      </c>
      <c r="AR725" s="25">
        <v>115909</v>
      </c>
      <c r="AS725" s="25">
        <v>164298</v>
      </c>
      <c r="AT725" s="54">
        <v>129975</v>
      </c>
      <c r="AU725" s="54">
        <v>61599</v>
      </c>
      <c r="AV725" s="54">
        <v>161374</v>
      </c>
      <c r="AW725" s="54">
        <v>58278</v>
      </c>
      <c r="AX725" s="54">
        <v>29822</v>
      </c>
      <c r="AY725" s="25">
        <f t="shared" si="22"/>
        <v>721255</v>
      </c>
      <c r="AZ725" s="162">
        <v>1310775</v>
      </c>
      <c r="BA725" s="96">
        <f t="shared" si="23"/>
        <v>8174714</v>
      </c>
      <c r="BB725" s="73"/>
      <c r="BC725" s="20">
        <v>813909</v>
      </c>
      <c r="BD725" s="20">
        <v>210284</v>
      </c>
      <c r="BE725" s="19">
        <v>1024193</v>
      </c>
      <c r="BF725" s="19">
        <v>9198907</v>
      </c>
      <c r="BH725" s="20"/>
      <c r="BI725" s="21">
        <v>9198907</v>
      </c>
      <c r="BK725" s="73"/>
      <c r="BL725" s="73"/>
      <c r="BM725" s="73"/>
      <c r="BN725" s="73"/>
      <c r="BO725" s="73"/>
      <c r="BP725" s="73"/>
      <c r="BQ725" s="73"/>
    </row>
    <row r="726" spans="1:69" ht="22.5" customHeight="1" x14ac:dyDescent="0.2">
      <c r="A726" s="122" t="s">
        <v>2531</v>
      </c>
      <c r="B726" s="123" t="s">
        <v>2511</v>
      </c>
      <c r="C726" s="133" t="s">
        <v>822</v>
      </c>
      <c r="D726" s="126">
        <v>6</v>
      </c>
      <c r="E726" s="127" t="s">
        <v>3562</v>
      </c>
      <c r="F726" s="19">
        <v>387782</v>
      </c>
      <c r="G726" s="20">
        <v>387782</v>
      </c>
      <c r="H726" s="20">
        <v>145946</v>
      </c>
      <c r="I726" s="20">
        <v>23749</v>
      </c>
      <c r="J726" s="20">
        <v>0</v>
      </c>
      <c r="K726" s="20">
        <v>0</v>
      </c>
      <c r="L726" s="20">
        <v>0</v>
      </c>
      <c r="M726" s="20">
        <v>0</v>
      </c>
      <c r="N726" s="20">
        <v>14544</v>
      </c>
      <c r="O726" s="20">
        <v>7885</v>
      </c>
      <c r="P726" s="20">
        <v>4385</v>
      </c>
      <c r="Q726" s="20">
        <v>197255</v>
      </c>
      <c r="R726" s="20">
        <v>32373</v>
      </c>
      <c r="S726" s="20">
        <v>44645</v>
      </c>
      <c r="T726" s="21">
        <v>49619</v>
      </c>
      <c r="U726" s="54">
        <v>38148</v>
      </c>
      <c r="V726" s="20">
        <v>19488</v>
      </c>
      <c r="W726" s="20">
        <v>38961</v>
      </c>
      <c r="X726" s="20">
        <v>11101</v>
      </c>
      <c r="Y726" s="21">
        <v>0</v>
      </c>
      <c r="Z726" s="20">
        <v>0</v>
      </c>
      <c r="AA726" s="21">
        <v>125335</v>
      </c>
      <c r="AB726" s="32">
        <v>0</v>
      </c>
      <c r="AC726" s="20">
        <v>118043</v>
      </c>
      <c r="AD726" s="20">
        <v>155728</v>
      </c>
      <c r="AE726" s="20">
        <v>398805</v>
      </c>
      <c r="AF726" s="20">
        <v>324365</v>
      </c>
      <c r="AG726" s="20">
        <v>161218</v>
      </c>
      <c r="AH726" s="20">
        <v>81171</v>
      </c>
      <c r="AI726" s="20">
        <v>78556</v>
      </c>
      <c r="AJ726" s="21">
        <v>3246</v>
      </c>
      <c r="AK726" s="25">
        <v>39006</v>
      </c>
      <c r="AL726" s="25">
        <v>43098</v>
      </c>
      <c r="AM726" s="25">
        <v>8676</v>
      </c>
      <c r="AN726" s="22">
        <v>22651</v>
      </c>
      <c r="AO726" s="20">
        <v>92536</v>
      </c>
      <c r="AP726" s="20">
        <v>13174</v>
      </c>
      <c r="AQ726" s="54">
        <v>2681489</v>
      </c>
      <c r="AR726" s="25">
        <v>79870</v>
      </c>
      <c r="AS726" s="25">
        <v>97396</v>
      </c>
      <c r="AT726" s="54">
        <v>61643</v>
      </c>
      <c r="AU726" s="54">
        <v>23657</v>
      </c>
      <c r="AV726" s="54">
        <v>82328</v>
      </c>
      <c r="AW726" s="54">
        <v>30571</v>
      </c>
      <c r="AX726" s="54">
        <v>3856</v>
      </c>
      <c r="AY726" s="25">
        <f t="shared" si="22"/>
        <v>379321</v>
      </c>
      <c r="AZ726" s="162">
        <v>100157</v>
      </c>
      <c r="BA726" s="96">
        <f t="shared" si="23"/>
        <v>3160967</v>
      </c>
      <c r="BB726" s="73"/>
      <c r="BC726" s="20">
        <v>536712</v>
      </c>
      <c r="BD726" s="20">
        <v>55057</v>
      </c>
      <c r="BE726" s="19">
        <v>591769</v>
      </c>
      <c r="BF726" s="19">
        <v>3752736</v>
      </c>
      <c r="BH726" s="20"/>
      <c r="BI726" s="21">
        <v>3752736</v>
      </c>
      <c r="BK726" s="73"/>
      <c r="BL726" s="73"/>
      <c r="BM726" s="73"/>
      <c r="BN726" s="73"/>
      <c r="BO726" s="73"/>
      <c r="BP726" s="73"/>
      <c r="BQ726" s="73"/>
    </row>
    <row r="727" spans="1:69" ht="22.5" customHeight="1" x14ac:dyDescent="0.2">
      <c r="A727" s="122" t="s">
        <v>2532</v>
      </c>
      <c r="B727" s="123" t="s">
        <v>2511</v>
      </c>
      <c r="C727" s="133" t="s">
        <v>823</v>
      </c>
      <c r="D727" s="126">
        <v>6</v>
      </c>
      <c r="E727" s="127" t="s">
        <v>3561</v>
      </c>
      <c r="F727" s="19">
        <v>201769</v>
      </c>
      <c r="G727" s="20">
        <v>201769</v>
      </c>
      <c r="H727" s="20">
        <v>102206</v>
      </c>
      <c r="I727" s="20">
        <v>31042</v>
      </c>
      <c r="J727" s="20">
        <v>0</v>
      </c>
      <c r="K727" s="20">
        <v>0</v>
      </c>
      <c r="L727" s="20">
        <v>0</v>
      </c>
      <c r="M727" s="20">
        <v>0</v>
      </c>
      <c r="N727" s="20">
        <v>7859</v>
      </c>
      <c r="O727" s="20">
        <v>4261</v>
      </c>
      <c r="P727" s="20">
        <v>4649</v>
      </c>
      <c r="Q727" s="20">
        <v>102941</v>
      </c>
      <c r="R727" s="20">
        <v>22544</v>
      </c>
      <c r="S727" s="20">
        <v>47579</v>
      </c>
      <c r="T727" s="21">
        <v>17661</v>
      </c>
      <c r="U727" s="54">
        <v>12716</v>
      </c>
      <c r="V727" s="20">
        <v>8736</v>
      </c>
      <c r="W727" s="20">
        <v>9477</v>
      </c>
      <c r="X727" s="20">
        <v>11101</v>
      </c>
      <c r="Y727" s="21">
        <v>0</v>
      </c>
      <c r="Z727" s="20">
        <v>0</v>
      </c>
      <c r="AA727" s="21">
        <v>87178</v>
      </c>
      <c r="AB727" s="32">
        <v>0</v>
      </c>
      <c r="AC727" s="20">
        <v>75279</v>
      </c>
      <c r="AD727" s="20">
        <v>109245</v>
      </c>
      <c r="AE727" s="20">
        <v>279840</v>
      </c>
      <c r="AF727" s="20">
        <v>226055</v>
      </c>
      <c r="AG727" s="20">
        <v>105620</v>
      </c>
      <c r="AH727" s="20">
        <v>46568</v>
      </c>
      <c r="AI727" s="20">
        <v>55372</v>
      </c>
      <c r="AJ727" s="21">
        <v>3787</v>
      </c>
      <c r="AK727" s="25">
        <v>27354</v>
      </c>
      <c r="AL727" s="25">
        <v>34278</v>
      </c>
      <c r="AM727" s="25">
        <v>6048</v>
      </c>
      <c r="AN727" s="22">
        <v>15172</v>
      </c>
      <c r="AO727" s="20">
        <v>84797</v>
      </c>
      <c r="AP727" s="20">
        <v>6283</v>
      </c>
      <c r="AQ727" s="54">
        <v>1747417</v>
      </c>
      <c r="AR727" s="25">
        <v>47273</v>
      </c>
      <c r="AS727" s="25">
        <v>90484</v>
      </c>
      <c r="AT727" s="54">
        <v>67371</v>
      </c>
      <c r="AU727" s="54">
        <v>21309</v>
      </c>
      <c r="AV727" s="54">
        <v>66731</v>
      </c>
      <c r="AW727" s="54">
        <v>21428</v>
      </c>
      <c r="AX727" s="54">
        <v>8675</v>
      </c>
      <c r="AY727" s="25">
        <f t="shared" si="22"/>
        <v>323271</v>
      </c>
      <c r="AZ727" s="162">
        <v>189771</v>
      </c>
      <c r="BA727" s="96">
        <f t="shared" si="23"/>
        <v>2260459</v>
      </c>
      <c r="BB727" s="73"/>
      <c r="BC727" s="20">
        <v>417561</v>
      </c>
      <c r="BD727" s="20">
        <v>32412</v>
      </c>
      <c r="BE727" s="19">
        <v>449973</v>
      </c>
      <c r="BF727" s="19">
        <v>2710432</v>
      </c>
      <c r="BH727" s="20"/>
      <c r="BI727" s="21">
        <v>2710432</v>
      </c>
      <c r="BK727" s="73"/>
      <c r="BL727" s="73"/>
      <c r="BM727" s="73"/>
      <c r="BN727" s="73"/>
      <c r="BO727" s="73"/>
      <c r="BP727" s="73"/>
      <c r="BQ727" s="73"/>
    </row>
    <row r="728" spans="1:69" ht="22.5" customHeight="1" x14ac:dyDescent="0.2">
      <c r="A728" s="122" t="s">
        <v>2533</v>
      </c>
      <c r="B728" s="123" t="s">
        <v>2511</v>
      </c>
      <c r="C728" s="133" t="s">
        <v>824</v>
      </c>
      <c r="D728" s="126">
        <v>6</v>
      </c>
      <c r="E728" s="127" t="s">
        <v>3561</v>
      </c>
      <c r="F728" s="19">
        <v>263478</v>
      </c>
      <c r="G728" s="20">
        <v>263478</v>
      </c>
      <c r="H728" s="20">
        <v>132605</v>
      </c>
      <c r="I728" s="20">
        <v>50677</v>
      </c>
      <c r="J728" s="20">
        <v>0</v>
      </c>
      <c r="K728" s="20">
        <v>0</v>
      </c>
      <c r="L728" s="20">
        <v>0</v>
      </c>
      <c r="M728" s="20">
        <v>0</v>
      </c>
      <c r="N728" s="20">
        <v>11452</v>
      </c>
      <c r="O728" s="20">
        <v>6209</v>
      </c>
      <c r="P728" s="20">
        <v>5821</v>
      </c>
      <c r="Q728" s="20">
        <v>81632</v>
      </c>
      <c r="R728" s="20">
        <v>27718</v>
      </c>
      <c r="S728" s="20">
        <v>43859</v>
      </c>
      <c r="T728" s="21">
        <v>22707</v>
      </c>
      <c r="U728" s="54">
        <v>25432</v>
      </c>
      <c r="V728" s="20">
        <v>22800</v>
      </c>
      <c r="W728" s="20">
        <v>12636</v>
      </c>
      <c r="X728" s="20">
        <v>11101</v>
      </c>
      <c r="Y728" s="21">
        <v>0</v>
      </c>
      <c r="Z728" s="20">
        <v>0</v>
      </c>
      <c r="AA728" s="21">
        <v>108682</v>
      </c>
      <c r="AB728" s="32">
        <v>0</v>
      </c>
      <c r="AC728" s="20">
        <v>111898</v>
      </c>
      <c r="AD728" s="20">
        <v>155390</v>
      </c>
      <c r="AE728" s="20">
        <v>317130</v>
      </c>
      <c r="AF728" s="20">
        <v>342055</v>
      </c>
      <c r="AG728" s="20">
        <v>183612</v>
      </c>
      <c r="AH728" s="20">
        <v>65703</v>
      </c>
      <c r="AI728" s="20">
        <v>52882</v>
      </c>
      <c r="AJ728" s="21">
        <v>7574</v>
      </c>
      <c r="AK728" s="25">
        <v>33677</v>
      </c>
      <c r="AL728" s="25">
        <v>40499</v>
      </c>
      <c r="AM728" s="25">
        <v>7776</v>
      </c>
      <c r="AN728" s="22">
        <v>19940</v>
      </c>
      <c r="AO728" s="20">
        <v>68039</v>
      </c>
      <c r="AP728" s="20">
        <v>10249</v>
      </c>
      <c r="AQ728" s="54">
        <v>2243233</v>
      </c>
      <c r="AR728" s="25">
        <v>64905</v>
      </c>
      <c r="AS728" s="25">
        <v>120013</v>
      </c>
      <c r="AT728" s="54">
        <v>76450</v>
      </c>
      <c r="AU728" s="54">
        <v>29027</v>
      </c>
      <c r="AV728" s="54">
        <v>79765</v>
      </c>
      <c r="AW728" s="54">
        <v>26519</v>
      </c>
      <c r="AX728" s="54">
        <v>10625</v>
      </c>
      <c r="AY728" s="25">
        <f t="shared" si="22"/>
        <v>407304</v>
      </c>
      <c r="AZ728" s="162">
        <v>211642</v>
      </c>
      <c r="BA728" s="96">
        <f t="shared" si="23"/>
        <v>2862179</v>
      </c>
      <c r="BB728" s="73"/>
      <c r="BC728" s="20">
        <v>486176</v>
      </c>
      <c r="BD728" s="20">
        <v>35281</v>
      </c>
      <c r="BE728" s="19">
        <v>521457</v>
      </c>
      <c r="BF728" s="19">
        <v>3383636</v>
      </c>
      <c r="BH728" s="20"/>
      <c r="BI728" s="21">
        <v>3383636</v>
      </c>
      <c r="BK728" s="73"/>
      <c r="BL728" s="73"/>
      <c r="BM728" s="73"/>
      <c r="BN728" s="73"/>
      <c r="BO728" s="73"/>
      <c r="BP728" s="73"/>
      <c r="BQ728" s="73"/>
    </row>
    <row r="729" spans="1:69" ht="22.5" customHeight="1" x14ac:dyDescent="0.2">
      <c r="A729" s="122" t="s">
        <v>2534</v>
      </c>
      <c r="B729" s="123" t="s">
        <v>2511</v>
      </c>
      <c r="C729" s="133" t="s">
        <v>825</v>
      </c>
      <c r="D729" s="126">
        <v>6</v>
      </c>
      <c r="E729" s="127" t="s">
        <v>3561</v>
      </c>
      <c r="F729" s="19">
        <v>387438</v>
      </c>
      <c r="G729" s="20">
        <v>387438</v>
      </c>
      <c r="H729" s="20">
        <v>378132</v>
      </c>
      <c r="I729" s="20">
        <v>89386</v>
      </c>
      <c r="J729" s="20">
        <v>0</v>
      </c>
      <c r="K729" s="20">
        <v>0</v>
      </c>
      <c r="L729" s="20">
        <v>0</v>
      </c>
      <c r="M729" s="20">
        <v>0</v>
      </c>
      <c r="N729" s="20">
        <v>3418</v>
      </c>
      <c r="O729" s="20">
        <v>5511</v>
      </c>
      <c r="P729" s="20">
        <v>0</v>
      </c>
      <c r="Q729" s="20">
        <v>247753</v>
      </c>
      <c r="R729" s="20">
        <v>26115</v>
      </c>
      <c r="S729" s="20">
        <v>85412</v>
      </c>
      <c r="T729" s="21">
        <v>41209</v>
      </c>
      <c r="U729" s="54">
        <v>38148</v>
      </c>
      <c r="V729" s="20">
        <v>42864</v>
      </c>
      <c r="W729" s="20">
        <v>25272</v>
      </c>
      <c r="X729" s="20">
        <v>22202</v>
      </c>
      <c r="Y729" s="21">
        <v>0</v>
      </c>
      <c r="Z729" s="20">
        <v>0</v>
      </c>
      <c r="AA729" s="21">
        <v>210722</v>
      </c>
      <c r="AB729" s="32">
        <v>0</v>
      </c>
      <c r="AC729" s="20">
        <v>121523</v>
      </c>
      <c r="AD729" s="20">
        <v>323061</v>
      </c>
      <c r="AE729" s="20">
        <v>257730</v>
      </c>
      <c r="AF729" s="20">
        <v>618643</v>
      </c>
      <c r="AG729" s="20">
        <v>257829</v>
      </c>
      <c r="AH729" s="20">
        <v>99165</v>
      </c>
      <c r="AI729" s="20">
        <v>110170</v>
      </c>
      <c r="AJ729" s="21">
        <v>165005</v>
      </c>
      <c r="AK729" s="25">
        <v>31429</v>
      </c>
      <c r="AL729" s="25">
        <v>55968</v>
      </c>
      <c r="AM729" s="25">
        <v>12924</v>
      </c>
      <c r="AN729" s="22">
        <v>24434</v>
      </c>
      <c r="AO729" s="20">
        <v>664283</v>
      </c>
      <c r="AP729" s="20">
        <v>105575</v>
      </c>
      <c r="AQ729" s="54">
        <v>4451321</v>
      </c>
      <c r="AR729" s="25">
        <v>68373</v>
      </c>
      <c r="AS729" s="25">
        <v>164526</v>
      </c>
      <c r="AT729" s="54">
        <v>129940</v>
      </c>
      <c r="AU729" s="54">
        <v>73614</v>
      </c>
      <c r="AV729" s="54">
        <v>102671</v>
      </c>
      <c r="AW729" s="54">
        <v>32975</v>
      </c>
      <c r="AX729" s="54">
        <v>22997</v>
      </c>
      <c r="AY729" s="25">
        <f t="shared" si="22"/>
        <v>595096</v>
      </c>
      <c r="AZ729" s="162">
        <v>1322952</v>
      </c>
      <c r="BA729" s="96">
        <f t="shared" si="23"/>
        <v>6369369</v>
      </c>
      <c r="BB729" s="73"/>
      <c r="BC729" s="20">
        <v>462977</v>
      </c>
      <c r="BD729" s="20">
        <v>509547</v>
      </c>
      <c r="BE729" s="19">
        <v>972524</v>
      </c>
      <c r="BF729" s="19">
        <v>7341893</v>
      </c>
      <c r="BH729" s="20"/>
      <c r="BI729" s="21">
        <v>7341893</v>
      </c>
      <c r="BK729" s="73"/>
      <c r="BL729" s="73"/>
      <c r="BM729" s="73"/>
      <c r="BN729" s="73"/>
      <c r="BO729" s="73"/>
      <c r="BP729" s="73"/>
      <c r="BQ729" s="73"/>
    </row>
    <row r="730" spans="1:69" ht="22.5" customHeight="1" x14ac:dyDescent="0.2">
      <c r="A730" s="122" t="s">
        <v>2535</v>
      </c>
      <c r="B730" s="123" t="s">
        <v>2511</v>
      </c>
      <c r="C730" s="133" t="s">
        <v>826</v>
      </c>
      <c r="D730" s="126">
        <v>6</v>
      </c>
      <c r="E730" s="127" t="s">
        <v>3561</v>
      </c>
      <c r="F730" s="19">
        <v>163049</v>
      </c>
      <c r="G730" s="20">
        <v>163049</v>
      </c>
      <c r="H730" s="20">
        <v>65829</v>
      </c>
      <c r="I730" s="20">
        <v>15895</v>
      </c>
      <c r="J730" s="20">
        <v>0</v>
      </c>
      <c r="K730" s="20">
        <v>0</v>
      </c>
      <c r="L730" s="20">
        <v>0</v>
      </c>
      <c r="M730" s="20">
        <v>0</v>
      </c>
      <c r="N730" s="20">
        <v>0</v>
      </c>
      <c r="O730" s="20">
        <v>2274</v>
      </c>
      <c r="P730" s="20">
        <v>0</v>
      </c>
      <c r="Q730" s="20">
        <v>68802</v>
      </c>
      <c r="R730" s="20">
        <v>18129</v>
      </c>
      <c r="S730" s="20">
        <v>25519</v>
      </c>
      <c r="T730" s="21">
        <v>8410</v>
      </c>
      <c r="U730" s="54">
        <v>12716</v>
      </c>
      <c r="V730" s="20">
        <v>3552</v>
      </c>
      <c r="W730" s="20">
        <v>5265</v>
      </c>
      <c r="X730" s="20">
        <v>11101</v>
      </c>
      <c r="Y730" s="21">
        <v>0</v>
      </c>
      <c r="Z730" s="20">
        <v>0</v>
      </c>
      <c r="AA730" s="21">
        <v>66188</v>
      </c>
      <c r="AB730" s="32">
        <v>0</v>
      </c>
      <c r="AC730" s="20">
        <v>68277</v>
      </c>
      <c r="AD730" s="20">
        <v>127486</v>
      </c>
      <c r="AE730" s="20">
        <v>104115</v>
      </c>
      <c r="AF730" s="20">
        <v>168128</v>
      </c>
      <c r="AG730" s="20">
        <v>88288</v>
      </c>
      <c r="AH730" s="20">
        <v>26570</v>
      </c>
      <c r="AI730" s="20">
        <v>43685</v>
      </c>
      <c r="AJ730" s="21">
        <v>11361</v>
      </c>
      <c r="AK730" s="25">
        <v>20268</v>
      </c>
      <c r="AL730" s="25">
        <v>30794</v>
      </c>
      <c r="AM730" s="25">
        <v>5269</v>
      </c>
      <c r="AN730" s="22">
        <v>11930</v>
      </c>
      <c r="AO730" s="20">
        <v>94617</v>
      </c>
      <c r="AP730" s="20">
        <v>7385</v>
      </c>
      <c r="AQ730" s="54">
        <v>1274902</v>
      </c>
      <c r="AR730" s="25">
        <v>53768</v>
      </c>
      <c r="AS730" s="25">
        <v>123689</v>
      </c>
      <c r="AT730" s="54">
        <v>72897</v>
      </c>
      <c r="AU730" s="54">
        <v>41618</v>
      </c>
      <c r="AV730" s="54">
        <v>63839</v>
      </c>
      <c r="AW730" s="54">
        <v>20809</v>
      </c>
      <c r="AX730" s="54">
        <v>5853</v>
      </c>
      <c r="AY730" s="25">
        <f t="shared" si="22"/>
        <v>382473</v>
      </c>
      <c r="AZ730" s="162">
        <v>263524</v>
      </c>
      <c r="BA730" s="96">
        <f t="shared" si="23"/>
        <v>1920899</v>
      </c>
      <c r="BB730" s="73"/>
      <c r="BC730" s="20">
        <v>304910</v>
      </c>
      <c r="BD730" s="20">
        <v>33463</v>
      </c>
      <c r="BE730" s="19">
        <v>338373</v>
      </c>
      <c r="BF730" s="19">
        <v>2259272</v>
      </c>
      <c r="BH730" s="20"/>
      <c r="BI730" s="21">
        <v>2259272</v>
      </c>
      <c r="BK730" s="73"/>
      <c r="BL730" s="73"/>
      <c r="BM730" s="73"/>
      <c r="BN730" s="73"/>
      <c r="BO730" s="73"/>
      <c r="BP730" s="73"/>
      <c r="BQ730" s="73"/>
    </row>
    <row r="731" spans="1:69" ht="22.5" customHeight="1" x14ac:dyDescent="0.2">
      <c r="A731" s="122" t="s">
        <v>2536</v>
      </c>
      <c r="B731" s="123" t="s">
        <v>2511</v>
      </c>
      <c r="C731" s="133" t="s">
        <v>827</v>
      </c>
      <c r="D731" s="126">
        <v>6</v>
      </c>
      <c r="E731" s="127" t="s">
        <v>3561</v>
      </c>
      <c r="F731" s="19">
        <v>249727</v>
      </c>
      <c r="G731" s="20">
        <v>249727</v>
      </c>
      <c r="H731" s="20">
        <v>186041</v>
      </c>
      <c r="I731" s="20">
        <v>32912</v>
      </c>
      <c r="J731" s="20">
        <v>0</v>
      </c>
      <c r="K731" s="20">
        <v>0</v>
      </c>
      <c r="L731" s="20">
        <v>0</v>
      </c>
      <c r="M731" s="20">
        <v>0</v>
      </c>
      <c r="N731" s="20">
        <v>7194</v>
      </c>
      <c r="O731" s="20">
        <v>4295</v>
      </c>
      <c r="P731" s="20">
        <v>9790</v>
      </c>
      <c r="Q731" s="20">
        <v>150877</v>
      </c>
      <c r="R731" s="20">
        <v>21875</v>
      </c>
      <c r="S731" s="20">
        <v>25152</v>
      </c>
      <c r="T731" s="21">
        <v>27753</v>
      </c>
      <c r="U731" s="54">
        <v>12716</v>
      </c>
      <c r="V731" s="20">
        <v>6384</v>
      </c>
      <c r="W731" s="20">
        <v>20007</v>
      </c>
      <c r="X731" s="20">
        <v>11101</v>
      </c>
      <c r="Y731" s="21">
        <v>0</v>
      </c>
      <c r="Z731" s="20">
        <v>0</v>
      </c>
      <c r="AA731" s="21">
        <v>134689</v>
      </c>
      <c r="AB731" s="32">
        <v>0</v>
      </c>
      <c r="AC731" s="20">
        <v>67163</v>
      </c>
      <c r="AD731" s="20">
        <v>267051</v>
      </c>
      <c r="AE731" s="20">
        <v>250140</v>
      </c>
      <c r="AF731" s="20">
        <v>247298</v>
      </c>
      <c r="AG731" s="20">
        <v>132389</v>
      </c>
      <c r="AH731" s="20">
        <v>81139</v>
      </c>
      <c r="AI731" s="20">
        <v>42344</v>
      </c>
      <c r="AJ731" s="21">
        <v>68707</v>
      </c>
      <c r="AK731" s="25">
        <v>27476</v>
      </c>
      <c r="AL731" s="25">
        <v>51326</v>
      </c>
      <c r="AM731" s="25">
        <v>6559</v>
      </c>
      <c r="AN731" s="22">
        <v>21349</v>
      </c>
      <c r="AO731" s="20">
        <v>111877</v>
      </c>
      <c r="AP731" s="20">
        <v>22918</v>
      </c>
      <c r="AQ731" s="54">
        <v>2298249</v>
      </c>
      <c r="AR731" s="25">
        <v>55022</v>
      </c>
      <c r="AS731" s="25">
        <v>118201</v>
      </c>
      <c r="AT731" s="54">
        <v>72396</v>
      </c>
      <c r="AU731" s="54">
        <v>51633</v>
      </c>
      <c r="AV731" s="54">
        <v>90953</v>
      </c>
      <c r="AW731" s="54">
        <v>28253</v>
      </c>
      <c r="AX731" s="54">
        <v>8303</v>
      </c>
      <c r="AY731" s="25">
        <f t="shared" si="22"/>
        <v>424761</v>
      </c>
      <c r="AZ731" s="162">
        <v>241411</v>
      </c>
      <c r="BA731" s="96">
        <f t="shared" si="23"/>
        <v>2964421</v>
      </c>
      <c r="BB731" s="73"/>
      <c r="BC731" s="20">
        <v>419463</v>
      </c>
      <c r="BD731" s="20">
        <v>168477</v>
      </c>
      <c r="BE731" s="19">
        <v>587940</v>
      </c>
      <c r="BF731" s="19">
        <v>3552361</v>
      </c>
      <c r="BH731" s="20"/>
      <c r="BI731" s="21">
        <v>3552361</v>
      </c>
      <c r="BK731" s="73"/>
      <c r="BL731" s="73"/>
      <c r="BM731" s="73"/>
      <c r="BN731" s="73"/>
      <c r="BO731" s="73"/>
      <c r="BP731" s="73"/>
      <c r="BQ731" s="73"/>
    </row>
    <row r="732" spans="1:69" ht="22.5" customHeight="1" x14ac:dyDescent="0.2">
      <c r="A732" s="122" t="s">
        <v>2537</v>
      </c>
      <c r="B732" s="123" t="s">
        <v>2511</v>
      </c>
      <c r="C732" s="133" t="s">
        <v>828</v>
      </c>
      <c r="D732" s="126">
        <v>6</v>
      </c>
      <c r="E732" s="127" t="s">
        <v>3561</v>
      </c>
      <c r="F732" s="19">
        <v>257279</v>
      </c>
      <c r="G732" s="20">
        <v>257279</v>
      </c>
      <c r="H732" s="20">
        <v>260982</v>
      </c>
      <c r="I732" s="20">
        <v>60027</v>
      </c>
      <c r="J732" s="20">
        <v>0</v>
      </c>
      <c r="K732" s="20">
        <v>0</v>
      </c>
      <c r="L732" s="20">
        <v>0</v>
      </c>
      <c r="M732" s="20">
        <v>0</v>
      </c>
      <c r="N732" s="20">
        <v>0</v>
      </c>
      <c r="O732" s="20">
        <v>4971</v>
      </c>
      <c r="P732" s="20">
        <v>0</v>
      </c>
      <c r="Q732" s="20">
        <v>289761</v>
      </c>
      <c r="R732" s="20">
        <v>24188</v>
      </c>
      <c r="S732" s="20">
        <v>35527</v>
      </c>
      <c r="T732" s="21">
        <v>42891</v>
      </c>
      <c r="U732" s="54">
        <v>38148</v>
      </c>
      <c r="V732" s="20">
        <v>5616</v>
      </c>
      <c r="W732" s="20">
        <v>20007</v>
      </c>
      <c r="X732" s="20">
        <v>11101</v>
      </c>
      <c r="Y732" s="21">
        <v>0</v>
      </c>
      <c r="Z732" s="20">
        <v>0</v>
      </c>
      <c r="AA732" s="21">
        <v>129925</v>
      </c>
      <c r="AB732" s="32">
        <v>0</v>
      </c>
      <c r="AC732" s="20">
        <v>97449</v>
      </c>
      <c r="AD732" s="20">
        <v>254842</v>
      </c>
      <c r="AE732" s="20">
        <v>342210</v>
      </c>
      <c r="AF732" s="20">
        <v>406363</v>
      </c>
      <c r="AG732" s="20">
        <v>191677</v>
      </c>
      <c r="AH732" s="20">
        <v>63240</v>
      </c>
      <c r="AI732" s="20">
        <v>163818</v>
      </c>
      <c r="AJ732" s="21">
        <v>78445</v>
      </c>
      <c r="AK732" s="25">
        <v>29700</v>
      </c>
      <c r="AL732" s="25">
        <v>47704</v>
      </c>
      <c r="AM732" s="25">
        <v>9287</v>
      </c>
      <c r="AN732" s="22">
        <v>18975</v>
      </c>
      <c r="AO732" s="20">
        <v>149264</v>
      </c>
      <c r="AP732" s="20">
        <v>24978</v>
      </c>
      <c r="AQ732" s="54">
        <v>3058375</v>
      </c>
      <c r="AR732" s="25">
        <v>60108</v>
      </c>
      <c r="AS732" s="25">
        <v>137411</v>
      </c>
      <c r="AT732" s="54">
        <v>104873</v>
      </c>
      <c r="AU732" s="54">
        <v>67941</v>
      </c>
      <c r="AV732" s="54">
        <v>91247</v>
      </c>
      <c r="AW732" s="54">
        <v>27390</v>
      </c>
      <c r="AX732" s="54">
        <v>11726</v>
      </c>
      <c r="AY732" s="25">
        <f t="shared" si="22"/>
        <v>500696</v>
      </c>
      <c r="AZ732" s="162">
        <v>460293</v>
      </c>
      <c r="BA732" s="96">
        <f t="shared" si="23"/>
        <v>4019364</v>
      </c>
      <c r="BB732" s="73"/>
      <c r="BC732" s="20">
        <v>444877</v>
      </c>
      <c r="BD732" s="20">
        <v>137861</v>
      </c>
      <c r="BE732" s="19">
        <v>582738</v>
      </c>
      <c r="BF732" s="19">
        <v>4602102</v>
      </c>
      <c r="BH732" s="20"/>
      <c r="BI732" s="21">
        <v>4602102</v>
      </c>
      <c r="BK732" s="73"/>
      <c r="BL732" s="73"/>
      <c r="BM732" s="73"/>
      <c r="BN732" s="73"/>
      <c r="BO732" s="73"/>
      <c r="BP732" s="73"/>
      <c r="BQ732" s="73"/>
    </row>
    <row r="733" spans="1:69" ht="22.5" customHeight="1" x14ac:dyDescent="0.2">
      <c r="A733" s="122" t="s">
        <v>2538</v>
      </c>
      <c r="B733" s="123" t="s">
        <v>2511</v>
      </c>
      <c r="C733" s="133" t="s">
        <v>829</v>
      </c>
      <c r="D733" s="126">
        <v>6</v>
      </c>
      <c r="E733" s="127" t="s">
        <v>3562</v>
      </c>
      <c r="F733" s="19">
        <v>162434</v>
      </c>
      <c r="G733" s="20">
        <v>162434</v>
      </c>
      <c r="H733" s="20">
        <v>74431</v>
      </c>
      <c r="I733" s="20">
        <v>14773</v>
      </c>
      <c r="J733" s="20">
        <v>0</v>
      </c>
      <c r="K733" s="20">
        <v>0</v>
      </c>
      <c r="L733" s="20">
        <v>0</v>
      </c>
      <c r="M733" s="20">
        <v>0</v>
      </c>
      <c r="N733" s="20">
        <v>0</v>
      </c>
      <c r="O733" s="20">
        <v>2422</v>
      </c>
      <c r="P733" s="20">
        <v>0</v>
      </c>
      <c r="Q733" s="20">
        <v>19294</v>
      </c>
      <c r="R733" s="20">
        <v>17962</v>
      </c>
      <c r="S733" s="20">
        <v>23475</v>
      </c>
      <c r="T733" s="21">
        <v>10933</v>
      </c>
      <c r="U733" s="54">
        <v>12716</v>
      </c>
      <c r="V733" s="20">
        <v>5472</v>
      </c>
      <c r="W733" s="20">
        <v>7371</v>
      </c>
      <c r="X733" s="20">
        <v>11101</v>
      </c>
      <c r="Y733" s="21">
        <v>0</v>
      </c>
      <c r="Z733" s="20">
        <v>0</v>
      </c>
      <c r="AA733" s="21">
        <v>63769</v>
      </c>
      <c r="AB733" s="32">
        <v>0</v>
      </c>
      <c r="AC733" s="20">
        <v>55217</v>
      </c>
      <c r="AD733" s="20">
        <v>97942</v>
      </c>
      <c r="AE733" s="20">
        <v>165000</v>
      </c>
      <c r="AF733" s="20">
        <v>165590</v>
      </c>
      <c r="AG733" s="20">
        <v>56628</v>
      </c>
      <c r="AH733" s="20">
        <v>26218</v>
      </c>
      <c r="AI733" s="20">
        <v>41960</v>
      </c>
      <c r="AJ733" s="21">
        <v>3787</v>
      </c>
      <c r="AK733" s="25">
        <v>20797</v>
      </c>
      <c r="AL733" s="25">
        <v>28734</v>
      </c>
      <c r="AM733" s="25">
        <v>4039</v>
      </c>
      <c r="AN733" s="22">
        <v>11865</v>
      </c>
      <c r="AO733" s="20">
        <v>48220</v>
      </c>
      <c r="AP733" s="20">
        <v>5459</v>
      </c>
      <c r="AQ733" s="54">
        <v>1157609</v>
      </c>
      <c r="AR733" s="25">
        <v>40801</v>
      </c>
      <c r="AS733" s="25">
        <v>86091</v>
      </c>
      <c r="AT733" s="54">
        <v>60060</v>
      </c>
      <c r="AU733" s="54">
        <v>32965</v>
      </c>
      <c r="AV733" s="54">
        <v>63828</v>
      </c>
      <c r="AW733" s="54">
        <v>19894</v>
      </c>
      <c r="AX733" s="54">
        <v>2190</v>
      </c>
      <c r="AY733" s="25">
        <f t="shared" si="22"/>
        <v>305829</v>
      </c>
      <c r="AZ733" s="162">
        <v>42434</v>
      </c>
      <c r="BA733" s="96">
        <f t="shared" si="23"/>
        <v>1505872</v>
      </c>
      <c r="BB733" s="73"/>
      <c r="BC733" s="20">
        <v>313249</v>
      </c>
      <c r="BD733" s="20">
        <v>26740</v>
      </c>
      <c r="BE733" s="19">
        <v>339989</v>
      </c>
      <c r="BF733" s="19">
        <v>1845861</v>
      </c>
      <c r="BH733" s="20"/>
      <c r="BI733" s="21">
        <v>1845861</v>
      </c>
      <c r="BK733" s="73"/>
      <c r="BL733" s="73"/>
      <c r="BM733" s="73"/>
      <c r="BN733" s="73"/>
      <c r="BO733" s="73"/>
      <c r="BP733" s="73"/>
      <c r="BQ733" s="73"/>
    </row>
    <row r="734" spans="1:69" ht="22.5" customHeight="1" x14ac:dyDescent="0.2">
      <c r="A734" s="122" t="s">
        <v>2539</v>
      </c>
      <c r="B734" s="123" t="s">
        <v>2511</v>
      </c>
      <c r="C734" s="133" t="s">
        <v>830</v>
      </c>
      <c r="D734" s="126">
        <v>6</v>
      </c>
      <c r="E734" s="127" t="s">
        <v>3561</v>
      </c>
      <c r="F734" s="19">
        <v>215127</v>
      </c>
      <c r="G734" s="20">
        <v>215127</v>
      </c>
      <c r="H734" s="20">
        <v>201277</v>
      </c>
      <c r="I734" s="20">
        <v>77605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2845</v>
      </c>
      <c r="P734" s="20">
        <v>0</v>
      </c>
      <c r="Q734" s="20">
        <v>209220</v>
      </c>
      <c r="R734" s="20">
        <v>20885</v>
      </c>
      <c r="S734" s="20">
        <v>8017</v>
      </c>
      <c r="T734" s="21">
        <v>15979</v>
      </c>
      <c r="U734" s="54">
        <v>12716</v>
      </c>
      <c r="V734" s="20">
        <v>29760</v>
      </c>
      <c r="W734" s="20">
        <v>11583</v>
      </c>
      <c r="X734" s="20">
        <v>11101</v>
      </c>
      <c r="Y734" s="21">
        <v>0</v>
      </c>
      <c r="Z734" s="20">
        <v>0</v>
      </c>
      <c r="AA734" s="21">
        <v>106061</v>
      </c>
      <c r="AB734" s="32">
        <v>0</v>
      </c>
      <c r="AC734" s="20">
        <v>73711</v>
      </c>
      <c r="AD734" s="20">
        <v>142765</v>
      </c>
      <c r="AE734" s="20">
        <v>158730</v>
      </c>
      <c r="AF734" s="20">
        <v>231638</v>
      </c>
      <c r="AG734" s="20">
        <v>110253</v>
      </c>
      <c r="AH734" s="20">
        <v>44884</v>
      </c>
      <c r="AI734" s="20">
        <v>86028</v>
      </c>
      <c r="AJ734" s="21">
        <v>42739</v>
      </c>
      <c r="AK734" s="25">
        <v>22301</v>
      </c>
      <c r="AL734" s="25">
        <v>35533</v>
      </c>
      <c r="AM734" s="25">
        <v>6410</v>
      </c>
      <c r="AN734" s="22">
        <v>13527</v>
      </c>
      <c r="AO734" s="20">
        <v>112216</v>
      </c>
      <c r="AP734" s="20">
        <v>21867</v>
      </c>
      <c r="AQ734" s="54">
        <v>2024778</v>
      </c>
      <c r="AR734" s="25">
        <v>60854</v>
      </c>
      <c r="AS734" s="25">
        <v>126521</v>
      </c>
      <c r="AT734" s="54">
        <v>89585</v>
      </c>
      <c r="AU734" s="54">
        <v>58935</v>
      </c>
      <c r="AV734" s="54">
        <v>72046</v>
      </c>
      <c r="AW734" s="54">
        <v>25765</v>
      </c>
      <c r="AX734" s="54">
        <v>8814</v>
      </c>
      <c r="AY734" s="25">
        <f t="shared" si="22"/>
        <v>442520</v>
      </c>
      <c r="AZ734" s="162">
        <v>391917</v>
      </c>
      <c r="BA734" s="96">
        <f t="shared" si="23"/>
        <v>2859215</v>
      </c>
      <c r="BB734" s="73"/>
      <c r="BC734" s="20">
        <v>337263</v>
      </c>
      <c r="BD734" s="20">
        <v>159235</v>
      </c>
      <c r="BE734" s="19">
        <v>496498</v>
      </c>
      <c r="BF734" s="19">
        <v>3355713</v>
      </c>
      <c r="BH734" s="20"/>
      <c r="BI734" s="21">
        <v>3355713</v>
      </c>
      <c r="BK734" s="73"/>
      <c r="BL734" s="73"/>
      <c r="BM734" s="73"/>
      <c r="BN734" s="73"/>
      <c r="BO734" s="73"/>
      <c r="BP734" s="73"/>
      <c r="BQ734" s="73"/>
    </row>
    <row r="735" spans="1:69" ht="22.5" customHeight="1" x14ac:dyDescent="0.2">
      <c r="A735" s="122" t="s">
        <v>2540</v>
      </c>
      <c r="B735" s="123" t="s">
        <v>2511</v>
      </c>
      <c r="C735" s="133" t="s">
        <v>831</v>
      </c>
      <c r="D735" s="126">
        <v>6</v>
      </c>
      <c r="E735" s="127" t="s">
        <v>3561</v>
      </c>
      <c r="F735" s="19">
        <v>15769</v>
      </c>
      <c r="G735" s="20">
        <v>15769</v>
      </c>
      <c r="H735" s="20">
        <v>10279</v>
      </c>
      <c r="I735" s="20">
        <v>3553</v>
      </c>
      <c r="J735" s="20">
        <v>0</v>
      </c>
      <c r="K735" s="20">
        <v>0</v>
      </c>
      <c r="L735" s="20">
        <v>2242</v>
      </c>
      <c r="M735" s="20">
        <v>1782</v>
      </c>
      <c r="N735" s="20">
        <v>0</v>
      </c>
      <c r="O735" s="20">
        <v>195</v>
      </c>
      <c r="P735" s="20">
        <v>0</v>
      </c>
      <c r="Q735" s="20">
        <v>1463</v>
      </c>
      <c r="R735" s="20">
        <v>3453</v>
      </c>
      <c r="S735" s="20">
        <v>576</v>
      </c>
      <c r="T735" s="21">
        <v>2523</v>
      </c>
      <c r="U735" s="54">
        <v>12716</v>
      </c>
      <c r="V735" s="20">
        <v>768</v>
      </c>
      <c r="W735" s="20">
        <v>3159</v>
      </c>
      <c r="X735" s="20">
        <v>11101</v>
      </c>
      <c r="Y735" s="21">
        <v>0</v>
      </c>
      <c r="Z735" s="20">
        <v>0</v>
      </c>
      <c r="AA735" s="21">
        <v>6738</v>
      </c>
      <c r="AB735" s="32">
        <v>0</v>
      </c>
      <c r="AC735" s="20">
        <v>3968</v>
      </c>
      <c r="AD735" s="20">
        <v>17465</v>
      </c>
      <c r="AE735" s="20">
        <v>14190</v>
      </c>
      <c r="AF735" s="20">
        <v>18053</v>
      </c>
      <c r="AG735" s="20">
        <v>7465</v>
      </c>
      <c r="AH735" s="20">
        <v>2548</v>
      </c>
      <c r="AI735" s="20">
        <v>14083</v>
      </c>
      <c r="AJ735" s="21">
        <v>10820</v>
      </c>
      <c r="AK735" s="25">
        <v>1769</v>
      </c>
      <c r="AL735" s="25">
        <v>4624</v>
      </c>
      <c r="AM735" s="25">
        <v>407</v>
      </c>
      <c r="AN735" s="22">
        <v>1676</v>
      </c>
      <c r="AO735" s="20">
        <v>69723</v>
      </c>
      <c r="AP735" s="20">
        <v>1514</v>
      </c>
      <c r="AQ735" s="54">
        <v>244622</v>
      </c>
      <c r="AR735" s="25">
        <v>20134</v>
      </c>
      <c r="AS735" s="25">
        <v>19839</v>
      </c>
      <c r="AT735" s="54">
        <v>17064</v>
      </c>
      <c r="AU735" s="54">
        <v>41899</v>
      </c>
      <c r="AV735" s="54">
        <v>21803</v>
      </c>
      <c r="AW735" s="54">
        <v>2020</v>
      </c>
      <c r="AX735" s="54">
        <v>1131</v>
      </c>
      <c r="AY735" s="25">
        <f t="shared" si="22"/>
        <v>123890</v>
      </c>
      <c r="AZ735" s="162">
        <v>92198</v>
      </c>
      <c r="BA735" s="96">
        <f t="shared" si="23"/>
        <v>460710</v>
      </c>
      <c r="BB735" s="73"/>
      <c r="BC735" s="20">
        <v>85502</v>
      </c>
      <c r="BD735" s="20">
        <v>6417</v>
      </c>
      <c r="BE735" s="19">
        <v>91919</v>
      </c>
      <c r="BF735" s="19">
        <v>552629</v>
      </c>
      <c r="BH735" s="20"/>
      <c r="BI735" s="21">
        <v>552629</v>
      </c>
      <c r="BK735" s="73"/>
      <c r="BL735" s="73"/>
      <c r="BM735" s="73"/>
      <c r="BN735" s="73"/>
      <c r="BO735" s="73"/>
      <c r="BP735" s="73"/>
      <c r="BQ735" s="73"/>
    </row>
    <row r="736" spans="1:69" ht="22.5" customHeight="1" x14ac:dyDescent="0.2">
      <c r="A736" s="122" t="s">
        <v>2541</v>
      </c>
      <c r="B736" s="123" t="s">
        <v>2542</v>
      </c>
      <c r="C736" s="133" t="s">
        <v>832</v>
      </c>
      <c r="D736" s="126">
        <v>3</v>
      </c>
      <c r="E736" s="127" t="s">
        <v>3561</v>
      </c>
      <c r="F736" s="19">
        <v>5096530</v>
      </c>
      <c r="G736" s="20">
        <v>5096530</v>
      </c>
      <c r="H736" s="20">
        <v>2510384</v>
      </c>
      <c r="I736" s="20">
        <v>1054306</v>
      </c>
      <c r="J736" s="20">
        <v>0</v>
      </c>
      <c r="K736" s="20">
        <v>0</v>
      </c>
      <c r="L736" s="20">
        <v>19281</v>
      </c>
      <c r="M736" s="20">
        <v>10215</v>
      </c>
      <c r="N736" s="20">
        <v>470980</v>
      </c>
      <c r="O736" s="20">
        <v>262328</v>
      </c>
      <c r="P736" s="20">
        <v>182083</v>
      </c>
      <c r="Q736" s="20">
        <v>3439756</v>
      </c>
      <c r="R736" s="20">
        <v>699836</v>
      </c>
      <c r="S736" s="20">
        <v>1023791</v>
      </c>
      <c r="T736" s="21">
        <v>1013405</v>
      </c>
      <c r="U736" s="54">
        <v>834170</v>
      </c>
      <c r="V736" s="20">
        <v>467184</v>
      </c>
      <c r="W736" s="20">
        <v>524394</v>
      </c>
      <c r="X736" s="20">
        <v>295287</v>
      </c>
      <c r="Y736" s="21">
        <v>0</v>
      </c>
      <c r="Z736" s="20">
        <v>0</v>
      </c>
      <c r="AA736" s="21">
        <v>2006376</v>
      </c>
      <c r="AB736" s="32">
        <v>1921212</v>
      </c>
      <c r="AC736" s="20">
        <v>2983406</v>
      </c>
      <c r="AD736" s="20">
        <v>4824440</v>
      </c>
      <c r="AE736" s="20">
        <v>10444500</v>
      </c>
      <c r="AF736" s="20">
        <v>8651425</v>
      </c>
      <c r="AG736" s="20">
        <v>5622560</v>
      </c>
      <c r="AH736" s="20">
        <v>2808606</v>
      </c>
      <c r="AI736" s="20">
        <v>479383</v>
      </c>
      <c r="AJ736" s="21">
        <v>311616</v>
      </c>
      <c r="AK736" s="25">
        <v>565592</v>
      </c>
      <c r="AL736" s="25">
        <v>530930</v>
      </c>
      <c r="AM736" s="25">
        <v>172268</v>
      </c>
      <c r="AN736" s="22">
        <v>306920</v>
      </c>
      <c r="AO736" s="20">
        <v>5063439</v>
      </c>
      <c r="AP736" s="20">
        <v>1140952</v>
      </c>
      <c r="AQ736" s="54">
        <v>65737555</v>
      </c>
      <c r="AR736" s="25">
        <v>613697</v>
      </c>
      <c r="AS736" s="25">
        <v>626287</v>
      </c>
      <c r="AT736" s="54">
        <v>477042</v>
      </c>
      <c r="AU736" s="54">
        <v>212979</v>
      </c>
      <c r="AV736" s="54">
        <v>1232352</v>
      </c>
      <c r="AW736" s="54">
        <v>518056</v>
      </c>
      <c r="AX736" s="54">
        <v>383647</v>
      </c>
      <c r="AY736" s="25">
        <f t="shared" si="22"/>
        <v>4064060</v>
      </c>
      <c r="AZ736" s="162">
        <v>12366496</v>
      </c>
      <c r="BA736" s="96">
        <f t="shared" si="23"/>
        <v>82168111</v>
      </c>
      <c r="BB736" s="73"/>
      <c r="BC736" s="20">
        <v>6817225</v>
      </c>
      <c r="BD736" s="20">
        <v>989442</v>
      </c>
      <c r="BE736" s="19">
        <v>7806667</v>
      </c>
      <c r="BF736" s="19">
        <v>89974778</v>
      </c>
      <c r="BH736" s="20"/>
      <c r="BI736" s="21">
        <v>89974778</v>
      </c>
      <c r="BK736" s="73"/>
      <c r="BL736" s="73"/>
      <c r="BM736" s="73"/>
      <c r="BN736" s="73"/>
      <c r="BO736" s="73"/>
      <c r="BP736" s="73"/>
      <c r="BQ736" s="73"/>
    </row>
    <row r="737" spans="1:69" ht="22.5" customHeight="1" x14ac:dyDescent="0.2">
      <c r="A737" s="122" t="s">
        <v>2543</v>
      </c>
      <c r="B737" s="123" t="s">
        <v>2542</v>
      </c>
      <c r="C737" s="133" t="s">
        <v>833</v>
      </c>
      <c r="D737" s="126">
        <v>5</v>
      </c>
      <c r="E737" s="127" t="s">
        <v>3561</v>
      </c>
      <c r="F737" s="19">
        <v>1979095</v>
      </c>
      <c r="G737" s="20">
        <v>1979095</v>
      </c>
      <c r="H737" s="20">
        <v>1151237</v>
      </c>
      <c r="I737" s="20">
        <v>431783</v>
      </c>
      <c r="J737" s="20">
        <v>0</v>
      </c>
      <c r="K737" s="20">
        <v>0</v>
      </c>
      <c r="L737" s="20">
        <v>0</v>
      </c>
      <c r="M737" s="20">
        <v>0</v>
      </c>
      <c r="N737" s="20">
        <v>173039</v>
      </c>
      <c r="O737" s="20">
        <v>98548</v>
      </c>
      <c r="P737" s="20">
        <v>49745</v>
      </c>
      <c r="Q737" s="20">
        <v>1305215</v>
      </c>
      <c r="R737" s="20">
        <v>315086</v>
      </c>
      <c r="S737" s="20">
        <v>374031</v>
      </c>
      <c r="T737" s="21">
        <v>374245</v>
      </c>
      <c r="U737" s="54">
        <v>312686</v>
      </c>
      <c r="V737" s="20">
        <v>164448</v>
      </c>
      <c r="W737" s="20">
        <v>184275</v>
      </c>
      <c r="X737" s="20">
        <v>133212</v>
      </c>
      <c r="Y737" s="21">
        <v>0</v>
      </c>
      <c r="Z737" s="20">
        <v>0</v>
      </c>
      <c r="AA737" s="21">
        <v>724031</v>
      </c>
      <c r="AB737" s="32">
        <v>557758</v>
      </c>
      <c r="AC737" s="20">
        <v>1246309</v>
      </c>
      <c r="AD737" s="20">
        <v>2078090</v>
      </c>
      <c r="AE737" s="20">
        <v>3739890</v>
      </c>
      <c r="AF737" s="20">
        <v>3948423</v>
      </c>
      <c r="AG737" s="20">
        <v>2546029</v>
      </c>
      <c r="AH737" s="20">
        <v>946294</v>
      </c>
      <c r="AI737" s="20">
        <v>234231</v>
      </c>
      <c r="AJ737" s="21">
        <v>84396</v>
      </c>
      <c r="AK737" s="25">
        <v>242619</v>
      </c>
      <c r="AL737" s="25">
        <v>242828</v>
      </c>
      <c r="AM737" s="25">
        <v>81379</v>
      </c>
      <c r="AN737" s="22">
        <v>129577</v>
      </c>
      <c r="AO737" s="20">
        <v>1070685</v>
      </c>
      <c r="AP737" s="20">
        <v>137938</v>
      </c>
      <c r="AQ737" s="54">
        <v>25057122</v>
      </c>
      <c r="AR737" s="25">
        <v>475281</v>
      </c>
      <c r="AS737" s="25">
        <v>455416</v>
      </c>
      <c r="AT737" s="54">
        <v>290072</v>
      </c>
      <c r="AU737" s="54">
        <v>139990</v>
      </c>
      <c r="AV737" s="54">
        <v>485362</v>
      </c>
      <c r="AW737" s="54">
        <v>206917</v>
      </c>
      <c r="AX737" s="54">
        <v>150354</v>
      </c>
      <c r="AY737" s="25">
        <f t="shared" si="22"/>
        <v>2203392</v>
      </c>
      <c r="AZ737" s="162">
        <v>4675930</v>
      </c>
      <c r="BA737" s="96">
        <f t="shared" si="23"/>
        <v>31936444</v>
      </c>
      <c r="BB737" s="73"/>
      <c r="BC737" s="20">
        <v>3074202</v>
      </c>
      <c r="BD737" s="20">
        <v>255310</v>
      </c>
      <c r="BE737" s="19">
        <v>3329512</v>
      </c>
      <c r="BF737" s="19">
        <v>35265956</v>
      </c>
      <c r="BH737" s="20"/>
      <c r="BI737" s="21">
        <v>35265956</v>
      </c>
      <c r="BK737" s="73"/>
      <c r="BL737" s="73"/>
      <c r="BM737" s="73"/>
      <c r="BN737" s="73"/>
      <c r="BO737" s="73"/>
      <c r="BP737" s="73"/>
      <c r="BQ737" s="73"/>
    </row>
    <row r="738" spans="1:69" ht="22.5" customHeight="1" x14ac:dyDescent="0.2">
      <c r="A738" s="122" t="s">
        <v>2544</v>
      </c>
      <c r="B738" s="123" t="s">
        <v>2542</v>
      </c>
      <c r="C738" s="133" t="s">
        <v>834</v>
      </c>
      <c r="D738" s="126">
        <v>5</v>
      </c>
      <c r="E738" s="127" t="s">
        <v>3561</v>
      </c>
      <c r="F738" s="19">
        <v>620732</v>
      </c>
      <c r="G738" s="20">
        <v>620732</v>
      </c>
      <c r="H738" s="20">
        <v>264481</v>
      </c>
      <c r="I738" s="20">
        <v>78727</v>
      </c>
      <c r="J738" s="20">
        <v>0</v>
      </c>
      <c r="K738" s="20">
        <v>0</v>
      </c>
      <c r="L738" s="20">
        <v>11282</v>
      </c>
      <c r="M738" s="20">
        <v>1351</v>
      </c>
      <c r="N738" s="20">
        <v>39104</v>
      </c>
      <c r="O738" s="20">
        <v>22416</v>
      </c>
      <c r="P738" s="20">
        <v>22756</v>
      </c>
      <c r="Q738" s="20">
        <v>533885</v>
      </c>
      <c r="R738" s="20">
        <v>73740</v>
      </c>
      <c r="S738" s="20">
        <v>126546</v>
      </c>
      <c r="T738" s="21">
        <v>130355</v>
      </c>
      <c r="U738" s="54">
        <v>63580</v>
      </c>
      <c r="V738" s="20">
        <v>38016</v>
      </c>
      <c r="W738" s="20">
        <v>38961</v>
      </c>
      <c r="X738" s="20">
        <v>22202</v>
      </c>
      <c r="Y738" s="21">
        <v>0</v>
      </c>
      <c r="Z738" s="20">
        <v>0</v>
      </c>
      <c r="AA738" s="21">
        <v>307548</v>
      </c>
      <c r="AB738" s="32">
        <v>161042</v>
      </c>
      <c r="AC738" s="20">
        <v>347034</v>
      </c>
      <c r="AD738" s="20">
        <v>338081</v>
      </c>
      <c r="AE738" s="20">
        <v>919875</v>
      </c>
      <c r="AF738" s="20">
        <v>971863</v>
      </c>
      <c r="AG738" s="20">
        <v>640669</v>
      </c>
      <c r="AH738" s="20">
        <v>271574</v>
      </c>
      <c r="AI738" s="20">
        <v>101356</v>
      </c>
      <c r="AJ738" s="21">
        <v>64920</v>
      </c>
      <c r="AK738" s="25">
        <v>71218</v>
      </c>
      <c r="AL738" s="25">
        <v>96534</v>
      </c>
      <c r="AM738" s="25">
        <v>26530</v>
      </c>
      <c r="AN738" s="22">
        <v>56414</v>
      </c>
      <c r="AO738" s="20">
        <v>202911</v>
      </c>
      <c r="AP738" s="20">
        <v>33032</v>
      </c>
      <c r="AQ738" s="54">
        <v>6698735</v>
      </c>
      <c r="AR738" s="25">
        <v>113630</v>
      </c>
      <c r="AS738" s="25">
        <v>186881</v>
      </c>
      <c r="AT738" s="54">
        <v>126707</v>
      </c>
      <c r="AU738" s="54">
        <v>44947</v>
      </c>
      <c r="AV738" s="54">
        <v>203690</v>
      </c>
      <c r="AW738" s="54">
        <v>70301</v>
      </c>
      <c r="AX738" s="54">
        <v>39547</v>
      </c>
      <c r="AY738" s="25">
        <f t="shared" si="22"/>
        <v>785703</v>
      </c>
      <c r="AZ738" s="162">
        <v>840799</v>
      </c>
      <c r="BA738" s="96">
        <f t="shared" si="23"/>
        <v>8325237</v>
      </c>
      <c r="BB738" s="73"/>
      <c r="BC738" s="20">
        <v>1033568</v>
      </c>
      <c r="BD738" s="20">
        <v>149358</v>
      </c>
      <c r="BE738" s="19">
        <v>1182926</v>
      </c>
      <c r="BF738" s="19">
        <v>9508163</v>
      </c>
      <c r="BH738" s="20"/>
      <c r="BI738" s="21">
        <v>9508163</v>
      </c>
      <c r="BK738" s="73"/>
      <c r="BL738" s="73"/>
      <c r="BM738" s="73"/>
      <c r="BN738" s="73"/>
      <c r="BO738" s="73"/>
      <c r="BP738" s="73"/>
      <c r="BQ738" s="73"/>
    </row>
    <row r="739" spans="1:69" ht="22.5" customHeight="1" x14ac:dyDescent="0.2">
      <c r="A739" s="122" t="s">
        <v>2545</v>
      </c>
      <c r="B739" s="123" t="s">
        <v>2542</v>
      </c>
      <c r="C739" s="133" t="s">
        <v>835</v>
      </c>
      <c r="D739" s="126">
        <v>5</v>
      </c>
      <c r="E739" s="127" t="s">
        <v>3561</v>
      </c>
      <c r="F739" s="19">
        <v>664926</v>
      </c>
      <c r="G739" s="20">
        <v>664926</v>
      </c>
      <c r="H739" s="20">
        <v>334976</v>
      </c>
      <c r="I739" s="20">
        <v>122672</v>
      </c>
      <c r="J739" s="20">
        <v>0</v>
      </c>
      <c r="K739" s="20">
        <v>0</v>
      </c>
      <c r="L739" s="20">
        <v>20503</v>
      </c>
      <c r="M739" s="20">
        <v>26483</v>
      </c>
      <c r="N739" s="20">
        <v>44829</v>
      </c>
      <c r="O739" s="20">
        <v>24304</v>
      </c>
      <c r="P739" s="20">
        <v>36023</v>
      </c>
      <c r="Q739" s="20">
        <v>317777</v>
      </c>
      <c r="R739" s="20">
        <v>81813</v>
      </c>
      <c r="S739" s="20">
        <v>154528</v>
      </c>
      <c r="T739" s="21">
        <v>83259</v>
      </c>
      <c r="U739" s="54">
        <v>127160</v>
      </c>
      <c r="V739" s="20">
        <v>59808</v>
      </c>
      <c r="W739" s="20">
        <v>49491</v>
      </c>
      <c r="X739" s="20">
        <v>55505</v>
      </c>
      <c r="Y739" s="21">
        <v>0</v>
      </c>
      <c r="Z739" s="20">
        <v>0</v>
      </c>
      <c r="AA739" s="21">
        <v>326601</v>
      </c>
      <c r="AB739" s="32">
        <v>138513</v>
      </c>
      <c r="AC739" s="20">
        <v>393603</v>
      </c>
      <c r="AD739" s="20">
        <v>690463</v>
      </c>
      <c r="AE739" s="20">
        <v>898095</v>
      </c>
      <c r="AF739" s="20">
        <v>1239388</v>
      </c>
      <c r="AG739" s="20">
        <v>786443</v>
      </c>
      <c r="AH739" s="20">
        <v>278295</v>
      </c>
      <c r="AI739" s="20">
        <v>168704</v>
      </c>
      <c r="AJ739" s="21">
        <v>82773</v>
      </c>
      <c r="AK739" s="25">
        <v>75142</v>
      </c>
      <c r="AL739" s="25">
        <v>97197</v>
      </c>
      <c r="AM739" s="25">
        <v>33564</v>
      </c>
      <c r="AN739" s="22">
        <v>56551</v>
      </c>
      <c r="AO739" s="20">
        <v>323894</v>
      </c>
      <c r="AP739" s="20">
        <v>43621</v>
      </c>
      <c r="AQ739" s="54">
        <v>7836904</v>
      </c>
      <c r="AR739" s="25">
        <v>120089</v>
      </c>
      <c r="AS739" s="25">
        <v>244317</v>
      </c>
      <c r="AT739" s="54">
        <v>193344</v>
      </c>
      <c r="AU739" s="54">
        <v>65267</v>
      </c>
      <c r="AV739" s="54">
        <v>220227</v>
      </c>
      <c r="AW739" s="54">
        <v>74703</v>
      </c>
      <c r="AX739" s="54">
        <v>37950</v>
      </c>
      <c r="AY739" s="25">
        <f t="shared" si="22"/>
        <v>955897</v>
      </c>
      <c r="AZ739" s="162">
        <v>1659844</v>
      </c>
      <c r="BA739" s="96">
        <f t="shared" si="23"/>
        <v>10452645</v>
      </c>
      <c r="BB739" s="73"/>
      <c r="BC739" s="20">
        <v>1093990</v>
      </c>
      <c r="BD739" s="20">
        <v>205094</v>
      </c>
      <c r="BE739" s="19">
        <v>1299084</v>
      </c>
      <c r="BF739" s="19">
        <v>11751729</v>
      </c>
      <c r="BH739" s="20"/>
      <c r="BI739" s="21">
        <v>11751729</v>
      </c>
      <c r="BK739" s="73"/>
      <c r="BL739" s="73"/>
      <c r="BM739" s="73"/>
      <c r="BN739" s="73"/>
      <c r="BO739" s="73"/>
      <c r="BP739" s="73"/>
      <c r="BQ739" s="73"/>
    </row>
    <row r="740" spans="1:69" ht="22.5" customHeight="1" x14ac:dyDescent="0.2">
      <c r="A740" s="122" t="s">
        <v>2546</v>
      </c>
      <c r="B740" s="123" t="s">
        <v>2542</v>
      </c>
      <c r="C740" s="133" t="s">
        <v>836</v>
      </c>
      <c r="D740" s="126">
        <v>5</v>
      </c>
      <c r="E740" s="127" t="s">
        <v>3561</v>
      </c>
      <c r="F740" s="19">
        <v>512492</v>
      </c>
      <c r="G740" s="20">
        <v>512492</v>
      </c>
      <c r="H740" s="20">
        <v>193185</v>
      </c>
      <c r="I740" s="20">
        <v>42636</v>
      </c>
      <c r="J740" s="20">
        <v>0</v>
      </c>
      <c r="K740" s="20">
        <v>0</v>
      </c>
      <c r="L740" s="20">
        <v>1040</v>
      </c>
      <c r="M740" s="20">
        <v>8402</v>
      </c>
      <c r="N740" s="20">
        <v>32985</v>
      </c>
      <c r="O740" s="20">
        <v>17889</v>
      </c>
      <c r="P740" s="20">
        <v>13948</v>
      </c>
      <c r="Q740" s="20">
        <v>487748</v>
      </c>
      <c r="R740" s="20">
        <v>61351</v>
      </c>
      <c r="S740" s="20">
        <v>87822</v>
      </c>
      <c r="T740" s="21">
        <v>79895</v>
      </c>
      <c r="U740" s="54">
        <v>89012</v>
      </c>
      <c r="V740" s="20">
        <v>36336</v>
      </c>
      <c r="W740" s="20">
        <v>54756</v>
      </c>
      <c r="X740" s="20">
        <v>22202</v>
      </c>
      <c r="Y740" s="21">
        <v>0</v>
      </c>
      <c r="Z740" s="20">
        <v>0</v>
      </c>
      <c r="AA740" s="21">
        <v>205352</v>
      </c>
      <c r="AB740" s="32">
        <v>83725</v>
      </c>
      <c r="AC740" s="20">
        <v>302178</v>
      </c>
      <c r="AD740" s="20">
        <v>260501</v>
      </c>
      <c r="AE740" s="20">
        <v>840180</v>
      </c>
      <c r="AF740" s="20">
        <v>733990</v>
      </c>
      <c r="AG740" s="20">
        <v>442127</v>
      </c>
      <c r="AH740" s="20">
        <v>177590</v>
      </c>
      <c r="AI740" s="20">
        <v>91010</v>
      </c>
      <c r="AJ740" s="21">
        <v>12984</v>
      </c>
      <c r="AK740" s="25">
        <v>61872</v>
      </c>
      <c r="AL740" s="25">
        <v>69709</v>
      </c>
      <c r="AM740" s="25">
        <v>18072</v>
      </c>
      <c r="AN740" s="22">
        <v>43962</v>
      </c>
      <c r="AO740" s="20">
        <v>134924</v>
      </c>
      <c r="AP740" s="20">
        <v>18674</v>
      </c>
      <c r="AQ740" s="54">
        <v>5238549</v>
      </c>
      <c r="AR740" s="25">
        <v>114662</v>
      </c>
      <c r="AS740" s="25">
        <v>156070</v>
      </c>
      <c r="AT740" s="54">
        <v>95252</v>
      </c>
      <c r="AU740" s="54">
        <v>50056</v>
      </c>
      <c r="AV740" s="54">
        <v>126196</v>
      </c>
      <c r="AW740" s="54">
        <v>56232</v>
      </c>
      <c r="AX740" s="54">
        <v>28834</v>
      </c>
      <c r="AY740" s="25">
        <f t="shared" si="22"/>
        <v>627302</v>
      </c>
      <c r="AZ740" s="162">
        <v>603260</v>
      </c>
      <c r="BA740" s="96">
        <f t="shared" si="23"/>
        <v>6469111</v>
      </c>
      <c r="BB740" s="73"/>
      <c r="BC740" s="20">
        <v>888396</v>
      </c>
      <c r="BD740" s="20">
        <v>79979</v>
      </c>
      <c r="BE740" s="19">
        <v>968375</v>
      </c>
      <c r="BF740" s="19">
        <v>7437486</v>
      </c>
      <c r="BH740" s="20"/>
      <c r="BI740" s="21">
        <v>7437486</v>
      </c>
      <c r="BK740" s="73"/>
      <c r="BL740" s="73"/>
      <c r="BM740" s="73"/>
      <c r="BN740" s="73"/>
      <c r="BO740" s="73"/>
      <c r="BP740" s="73"/>
      <c r="BQ740" s="73"/>
    </row>
    <row r="741" spans="1:69" ht="22.5" customHeight="1" x14ac:dyDescent="0.2">
      <c r="A741" s="122" t="s">
        <v>2547</v>
      </c>
      <c r="B741" s="123" t="s">
        <v>2542</v>
      </c>
      <c r="C741" s="133" t="s">
        <v>837</v>
      </c>
      <c r="D741" s="126">
        <v>5</v>
      </c>
      <c r="E741" s="127" t="s">
        <v>3561</v>
      </c>
      <c r="F741" s="19">
        <v>683056</v>
      </c>
      <c r="G741" s="20">
        <v>683056</v>
      </c>
      <c r="H741" s="20">
        <v>502062</v>
      </c>
      <c r="I741" s="20">
        <v>57035</v>
      </c>
      <c r="J741" s="20">
        <v>0</v>
      </c>
      <c r="K741" s="20">
        <v>0</v>
      </c>
      <c r="L741" s="20">
        <v>3636</v>
      </c>
      <c r="M741" s="20">
        <v>3195</v>
      </c>
      <c r="N741" s="20">
        <v>40420</v>
      </c>
      <c r="O741" s="20">
        <v>21920</v>
      </c>
      <c r="P741" s="20">
        <v>38443</v>
      </c>
      <c r="Q741" s="20">
        <v>537122</v>
      </c>
      <c r="R741" s="20">
        <v>78474</v>
      </c>
      <c r="S741" s="20">
        <v>109097</v>
      </c>
      <c r="T741" s="21">
        <v>142970</v>
      </c>
      <c r="U741" s="54">
        <v>114444</v>
      </c>
      <c r="V741" s="20">
        <v>75984</v>
      </c>
      <c r="W741" s="20">
        <v>88452</v>
      </c>
      <c r="X741" s="20">
        <v>22202</v>
      </c>
      <c r="Y741" s="21">
        <v>0</v>
      </c>
      <c r="Z741" s="20">
        <v>0</v>
      </c>
      <c r="AA741" s="21">
        <v>339862</v>
      </c>
      <c r="AB741" s="32">
        <v>104477</v>
      </c>
      <c r="AC741" s="20">
        <v>340040</v>
      </c>
      <c r="AD741" s="20">
        <v>1000338</v>
      </c>
      <c r="AE741" s="20">
        <v>1160115</v>
      </c>
      <c r="AF741" s="20">
        <v>876598</v>
      </c>
      <c r="AG741" s="20">
        <v>568168</v>
      </c>
      <c r="AH741" s="20">
        <v>291343</v>
      </c>
      <c r="AI741" s="20">
        <v>126073</v>
      </c>
      <c r="AJ741" s="21">
        <v>65461</v>
      </c>
      <c r="AK741" s="25">
        <v>70194</v>
      </c>
      <c r="AL741" s="25">
        <v>106052</v>
      </c>
      <c r="AM741" s="25">
        <v>25811</v>
      </c>
      <c r="AN741" s="22">
        <v>57617</v>
      </c>
      <c r="AO741" s="20">
        <v>480361</v>
      </c>
      <c r="AP741" s="20">
        <v>44094</v>
      </c>
      <c r="AQ741" s="54">
        <v>8175116</v>
      </c>
      <c r="AR741" s="25">
        <v>135383</v>
      </c>
      <c r="AS741" s="25">
        <v>170619</v>
      </c>
      <c r="AT741" s="54">
        <v>131169</v>
      </c>
      <c r="AU741" s="54">
        <v>50610</v>
      </c>
      <c r="AV741" s="54">
        <v>202761</v>
      </c>
      <c r="AW741" s="54">
        <v>74597</v>
      </c>
      <c r="AX741" s="54">
        <v>46802</v>
      </c>
      <c r="AY741" s="25">
        <f t="shared" si="22"/>
        <v>811941</v>
      </c>
      <c r="AZ741" s="162">
        <v>1466821</v>
      </c>
      <c r="BA741" s="96">
        <f t="shared" si="23"/>
        <v>10453878</v>
      </c>
      <c r="BB741" s="73"/>
      <c r="BC741" s="20">
        <v>1017308</v>
      </c>
      <c r="BD741" s="20">
        <v>258179</v>
      </c>
      <c r="BE741" s="19">
        <v>1275487</v>
      </c>
      <c r="BF741" s="19">
        <v>11729365</v>
      </c>
      <c r="BH741" s="20"/>
      <c r="BI741" s="21">
        <v>11729365</v>
      </c>
      <c r="BK741" s="73"/>
      <c r="BL741" s="73"/>
      <c r="BM741" s="73"/>
      <c r="BN741" s="73"/>
      <c r="BO741" s="73"/>
      <c r="BP741" s="73"/>
      <c r="BQ741" s="73"/>
    </row>
    <row r="742" spans="1:69" ht="22.5" customHeight="1" x14ac:dyDescent="0.2">
      <c r="A742" s="122" t="s">
        <v>2548</v>
      </c>
      <c r="B742" s="123" t="s">
        <v>2542</v>
      </c>
      <c r="C742" s="133" t="s">
        <v>838</v>
      </c>
      <c r="D742" s="126">
        <v>5</v>
      </c>
      <c r="E742" s="127" t="s">
        <v>3561</v>
      </c>
      <c r="F742" s="19">
        <v>743326</v>
      </c>
      <c r="G742" s="20">
        <v>743326</v>
      </c>
      <c r="H742" s="20">
        <v>560382</v>
      </c>
      <c r="I742" s="20">
        <v>126786</v>
      </c>
      <c r="J742" s="20">
        <v>0</v>
      </c>
      <c r="K742" s="20">
        <v>0</v>
      </c>
      <c r="L742" s="20">
        <v>0</v>
      </c>
      <c r="M742" s="20">
        <v>0</v>
      </c>
      <c r="N742" s="20">
        <v>49117</v>
      </c>
      <c r="O742" s="20">
        <v>26629</v>
      </c>
      <c r="P742" s="20">
        <v>36931</v>
      </c>
      <c r="Q742" s="20">
        <v>508843</v>
      </c>
      <c r="R742" s="20">
        <v>79726</v>
      </c>
      <c r="S742" s="20">
        <v>141113</v>
      </c>
      <c r="T742" s="21">
        <v>133719</v>
      </c>
      <c r="U742" s="54">
        <v>101728</v>
      </c>
      <c r="V742" s="20">
        <v>56688</v>
      </c>
      <c r="W742" s="20">
        <v>56862</v>
      </c>
      <c r="X742" s="20">
        <v>44404</v>
      </c>
      <c r="Y742" s="21">
        <v>0</v>
      </c>
      <c r="Z742" s="20">
        <v>0</v>
      </c>
      <c r="AA742" s="21">
        <v>286228</v>
      </c>
      <c r="AB742" s="32">
        <v>86915</v>
      </c>
      <c r="AC742" s="20">
        <v>379668</v>
      </c>
      <c r="AD742" s="20">
        <v>1152593</v>
      </c>
      <c r="AE742" s="20">
        <v>1535655</v>
      </c>
      <c r="AF742" s="20">
        <v>1022033</v>
      </c>
      <c r="AG742" s="20">
        <v>644873</v>
      </c>
      <c r="AH742" s="20">
        <v>296956</v>
      </c>
      <c r="AI742" s="20">
        <v>168129</v>
      </c>
      <c r="AJ742" s="21">
        <v>51936</v>
      </c>
      <c r="AK742" s="25">
        <v>79919</v>
      </c>
      <c r="AL742" s="25">
        <v>92480</v>
      </c>
      <c r="AM742" s="25">
        <v>25253</v>
      </c>
      <c r="AN742" s="22">
        <v>54425</v>
      </c>
      <c r="AO742" s="20">
        <v>429908</v>
      </c>
      <c r="AP742" s="20">
        <v>54611</v>
      </c>
      <c r="AQ742" s="54">
        <v>9027836</v>
      </c>
      <c r="AR742" s="25">
        <v>104165</v>
      </c>
      <c r="AS742" s="25">
        <v>184025</v>
      </c>
      <c r="AT742" s="54">
        <v>139817</v>
      </c>
      <c r="AU742" s="54">
        <v>62691</v>
      </c>
      <c r="AV742" s="54">
        <v>186744</v>
      </c>
      <c r="AW742" s="54">
        <v>75125</v>
      </c>
      <c r="AX742" s="54">
        <v>46607</v>
      </c>
      <c r="AY742" s="25">
        <f t="shared" si="22"/>
        <v>799174</v>
      </c>
      <c r="AZ742" s="162">
        <v>1434934</v>
      </c>
      <c r="BA742" s="96">
        <f t="shared" si="23"/>
        <v>11261944</v>
      </c>
      <c r="BB742" s="73"/>
      <c r="BC742" s="20">
        <v>1169460</v>
      </c>
      <c r="BD742" s="20">
        <v>162980</v>
      </c>
      <c r="BE742" s="19">
        <v>1332440</v>
      </c>
      <c r="BF742" s="19">
        <v>12594384</v>
      </c>
      <c r="BH742" s="20"/>
      <c r="BI742" s="21">
        <v>12594384</v>
      </c>
      <c r="BK742" s="73"/>
      <c r="BL742" s="73"/>
      <c r="BM742" s="73"/>
      <c r="BN742" s="73"/>
      <c r="BO742" s="73"/>
      <c r="BP742" s="73"/>
      <c r="BQ742" s="73"/>
    </row>
    <row r="743" spans="1:69" ht="22.5" customHeight="1" x14ac:dyDescent="0.2">
      <c r="A743" s="122" t="s">
        <v>2549</v>
      </c>
      <c r="B743" s="123" t="s">
        <v>2542</v>
      </c>
      <c r="C743" s="133" t="s">
        <v>839</v>
      </c>
      <c r="D743" s="126">
        <v>5</v>
      </c>
      <c r="E743" s="127" t="s">
        <v>3561</v>
      </c>
      <c r="F743" s="19">
        <v>491606</v>
      </c>
      <c r="G743" s="20">
        <v>491606</v>
      </c>
      <c r="H743" s="20">
        <v>369166</v>
      </c>
      <c r="I743" s="20">
        <v>113322</v>
      </c>
      <c r="J743" s="20">
        <v>0</v>
      </c>
      <c r="K743" s="20">
        <v>0</v>
      </c>
      <c r="L743" s="20">
        <v>0</v>
      </c>
      <c r="M743" s="20">
        <v>0</v>
      </c>
      <c r="N743" s="20">
        <v>29563</v>
      </c>
      <c r="O743" s="20">
        <v>16028</v>
      </c>
      <c r="P743" s="20">
        <v>14666</v>
      </c>
      <c r="Q743" s="20">
        <v>568676</v>
      </c>
      <c r="R743" s="20">
        <v>57210</v>
      </c>
      <c r="S743" s="20">
        <v>100136</v>
      </c>
      <c r="T743" s="21">
        <v>58029</v>
      </c>
      <c r="U743" s="54">
        <v>63580</v>
      </c>
      <c r="V743" s="20">
        <v>27888</v>
      </c>
      <c r="W743" s="20">
        <v>34749</v>
      </c>
      <c r="X743" s="20">
        <v>44404</v>
      </c>
      <c r="Y743" s="21">
        <v>0</v>
      </c>
      <c r="Z743" s="20">
        <v>0</v>
      </c>
      <c r="AA743" s="21">
        <v>248103</v>
      </c>
      <c r="AB743" s="32">
        <v>74175</v>
      </c>
      <c r="AC743" s="20">
        <v>258565</v>
      </c>
      <c r="AD743" s="20">
        <v>249234</v>
      </c>
      <c r="AE743" s="20">
        <v>920535</v>
      </c>
      <c r="AF743" s="20">
        <v>835998</v>
      </c>
      <c r="AG743" s="20">
        <v>486572</v>
      </c>
      <c r="AH743" s="20">
        <v>183832</v>
      </c>
      <c r="AI743" s="20">
        <v>119750</v>
      </c>
      <c r="AJ743" s="21">
        <v>41657</v>
      </c>
      <c r="AK743" s="25">
        <v>58173</v>
      </c>
      <c r="AL743" s="25">
        <v>68859</v>
      </c>
      <c r="AM743" s="25">
        <v>19939</v>
      </c>
      <c r="AN743" s="22">
        <v>39977</v>
      </c>
      <c r="AO743" s="20">
        <v>205639</v>
      </c>
      <c r="AP743" s="20">
        <v>30179</v>
      </c>
      <c r="AQ743" s="54">
        <v>5830210</v>
      </c>
      <c r="AR743" s="25">
        <v>124362</v>
      </c>
      <c r="AS743" s="25">
        <v>190383</v>
      </c>
      <c r="AT743" s="54">
        <v>136206</v>
      </c>
      <c r="AU743" s="54">
        <v>73614</v>
      </c>
      <c r="AV743" s="54">
        <v>155080</v>
      </c>
      <c r="AW743" s="54">
        <v>55393</v>
      </c>
      <c r="AX743" s="54">
        <v>28702</v>
      </c>
      <c r="AY743" s="25">
        <f t="shared" si="22"/>
        <v>763740</v>
      </c>
      <c r="AZ743" s="162">
        <v>703358</v>
      </c>
      <c r="BA743" s="96">
        <f t="shared" si="23"/>
        <v>7297308</v>
      </c>
      <c r="BB743" s="73"/>
      <c r="BC743" s="20">
        <v>824421</v>
      </c>
      <c r="BD743" s="20">
        <v>143686</v>
      </c>
      <c r="BE743" s="19">
        <v>968107</v>
      </c>
      <c r="BF743" s="19">
        <v>8265415</v>
      </c>
      <c r="BH743" s="20"/>
      <c r="BI743" s="21">
        <v>8265415</v>
      </c>
      <c r="BK743" s="73"/>
      <c r="BL743" s="73"/>
      <c r="BM743" s="73"/>
      <c r="BN743" s="73"/>
      <c r="BO743" s="73"/>
      <c r="BP743" s="73"/>
      <c r="BQ743" s="73"/>
    </row>
    <row r="744" spans="1:69" ht="22.5" customHeight="1" x14ac:dyDescent="0.2">
      <c r="A744" s="122" t="s">
        <v>2550</v>
      </c>
      <c r="B744" s="123" t="s">
        <v>2542</v>
      </c>
      <c r="C744" s="133" t="s">
        <v>840</v>
      </c>
      <c r="D744" s="126">
        <v>5</v>
      </c>
      <c r="E744" s="127" t="s">
        <v>3561</v>
      </c>
      <c r="F744" s="19">
        <v>1000593</v>
      </c>
      <c r="G744" s="20">
        <v>1000593</v>
      </c>
      <c r="H744" s="20">
        <v>1271084</v>
      </c>
      <c r="I744" s="20">
        <v>208879</v>
      </c>
      <c r="J744" s="20">
        <v>0</v>
      </c>
      <c r="K744" s="20">
        <v>0</v>
      </c>
      <c r="L744" s="20">
        <v>0</v>
      </c>
      <c r="M744" s="20">
        <v>0</v>
      </c>
      <c r="N744" s="20">
        <v>46440</v>
      </c>
      <c r="O744" s="20">
        <v>26509</v>
      </c>
      <c r="P744" s="20">
        <v>23134</v>
      </c>
      <c r="Q744" s="20">
        <v>832458</v>
      </c>
      <c r="R744" s="20">
        <v>79017</v>
      </c>
      <c r="S744" s="20">
        <v>190369</v>
      </c>
      <c r="T744" s="21">
        <v>134560</v>
      </c>
      <c r="U744" s="54">
        <v>114444</v>
      </c>
      <c r="V744" s="20">
        <v>53664</v>
      </c>
      <c r="W744" s="20">
        <v>78975</v>
      </c>
      <c r="X744" s="20">
        <v>88808</v>
      </c>
      <c r="Y744" s="21">
        <v>0</v>
      </c>
      <c r="Z744" s="20">
        <v>0</v>
      </c>
      <c r="AA744" s="21">
        <v>400455</v>
      </c>
      <c r="AB744" s="32">
        <v>88815</v>
      </c>
      <c r="AC744" s="20">
        <v>452316</v>
      </c>
      <c r="AD744" s="20">
        <v>1212191</v>
      </c>
      <c r="AE744" s="20">
        <v>1495395</v>
      </c>
      <c r="AF744" s="20">
        <v>1405848</v>
      </c>
      <c r="AG744" s="20">
        <v>861089</v>
      </c>
      <c r="AH744" s="20">
        <v>341610</v>
      </c>
      <c r="AI744" s="20">
        <v>231836</v>
      </c>
      <c r="AJ744" s="21">
        <v>235335</v>
      </c>
      <c r="AK744" s="25">
        <v>79626</v>
      </c>
      <c r="AL744" s="25">
        <v>114352</v>
      </c>
      <c r="AM744" s="25">
        <v>37257</v>
      </c>
      <c r="AN744" s="22">
        <v>60256</v>
      </c>
      <c r="AO744" s="20">
        <v>1765160</v>
      </c>
      <c r="AP744" s="20">
        <v>99725</v>
      </c>
      <c r="AQ744" s="54">
        <v>13030200</v>
      </c>
      <c r="AR744" s="25">
        <v>131833</v>
      </c>
      <c r="AS744" s="25">
        <v>237470</v>
      </c>
      <c r="AT744" s="54">
        <v>223410</v>
      </c>
      <c r="AU744" s="54">
        <v>99533</v>
      </c>
      <c r="AV744" s="54">
        <v>246230</v>
      </c>
      <c r="AW744" s="54">
        <v>86836</v>
      </c>
      <c r="AX744" s="54">
        <v>63802</v>
      </c>
      <c r="AY744" s="25">
        <f t="shared" si="22"/>
        <v>1089114</v>
      </c>
      <c r="AZ744" s="162">
        <v>4032500</v>
      </c>
      <c r="BA744" s="96">
        <f t="shared" si="23"/>
        <v>18151814</v>
      </c>
      <c r="BB744" s="73"/>
      <c r="BC744" s="20">
        <v>1165196</v>
      </c>
      <c r="BD744" s="20">
        <v>492181</v>
      </c>
      <c r="BE744" s="19">
        <v>1657377</v>
      </c>
      <c r="BF744" s="19">
        <v>19809191</v>
      </c>
      <c r="BH744" s="20"/>
      <c r="BI744" s="21">
        <v>19809191</v>
      </c>
      <c r="BK744" s="73"/>
      <c r="BL744" s="73"/>
      <c r="BM744" s="73"/>
      <c r="BN744" s="73"/>
      <c r="BO744" s="73"/>
      <c r="BP744" s="73"/>
      <c r="BQ744" s="73"/>
    </row>
    <row r="745" spans="1:69" ht="22.5" customHeight="1" x14ac:dyDescent="0.2">
      <c r="A745" s="122" t="s">
        <v>2551</v>
      </c>
      <c r="B745" s="123" t="s">
        <v>2542</v>
      </c>
      <c r="C745" s="133" t="s">
        <v>841</v>
      </c>
      <c r="D745" s="126">
        <v>5</v>
      </c>
      <c r="E745" s="127" t="s">
        <v>3561</v>
      </c>
      <c r="F745" s="19">
        <v>1454315</v>
      </c>
      <c r="G745" s="20">
        <v>1454315</v>
      </c>
      <c r="H745" s="20">
        <v>725355</v>
      </c>
      <c r="I745" s="20">
        <v>214489</v>
      </c>
      <c r="J745" s="20">
        <v>0</v>
      </c>
      <c r="K745" s="20">
        <v>0</v>
      </c>
      <c r="L745" s="20">
        <v>0</v>
      </c>
      <c r="M745" s="20">
        <v>5538</v>
      </c>
      <c r="N745" s="20">
        <v>92834</v>
      </c>
      <c r="O745" s="20">
        <v>50933</v>
      </c>
      <c r="P745" s="20">
        <v>43735</v>
      </c>
      <c r="Q745" s="20">
        <v>893876</v>
      </c>
      <c r="R745" s="20">
        <v>142817</v>
      </c>
      <c r="S745" s="20">
        <v>271851</v>
      </c>
      <c r="T745" s="21">
        <v>237162</v>
      </c>
      <c r="U745" s="54">
        <v>190613</v>
      </c>
      <c r="V745" s="20">
        <v>102960</v>
      </c>
      <c r="W745" s="20">
        <v>113724</v>
      </c>
      <c r="X745" s="20">
        <v>66606</v>
      </c>
      <c r="Y745" s="21">
        <v>0</v>
      </c>
      <c r="Z745" s="20">
        <v>0</v>
      </c>
      <c r="AA745" s="21">
        <v>426920</v>
      </c>
      <c r="AB745" s="32">
        <v>194982</v>
      </c>
      <c r="AC745" s="20">
        <v>668006</v>
      </c>
      <c r="AD745" s="20">
        <v>1290519</v>
      </c>
      <c r="AE745" s="20">
        <v>2619375</v>
      </c>
      <c r="AF745" s="20">
        <v>2043558</v>
      </c>
      <c r="AG745" s="20">
        <v>1272071</v>
      </c>
      <c r="AH745" s="20">
        <v>534439</v>
      </c>
      <c r="AI745" s="20">
        <v>115918</v>
      </c>
      <c r="AJ745" s="21">
        <v>30837</v>
      </c>
      <c r="AK745" s="25">
        <v>129790</v>
      </c>
      <c r="AL745" s="25">
        <v>155430</v>
      </c>
      <c r="AM745" s="25">
        <v>45683</v>
      </c>
      <c r="AN745" s="22">
        <v>81646</v>
      </c>
      <c r="AO745" s="20">
        <v>1579525</v>
      </c>
      <c r="AP745" s="20">
        <v>64457</v>
      </c>
      <c r="AQ745" s="54">
        <v>15859964</v>
      </c>
      <c r="AR745" s="25">
        <v>298221</v>
      </c>
      <c r="AS745" s="25">
        <v>281374</v>
      </c>
      <c r="AT745" s="54">
        <v>166862</v>
      </c>
      <c r="AU745" s="54">
        <v>94412</v>
      </c>
      <c r="AV745" s="54">
        <v>279628</v>
      </c>
      <c r="AW745" s="54">
        <v>122256</v>
      </c>
      <c r="AX745" s="54">
        <v>88889</v>
      </c>
      <c r="AY745" s="25">
        <f t="shared" si="22"/>
        <v>1331642</v>
      </c>
      <c r="AZ745" s="162">
        <v>3986712</v>
      </c>
      <c r="BA745" s="96">
        <f t="shared" si="23"/>
        <v>21178318</v>
      </c>
      <c r="BB745" s="73"/>
      <c r="BC745" s="20">
        <v>1924953</v>
      </c>
      <c r="BD745" s="20">
        <v>156125</v>
      </c>
      <c r="BE745" s="19">
        <v>2081078</v>
      </c>
      <c r="BF745" s="19">
        <v>23259396</v>
      </c>
      <c r="BH745" s="20"/>
      <c r="BI745" s="21">
        <v>23259396</v>
      </c>
      <c r="BK745" s="73"/>
      <c r="BL745" s="73"/>
      <c r="BM745" s="73"/>
      <c r="BN745" s="73"/>
      <c r="BO745" s="73"/>
      <c r="BP745" s="73"/>
      <c r="BQ745" s="73"/>
    </row>
    <row r="746" spans="1:69" ht="22.5" customHeight="1" x14ac:dyDescent="0.2">
      <c r="A746" s="122" t="s">
        <v>2552</v>
      </c>
      <c r="B746" s="123" t="s">
        <v>2542</v>
      </c>
      <c r="C746" s="133" t="s">
        <v>842</v>
      </c>
      <c r="D746" s="126">
        <v>6</v>
      </c>
      <c r="E746" s="127" t="s">
        <v>3561</v>
      </c>
      <c r="F746" s="19">
        <v>115067</v>
      </c>
      <c r="G746" s="20">
        <v>115067</v>
      </c>
      <c r="H746" s="20">
        <v>21943</v>
      </c>
      <c r="I746" s="20">
        <v>5049</v>
      </c>
      <c r="J746" s="20">
        <v>0</v>
      </c>
      <c r="K746" s="20">
        <v>0</v>
      </c>
      <c r="L746" s="20">
        <v>0</v>
      </c>
      <c r="M746" s="20">
        <v>0</v>
      </c>
      <c r="N746" s="20">
        <v>3195</v>
      </c>
      <c r="O746" s="20">
        <v>1732</v>
      </c>
      <c r="P746" s="20">
        <v>1436</v>
      </c>
      <c r="Q746" s="20">
        <v>36888</v>
      </c>
      <c r="R746" s="20">
        <v>13737</v>
      </c>
      <c r="S746" s="20">
        <v>10585</v>
      </c>
      <c r="T746" s="21">
        <v>13456</v>
      </c>
      <c r="U746" s="54">
        <v>12716</v>
      </c>
      <c r="V746" s="20">
        <v>4800</v>
      </c>
      <c r="W746" s="20">
        <v>6318</v>
      </c>
      <c r="X746" s="20">
        <v>11101</v>
      </c>
      <c r="Y746" s="21">
        <v>0</v>
      </c>
      <c r="Z746" s="20">
        <v>0</v>
      </c>
      <c r="AA746" s="21">
        <v>34889</v>
      </c>
      <c r="AB746" s="32">
        <v>0</v>
      </c>
      <c r="AC746" s="20">
        <v>32695</v>
      </c>
      <c r="AD746" s="20">
        <v>86402</v>
      </c>
      <c r="AE746" s="20">
        <v>212520</v>
      </c>
      <c r="AF746" s="20">
        <v>70325</v>
      </c>
      <c r="AG746" s="20">
        <v>31403</v>
      </c>
      <c r="AH746" s="20">
        <v>16710</v>
      </c>
      <c r="AI746" s="20">
        <v>17052</v>
      </c>
      <c r="AJ746" s="21">
        <v>541</v>
      </c>
      <c r="AK746" s="25">
        <v>15694</v>
      </c>
      <c r="AL746" s="25">
        <v>20417</v>
      </c>
      <c r="AM746" s="25">
        <v>1856</v>
      </c>
      <c r="AN746" s="22">
        <v>8776</v>
      </c>
      <c r="AO746" s="20">
        <v>35260</v>
      </c>
      <c r="AP746" s="20">
        <v>1164</v>
      </c>
      <c r="AQ746" s="54">
        <v>843727</v>
      </c>
      <c r="AR746" s="25">
        <v>45768</v>
      </c>
      <c r="AS746" s="25">
        <v>71709</v>
      </c>
      <c r="AT746" s="54">
        <v>20448</v>
      </c>
      <c r="AU746" s="54">
        <v>18540</v>
      </c>
      <c r="AV746" s="54">
        <v>35368</v>
      </c>
      <c r="AW746" s="54">
        <v>14212</v>
      </c>
      <c r="AX746" s="54">
        <v>3673</v>
      </c>
      <c r="AY746" s="25">
        <f t="shared" si="22"/>
        <v>209718</v>
      </c>
      <c r="AZ746" s="162">
        <v>76965</v>
      </c>
      <c r="BA746" s="96">
        <f t="shared" si="23"/>
        <v>1130410</v>
      </c>
      <c r="BB746" s="73"/>
      <c r="BC746" s="20">
        <v>254771</v>
      </c>
      <c r="BD746" s="20">
        <v>5475</v>
      </c>
      <c r="BE746" s="19">
        <v>260246</v>
      </c>
      <c r="BF746" s="19">
        <v>1390656</v>
      </c>
      <c r="BH746" s="20"/>
      <c r="BI746" s="21">
        <v>1390656</v>
      </c>
      <c r="BK746" s="73"/>
      <c r="BL746" s="73"/>
      <c r="BM746" s="73"/>
      <c r="BN746" s="73"/>
      <c r="BO746" s="73"/>
      <c r="BP746" s="73"/>
      <c r="BQ746" s="73"/>
    </row>
    <row r="747" spans="1:69" ht="22.5" customHeight="1" x14ac:dyDescent="0.2">
      <c r="A747" s="122" t="s">
        <v>2553</v>
      </c>
      <c r="B747" s="123" t="s">
        <v>2542</v>
      </c>
      <c r="C747" s="133" t="s">
        <v>843</v>
      </c>
      <c r="D747" s="126">
        <v>6</v>
      </c>
      <c r="E747" s="127" t="s">
        <v>3561</v>
      </c>
      <c r="F747" s="19">
        <v>367979</v>
      </c>
      <c r="G747" s="20">
        <v>367979</v>
      </c>
      <c r="H747" s="20">
        <v>306326</v>
      </c>
      <c r="I747" s="20">
        <v>66011</v>
      </c>
      <c r="J747" s="20">
        <v>0</v>
      </c>
      <c r="K747" s="20">
        <v>0</v>
      </c>
      <c r="L747" s="20">
        <v>0</v>
      </c>
      <c r="M747" s="20">
        <v>0</v>
      </c>
      <c r="N747" s="20">
        <v>19645</v>
      </c>
      <c r="O747" s="20">
        <v>10701</v>
      </c>
      <c r="P747" s="20">
        <v>10244</v>
      </c>
      <c r="Q747" s="20">
        <v>375284</v>
      </c>
      <c r="R747" s="20">
        <v>41051</v>
      </c>
      <c r="S747" s="20">
        <v>40924</v>
      </c>
      <c r="T747" s="21">
        <v>57188</v>
      </c>
      <c r="U747" s="54">
        <v>76296</v>
      </c>
      <c r="V747" s="20">
        <v>36000</v>
      </c>
      <c r="W747" s="20">
        <v>22113</v>
      </c>
      <c r="X747" s="20">
        <v>11101</v>
      </c>
      <c r="Y747" s="21">
        <v>0</v>
      </c>
      <c r="Z747" s="20">
        <v>0</v>
      </c>
      <c r="AA747" s="21">
        <v>218943</v>
      </c>
      <c r="AB747" s="32">
        <v>0</v>
      </c>
      <c r="AC747" s="20">
        <v>194530</v>
      </c>
      <c r="AD747" s="20">
        <v>518270</v>
      </c>
      <c r="AE747" s="20">
        <v>406560</v>
      </c>
      <c r="AF747" s="20">
        <v>547013</v>
      </c>
      <c r="AG747" s="20">
        <v>334792</v>
      </c>
      <c r="AH747" s="20">
        <v>129647</v>
      </c>
      <c r="AI747" s="20">
        <v>98578</v>
      </c>
      <c r="AJ747" s="21">
        <v>31919</v>
      </c>
      <c r="AK747" s="25">
        <v>47931</v>
      </c>
      <c r="AL747" s="25">
        <v>66710</v>
      </c>
      <c r="AM747" s="25">
        <v>14527</v>
      </c>
      <c r="AN747" s="22">
        <v>33824</v>
      </c>
      <c r="AO747" s="20">
        <v>128045</v>
      </c>
      <c r="AP747" s="20">
        <v>31889</v>
      </c>
      <c r="AQ747" s="54">
        <v>4244041</v>
      </c>
      <c r="AR747" s="25">
        <v>81858</v>
      </c>
      <c r="AS747" s="25">
        <v>144350</v>
      </c>
      <c r="AT747" s="54">
        <v>104902</v>
      </c>
      <c r="AU747" s="54">
        <v>44664</v>
      </c>
      <c r="AV747" s="54">
        <v>126318</v>
      </c>
      <c r="AW747" s="54">
        <v>42646</v>
      </c>
      <c r="AX747" s="54">
        <v>19743</v>
      </c>
      <c r="AY747" s="25">
        <f t="shared" si="22"/>
        <v>564481</v>
      </c>
      <c r="AZ747" s="162">
        <v>458858</v>
      </c>
      <c r="BA747" s="96">
        <f t="shared" si="23"/>
        <v>5267380</v>
      </c>
      <c r="BB747" s="73"/>
      <c r="BC747" s="20">
        <v>618786</v>
      </c>
      <c r="BD747" s="20">
        <v>157439</v>
      </c>
      <c r="BE747" s="19">
        <v>776225</v>
      </c>
      <c r="BF747" s="19">
        <v>6043605</v>
      </c>
      <c r="BH747" s="20"/>
      <c r="BI747" s="21">
        <v>6043605</v>
      </c>
      <c r="BK747" s="73"/>
      <c r="BL747" s="73"/>
      <c r="BM747" s="73"/>
      <c r="BN747" s="73"/>
      <c r="BO747" s="73"/>
      <c r="BP747" s="73"/>
      <c r="BQ747" s="73"/>
    </row>
    <row r="748" spans="1:69" ht="22.5" customHeight="1" x14ac:dyDescent="0.2">
      <c r="A748" s="122" t="s">
        <v>2554</v>
      </c>
      <c r="B748" s="123" t="s">
        <v>2542</v>
      </c>
      <c r="C748" s="133" t="s">
        <v>844</v>
      </c>
      <c r="D748" s="126">
        <v>6</v>
      </c>
      <c r="E748" s="127" t="s">
        <v>3561</v>
      </c>
      <c r="F748" s="19">
        <v>450709</v>
      </c>
      <c r="G748" s="20">
        <v>450709</v>
      </c>
      <c r="H748" s="20">
        <v>347514</v>
      </c>
      <c r="I748" s="20">
        <v>73678</v>
      </c>
      <c r="J748" s="20">
        <v>0</v>
      </c>
      <c r="K748" s="20">
        <v>0</v>
      </c>
      <c r="L748" s="20">
        <v>0</v>
      </c>
      <c r="M748" s="20">
        <v>0</v>
      </c>
      <c r="N748" s="20">
        <v>24267</v>
      </c>
      <c r="O748" s="20">
        <v>13710</v>
      </c>
      <c r="P748" s="20">
        <v>13759</v>
      </c>
      <c r="Q748" s="20">
        <v>488765</v>
      </c>
      <c r="R748" s="20">
        <v>49662</v>
      </c>
      <c r="S748" s="20">
        <v>71998</v>
      </c>
      <c r="T748" s="21">
        <v>83259</v>
      </c>
      <c r="U748" s="54">
        <v>76296</v>
      </c>
      <c r="V748" s="20">
        <v>37920</v>
      </c>
      <c r="W748" s="20">
        <v>28431</v>
      </c>
      <c r="X748" s="20">
        <v>11101</v>
      </c>
      <c r="Y748" s="21">
        <v>0</v>
      </c>
      <c r="Z748" s="20">
        <v>0</v>
      </c>
      <c r="AA748" s="21">
        <v>258201</v>
      </c>
      <c r="AB748" s="32">
        <v>0</v>
      </c>
      <c r="AC748" s="20">
        <v>222666</v>
      </c>
      <c r="AD748" s="20">
        <v>222286</v>
      </c>
      <c r="AE748" s="20">
        <v>857670</v>
      </c>
      <c r="AF748" s="20">
        <v>624950</v>
      </c>
      <c r="AG748" s="20">
        <v>367224</v>
      </c>
      <c r="AH748" s="20">
        <v>167954</v>
      </c>
      <c r="AI748" s="20">
        <v>143987</v>
      </c>
      <c r="AJ748" s="21">
        <v>27591</v>
      </c>
      <c r="AK748" s="25">
        <v>53931</v>
      </c>
      <c r="AL748" s="25">
        <v>75726</v>
      </c>
      <c r="AM748" s="25">
        <v>17260</v>
      </c>
      <c r="AN748" s="22">
        <v>39760</v>
      </c>
      <c r="AO748" s="20">
        <v>183581</v>
      </c>
      <c r="AP748" s="20">
        <v>35823</v>
      </c>
      <c r="AQ748" s="54">
        <v>5069679</v>
      </c>
      <c r="AR748" s="25">
        <v>114095</v>
      </c>
      <c r="AS748" s="25">
        <v>151222</v>
      </c>
      <c r="AT748" s="54">
        <v>116799</v>
      </c>
      <c r="AU748" s="54">
        <v>44354</v>
      </c>
      <c r="AV748" s="54">
        <v>148715</v>
      </c>
      <c r="AW748" s="54">
        <v>52889</v>
      </c>
      <c r="AX748" s="54">
        <v>22661</v>
      </c>
      <c r="AY748" s="25">
        <f t="shared" si="22"/>
        <v>650735</v>
      </c>
      <c r="AZ748" s="162">
        <v>713077</v>
      </c>
      <c r="BA748" s="96">
        <f t="shared" si="23"/>
        <v>6433491</v>
      </c>
      <c r="BB748" s="73"/>
      <c r="BC748" s="20">
        <v>733193</v>
      </c>
      <c r="BD748" s="20">
        <v>210503</v>
      </c>
      <c r="BE748" s="19">
        <v>943696</v>
      </c>
      <c r="BF748" s="19">
        <v>7377187</v>
      </c>
      <c r="BH748" s="20"/>
      <c r="BI748" s="21">
        <v>7377187</v>
      </c>
      <c r="BK748" s="73"/>
      <c r="BL748" s="73"/>
      <c r="BM748" s="73"/>
      <c r="BN748" s="73"/>
      <c r="BO748" s="73"/>
      <c r="BP748" s="73"/>
      <c r="BQ748" s="73"/>
    </row>
    <row r="749" spans="1:69" ht="22.5" customHeight="1" x14ac:dyDescent="0.2">
      <c r="A749" s="122" t="s">
        <v>2555</v>
      </c>
      <c r="B749" s="123" t="s">
        <v>2542</v>
      </c>
      <c r="C749" s="133" t="s">
        <v>845</v>
      </c>
      <c r="D749" s="126">
        <v>6</v>
      </c>
      <c r="E749" s="127" t="s">
        <v>3561</v>
      </c>
      <c r="F749" s="19">
        <v>409037</v>
      </c>
      <c r="G749" s="20">
        <v>409037</v>
      </c>
      <c r="H749" s="20">
        <v>248225</v>
      </c>
      <c r="I749" s="20">
        <v>91443</v>
      </c>
      <c r="J749" s="20">
        <v>0</v>
      </c>
      <c r="K749" s="20">
        <v>0</v>
      </c>
      <c r="L749" s="20">
        <v>5262</v>
      </c>
      <c r="M749" s="20">
        <v>5067</v>
      </c>
      <c r="N749" s="20">
        <v>24316</v>
      </c>
      <c r="O749" s="20">
        <v>13183</v>
      </c>
      <c r="P749" s="20">
        <v>22604</v>
      </c>
      <c r="Q749" s="20">
        <v>441916</v>
      </c>
      <c r="R749" s="20">
        <v>49354</v>
      </c>
      <c r="S749" s="20">
        <v>41082</v>
      </c>
      <c r="T749" s="21">
        <v>52142</v>
      </c>
      <c r="U749" s="54">
        <v>76296</v>
      </c>
      <c r="V749" s="20">
        <v>27792</v>
      </c>
      <c r="W749" s="20">
        <v>26325</v>
      </c>
      <c r="X749" s="20">
        <v>22202</v>
      </c>
      <c r="Y749" s="21">
        <v>0</v>
      </c>
      <c r="Z749" s="20">
        <v>0</v>
      </c>
      <c r="AA749" s="21">
        <v>195098</v>
      </c>
      <c r="AB749" s="32">
        <v>0</v>
      </c>
      <c r="AC749" s="20">
        <v>207977</v>
      </c>
      <c r="AD749" s="20">
        <v>229339</v>
      </c>
      <c r="AE749" s="20">
        <v>739365</v>
      </c>
      <c r="AF749" s="20">
        <v>664535</v>
      </c>
      <c r="AG749" s="20">
        <v>396825</v>
      </c>
      <c r="AH749" s="20">
        <v>155018</v>
      </c>
      <c r="AI749" s="20">
        <v>124636</v>
      </c>
      <c r="AJ749" s="21">
        <v>18935</v>
      </c>
      <c r="AK749" s="25">
        <v>52952</v>
      </c>
      <c r="AL749" s="25">
        <v>60155</v>
      </c>
      <c r="AM749" s="25">
        <v>15855</v>
      </c>
      <c r="AN749" s="22">
        <v>34879</v>
      </c>
      <c r="AO749" s="20">
        <v>187552</v>
      </c>
      <c r="AP749" s="20">
        <v>19405</v>
      </c>
      <c r="AQ749" s="54">
        <v>4658772</v>
      </c>
      <c r="AR749" s="25">
        <v>85281</v>
      </c>
      <c r="AS749" s="25">
        <v>153677</v>
      </c>
      <c r="AT749" s="54">
        <v>126814</v>
      </c>
      <c r="AU749" s="54">
        <v>39968</v>
      </c>
      <c r="AV749" s="54">
        <v>116838</v>
      </c>
      <c r="AW749" s="54">
        <v>44864</v>
      </c>
      <c r="AX749" s="54">
        <v>23780</v>
      </c>
      <c r="AY749" s="25">
        <f t="shared" si="22"/>
        <v>591222</v>
      </c>
      <c r="AZ749" s="162">
        <v>610461</v>
      </c>
      <c r="BA749" s="96">
        <f t="shared" si="23"/>
        <v>5860455</v>
      </c>
      <c r="BB749" s="73"/>
      <c r="BC749" s="20">
        <v>712481</v>
      </c>
      <c r="BD749" s="20">
        <v>105646</v>
      </c>
      <c r="BE749" s="19">
        <v>818127</v>
      </c>
      <c r="BF749" s="19">
        <v>6678582</v>
      </c>
      <c r="BH749" s="20"/>
      <c r="BI749" s="21">
        <v>6678582</v>
      </c>
      <c r="BK749" s="73"/>
      <c r="BL749" s="73"/>
      <c r="BM749" s="73"/>
      <c r="BN749" s="73"/>
      <c r="BO749" s="73"/>
      <c r="BP749" s="73"/>
      <c r="BQ749" s="73"/>
    </row>
    <row r="750" spans="1:69" ht="22.5" customHeight="1" x14ac:dyDescent="0.2">
      <c r="A750" s="122" t="s">
        <v>2556</v>
      </c>
      <c r="B750" s="123" t="s">
        <v>2542</v>
      </c>
      <c r="C750" s="133" t="s">
        <v>435</v>
      </c>
      <c r="D750" s="126">
        <v>6</v>
      </c>
      <c r="E750" s="127" t="s">
        <v>3561</v>
      </c>
      <c r="F750" s="19">
        <v>297672</v>
      </c>
      <c r="G750" s="20">
        <v>297672</v>
      </c>
      <c r="H750" s="20">
        <v>181011</v>
      </c>
      <c r="I750" s="20">
        <v>35904</v>
      </c>
      <c r="J750" s="20">
        <v>0</v>
      </c>
      <c r="K750" s="20">
        <v>0</v>
      </c>
      <c r="L750" s="20">
        <v>0</v>
      </c>
      <c r="M750" s="20">
        <v>2265</v>
      </c>
      <c r="N750" s="20">
        <v>11288</v>
      </c>
      <c r="O750" s="20">
        <v>6128</v>
      </c>
      <c r="P750" s="20">
        <v>4876</v>
      </c>
      <c r="Q750" s="20">
        <v>221364</v>
      </c>
      <c r="R750" s="20">
        <v>27616</v>
      </c>
      <c r="S750" s="20">
        <v>54758</v>
      </c>
      <c r="T750" s="21">
        <v>26071</v>
      </c>
      <c r="U750" s="54">
        <v>25432</v>
      </c>
      <c r="V750" s="20">
        <v>14544</v>
      </c>
      <c r="W750" s="20">
        <v>13689</v>
      </c>
      <c r="X750" s="20">
        <v>11101</v>
      </c>
      <c r="Y750" s="21">
        <v>0</v>
      </c>
      <c r="Z750" s="20">
        <v>0</v>
      </c>
      <c r="AA750" s="21">
        <v>156652</v>
      </c>
      <c r="AB750" s="32">
        <v>0</v>
      </c>
      <c r="AC750" s="20">
        <v>111393</v>
      </c>
      <c r="AD750" s="20">
        <v>397887</v>
      </c>
      <c r="AE750" s="20">
        <v>277200</v>
      </c>
      <c r="AF750" s="20">
        <v>421370</v>
      </c>
      <c r="AG750" s="20">
        <v>240583</v>
      </c>
      <c r="AH750" s="20">
        <v>88654</v>
      </c>
      <c r="AI750" s="20">
        <v>71658</v>
      </c>
      <c r="AJ750" s="21">
        <v>25427</v>
      </c>
      <c r="AK750" s="25">
        <v>33424</v>
      </c>
      <c r="AL750" s="25">
        <v>54392</v>
      </c>
      <c r="AM750" s="25">
        <v>11668</v>
      </c>
      <c r="AN750" s="22">
        <v>24026</v>
      </c>
      <c r="AO750" s="20">
        <v>156592</v>
      </c>
      <c r="AP750" s="20">
        <v>21795</v>
      </c>
      <c r="AQ750" s="54">
        <v>3026440</v>
      </c>
      <c r="AR750" s="25">
        <v>60864</v>
      </c>
      <c r="AS750" s="25">
        <v>146520</v>
      </c>
      <c r="AT750" s="54">
        <v>103914</v>
      </c>
      <c r="AU750" s="54">
        <v>62724</v>
      </c>
      <c r="AV750" s="54">
        <v>105127</v>
      </c>
      <c r="AW750" s="54">
        <v>31553</v>
      </c>
      <c r="AX750" s="54">
        <v>13819</v>
      </c>
      <c r="AY750" s="25">
        <f t="shared" si="22"/>
        <v>524521</v>
      </c>
      <c r="AZ750" s="162">
        <v>777254</v>
      </c>
      <c r="BA750" s="96">
        <f t="shared" si="23"/>
        <v>4328215</v>
      </c>
      <c r="BB750" s="73"/>
      <c r="BC750" s="20">
        <v>483333</v>
      </c>
      <c r="BD750" s="20">
        <v>135692</v>
      </c>
      <c r="BE750" s="19">
        <v>619025</v>
      </c>
      <c r="BF750" s="19">
        <v>4947240</v>
      </c>
      <c r="BH750" s="20"/>
      <c r="BI750" s="21">
        <v>4947240</v>
      </c>
      <c r="BK750" s="73"/>
      <c r="BL750" s="73"/>
      <c r="BM750" s="73"/>
      <c r="BN750" s="73"/>
      <c r="BO750" s="73"/>
      <c r="BP750" s="73"/>
      <c r="BQ750" s="73"/>
    </row>
    <row r="751" spans="1:69" ht="22.5" customHeight="1" x14ac:dyDescent="0.2">
      <c r="A751" s="122" t="s">
        <v>2557</v>
      </c>
      <c r="B751" s="123" t="s">
        <v>3563</v>
      </c>
      <c r="C751" s="133" t="s">
        <v>846</v>
      </c>
      <c r="D751" s="126">
        <v>3</v>
      </c>
      <c r="E751" s="127" t="s">
        <v>3561</v>
      </c>
      <c r="F751" s="19">
        <v>5304855</v>
      </c>
      <c r="G751" s="20">
        <v>5304855</v>
      </c>
      <c r="H751" s="20">
        <v>2036243</v>
      </c>
      <c r="I751" s="20">
        <v>948651</v>
      </c>
      <c r="J751" s="20">
        <v>0</v>
      </c>
      <c r="K751" s="20">
        <v>109923</v>
      </c>
      <c r="L751" s="20">
        <v>0</v>
      </c>
      <c r="M751" s="20">
        <v>0</v>
      </c>
      <c r="N751" s="20">
        <v>556067</v>
      </c>
      <c r="O751" s="20">
        <v>309721</v>
      </c>
      <c r="P751" s="20">
        <v>119902</v>
      </c>
      <c r="Q751" s="20">
        <v>5611415</v>
      </c>
      <c r="R751" s="20">
        <v>810945</v>
      </c>
      <c r="S751" s="20">
        <v>1121203</v>
      </c>
      <c r="T751" s="21">
        <v>1012564</v>
      </c>
      <c r="U751" s="54">
        <v>699507</v>
      </c>
      <c r="V751" s="20">
        <v>497424</v>
      </c>
      <c r="W751" s="20">
        <v>484380</v>
      </c>
      <c r="X751" s="20">
        <v>277525</v>
      </c>
      <c r="Y751" s="21">
        <v>551069</v>
      </c>
      <c r="Z751" s="20">
        <v>127159</v>
      </c>
      <c r="AA751" s="21">
        <v>2706824</v>
      </c>
      <c r="AB751" s="32">
        <v>3043766</v>
      </c>
      <c r="AC751" s="20">
        <v>3612778</v>
      </c>
      <c r="AD751" s="20">
        <v>4559862</v>
      </c>
      <c r="AE751" s="20">
        <v>11538120</v>
      </c>
      <c r="AF751" s="20">
        <v>8586465</v>
      </c>
      <c r="AG751" s="20">
        <v>5643581</v>
      </c>
      <c r="AH751" s="20">
        <v>3748163</v>
      </c>
      <c r="AI751" s="20">
        <v>221681</v>
      </c>
      <c r="AJ751" s="21">
        <v>245614</v>
      </c>
      <c r="AK751" s="25">
        <v>668393</v>
      </c>
      <c r="AL751" s="25">
        <v>592865</v>
      </c>
      <c r="AM751" s="25">
        <v>177277</v>
      </c>
      <c r="AN751" s="22">
        <v>350493</v>
      </c>
      <c r="AO751" s="20">
        <v>4146735</v>
      </c>
      <c r="AP751" s="20">
        <v>401412</v>
      </c>
      <c r="AQ751" s="54">
        <v>70822582</v>
      </c>
      <c r="AR751" s="25">
        <v>686812</v>
      </c>
      <c r="AS751" s="25">
        <v>595374</v>
      </c>
      <c r="AT751" s="54">
        <v>278230</v>
      </c>
      <c r="AU751" s="54">
        <v>233424</v>
      </c>
      <c r="AV751" s="54">
        <v>1151224</v>
      </c>
      <c r="AW751" s="54">
        <v>574847</v>
      </c>
      <c r="AX751" s="54">
        <v>384040</v>
      </c>
      <c r="AY751" s="25">
        <f t="shared" si="22"/>
        <v>3903951</v>
      </c>
      <c r="AZ751" s="162">
        <v>8257282</v>
      </c>
      <c r="BA751" s="96">
        <f t="shared" si="23"/>
        <v>82983815</v>
      </c>
      <c r="BB751" s="73"/>
      <c r="BC751" s="20">
        <v>7445458</v>
      </c>
      <c r="BD751" s="20">
        <v>395426</v>
      </c>
      <c r="BE751" s="19">
        <v>7840884</v>
      </c>
      <c r="BF751" s="19">
        <v>90824699</v>
      </c>
      <c r="BH751" s="20"/>
      <c r="BI751" s="21">
        <v>90824699</v>
      </c>
      <c r="BK751" s="73"/>
      <c r="BL751" s="73"/>
      <c r="BM751" s="73"/>
      <c r="BN751" s="73"/>
      <c r="BO751" s="73"/>
      <c r="BP751" s="73"/>
      <c r="BQ751" s="73"/>
    </row>
    <row r="752" spans="1:69" ht="22.5" customHeight="1" x14ac:dyDescent="0.2">
      <c r="A752" s="122" t="s">
        <v>2558</v>
      </c>
      <c r="B752" s="123" t="s">
        <v>3563</v>
      </c>
      <c r="C752" s="133" t="s">
        <v>847</v>
      </c>
      <c r="D752" s="126">
        <v>5</v>
      </c>
      <c r="E752" s="127" t="s">
        <v>3561</v>
      </c>
      <c r="F752" s="19">
        <v>900200</v>
      </c>
      <c r="G752" s="20">
        <v>900200</v>
      </c>
      <c r="H752" s="20">
        <v>450376</v>
      </c>
      <c r="I752" s="20">
        <v>179520</v>
      </c>
      <c r="J752" s="20">
        <v>12979</v>
      </c>
      <c r="K752" s="20">
        <v>32791</v>
      </c>
      <c r="L752" s="20">
        <v>57499</v>
      </c>
      <c r="M752" s="20">
        <v>66288</v>
      </c>
      <c r="N752" s="20">
        <v>35711</v>
      </c>
      <c r="O752" s="20">
        <v>27816</v>
      </c>
      <c r="P752" s="20">
        <v>18749</v>
      </c>
      <c r="Q752" s="20">
        <v>839995</v>
      </c>
      <c r="R752" s="20">
        <v>127782</v>
      </c>
      <c r="S752" s="20">
        <v>213478</v>
      </c>
      <c r="T752" s="21">
        <v>94192</v>
      </c>
      <c r="U752" s="54">
        <v>127160</v>
      </c>
      <c r="V752" s="20">
        <v>83904</v>
      </c>
      <c r="W752" s="20">
        <v>75816</v>
      </c>
      <c r="X752" s="20">
        <v>44404</v>
      </c>
      <c r="Y752" s="21">
        <v>0</v>
      </c>
      <c r="Z752" s="20">
        <v>0</v>
      </c>
      <c r="AA752" s="21">
        <v>371248</v>
      </c>
      <c r="AB752" s="32">
        <v>118172</v>
      </c>
      <c r="AC752" s="20">
        <v>548754</v>
      </c>
      <c r="AD752" s="20">
        <v>1337771</v>
      </c>
      <c r="AE752" s="20">
        <v>1108140</v>
      </c>
      <c r="AF752" s="20">
        <v>1536348</v>
      </c>
      <c r="AG752" s="20">
        <v>864692</v>
      </c>
      <c r="AH752" s="20">
        <v>332443</v>
      </c>
      <c r="AI752" s="20">
        <v>208461</v>
      </c>
      <c r="AJ752" s="21">
        <v>134709</v>
      </c>
      <c r="AK752" s="25">
        <v>82362</v>
      </c>
      <c r="AL752" s="25">
        <v>122210</v>
      </c>
      <c r="AM752" s="25">
        <v>37363</v>
      </c>
      <c r="AN752" s="22">
        <v>65616</v>
      </c>
      <c r="AO752" s="20">
        <v>993175</v>
      </c>
      <c r="AP752" s="20">
        <v>58453</v>
      </c>
      <c r="AQ752" s="54">
        <v>11308577</v>
      </c>
      <c r="AR752" s="25">
        <v>182489</v>
      </c>
      <c r="AS752" s="25">
        <v>258410</v>
      </c>
      <c r="AT752" s="54">
        <v>211374</v>
      </c>
      <c r="AU752" s="54">
        <v>100884</v>
      </c>
      <c r="AV752" s="54">
        <v>261572</v>
      </c>
      <c r="AW752" s="54">
        <v>84962</v>
      </c>
      <c r="AX752" s="54">
        <v>59134</v>
      </c>
      <c r="AY752" s="25">
        <f t="shared" si="22"/>
        <v>1158825</v>
      </c>
      <c r="AZ752" s="162">
        <v>2546823</v>
      </c>
      <c r="BA752" s="96">
        <f t="shared" si="23"/>
        <v>15014225</v>
      </c>
      <c r="BB752" s="73"/>
      <c r="BC752" s="20">
        <v>1206850</v>
      </c>
      <c r="BD752" s="20">
        <v>262537</v>
      </c>
      <c r="BE752" s="19">
        <v>1469387</v>
      </c>
      <c r="BF752" s="19">
        <v>16483612</v>
      </c>
      <c r="BH752" s="20"/>
      <c r="BI752" s="21">
        <v>16483612</v>
      </c>
      <c r="BK752" s="73"/>
      <c r="BL752" s="73"/>
      <c r="BM752" s="73"/>
      <c r="BN752" s="73"/>
      <c r="BO752" s="73"/>
      <c r="BP752" s="73"/>
      <c r="BQ752" s="73"/>
    </row>
    <row r="753" spans="1:69" ht="22.5" customHeight="1" x14ac:dyDescent="0.2">
      <c r="A753" s="122" t="s">
        <v>2559</v>
      </c>
      <c r="B753" s="123" t="s">
        <v>3563</v>
      </c>
      <c r="C753" s="133" t="s">
        <v>848</v>
      </c>
      <c r="D753" s="126">
        <v>5</v>
      </c>
      <c r="E753" s="127" t="s">
        <v>3561</v>
      </c>
      <c r="F753" s="19">
        <v>1294698</v>
      </c>
      <c r="G753" s="20">
        <v>1294698</v>
      </c>
      <c r="H753" s="20">
        <v>673377</v>
      </c>
      <c r="I753" s="20">
        <v>191862</v>
      </c>
      <c r="J753" s="20">
        <v>0</v>
      </c>
      <c r="K753" s="20">
        <v>0</v>
      </c>
      <c r="L753" s="20">
        <v>4747</v>
      </c>
      <c r="M753" s="20">
        <v>3114</v>
      </c>
      <c r="N753" s="20">
        <v>104512</v>
      </c>
      <c r="O753" s="20">
        <v>58972</v>
      </c>
      <c r="P753" s="20">
        <v>34436</v>
      </c>
      <c r="Q753" s="20">
        <v>1149592</v>
      </c>
      <c r="R753" s="20">
        <v>211523</v>
      </c>
      <c r="S753" s="20">
        <v>304758</v>
      </c>
      <c r="T753" s="21">
        <v>299396</v>
      </c>
      <c r="U753" s="54">
        <v>292468</v>
      </c>
      <c r="V753" s="20">
        <v>130272</v>
      </c>
      <c r="W753" s="20">
        <v>157950</v>
      </c>
      <c r="X753" s="20">
        <v>111010</v>
      </c>
      <c r="Y753" s="21">
        <v>259616</v>
      </c>
      <c r="Z753" s="20">
        <v>36958</v>
      </c>
      <c r="AA753" s="21">
        <v>2024231</v>
      </c>
      <c r="AB753" s="32">
        <v>288076</v>
      </c>
      <c r="AC753" s="20">
        <v>878408</v>
      </c>
      <c r="AD753" s="20">
        <v>1168447</v>
      </c>
      <c r="AE753" s="20">
        <v>2855325</v>
      </c>
      <c r="AF753" s="20">
        <v>2173985</v>
      </c>
      <c r="AG753" s="20">
        <v>1425310</v>
      </c>
      <c r="AH753" s="20">
        <v>776165</v>
      </c>
      <c r="AI753" s="20">
        <v>148586</v>
      </c>
      <c r="AJ753" s="21">
        <v>103872</v>
      </c>
      <c r="AK753" s="25">
        <v>145721</v>
      </c>
      <c r="AL753" s="25">
        <v>202956</v>
      </c>
      <c r="AM753" s="25">
        <v>55481</v>
      </c>
      <c r="AN753" s="22">
        <v>98647</v>
      </c>
      <c r="AO753" s="20">
        <v>417615</v>
      </c>
      <c r="AP753" s="20">
        <v>116843</v>
      </c>
      <c r="AQ753" s="54">
        <v>18198929</v>
      </c>
      <c r="AR753" s="25">
        <v>272220</v>
      </c>
      <c r="AS753" s="25">
        <v>315993</v>
      </c>
      <c r="AT753" s="54">
        <v>192001</v>
      </c>
      <c r="AU753" s="54">
        <v>107282</v>
      </c>
      <c r="AV753" s="54">
        <v>398000</v>
      </c>
      <c r="AW753" s="54">
        <v>152427</v>
      </c>
      <c r="AX753" s="54">
        <v>99162</v>
      </c>
      <c r="AY753" s="25">
        <f t="shared" si="22"/>
        <v>1537085</v>
      </c>
      <c r="AZ753" s="162">
        <v>2407615</v>
      </c>
      <c r="BA753" s="96">
        <f t="shared" si="23"/>
        <v>22143629</v>
      </c>
      <c r="BB753" s="73"/>
      <c r="BC753" s="20">
        <v>2182169</v>
      </c>
      <c r="BD753" s="20">
        <v>305877</v>
      </c>
      <c r="BE753" s="19">
        <v>2488046</v>
      </c>
      <c r="BF753" s="19">
        <v>24631675</v>
      </c>
      <c r="BH753" s="20"/>
      <c r="BI753" s="21">
        <v>24631675</v>
      </c>
      <c r="BK753" s="73"/>
      <c r="BL753" s="73"/>
      <c r="BM753" s="73"/>
      <c r="BN753" s="73"/>
      <c r="BO753" s="73"/>
      <c r="BP753" s="73"/>
      <c r="BQ753" s="73"/>
    </row>
    <row r="754" spans="1:69" ht="22.5" customHeight="1" x14ac:dyDescent="0.2">
      <c r="A754" s="122" t="s">
        <v>2560</v>
      </c>
      <c r="B754" s="123" t="s">
        <v>3563</v>
      </c>
      <c r="C754" s="133" t="s">
        <v>849</v>
      </c>
      <c r="D754" s="126">
        <v>5</v>
      </c>
      <c r="E754" s="127" t="s">
        <v>3561</v>
      </c>
      <c r="F754" s="19">
        <v>511828</v>
      </c>
      <c r="G754" s="20">
        <v>511828</v>
      </c>
      <c r="H754" s="20">
        <v>386297</v>
      </c>
      <c r="I754" s="20">
        <v>124916</v>
      </c>
      <c r="J754" s="20">
        <v>1251</v>
      </c>
      <c r="K754" s="20">
        <v>3635</v>
      </c>
      <c r="L754" s="20">
        <v>20311</v>
      </c>
      <c r="M754" s="20">
        <v>33359</v>
      </c>
      <c r="N754" s="20">
        <v>13007</v>
      </c>
      <c r="O754" s="20">
        <v>13608</v>
      </c>
      <c r="P754" s="20">
        <v>4876</v>
      </c>
      <c r="Q754" s="20">
        <v>272666</v>
      </c>
      <c r="R754" s="20">
        <v>56946</v>
      </c>
      <c r="S754" s="20">
        <v>85884</v>
      </c>
      <c r="T754" s="21">
        <v>51301</v>
      </c>
      <c r="U754" s="54">
        <v>114444</v>
      </c>
      <c r="V754" s="20">
        <v>56352</v>
      </c>
      <c r="W754" s="20">
        <v>27378</v>
      </c>
      <c r="X754" s="20">
        <v>33303</v>
      </c>
      <c r="Y754" s="21">
        <v>0</v>
      </c>
      <c r="Z754" s="20">
        <v>0</v>
      </c>
      <c r="AA754" s="21">
        <v>273569</v>
      </c>
      <c r="AB754" s="32">
        <v>113511</v>
      </c>
      <c r="AC754" s="20">
        <v>316336</v>
      </c>
      <c r="AD754" s="20">
        <v>828036</v>
      </c>
      <c r="AE754" s="20">
        <v>479985</v>
      </c>
      <c r="AF754" s="20">
        <v>1080685</v>
      </c>
      <c r="AG754" s="20">
        <v>550579</v>
      </c>
      <c r="AH754" s="20">
        <v>169068</v>
      </c>
      <c r="AI754" s="20">
        <v>167746</v>
      </c>
      <c r="AJ754" s="21">
        <v>232630</v>
      </c>
      <c r="AK754" s="25">
        <v>53736</v>
      </c>
      <c r="AL754" s="25">
        <v>83718</v>
      </c>
      <c r="AM754" s="25">
        <v>25063</v>
      </c>
      <c r="AN754" s="22">
        <v>43949</v>
      </c>
      <c r="AO754" s="20">
        <v>767028</v>
      </c>
      <c r="AP754" s="20">
        <v>70473</v>
      </c>
      <c r="AQ754" s="54">
        <v>7067474</v>
      </c>
      <c r="AR754" s="25">
        <v>79255</v>
      </c>
      <c r="AS754" s="25">
        <v>201219</v>
      </c>
      <c r="AT754" s="54">
        <v>151874</v>
      </c>
      <c r="AU754" s="54">
        <v>80606</v>
      </c>
      <c r="AV754" s="54">
        <v>163380</v>
      </c>
      <c r="AW754" s="54">
        <v>53970</v>
      </c>
      <c r="AX754" s="54">
        <v>29431</v>
      </c>
      <c r="AY754" s="25">
        <f t="shared" si="22"/>
        <v>759735</v>
      </c>
      <c r="AZ754" s="162">
        <v>2542038</v>
      </c>
      <c r="BA754" s="96">
        <f t="shared" si="23"/>
        <v>10369247</v>
      </c>
      <c r="BB754" s="73"/>
      <c r="BC754" s="20">
        <v>729285</v>
      </c>
      <c r="BD754" s="20">
        <v>304060</v>
      </c>
      <c r="BE754" s="19">
        <v>1033345</v>
      </c>
      <c r="BF754" s="19">
        <v>11402592</v>
      </c>
      <c r="BH754" s="20"/>
      <c r="BI754" s="21">
        <v>11402592</v>
      </c>
      <c r="BK754" s="73"/>
      <c r="BL754" s="73"/>
      <c r="BM754" s="73"/>
      <c r="BN754" s="73"/>
      <c r="BO754" s="73"/>
      <c r="BP754" s="73"/>
      <c r="BQ754" s="73"/>
    </row>
    <row r="755" spans="1:69" ht="22.5" customHeight="1" x14ac:dyDescent="0.2">
      <c r="A755" s="122" t="s">
        <v>2561</v>
      </c>
      <c r="B755" s="123" t="s">
        <v>3563</v>
      </c>
      <c r="C755" s="133" t="s">
        <v>850</v>
      </c>
      <c r="D755" s="126">
        <v>5</v>
      </c>
      <c r="E755" s="127" t="s">
        <v>3561</v>
      </c>
      <c r="F755" s="19">
        <v>322346</v>
      </c>
      <c r="G755" s="20">
        <v>322346</v>
      </c>
      <c r="H755" s="20">
        <v>272792</v>
      </c>
      <c r="I755" s="20">
        <v>76670</v>
      </c>
      <c r="J755" s="20">
        <v>0</v>
      </c>
      <c r="K755" s="20">
        <v>3775</v>
      </c>
      <c r="L755" s="20">
        <v>14372</v>
      </c>
      <c r="M755" s="20">
        <v>19141</v>
      </c>
      <c r="N755" s="20">
        <v>9881</v>
      </c>
      <c r="O755" s="20">
        <v>7150</v>
      </c>
      <c r="P755" s="20">
        <v>6691</v>
      </c>
      <c r="Q755" s="20">
        <v>123700</v>
      </c>
      <c r="R755" s="20">
        <v>30447</v>
      </c>
      <c r="S755" s="20">
        <v>37833</v>
      </c>
      <c r="T755" s="21">
        <v>41209</v>
      </c>
      <c r="U755" s="54">
        <v>114444</v>
      </c>
      <c r="V755" s="20">
        <v>5952</v>
      </c>
      <c r="W755" s="20">
        <v>17901</v>
      </c>
      <c r="X755" s="20">
        <v>44404</v>
      </c>
      <c r="Y755" s="21">
        <v>0</v>
      </c>
      <c r="Z755" s="20">
        <v>0</v>
      </c>
      <c r="AA755" s="21">
        <v>174888</v>
      </c>
      <c r="AB755" s="32">
        <v>58160</v>
      </c>
      <c r="AC755" s="20">
        <v>151578</v>
      </c>
      <c r="AD755" s="20">
        <v>569657</v>
      </c>
      <c r="AE755" s="20">
        <v>336765</v>
      </c>
      <c r="AF755" s="20">
        <v>586380</v>
      </c>
      <c r="AG755" s="20">
        <v>322865</v>
      </c>
      <c r="AH755" s="20">
        <v>89517</v>
      </c>
      <c r="AI755" s="20">
        <v>143413</v>
      </c>
      <c r="AJ755" s="21">
        <v>96839</v>
      </c>
      <c r="AK755" s="25">
        <v>36679</v>
      </c>
      <c r="AL755" s="25">
        <v>60249</v>
      </c>
      <c r="AM755" s="25">
        <v>16082</v>
      </c>
      <c r="AN755" s="22">
        <v>28412</v>
      </c>
      <c r="AO755" s="20">
        <v>526329</v>
      </c>
      <c r="AP755" s="20">
        <v>39665</v>
      </c>
      <c r="AQ755" s="54">
        <v>4386186</v>
      </c>
      <c r="AR755" s="25">
        <v>49001</v>
      </c>
      <c r="AS755" s="25">
        <v>190560</v>
      </c>
      <c r="AT755" s="54">
        <v>133899</v>
      </c>
      <c r="AU755" s="54">
        <v>68605</v>
      </c>
      <c r="AV755" s="54">
        <v>116549</v>
      </c>
      <c r="AW755" s="54">
        <v>34803</v>
      </c>
      <c r="AX755" s="54">
        <v>16335</v>
      </c>
      <c r="AY755" s="25">
        <f t="shared" si="22"/>
        <v>609752</v>
      </c>
      <c r="AZ755" s="162">
        <v>1181992</v>
      </c>
      <c r="BA755" s="96">
        <f t="shared" si="23"/>
        <v>6177930</v>
      </c>
      <c r="BB755" s="73"/>
      <c r="BC755" s="20">
        <v>515310</v>
      </c>
      <c r="BD755" s="20">
        <v>184223</v>
      </c>
      <c r="BE755" s="19">
        <v>699533</v>
      </c>
      <c r="BF755" s="19">
        <v>6877463</v>
      </c>
      <c r="BH755" s="20"/>
      <c r="BI755" s="21">
        <v>6877463</v>
      </c>
      <c r="BK755" s="73"/>
      <c r="BL755" s="73"/>
      <c r="BM755" s="73"/>
      <c r="BN755" s="73"/>
      <c r="BO755" s="73"/>
      <c r="BP755" s="73"/>
      <c r="BQ755" s="73"/>
    </row>
    <row r="756" spans="1:69" ht="22.5" customHeight="1" x14ac:dyDescent="0.2">
      <c r="A756" s="122" t="s">
        <v>2562</v>
      </c>
      <c r="B756" s="123" t="s">
        <v>3563</v>
      </c>
      <c r="C756" s="133" t="s">
        <v>851</v>
      </c>
      <c r="D756" s="126">
        <v>5</v>
      </c>
      <c r="E756" s="127" t="s">
        <v>3561</v>
      </c>
      <c r="F756" s="19">
        <v>920680</v>
      </c>
      <c r="G756" s="20">
        <v>920680</v>
      </c>
      <c r="H756" s="20">
        <v>502937</v>
      </c>
      <c r="I756" s="20">
        <v>124542</v>
      </c>
      <c r="J756" s="20">
        <v>0</v>
      </c>
      <c r="K756" s="20">
        <v>2049</v>
      </c>
      <c r="L756" s="20">
        <v>0</v>
      </c>
      <c r="M756" s="20">
        <v>3781</v>
      </c>
      <c r="N756" s="20">
        <v>64425</v>
      </c>
      <c r="O756" s="20">
        <v>34961</v>
      </c>
      <c r="P756" s="20">
        <v>42071</v>
      </c>
      <c r="Q756" s="20">
        <v>500224</v>
      </c>
      <c r="R756" s="20">
        <v>132914</v>
      </c>
      <c r="S756" s="20">
        <v>174073</v>
      </c>
      <c r="T756" s="21">
        <v>156426</v>
      </c>
      <c r="U756" s="54">
        <v>223802</v>
      </c>
      <c r="V756" s="20">
        <v>65328</v>
      </c>
      <c r="W756" s="20">
        <v>106353</v>
      </c>
      <c r="X756" s="20">
        <v>66606</v>
      </c>
      <c r="Y756" s="21">
        <v>0</v>
      </c>
      <c r="Z756" s="20">
        <v>0</v>
      </c>
      <c r="AA756" s="21">
        <v>414959</v>
      </c>
      <c r="AB756" s="32">
        <v>466699</v>
      </c>
      <c r="AC756" s="20">
        <v>631738</v>
      </c>
      <c r="AD756" s="20">
        <v>1290015</v>
      </c>
      <c r="AE756" s="20">
        <v>1639275</v>
      </c>
      <c r="AF756" s="20">
        <v>1506260</v>
      </c>
      <c r="AG756" s="20">
        <v>1038952</v>
      </c>
      <c r="AH756" s="20">
        <v>451867</v>
      </c>
      <c r="AI756" s="20">
        <v>151460</v>
      </c>
      <c r="AJ756" s="21">
        <v>90347</v>
      </c>
      <c r="AK756" s="25">
        <v>97103</v>
      </c>
      <c r="AL756" s="25">
        <v>139165</v>
      </c>
      <c r="AM756" s="25">
        <v>41162</v>
      </c>
      <c r="AN756" s="22">
        <v>73221</v>
      </c>
      <c r="AO756" s="20">
        <v>533438</v>
      </c>
      <c r="AP756" s="20">
        <v>54075</v>
      </c>
      <c r="AQ756" s="54">
        <v>11740908</v>
      </c>
      <c r="AR756" s="25">
        <v>166504</v>
      </c>
      <c r="AS756" s="25">
        <v>271694</v>
      </c>
      <c r="AT756" s="54">
        <v>217094</v>
      </c>
      <c r="AU756" s="54">
        <v>81632</v>
      </c>
      <c r="AV756" s="54">
        <v>294183</v>
      </c>
      <c r="AW756" s="54">
        <v>98629</v>
      </c>
      <c r="AX756" s="54">
        <v>63197</v>
      </c>
      <c r="AY756" s="25">
        <f t="shared" si="22"/>
        <v>1192933</v>
      </c>
      <c r="AZ756" s="162">
        <v>2087394</v>
      </c>
      <c r="BA756" s="96">
        <f t="shared" si="23"/>
        <v>15021235</v>
      </c>
      <c r="BB756" s="73"/>
      <c r="BC756" s="20">
        <v>1436248</v>
      </c>
      <c r="BD756" s="20">
        <v>239958</v>
      </c>
      <c r="BE756" s="19">
        <v>1676206</v>
      </c>
      <c r="BF756" s="19">
        <v>16697441</v>
      </c>
      <c r="BH756" s="20"/>
      <c r="BI756" s="21">
        <v>16697441</v>
      </c>
      <c r="BK756" s="73"/>
      <c r="BL756" s="73"/>
      <c r="BM756" s="73"/>
      <c r="BN756" s="73"/>
      <c r="BO756" s="73"/>
      <c r="BP756" s="73"/>
      <c r="BQ756" s="73"/>
    </row>
    <row r="757" spans="1:69" ht="22.5" customHeight="1" x14ac:dyDescent="0.2">
      <c r="A757" s="122" t="s">
        <v>2563</v>
      </c>
      <c r="B757" s="123" t="s">
        <v>3563</v>
      </c>
      <c r="C757" s="133" t="s">
        <v>852</v>
      </c>
      <c r="D757" s="126">
        <v>5</v>
      </c>
      <c r="E757" s="127" t="s">
        <v>3561</v>
      </c>
      <c r="F757" s="19">
        <v>359689</v>
      </c>
      <c r="G757" s="20">
        <v>359689</v>
      </c>
      <c r="H757" s="20">
        <v>192748</v>
      </c>
      <c r="I757" s="20">
        <v>54604</v>
      </c>
      <c r="J757" s="20">
        <v>0</v>
      </c>
      <c r="K757" s="20">
        <v>3328</v>
      </c>
      <c r="L757" s="20">
        <v>3091</v>
      </c>
      <c r="M757" s="20">
        <v>7507</v>
      </c>
      <c r="N757" s="20">
        <v>14280</v>
      </c>
      <c r="O757" s="20">
        <v>11285</v>
      </c>
      <c r="P757" s="20">
        <v>14024</v>
      </c>
      <c r="Q757" s="20">
        <v>266373</v>
      </c>
      <c r="R757" s="20">
        <v>41384</v>
      </c>
      <c r="S757" s="20">
        <v>67648</v>
      </c>
      <c r="T757" s="21">
        <v>42891</v>
      </c>
      <c r="U757" s="54">
        <v>75024</v>
      </c>
      <c r="V757" s="20">
        <v>36240</v>
      </c>
      <c r="W757" s="20">
        <v>20007</v>
      </c>
      <c r="X757" s="20">
        <v>22202</v>
      </c>
      <c r="Y757" s="21">
        <v>0</v>
      </c>
      <c r="Z757" s="20">
        <v>0</v>
      </c>
      <c r="AA757" s="21">
        <v>192674</v>
      </c>
      <c r="AB757" s="32">
        <v>75808</v>
      </c>
      <c r="AC757" s="20">
        <v>200769</v>
      </c>
      <c r="AD757" s="20">
        <v>406580</v>
      </c>
      <c r="AE757" s="20">
        <v>678150</v>
      </c>
      <c r="AF757" s="20">
        <v>636115</v>
      </c>
      <c r="AG757" s="20">
        <v>378979</v>
      </c>
      <c r="AH757" s="20">
        <v>121167</v>
      </c>
      <c r="AI757" s="20">
        <v>109404</v>
      </c>
      <c r="AJ757" s="21">
        <v>24345</v>
      </c>
      <c r="AK757" s="25">
        <v>49470</v>
      </c>
      <c r="AL757" s="25">
        <v>60369</v>
      </c>
      <c r="AM757" s="25">
        <v>16140</v>
      </c>
      <c r="AN757" s="22">
        <v>34100</v>
      </c>
      <c r="AO757" s="20">
        <v>157511</v>
      </c>
      <c r="AP757" s="20">
        <v>18756</v>
      </c>
      <c r="AQ757" s="54">
        <v>4392662</v>
      </c>
      <c r="AR757" s="25">
        <v>87358</v>
      </c>
      <c r="AS757" s="25">
        <v>163469</v>
      </c>
      <c r="AT757" s="54">
        <v>105692</v>
      </c>
      <c r="AU757" s="54">
        <v>60517</v>
      </c>
      <c r="AV757" s="54">
        <v>120932</v>
      </c>
      <c r="AW757" s="54">
        <v>40033</v>
      </c>
      <c r="AX757" s="54">
        <v>20668</v>
      </c>
      <c r="AY757" s="25">
        <f t="shared" si="22"/>
        <v>598669</v>
      </c>
      <c r="AZ757" s="162">
        <v>885786</v>
      </c>
      <c r="BA757" s="96">
        <f t="shared" si="23"/>
        <v>5877117</v>
      </c>
      <c r="BB757" s="73"/>
      <c r="BC757" s="20">
        <v>638056</v>
      </c>
      <c r="BD757" s="20">
        <v>92046</v>
      </c>
      <c r="BE757" s="19">
        <v>730102</v>
      </c>
      <c r="BF757" s="19">
        <v>6607219</v>
      </c>
      <c r="BH757" s="20"/>
      <c r="BI757" s="21">
        <v>6607219</v>
      </c>
      <c r="BK757" s="73"/>
      <c r="BL757" s="73"/>
      <c r="BM757" s="73"/>
      <c r="BN757" s="73"/>
      <c r="BO757" s="73"/>
      <c r="BP757" s="73"/>
      <c r="BQ757" s="73"/>
    </row>
    <row r="758" spans="1:69" ht="22.5" customHeight="1" x14ac:dyDescent="0.2">
      <c r="A758" s="122" t="s">
        <v>2564</v>
      </c>
      <c r="B758" s="123" t="s">
        <v>3563</v>
      </c>
      <c r="C758" s="133" t="s">
        <v>853</v>
      </c>
      <c r="D758" s="126">
        <v>5</v>
      </c>
      <c r="E758" s="127" t="s">
        <v>3561</v>
      </c>
      <c r="F758" s="19">
        <v>670313</v>
      </c>
      <c r="G758" s="20">
        <v>670313</v>
      </c>
      <c r="H758" s="20">
        <v>183927</v>
      </c>
      <c r="I758" s="20">
        <v>44693</v>
      </c>
      <c r="J758" s="20">
        <v>0</v>
      </c>
      <c r="K758" s="20">
        <v>0</v>
      </c>
      <c r="L758" s="20">
        <v>0</v>
      </c>
      <c r="M758" s="20">
        <v>0</v>
      </c>
      <c r="N758" s="20">
        <v>34806</v>
      </c>
      <c r="O758" s="20">
        <v>19294</v>
      </c>
      <c r="P758" s="20">
        <v>19883</v>
      </c>
      <c r="Q758" s="20">
        <v>502941</v>
      </c>
      <c r="R758" s="20">
        <v>63367</v>
      </c>
      <c r="S758" s="20">
        <v>134563</v>
      </c>
      <c r="T758" s="21">
        <v>95033</v>
      </c>
      <c r="U758" s="54">
        <v>76296</v>
      </c>
      <c r="V758" s="20">
        <v>43248</v>
      </c>
      <c r="W758" s="20">
        <v>61074</v>
      </c>
      <c r="X758" s="20">
        <v>33303</v>
      </c>
      <c r="Y758" s="21">
        <v>0</v>
      </c>
      <c r="Z758" s="20">
        <v>0</v>
      </c>
      <c r="AA758" s="21">
        <v>215707</v>
      </c>
      <c r="AB758" s="32">
        <v>116949</v>
      </c>
      <c r="AC758" s="20">
        <v>341455</v>
      </c>
      <c r="AD758" s="20">
        <v>401360</v>
      </c>
      <c r="AE758" s="20">
        <v>1712700</v>
      </c>
      <c r="AF758" s="20">
        <v>738050</v>
      </c>
      <c r="AG758" s="20">
        <v>482711</v>
      </c>
      <c r="AH758" s="20">
        <v>211436</v>
      </c>
      <c r="AI758" s="20">
        <v>76736</v>
      </c>
      <c r="AJ758" s="21">
        <v>25427</v>
      </c>
      <c r="AK758" s="25">
        <v>64791</v>
      </c>
      <c r="AL758" s="25">
        <v>71302</v>
      </c>
      <c r="AM758" s="25">
        <v>19702</v>
      </c>
      <c r="AN758" s="22">
        <v>45181</v>
      </c>
      <c r="AO758" s="20">
        <v>886988</v>
      </c>
      <c r="AP758" s="20">
        <v>17613</v>
      </c>
      <c r="AQ758" s="54">
        <v>7410849</v>
      </c>
      <c r="AR758" s="25">
        <v>107158</v>
      </c>
      <c r="AS758" s="25">
        <v>248278</v>
      </c>
      <c r="AT758" s="54">
        <v>82729</v>
      </c>
      <c r="AU758" s="54">
        <v>46243</v>
      </c>
      <c r="AV758" s="54">
        <v>145552</v>
      </c>
      <c r="AW758" s="54">
        <v>59117</v>
      </c>
      <c r="AX758" s="54">
        <v>32889</v>
      </c>
      <c r="AY758" s="25">
        <f t="shared" si="22"/>
        <v>721966</v>
      </c>
      <c r="AZ758" s="162">
        <v>1208055</v>
      </c>
      <c r="BA758" s="96">
        <f t="shared" si="23"/>
        <v>9340870</v>
      </c>
      <c r="BB758" s="73"/>
      <c r="BC758" s="20">
        <v>933352</v>
      </c>
      <c r="BD758" s="20">
        <v>72708</v>
      </c>
      <c r="BE758" s="19">
        <v>1006060</v>
      </c>
      <c r="BF758" s="19">
        <v>10346930</v>
      </c>
      <c r="BH758" s="20"/>
      <c r="BI758" s="21">
        <v>10346930</v>
      </c>
      <c r="BK758" s="73"/>
      <c r="BL758" s="73"/>
      <c r="BM758" s="73"/>
      <c r="BN758" s="73"/>
      <c r="BO758" s="73"/>
      <c r="BP758" s="73"/>
      <c r="BQ758" s="73"/>
    </row>
    <row r="759" spans="1:69" ht="22.5" customHeight="1" x14ac:dyDescent="0.2">
      <c r="A759" s="122" t="s">
        <v>2565</v>
      </c>
      <c r="B759" s="123" t="s">
        <v>3563</v>
      </c>
      <c r="C759" s="133" t="s">
        <v>854</v>
      </c>
      <c r="D759" s="126">
        <v>5</v>
      </c>
      <c r="E759" s="127" t="s">
        <v>3561</v>
      </c>
      <c r="F759" s="19">
        <v>1694805</v>
      </c>
      <c r="G759" s="20">
        <v>1694805</v>
      </c>
      <c r="H759" s="20">
        <v>1105091</v>
      </c>
      <c r="I759" s="20">
        <v>224400</v>
      </c>
      <c r="J759" s="20">
        <v>0</v>
      </c>
      <c r="K759" s="20">
        <v>0</v>
      </c>
      <c r="L759" s="20">
        <v>3182</v>
      </c>
      <c r="M759" s="20">
        <v>1897</v>
      </c>
      <c r="N759" s="20">
        <v>107675</v>
      </c>
      <c r="O759" s="20">
        <v>62033</v>
      </c>
      <c r="P759" s="20">
        <v>30996</v>
      </c>
      <c r="Q759" s="20">
        <v>1114772</v>
      </c>
      <c r="R759" s="20">
        <v>210682</v>
      </c>
      <c r="S759" s="20">
        <v>404476</v>
      </c>
      <c r="T759" s="21">
        <v>354061</v>
      </c>
      <c r="U759" s="54">
        <v>241604</v>
      </c>
      <c r="V759" s="20">
        <v>147552</v>
      </c>
      <c r="W759" s="20">
        <v>169533</v>
      </c>
      <c r="X759" s="20">
        <v>99909</v>
      </c>
      <c r="Y759" s="21">
        <v>0</v>
      </c>
      <c r="Z759" s="20">
        <v>0</v>
      </c>
      <c r="AA759" s="21">
        <v>693774</v>
      </c>
      <c r="AB759" s="32">
        <v>206662</v>
      </c>
      <c r="AC759" s="20">
        <v>965119</v>
      </c>
      <c r="AD759" s="20">
        <v>1780568</v>
      </c>
      <c r="AE759" s="20">
        <v>3311715</v>
      </c>
      <c r="AF759" s="20">
        <v>2038555</v>
      </c>
      <c r="AG759" s="20">
        <v>1385670</v>
      </c>
      <c r="AH759" s="20">
        <v>730295</v>
      </c>
      <c r="AI759" s="20">
        <v>159986</v>
      </c>
      <c r="AJ759" s="21">
        <v>139578</v>
      </c>
      <c r="AK759" s="25">
        <v>151625</v>
      </c>
      <c r="AL759" s="25">
        <v>223092</v>
      </c>
      <c r="AM759" s="25">
        <v>56268</v>
      </c>
      <c r="AN759" s="22">
        <v>103855</v>
      </c>
      <c r="AO759" s="20">
        <v>2045627</v>
      </c>
      <c r="AP759" s="20">
        <v>107810</v>
      </c>
      <c r="AQ759" s="54">
        <v>20072867</v>
      </c>
      <c r="AR759" s="25">
        <v>408663</v>
      </c>
      <c r="AS759" s="25">
        <v>315326</v>
      </c>
      <c r="AT759" s="54">
        <v>183433</v>
      </c>
      <c r="AU759" s="54">
        <v>75351</v>
      </c>
      <c r="AV759" s="54">
        <v>476440</v>
      </c>
      <c r="AW759" s="54">
        <v>161673</v>
      </c>
      <c r="AX759" s="54">
        <v>107966</v>
      </c>
      <c r="AY759" s="25">
        <f t="shared" si="22"/>
        <v>1728852</v>
      </c>
      <c r="AZ759" s="162">
        <v>4984314</v>
      </c>
      <c r="BA759" s="96">
        <f t="shared" si="23"/>
        <v>26786033</v>
      </c>
      <c r="BB759" s="73"/>
      <c r="BC759" s="20">
        <v>2245224</v>
      </c>
      <c r="BD759" s="20">
        <v>488414</v>
      </c>
      <c r="BE759" s="19">
        <v>2733638</v>
      </c>
      <c r="BF759" s="19">
        <v>29519671</v>
      </c>
      <c r="BH759" s="20"/>
      <c r="BI759" s="21">
        <v>29519671</v>
      </c>
      <c r="BK759" s="73"/>
      <c r="BL759" s="73"/>
      <c r="BM759" s="73"/>
      <c r="BN759" s="73"/>
      <c r="BO759" s="73"/>
      <c r="BP759" s="73"/>
      <c r="BQ759" s="73"/>
    </row>
    <row r="760" spans="1:69" ht="22.5" customHeight="1" x14ac:dyDescent="0.2">
      <c r="A760" s="122" t="s">
        <v>2566</v>
      </c>
      <c r="B760" s="123" t="s">
        <v>3563</v>
      </c>
      <c r="C760" s="133" t="s">
        <v>855</v>
      </c>
      <c r="D760" s="126">
        <v>5</v>
      </c>
      <c r="E760" s="127" t="s">
        <v>3561</v>
      </c>
      <c r="F760" s="19">
        <v>834371</v>
      </c>
      <c r="G760" s="20">
        <v>834371</v>
      </c>
      <c r="H760" s="20">
        <v>345400</v>
      </c>
      <c r="I760" s="20">
        <v>88077</v>
      </c>
      <c r="J760" s="20">
        <v>0</v>
      </c>
      <c r="K760" s="20">
        <v>0</v>
      </c>
      <c r="L760" s="20">
        <v>0</v>
      </c>
      <c r="M760" s="20">
        <v>0</v>
      </c>
      <c r="N760" s="20">
        <v>49030</v>
      </c>
      <c r="O760" s="20">
        <v>26833</v>
      </c>
      <c r="P760" s="20">
        <v>56020</v>
      </c>
      <c r="Q760" s="20">
        <v>508469</v>
      </c>
      <c r="R760" s="20">
        <v>91247</v>
      </c>
      <c r="S760" s="20">
        <v>132310</v>
      </c>
      <c r="T760" s="21">
        <v>116899</v>
      </c>
      <c r="U760" s="54">
        <v>101728</v>
      </c>
      <c r="V760" s="20">
        <v>63264</v>
      </c>
      <c r="W760" s="20">
        <v>56862</v>
      </c>
      <c r="X760" s="20">
        <v>33303</v>
      </c>
      <c r="Y760" s="21">
        <v>0</v>
      </c>
      <c r="Z760" s="20">
        <v>0</v>
      </c>
      <c r="AA760" s="21">
        <v>264591</v>
      </c>
      <c r="AB760" s="32">
        <v>162188</v>
      </c>
      <c r="AC760" s="20">
        <v>437884</v>
      </c>
      <c r="AD760" s="20">
        <v>663917</v>
      </c>
      <c r="AE760" s="20">
        <v>2159685</v>
      </c>
      <c r="AF760" s="20">
        <v>942283</v>
      </c>
      <c r="AG760" s="20">
        <v>591763</v>
      </c>
      <c r="AH760" s="20">
        <v>296646</v>
      </c>
      <c r="AI760" s="20">
        <v>75586</v>
      </c>
      <c r="AJ760" s="21">
        <v>30837</v>
      </c>
      <c r="AK760" s="25">
        <v>80329</v>
      </c>
      <c r="AL760" s="25">
        <v>93584</v>
      </c>
      <c r="AM760" s="25">
        <v>23984</v>
      </c>
      <c r="AN760" s="22">
        <v>55787</v>
      </c>
      <c r="AO760" s="20">
        <v>906921</v>
      </c>
      <c r="AP760" s="20">
        <v>23711</v>
      </c>
      <c r="AQ760" s="54">
        <v>9313509</v>
      </c>
      <c r="AR760" s="25">
        <v>140686</v>
      </c>
      <c r="AS760" s="25">
        <v>169762</v>
      </c>
      <c r="AT760" s="54">
        <v>94905</v>
      </c>
      <c r="AU760" s="54">
        <v>46871</v>
      </c>
      <c r="AV760" s="54">
        <v>170998</v>
      </c>
      <c r="AW760" s="54">
        <v>74991</v>
      </c>
      <c r="AX760" s="54">
        <v>48629</v>
      </c>
      <c r="AY760" s="25">
        <f t="shared" si="22"/>
        <v>746842</v>
      </c>
      <c r="AZ760" s="162">
        <v>1588628</v>
      </c>
      <c r="BA760" s="96">
        <f t="shared" si="23"/>
        <v>11648979</v>
      </c>
      <c r="BB760" s="73"/>
      <c r="BC760" s="20">
        <v>1175374</v>
      </c>
      <c r="BD760" s="20">
        <v>90688</v>
      </c>
      <c r="BE760" s="19">
        <v>1266062</v>
      </c>
      <c r="BF760" s="19">
        <v>12915041</v>
      </c>
      <c r="BH760" s="20"/>
      <c r="BI760" s="21">
        <v>12915041</v>
      </c>
      <c r="BK760" s="73"/>
      <c r="BL760" s="73"/>
      <c r="BM760" s="73"/>
      <c r="BN760" s="73"/>
      <c r="BO760" s="73"/>
      <c r="BP760" s="73"/>
      <c r="BQ760" s="73"/>
    </row>
    <row r="761" spans="1:69" ht="22.5" customHeight="1" x14ac:dyDescent="0.2">
      <c r="A761" s="122" t="s">
        <v>2567</v>
      </c>
      <c r="B761" s="123" t="s">
        <v>3563</v>
      </c>
      <c r="C761" s="133" t="s">
        <v>856</v>
      </c>
      <c r="D761" s="126">
        <v>5</v>
      </c>
      <c r="E761" s="127" t="s">
        <v>3561</v>
      </c>
      <c r="F761" s="19">
        <v>796954</v>
      </c>
      <c r="G761" s="20">
        <v>796954</v>
      </c>
      <c r="H761" s="20">
        <v>203099</v>
      </c>
      <c r="I761" s="20">
        <v>61523</v>
      </c>
      <c r="J761" s="20">
        <v>0</v>
      </c>
      <c r="K761" s="20">
        <v>0</v>
      </c>
      <c r="L761" s="20">
        <v>0</v>
      </c>
      <c r="M761" s="20">
        <v>0</v>
      </c>
      <c r="N761" s="20">
        <v>58908</v>
      </c>
      <c r="O761" s="20">
        <v>32729</v>
      </c>
      <c r="P761" s="20">
        <v>12474</v>
      </c>
      <c r="Q761" s="20">
        <v>524824</v>
      </c>
      <c r="R761" s="20">
        <v>120086</v>
      </c>
      <c r="S761" s="20">
        <v>248952</v>
      </c>
      <c r="T761" s="21">
        <v>143811</v>
      </c>
      <c r="U761" s="54">
        <v>63580</v>
      </c>
      <c r="V761" s="20">
        <v>73248</v>
      </c>
      <c r="W761" s="20">
        <v>56862</v>
      </c>
      <c r="X761" s="20">
        <v>22202</v>
      </c>
      <c r="Y761" s="21">
        <v>0</v>
      </c>
      <c r="Z761" s="20">
        <v>0</v>
      </c>
      <c r="AA761" s="21">
        <v>311326</v>
      </c>
      <c r="AB761" s="32">
        <v>253629</v>
      </c>
      <c r="AC761" s="20">
        <v>405181</v>
      </c>
      <c r="AD761" s="20">
        <v>553522</v>
      </c>
      <c r="AE761" s="20">
        <v>1631520</v>
      </c>
      <c r="AF761" s="20">
        <v>746460</v>
      </c>
      <c r="AG761" s="20">
        <v>530673</v>
      </c>
      <c r="AH761" s="20">
        <v>337719</v>
      </c>
      <c r="AI761" s="20">
        <v>34392</v>
      </c>
      <c r="AJ761" s="21">
        <v>15148</v>
      </c>
      <c r="AK761" s="25">
        <v>92530</v>
      </c>
      <c r="AL761" s="25">
        <v>125334</v>
      </c>
      <c r="AM761" s="25">
        <v>17857</v>
      </c>
      <c r="AN761" s="22">
        <v>69075</v>
      </c>
      <c r="AO761" s="20">
        <v>254439</v>
      </c>
      <c r="AP761" s="20">
        <v>7622</v>
      </c>
      <c r="AQ761" s="54">
        <v>7805679</v>
      </c>
      <c r="AR761" s="25">
        <v>154659</v>
      </c>
      <c r="AS761" s="25">
        <v>238785</v>
      </c>
      <c r="AT761" s="54">
        <v>29355</v>
      </c>
      <c r="AU761" s="54">
        <v>35888</v>
      </c>
      <c r="AV761" s="54">
        <v>178207</v>
      </c>
      <c r="AW761" s="54">
        <v>85185</v>
      </c>
      <c r="AX761" s="54">
        <v>41359</v>
      </c>
      <c r="AY761" s="25">
        <f t="shared" si="22"/>
        <v>763438</v>
      </c>
      <c r="AZ761" s="162">
        <v>889281</v>
      </c>
      <c r="BA761" s="96">
        <f t="shared" si="23"/>
        <v>9458398</v>
      </c>
      <c r="BB761" s="73"/>
      <c r="BC761" s="20">
        <v>1330264</v>
      </c>
      <c r="BD761" s="20">
        <v>21177</v>
      </c>
      <c r="BE761" s="19">
        <v>1351441</v>
      </c>
      <c r="BF761" s="19">
        <v>10809839</v>
      </c>
      <c r="BH761" s="20"/>
      <c r="BI761" s="21">
        <v>10809839</v>
      </c>
      <c r="BK761" s="73"/>
      <c r="BL761" s="73"/>
      <c r="BM761" s="73"/>
      <c r="BN761" s="73"/>
      <c r="BO761" s="73"/>
      <c r="BP761" s="73"/>
      <c r="BQ761" s="73"/>
    </row>
    <row r="762" spans="1:69" ht="22.5" customHeight="1" x14ac:dyDescent="0.2">
      <c r="A762" s="122" t="s">
        <v>2568</v>
      </c>
      <c r="B762" s="123" t="s">
        <v>3563</v>
      </c>
      <c r="C762" s="133" t="s">
        <v>857</v>
      </c>
      <c r="D762" s="126">
        <v>6</v>
      </c>
      <c r="E762" s="127" t="s">
        <v>3561</v>
      </c>
      <c r="F762" s="19">
        <v>175447</v>
      </c>
      <c r="G762" s="20">
        <v>175447</v>
      </c>
      <c r="H762" s="20">
        <v>40387</v>
      </c>
      <c r="I762" s="20">
        <v>8415</v>
      </c>
      <c r="J762" s="20">
        <v>0</v>
      </c>
      <c r="K762" s="20">
        <v>0</v>
      </c>
      <c r="L762" s="20">
        <v>0</v>
      </c>
      <c r="M762" s="20">
        <v>0</v>
      </c>
      <c r="N762" s="20">
        <v>6258</v>
      </c>
      <c r="O762" s="20">
        <v>3393</v>
      </c>
      <c r="P762" s="20">
        <v>0</v>
      </c>
      <c r="Q762" s="20">
        <v>20190</v>
      </c>
      <c r="R762" s="20">
        <v>23791</v>
      </c>
      <c r="S762" s="20">
        <v>25624</v>
      </c>
      <c r="T762" s="21">
        <v>26071</v>
      </c>
      <c r="U762" s="54">
        <v>38148</v>
      </c>
      <c r="V762" s="20">
        <v>9600</v>
      </c>
      <c r="W762" s="20">
        <v>12636</v>
      </c>
      <c r="X762" s="20">
        <v>11101</v>
      </c>
      <c r="Y762" s="21">
        <v>0</v>
      </c>
      <c r="Z762" s="20">
        <v>0</v>
      </c>
      <c r="AA762" s="21">
        <v>61754</v>
      </c>
      <c r="AB762" s="32">
        <v>0</v>
      </c>
      <c r="AC762" s="20">
        <v>61618</v>
      </c>
      <c r="AD762" s="20">
        <v>179355</v>
      </c>
      <c r="AE762" s="20">
        <v>327360</v>
      </c>
      <c r="AF762" s="20">
        <v>158340</v>
      </c>
      <c r="AG762" s="20">
        <v>66409</v>
      </c>
      <c r="AH762" s="20">
        <v>36590</v>
      </c>
      <c r="AI762" s="20">
        <v>36691</v>
      </c>
      <c r="AJ762" s="21">
        <v>5410</v>
      </c>
      <c r="AK762" s="25">
        <v>24261</v>
      </c>
      <c r="AL762" s="25">
        <v>26905</v>
      </c>
      <c r="AM762" s="25">
        <v>3813</v>
      </c>
      <c r="AN762" s="22">
        <v>11977</v>
      </c>
      <c r="AO762" s="20">
        <v>51044</v>
      </c>
      <c r="AP762" s="20">
        <v>4151</v>
      </c>
      <c r="AQ762" s="54">
        <v>1456739</v>
      </c>
      <c r="AR762" s="25">
        <v>39362</v>
      </c>
      <c r="AS762" s="25">
        <v>66875</v>
      </c>
      <c r="AT762" s="54">
        <v>42781</v>
      </c>
      <c r="AU762" s="54">
        <v>26232</v>
      </c>
      <c r="AV762" s="54">
        <v>51265</v>
      </c>
      <c r="AW762" s="54">
        <v>19591</v>
      </c>
      <c r="AX762" s="54">
        <v>9637</v>
      </c>
      <c r="AY762" s="25">
        <f t="shared" si="22"/>
        <v>255743</v>
      </c>
      <c r="AZ762" s="162">
        <v>201026</v>
      </c>
      <c r="BA762" s="96">
        <f t="shared" si="23"/>
        <v>1913508</v>
      </c>
      <c r="BB762" s="73"/>
      <c r="BC762" s="20">
        <v>368383</v>
      </c>
      <c r="BD762" s="20">
        <v>22010</v>
      </c>
      <c r="BE762" s="19">
        <v>390393</v>
      </c>
      <c r="BF762" s="19">
        <v>2303901</v>
      </c>
      <c r="BH762" s="20"/>
      <c r="BI762" s="21">
        <v>2303901</v>
      </c>
      <c r="BK762" s="73"/>
      <c r="BL762" s="73"/>
      <c r="BM762" s="73"/>
      <c r="BN762" s="73"/>
      <c r="BO762" s="73"/>
      <c r="BP762" s="73"/>
      <c r="BQ762" s="73"/>
    </row>
    <row r="763" spans="1:69" ht="22.5" customHeight="1" x14ac:dyDescent="0.2">
      <c r="A763" s="122" t="s">
        <v>2569</v>
      </c>
      <c r="B763" s="123" t="s">
        <v>3563</v>
      </c>
      <c r="C763" s="133" t="s">
        <v>858</v>
      </c>
      <c r="D763" s="126">
        <v>6</v>
      </c>
      <c r="E763" s="127" t="s">
        <v>3561</v>
      </c>
      <c r="F763" s="19">
        <v>563217</v>
      </c>
      <c r="G763" s="20">
        <v>563217</v>
      </c>
      <c r="H763" s="20">
        <v>202443</v>
      </c>
      <c r="I763" s="20">
        <v>62458</v>
      </c>
      <c r="J763" s="20">
        <v>0</v>
      </c>
      <c r="K763" s="20">
        <v>0</v>
      </c>
      <c r="L763" s="20">
        <v>0</v>
      </c>
      <c r="M763" s="20">
        <v>0</v>
      </c>
      <c r="N763" s="20">
        <v>35229</v>
      </c>
      <c r="O763" s="20">
        <v>20437</v>
      </c>
      <c r="P763" s="20">
        <v>16519</v>
      </c>
      <c r="Q763" s="20">
        <v>448927</v>
      </c>
      <c r="R763" s="20">
        <v>70684</v>
      </c>
      <c r="S763" s="20">
        <v>108887</v>
      </c>
      <c r="T763" s="21">
        <v>127832</v>
      </c>
      <c r="U763" s="54">
        <v>114444</v>
      </c>
      <c r="V763" s="20">
        <v>48096</v>
      </c>
      <c r="W763" s="20">
        <v>71604</v>
      </c>
      <c r="X763" s="20">
        <v>22202</v>
      </c>
      <c r="Y763" s="21">
        <v>0</v>
      </c>
      <c r="Z763" s="20">
        <v>0</v>
      </c>
      <c r="AA763" s="21">
        <v>258183</v>
      </c>
      <c r="AB763" s="32">
        <v>0</v>
      </c>
      <c r="AC763" s="20">
        <v>318941</v>
      </c>
      <c r="AD763" s="20">
        <v>400706</v>
      </c>
      <c r="AE763" s="20">
        <v>1124805</v>
      </c>
      <c r="AF763" s="20">
        <v>662578</v>
      </c>
      <c r="AG763" s="20">
        <v>408236</v>
      </c>
      <c r="AH763" s="20">
        <v>236769</v>
      </c>
      <c r="AI763" s="20">
        <v>89765</v>
      </c>
      <c r="AJ763" s="21">
        <v>42739</v>
      </c>
      <c r="AK763" s="25">
        <v>67141</v>
      </c>
      <c r="AL763" s="25">
        <v>79303</v>
      </c>
      <c r="AM763" s="25">
        <v>17681</v>
      </c>
      <c r="AN763" s="22">
        <v>48953</v>
      </c>
      <c r="AO763" s="20">
        <v>207674</v>
      </c>
      <c r="AP763" s="20">
        <v>53426</v>
      </c>
      <c r="AQ763" s="54">
        <v>5929879</v>
      </c>
      <c r="AR763" s="25">
        <v>120337</v>
      </c>
      <c r="AS763" s="25">
        <v>158450</v>
      </c>
      <c r="AT763" s="54">
        <v>61760</v>
      </c>
      <c r="AU763" s="54">
        <v>41317</v>
      </c>
      <c r="AV763" s="54">
        <v>158236</v>
      </c>
      <c r="AW763" s="54">
        <v>63162</v>
      </c>
      <c r="AX763" s="54">
        <v>27196</v>
      </c>
      <c r="AY763" s="25">
        <f t="shared" si="22"/>
        <v>630458</v>
      </c>
      <c r="AZ763" s="162">
        <v>766739</v>
      </c>
      <c r="BA763" s="96">
        <f t="shared" si="23"/>
        <v>7327076</v>
      </c>
      <c r="BB763" s="73"/>
      <c r="BC763" s="20">
        <v>970136</v>
      </c>
      <c r="BD763" s="20">
        <v>106697</v>
      </c>
      <c r="BE763" s="19">
        <v>1076833</v>
      </c>
      <c r="BF763" s="19">
        <v>8403909</v>
      </c>
      <c r="BH763" s="20"/>
      <c r="BI763" s="21">
        <v>8403909</v>
      </c>
      <c r="BK763" s="73"/>
      <c r="BL763" s="73"/>
      <c r="BM763" s="73"/>
      <c r="BN763" s="73"/>
      <c r="BO763" s="73"/>
      <c r="BP763" s="73"/>
      <c r="BQ763" s="73"/>
    </row>
    <row r="764" spans="1:69" ht="22.5" customHeight="1" x14ac:dyDescent="0.2">
      <c r="A764" s="122" t="s">
        <v>2570</v>
      </c>
      <c r="B764" s="123" t="s">
        <v>3563</v>
      </c>
      <c r="C764" s="133" t="s">
        <v>859</v>
      </c>
      <c r="D764" s="126">
        <v>6</v>
      </c>
      <c r="E764" s="127" t="s">
        <v>3561</v>
      </c>
      <c r="F764" s="19">
        <v>436687</v>
      </c>
      <c r="G764" s="20">
        <v>436687</v>
      </c>
      <c r="H764" s="20">
        <v>112485</v>
      </c>
      <c r="I764" s="20">
        <v>26741</v>
      </c>
      <c r="J764" s="20">
        <v>0</v>
      </c>
      <c r="K764" s="20">
        <v>0</v>
      </c>
      <c r="L764" s="20">
        <v>0</v>
      </c>
      <c r="M764" s="20">
        <v>0</v>
      </c>
      <c r="N764" s="20">
        <v>27105</v>
      </c>
      <c r="O764" s="20">
        <v>14695</v>
      </c>
      <c r="P764" s="20">
        <v>18635</v>
      </c>
      <c r="Q764" s="20">
        <v>296671</v>
      </c>
      <c r="R764" s="20">
        <v>51989</v>
      </c>
      <c r="S764" s="20">
        <v>70006</v>
      </c>
      <c r="T764" s="21">
        <v>79895</v>
      </c>
      <c r="U764" s="54">
        <v>83926</v>
      </c>
      <c r="V764" s="20">
        <v>44448</v>
      </c>
      <c r="W764" s="20">
        <v>47385</v>
      </c>
      <c r="X764" s="20">
        <v>22202</v>
      </c>
      <c r="Y764" s="21">
        <v>0</v>
      </c>
      <c r="Z764" s="20">
        <v>0</v>
      </c>
      <c r="AA764" s="21">
        <v>181011</v>
      </c>
      <c r="AB764" s="32">
        <v>0</v>
      </c>
      <c r="AC764" s="20">
        <v>264864</v>
      </c>
      <c r="AD764" s="20">
        <v>227175</v>
      </c>
      <c r="AE764" s="20">
        <v>626505</v>
      </c>
      <c r="AF764" s="20">
        <v>525190</v>
      </c>
      <c r="AG764" s="20">
        <v>333247</v>
      </c>
      <c r="AH764" s="20">
        <v>159911</v>
      </c>
      <c r="AI764" s="20">
        <v>23471</v>
      </c>
      <c r="AJ764" s="21">
        <v>10279</v>
      </c>
      <c r="AK764" s="25">
        <v>55739</v>
      </c>
      <c r="AL764" s="25">
        <v>65228</v>
      </c>
      <c r="AM764" s="25">
        <v>12011</v>
      </c>
      <c r="AN764" s="22">
        <v>40457</v>
      </c>
      <c r="AO764" s="20">
        <v>145473</v>
      </c>
      <c r="AP764" s="20">
        <v>5871</v>
      </c>
      <c r="AQ764" s="54">
        <v>4009302</v>
      </c>
      <c r="AR764" s="25">
        <v>74896</v>
      </c>
      <c r="AS764" s="25">
        <v>132998</v>
      </c>
      <c r="AT764" s="54">
        <v>37206</v>
      </c>
      <c r="AU764" s="54">
        <v>32718</v>
      </c>
      <c r="AV764" s="54">
        <v>109970</v>
      </c>
      <c r="AW764" s="54">
        <v>48810</v>
      </c>
      <c r="AX764" s="54">
        <v>19589</v>
      </c>
      <c r="AY764" s="25">
        <f t="shared" si="22"/>
        <v>456187</v>
      </c>
      <c r="AZ764" s="162">
        <v>506588</v>
      </c>
      <c r="BA764" s="96">
        <f t="shared" si="23"/>
        <v>4972077</v>
      </c>
      <c r="BB764" s="73"/>
      <c r="BC764" s="20">
        <v>772004</v>
      </c>
      <c r="BD764" s="20">
        <v>25733</v>
      </c>
      <c r="BE764" s="19">
        <v>797737</v>
      </c>
      <c r="BF764" s="19">
        <v>5769814</v>
      </c>
      <c r="BH764" s="20"/>
      <c r="BI764" s="21">
        <v>5769814</v>
      </c>
      <c r="BK764" s="73"/>
      <c r="BL764" s="73"/>
      <c r="BM764" s="73"/>
      <c r="BN764" s="73"/>
      <c r="BO764" s="73"/>
      <c r="BP764" s="73"/>
      <c r="BQ764" s="73"/>
    </row>
    <row r="765" spans="1:69" ht="22.5" customHeight="1" x14ac:dyDescent="0.2">
      <c r="A765" s="122" t="s">
        <v>2571</v>
      </c>
      <c r="B765" s="123" t="s">
        <v>3563</v>
      </c>
      <c r="C765" s="133" t="s">
        <v>860</v>
      </c>
      <c r="D765" s="126">
        <v>6</v>
      </c>
      <c r="E765" s="127" t="s">
        <v>3561</v>
      </c>
      <c r="F765" s="19">
        <v>406736</v>
      </c>
      <c r="G765" s="20">
        <v>406736</v>
      </c>
      <c r="H765" s="20">
        <v>336215</v>
      </c>
      <c r="I765" s="20">
        <v>105655</v>
      </c>
      <c r="J765" s="20">
        <v>0</v>
      </c>
      <c r="K765" s="20">
        <v>946</v>
      </c>
      <c r="L765" s="20">
        <v>33805</v>
      </c>
      <c r="M765" s="20">
        <v>24551</v>
      </c>
      <c r="N765" s="20">
        <v>14796</v>
      </c>
      <c r="O765" s="20">
        <v>10302</v>
      </c>
      <c r="P765" s="20">
        <v>15876</v>
      </c>
      <c r="Q765" s="20">
        <v>229908</v>
      </c>
      <c r="R765" s="20">
        <v>38978</v>
      </c>
      <c r="S765" s="20">
        <v>134511</v>
      </c>
      <c r="T765" s="21">
        <v>27753</v>
      </c>
      <c r="U765" s="54">
        <v>25432</v>
      </c>
      <c r="V765" s="20">
        <v>15456</v>
      </c>
      <c r="W765" s="20">
        <v>26325</v>
      </c>
      <c r="X765" s="20">
        <v>22202</v>
      </c>
      <c r="Y765" s="21">
        <v>0</v>
      </c>
      <c r="Z765" s="20">
        <v>0</v>
      </c>
      <c r="AA765" s="21">
        <v>215317</v>
      </c>
      <c r="AB765" s="32">
        <v>0</v>
      </c>
      <c r="AC765" s="20">
        <v>197341</v>
      </c>
      <c r="AD765" s="20">
        <v>459448</v>
      </c>
      <c r="AE765" s="20">
        <v>376695</v>
      </c>
      <c r="AF765" s="20">
        <v>635753</v>
      </c>
      <c r="AG765" s="20">
        <v>374946</v>
      </c>
      <c r="AH765" s="20">
        <v>146367</v>
      </c>
      <c r="AI765" s="20">
        <v>161615</v>
      </c>
      <c r="AJ765" s="21">
        <v>69248</v>
      </c>
      <c r="AK765" s="25">
        <v>46664</v>
      </c>
      <c r="AL765" s="25">
        <v>68067</v>
      </c>
      <c r="AM765" s="25">
        <v>18431</v>
      </c>
      <c r="AN765" s="22">
        <v>34530</v>
      </c>
      <c r="AO765" s="20">
        <v>538008</v>
      </c>
      <c r="AP765" s="20">
        <v>48420</v>
      </c>
      <c r="AQ765" s="54">
        <v>4860297</v>
      </c>
      <c r="AR765" s="25">
        <v>70749</v>
      </c>
      <c r="AS765" s="25">
        <v>156329</v>
      </c>
      <c r="AT765" s="54">
        <v>147675</v>
      </c>
      <c r="AU765" s="54">
        <v>63007</v>
      </c>
      <c r="AV765" s="54">
        <v>126955</v>
      </c>
      <c r="AW765" s="54">
        <v>41677</v>
      </c>
      <c r="AX765" s="54">
        <v>28494</v>
      </c>
      <c r="AY765" s="25">
        <f t="shared" si="22"/>
        <v>634886</v>
      </c>
      <c r="AZ765" s="162">
        <v>1042767</v>
      </c>
      <c r="BA765" s="96">
        <f t="shared" si="23"/>
        <v>6537950</v>
      </c>
      <c r="BB765" s="73"/>
      <c r="BC765" s="20">
        <v>607020</v>
      </c>
      <c r="BD765" s="20">
        <v>196180</v>
      </c>
      <c r="BE765" s="19">
        <v>803200</v>
      </c>
      <c r="BF765" s="19">
        <v>7341150</v>
      </c>
      <c r="BH765" s="20"/>
      <c r="BI765" s="21">
        <v>7341150</v>
      </c>
      <c r="BK765" s="73"/>
      <c r="BL765" s="73"/>
      <c r="BM765" s="73"/>
      <c r="BN765" s="73"/>
      <c r="BO765" s="73"/>
      <c r="BP765" s="73"/>
      <c r="BQ765" s="73"/>
    </row>
    <row r="766" spans="1:69" ht="22.5" customHeight="1" x14ac:dyDescent="0.2">
      <c r="A766" s="122" t="s">
        <v>2572</v>
      </c>
      <c r="B766" s="123" t="s">
        <v>3563</v>
      </c>
      <c r="C766" s="133" t="s">
        <v>861</v>
      </c>
      <c r="D766" s="126">
        <v>6</v>
      </c>
      <c r="E766" s="127" t="s">
        <v>3561</v>
      </c>
      <c r="F766" s="19">
        <v>309960</v>
      </c>
      <c r="G766" s="20">
        <v>309960</v>
      </c>
      <c r="H766" s="20">
        <v>164973</v>
      </c>
      <c r="I766" s="20">
        <v>45067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6703</v>
      </c>
      <c r="P766" s="20">
        <v>0</v>
      </c>
      <c r="Q766" s="20">
        <v>233841</v>
      </c>
      <c r="R766" s="20">
        <v>29270</v>
      </c>
      <c r="S766" s="20">
        <v>58636</v>
      </c>
      <c r="T766" s="21">
        <v>34481</v>
      </c>
      <c r="U766" s="54">
        <v>63580</v>
      </c>
      <c r="V766" s="20">
        <v>47232</v>
      </c>
      <c r="W766" s="20">
        <v>12636</v>
      </c>
      <c r="X766" s="20">
        <v>11101</v>
      </c>
      <c r="Y766" s="21">
        <v>0</v>
      </c>
      <c r="Z766" s="20">
        <v>0</v>
      </c>
      <c r="AA766" s="21">
        <v>147656</v>
      </c>
      <c r="AB766" s="32">
        <v>0</v>
      </c>
      <c r="AC766" s="20">
        <v>141165</v>
      </c>
      <c r="AD766" s="20">
        <v>340497</v>
      </c>
      <c r="AE766" s="20">
        <v>372570</v>
      </c>
      <c r="AF766" s="20">
        <v>369170</v>
      </c>
      <c r="AG766" s="20">
        <v>221192</v>
      </c>
      <c r="AH766" s="20">
        <v>85536</v>
      </c>
      <c r="AI766" s="20">
        <v>86891</v>
      </c>
      <c r="AJ766" s="21">
        <v>27050</v>
      </c>
      <c r="AK766" s="25">
        <v>35263</v>
      </c>
      <c r="AL766" s="25">
        <v>51153</v>
      </c>
      <c r="AM766" s="25">
        <v>11231</v>
      </c>
      <c r="AN766" s="22">
        <v>23816</v>
      </c>
      <c r="AO766" s="20">
        <v>367357</v>
      </c>
      <c r="AP766" s="20">
        <v>19436</v>
      </c>
      <c r="AQ766" s="54">
        <v>3317463</v>
      </c>
      <c r="AR766" s="25">
        <v>67098</v>
      </c>
      <c r="AS766" s="25">
        <v>136326</v>
      </c>
      <c r="AT766" s="54">
        <v>104541</v>
      </c>
      <c r="AU766" s="54">
        <v>49174</v>
      </c>
      <c r="AV766" s="54">
        <v>92553</v>
      </c>
      <c r="AW766" s="54">
        <v>31355</v>
      </c>
      <c r="AX766" s="54">
        <v>16165</v>
      </c>
      <c r="AY766" s="25">
        <f t="shared" si="22"/>
        <v>497212</v>
      </c>
      <c r="AZ766" s="162">
        <v>722696</v>
      </c>
      <c r="BA766" s="96">
        <f t="shared" si="23"/>
        <v>4537371</v>
      </c>
      <c r="BB766" s="73"/>
      <c r="BC766" s="20">
        <v>502352</v>
      </c>
      <c r="BD766" s="20">
        <v>93053</v>
      </c>
      <c r="BE766" s="19">
        <v>595405</v>
      </c>
      <c r="BF766" s="19">
        <v>5132776</v>
      </c>
      <c r="BH766" s="20"/>
      <c r="BI766" s="21">
        <v>5132776</v>
      </c>
      <c r="BK766" s="73"/>
      <c r="BL766" s="73"/>
      <c r="BM766" s="73"/>
      <c r="BN766" s="73"/>
      <c r="BO766" s="73"/>
      <c r="BP766" s="73"/>
      <c r="BQ766" s="73"/>
    </row>
    <row r="767" spans="1:69" ht="22.5" customHeight="1" x14ac:dyDescent="0.2">
      <c r="A767" s="122" t="s">
        <v>2573</v>
      </c>
      <c r="B767" s="123" t="s">
        <v>3563</v>
      </c>
      <c r="C767" s="133" t="s">
        <v>862</v>
      </c>
      <c r="D767" s="126">
        <v>6</v>
      </c>
      <c r="E767" s="127" t="s">
        <v>3561</v>
      </c>
      <c r="F767" s="19">
        <v>391829</v>
      </c>
      <c r="G767" s="20">
        <v>391829</v>
      </c>
      <c r="H767" s="20">
        <v>192529</v>
      </c>
      <c r="I767" s="20">
        <v>67320</v>
      </c>
      <c r="J767" s="20">
        <v>0</v>
      </c>
      <c r="K767" s="20">
        <v>0</v>
      </c>
      <c r="L767" s="20">
        <v>0</v>
      </c>
      <c r="M767" s="20">
        <v>0</v>
      </c>
      <c r="N767" s="20">
        <v>0</v>
      </c>
      <c r="O767" s="20">
        <v>9147</v>
      </c>
      <c r="P767" s="20">
        <v>0</v>
      </c>
      <c r="Q767" s="20">
        <v>470193</v>
      </c>
      <c r="R767" s="20">
        <v>42429</v>
      </c>
      <c r="S767" s="20">
        <v>74565</v>
      </c>
      <c r="T767" s="21">
        <v>33640</v>
      </c>
      <c r="U767" s="54">
        <v>38148</v>
      </c>
      <c r="V767" s="20">
        <v>25104</v>
      </c>
      <c r="W767" s="20">
        <v>18954</v>
      </c>
      <c r="X767" s="20">
        <v>11101</v>
      </c>
      <c r="Y767" s="21">
        <v>0</v>
      </c>
      <c r="Z767" s="20">
        <v>0</v>
      </c>
      <c r="AA767" s="21">
        <v>171726</v>
      </c>
      <c r="AB767" s="32">
        <v>0</v>
      </c>
      <c r="AC767" s="20">
        <v>201704</v>
      </c>
      <c r="AD767" s="20">
        <v>268762</v>
      </c>
      <c r="AE767" s="20">
        <v>677490</v>
      </c>
      <c r="AF767" s="20">
        <v>503585</v>
      </c>
      <c r="AG767" s="20">
        <v>281338</v>
      </c>
      <c r="AH767" s="20">
        <v>98472</v>
      </c>
      <c r="AI767" s="20">
        <v>96087</v>
      </c>
      <c r="AJ767" s="21">
        <v>22181</v>
      </c>
      <c r="AK767" s="25">
        <v>43015</v>
      </c>
      <c r="AL767" s="25">
        <v>54397</v>
      </c>
      <c r="AM767" s="25">
        <v>14691</v>
      </c>
      <c r="AN767" s="22">
        <v>28981</v>
      </c>
      <c r="AO767" s="20">
        <v>573255</v>
      </c>
      <c r="AP767" s="20">
        <v>25081</v>
      </c>
      <c r="AQ767" s="54">
        <v>4435724</v>
      </c>
      <c r="AR767" s="25">
        <v>70094</v>
      </c>
      <c r="AS767" s="25">
        <v>144245</v>
      </c>
      <c r="AT767" s="54">
        <v>104403</v>
      </c>
      <c r="AU767" s="54">
        <v>48673</v>
      </c>
      <c r="AV767" s="54">
        <v>119094</v>
      </c>
      <c r="AW767" s="54">
        <v>35637</v>
      </c>
      <c r="AX767" s="54">
        <v>19527</v>
      </c>
      <c r="AY767" s="25">
        <f t="shared" si="22"/>
        <v>541673</v>
      </c>
      <c r="AZ767" s="162">
        <v>701896</v>
      </c>
      <c r="BA767" s="96">
        <f t="shared" si="23"/>
        <v>5679293</v>
      </c>
      <c r="BB767" s="73"/>
      <c r="BC767" s="20">
        <v>573496</v>
      </c>
      <c r="BD767" s="20">
        <v>82892</v>
      </c>
      <c r="BE767" s="19">
        <v>656388</v>
      </c>
      <c r="BF767" s="19">
        <v>6335681</v>
      </c>
      <c r="BH767" s="20"/>
      <c r="BI767" s="21">
        <v>6335681</v>
      </c>
      <c r="BK767" s="73"/>
      <c r="BL767" s="73"/>
      <c r="BM767" s="73"/>
      <c r="BN767" s="73"/>
      <c r="BO767" s="73"/>
      <c r="BP767" s="73"/>
      <c r="BQ767" s="73"/>
    </row>
    <row r="768" spans="1:69" ht="22.5" customHeight="1" x14ac:dyDescent="0.2">
      <c r="A768" s="122" t="s">
        <v>2574</v>
      </c>
      <c r="B768" s="123" t="s">
        <v>3563</v>
      </c>
      <c r="C768" s="133" t="s">
        <v>863</v>
      </c>
      <c r="D768" s="126">
        <v>6</v>
      </c>
      <c r="E768" s="127" t="s">
        <v>3561</v>
      </c>
      <c r="F768" s="19">
        <v>231646</v>
      </c>
      <c r="G768" s="20">
        <v>231646</v>
      </c>
      <c r="H768" s="20">
        <v>130199</v>
      </c>
      <c r="I768" s="20">
        <v>40018</v>
      </c>
      <c r="J768" s="20">
        <v>902</v>
      </c>
      <c r="K768" s="20">
        <v>7530</v>
      </c>
      <c r="L768" s="20">
        <v>21190</v>
      </c>
      <c r="M768" s="20">
        <v>35453</v>
      </c>
      <c r="N768" s="20">
        <v>4546</v>
      </c>
      <c r="O768" s="20">
        <v>4363</v>
      </c>
      <c r="P768" s="20">
        <v>8051</v>
      </c>
      <c r="Q768" s="20">
        <v>143686</v>
      </c>
      <c r="R768" s="20">
        <v>22763</v>
      </c>
      <c r="S768" s="20">
        <v>7860</v>
      </c>
      <c r="T768" s="21">
        <v>10933</v>
      </c>
      <c r="U768" s="54">
        <v>25432</v>
      </c>
      <c r="V768" s="20">
        <v>11088</v>
      </c>
      <c r="W768" s="20">
        <v>6318</v>
      </c>
      <c r="X768" s="20">
        <v>11101</v>
      </c>
      <c r="Y768" s="21">
        <v>0</v>
      </c>
      <c r="Z768" s="20">
        <v>0</v>
      </c>
      <c r="AA768" s="21">
        <v>120992</v>
      </c>
      <c r="AB768" s="32">
        <v>0</v>
      </c>
      <c r="AC768" s="20">
        <v>110690</v>
      </c>
      <c r="AD768" s="20">
        <v>306618</v>
      </c>
      <c r="AE768" s="20">
        <v>161205</v>
      </c>
      <c r="AF768" s="20">
        <v>366053</v>
      </c>
      <c r="AG768" s="20">
        <v>187301</v>
      </c>
      <c r="AH768" s="20">
        <v>68800</v>
      </c>
      <c r="AI768" s="20">
        <v>81526</v>
      </c>
      <c r="AJ768" s="21">
        <v>77904</v>
      </c>
      <c r="AK768" s="25">
        <v>27725</v>
      </c>
      <c r="AL768" s="25">
        <v>48959</v>
      </c>
      <c r="AM768" s="25">
        <v>9197</v>
      </c>
      <c r="AN768" s="22">
        <v>19752</v>
      </c>
      <c r="AO768" s="20">
        <v>144360</v>
      </c>
      <c r="AP768" s="20">
        <v>33578</v>
      </c>
      <c r="AQ768" s="54">
        <v>2487739</v>
      </c>
      <c r="AR768" s="25">
        <v>62321</v>
      </c>
      <c r="AS768" s="25">
        <v>166294</v>
      </c>
      <c r="AT768" s="54">
        <v>110298</v>
      </c>
      <c r="AU768" s="54">
        <v>62483</v>
      </c>
      <c r="AV768" s="54">
        <v>88330</v>
      </c>
      <c r="AW768" s="54">
        <v>25646</v>
      </c>
      <c r="AX768" s="54">
        <v>10728</v>
      </c>
      <c r="AY768" s="25">
        <f t="shared" si="22"/>
        <v>526100</v>
      </c>
      <c r="AZ768" s="162">
        <v>652752</v>
      </c>
      <c r="BA768" s="96">
        <f t="shared" si="23"/>
        <v>3666591</v>
      </c>
      <c r="BB768" s="73"/>
      <c r="BC768" s="20">
        <v>423309</v>
      </c>
      <c r="BD768" s="20">
        <v>134532</v>
      </c>
      <c r="BE768" s="19">
        <v>557841</v>
      </c>
      <c r="BF768" s="19">
        <v>4224432</v>
      </c>
      <c r="BH768" s="20"/>
      <c r="BI768" s="21">
        <v>4224432</v>
      </c>
      <c r="BK768" s="73"/>
      <c r="BL768" s="73"/>
      <c r="BM768" s="73"/>
      <c r="BN768" s="73"/>
      <c r="BO768" s="73"/>
      <c r="BP768" s="73"/>
      <c r="BQ768" s="73"/>
    </row>
    <row r="769" spans="1:69" ht="22.5" customHeight="1" x14ac:dyDescent="0.2">
      <c r="A769" s="122" t="s">
        <v>2575</v>
      </c>
      <c r="B769" s="123" t="s">
        <v>3563</v>
      </c>
      <c r="C769" s="133" t="s">
        <v>864</v>
      </c>
      <c r="D769" s="126">
        <v>6</v>
      </c>
      <c r="E769" s="127" t="s">
        <v>3561</v>
      </c>
      <c r="F769" s="19">
        <v>411177</v>
      </c>
      <c r="G769" s="20">
        <v>411177</v>
      </c>
      <c r="H769" s="20">
        <v>373102</v>
      </c>
      <c r="I769" s="20">
        <v>97427</v>
      </c>
      <c r="J769" s="20">
        <v>0</v>
      </c>
      <c r="K769" s="20">
        <v>8200</v>
      </c>
      <c r="L769" s="20">
        <v>36986</v>
      </c>
      <c r="M769" s="20">
        <v>40669</v>
      </c>
      <c r="N769" s="20">
        <v>9583</v>
      </c>
      <c r="O769" s="20">
        <v>8675</v>
      </c>
      <c r="P769" s="20">
        <v>13721</v>
      </c>
      <c r="Q769" s="20">
        <v>195269</v>
      </c>
      <c r="R769" s="20">
        <v>35682</v>
      </c>
      <c r="S769" s="20">
        <v>99665</v>
      </c>
      <c r="T769" s="21">
        <v>34481</v>
      </c>
      <c r="U769" s="54">
        <v>63580</v>
      </c>
      <c r="V769" s="20">
        <v>28320</v>
      </c>
      <c r="W769" s="20">
        <v>22113</v>
      </c>
      <c r="X769" s="20">
        <v>44404</v>
      </c>
      <c r="Y769" s="21">
        <v>0</v>
      </c>
      <c r="Z769" s="20">
        <v>0</v>
      </c>
      <c r="AA769" s="21">
        <v>198297</v>
      </c>
      <c r="AB769" s="32">
        <v>0</v>
      </c>
      <c r="AC769" s="20">
        <v>214833</v>
      </c>
      <c r="AD769" s="20">
        <v>539135</v>
      </c>
      <c r="AE769" s="20">
        <v>372075</v>
      </c>
      <c r="AF769" s="20">
        <v>715140</v>
      </c>
      <c r="AG769" s="20">
        <v>380437</v>
      </c>
      <c r="AH769" s="20">
        <v>107607</v>
      </c>
      <c r="AI769" s="20">
        <v>139676</v>
      </c>
      <c r="AJ769" s="21">
        <v>128217</v>
      </c>
      <c r="AK769" s="25">
        <v>41517</v>
      </c>
      <c r="AL769" s="25">
        <v>64516</v>
      </c>
      <c r="AM769" s="25">
        <v>17823</v>
      </c>
      <c r="AN769" s="22">
        <v>31492</v>
      </c>
      <c r="AO769" s="20">
        <v>1309033</v>
      </c>
      <c r="AP769" s="20">
        <v>47277</v>
      </c>
      <c r="AQ769" s="54">
        <v>5830129</v>
      </c>
      <c r="AR769" s="25">
        <v>73899</v>
      </c>
      <c r="AS769" s="25">
        <v>201824</v>
      </c>
      <c r="AT769" s="54">
        <v>145821</v>
      </c>
      <c r="AU769" s="54">
        <v>79473</v>
      </c>
      <c r="AV769" s="54">
        <v>123226</v>
      </c>
      <c r="AW769" s="54">
        <v>38452</v>
      </c>
      <c r="AX769" s="54">
        <v>23252</v>
      </c>
      <c r="AY769" s="25">
        <f t="shared" si="22"/>
        <v>685947</v>
      </c>
      <c r="AZ769" s="162">
        <v>2039645</v>
      </c>
      <c r="BA769" s="96">
        <f t="shared" si="23"/>
        <v>8555721</v>
      </c>
      <c r="BB769" s="73"/>
      <c r="BC769" s="20">
        <v>559660</v>
      </c>
      <c r="BD769" s="20">
        <v>205532</v>
      </c>
      <c r="BE769" s="19">
        <v>765192</v>
      </c>
      <c r="BF769" s="19">
        <v>9320913</v>
      </c>
      <c r="BH769" s="20"/>
      <c r="BI769" s="21">
        <v>9320913</v>
      </c>
      <c r="BK769" s="73"/>
      <c r="BL769" s="73"/>
      <c r="BM769" s="73"/>
      <c r="BN769" s="73"/>
      <c r="BO769" s="73"/>
      <c r="BP769" s="73"/>
      <c r="BQ769" s="73"/>
    </row>
    <row r="770" spans="1:69" ht="22.5" customHeight="1" x14ac:dyDescent="0.2">
      <c r="A770" s="122" t="s">
        <v>2576</v>
      </c>
      <c r="B770" s="123" t="s">
        <v>2577</v>
      </c>
      <c r="C770" s="133" t="s">
        <v>865</v>
      </c>
      <c r="D770" s="126">
        <v>3</v>
      </c>
      <c r="E770" s="127" t="s">
        <v>3561</v>
      </c>
      <c r="F770" s="19">
        <v>3113708</v>
      </c>
      <c r="G770" s="20">
        <v>3113708</v>
      </c>
      <c r="H770" s="20">
        <v>1745080</v>
      </c>
      <c r="I770" s="20">
        <v>677875</v>
      </c>
      <c r="J770" s="20">
        <v>0</v>
      </c>
      <c r="K770" s="20">
        <v>0</v>
      </c>
      <c r="L770" s="20">
        <v>15291</v>
      </c>
      <c r="M770" s="20">
        <v>10271</v>
      </c>
      <c r="N770" s="20">
        <v>268029</v>
      </c>
      <c r="O770" s="20">
        <v>164071</v>
      </c>
      <c r="P770" s="20">
        <v>104782</v>
      </c>
      <c r="Q770" s="20">
        <v>2456242</v>
      </c>
      <c r="R770" s="20">
        <v>492919</v>
      </c>
      <c r="S770" s="20">
        <v>630634</v>
      </c>
      <c r="T770" s="21">
        <v>586177</v>
      </c>
      <c r="U770" s="54">
        <v>648516</v>
      </c>
      <c r="V770" s="20">
        <v>294624</v>
      </c>
      <c r="W770" s="20">
        <v>341172</v>
      </c>
      <c r="X770" s="20">
        <v>266424</v>
      </c>
      <c r="Y770" s="21">
        <v>0</v>
      </c>
      <c r="Z770" s="20">
        <v>0</v>
      </c>
      <c r="AA770" s="21">
        <v>1117390</v>
      </c>
      <c r="AB770" s="32">
        <v>1545725</v>
      </c>
      <c r="AC770" s="20">
        <v>2452734</v>
      </c>
      <c r="AD770" s="20">
        <v>2489703</v>
      </c>
      <c r="AE770" s="20">
        <v>6787440</v>
      </c>
      <c r="AF770" s="20">
        <v>5380443</v>
      </c>
      <c r="AG770" s="20">
        <v>3415526</v>
      </c>
      <c r="AH770" s="20">
        <v>1669463</v>
      </c>
      <c r="AI770" s="20">
        <v>382050</v>
      </c>
      <c r="AJ770" s="21">
        <v>317567</v>
      </c>
      <c r="AK770" s="25">
        <v>374117</v>
      </c>
      <c r="AL770" s="25">
        <v>330537</v>
      </c>
      <c r="AM770" s="25">
        <v>115986</v>
      </c>
      <c r="AN770" s="22">
        <v>194934</v>
      </c>
      <c r="AO770" s="20">
        <v>1980041</v>
      </c>
      <c r="AP770" s="20">
        <v>394675</v>
      </c>
      <c r="AQ770" s="54">
        <v>40764146</v>
      </c>
      <c r="AR770" s="25">
        <v>743332</v>
      </c>
      <c r="AS770" s="25">
        <v>496798</v>
      </c>
      <c r="AT770" s="54">
        <v>305390</v>
      </c>
      <c r="AU770" s="54">
        <v>181825</v>
      </c>
      <c r="AV770" s="54">
        <v>813954</v>
      </c>
      <c r="AW770" s="54">
        <v>332847</v>
      </c>
      <c r="AX770" s="54">
        <v>239689</v>
      </c>
      <c r="AY770" s="25">
        <f t="shared" si="22"/>
        <v>3113835</v>
      </c>
      <c r="AZ770" s="162">
        <v>6465100</v>
      </c>
      <c r="BA770" s="96">
        <f t="shared" si="23"/>
        <v>50343081</v>
      </c>
      <c r="BB770" s="73"/>
      <c r="BC770" s="20">
        <v>4506751</v>
      </c>
      <c r="BD770" s="20">
        <v>485085</v>
      </c>
      <c r="BE770" s="19">
        <v>4991836</v>
      </c>
      <c r="BF770" s="19">
        <v>55334917</v>
      </c>
      <c r="BH770" s="20"/>
      <c r="BI770" s="21">
        <v>55334917</v>
      </c>
      <c r="BK770" s="73"/>
      <c r="BL770" s="73"/>
      <c r="BM770" s="73"/>
      <c r="BN770" s="73"/>
      <c r="BO770" s="73"/>
      <c r="BP770" s="73"/>
      <c r="BQ770" s="73"/>
    </row>
    <row r="771" spans="1:69" ht="22.5" customHeight="1" x14ac:dyDescent="0.2">
      <c r="A771" s="122" t="s">
        <v>2578</v>
      </c>
      <c r="B771" s="123" t="s">
        <v>2577</v>
      </c>
      <c r="C771" s="133" t="s">
        <v>866</v>
      </c>
      <c r="D771" s="126">
        <v>5</v>
      </c>
      <c r="E771" s="127" t="s">
        <v>3561</v>
      </c>
      <c r="F771" s="19">
        <v>862378</v>
      </c>
      <c r="G771" s="20">
        <v>862378</v>
      </c>
      <c r="H771" s="20">
        <v>333736</v>
      </c>
      <c r="I771" s="20">
        <v>101541</v>
      </c>
      <c r="J771" s="20">
        <v>0</v>
      </c>
      <c r="K771" s="20">
        <v>10140</v>
      </c>
      <c r="L771" s="20">
        <v>12211</v>
      </c>
      <c r="M771" s="20">
        <v>3772</v>
      </c>
      <c r="N771" s="20">
        <v>63174</v>
      </c>
      <c r="O771" s="20">
        <v>35538</v>
      </c>
      <c r="P771" s="20">
        <v>54772</v>
      </c>
      <c r="Q771" s="20">
        <v>693091</v>
      </c>
      <c r="R771" s="20">
        <v>125445</v>
      </c>
      <c r="S771" s="20">
        <v>207190</v>
      </c>
      <c r="T771" s="21">
        <v>157267</v>
      </c>
      <c r="U771" s="54">
        <v>147633</v>
      </c>
      <c r="V771" s="20">
        <v>75696</v>
      </c>
      <c r="W771" s="20">
        <v>75816</v>
      </c>
      <c r="X771" s="20">
        <v>55505</v>
      </c>
      <c r="Y771" s="21">
        <v>0</v>
      </c>
      <c r="Z771" s="20">
        <v>0</v>
      </c>
      <c r="AA771" s="21">
        <v>845092</v>
      </c>
      <c r="AB771" s="32">
        <v>245492</v>
      </c>
      <c r="AC771" s="20">
        <v>583240</v>
      </c>
      <c r="AD771" s="20">
        <v>929660</v>
      </c>
      <c r="AE771" s="20">
        <v>1906410</v>
      </c>
      <c r="AF771" s="20">
        <v>1356693</v>
      </c>
      <c r="AG771" s="20">
        <v>800085</v>
      </c>
      <c r="AH771" s="20">
        <v>405208</v>
      </c>
      <c r="AI771" s="20">
        <v>100111</v>
      </c>
      <c r="AJ771" s="21">
        <v>49231</v>
      </c>
      <c r="AK771" s="25">
        <v>98259</v>
      </c>
      <c r="AL771" s="25">
        <v>146485</v>
      </c>
      <c r="AM771" s="25">
        <v>35311</v>
      </c>
      <c r="AN771" s="22">
        <v>76044</v>
      </c>
      <c r="AO771" s="20">
        <v>328371</v>
      </c>
      <c r="AP771" s="20">
        <v>46515</v>
      </c>
      <c r="AQ771" s="54">
        <v>10967112</v>
      </c>
      <c r="AR771" s="25">
        <v>156898</v>
      </c>
      <c r="AS771" s="25">
        <v>234668</v>
      </c>
      <c r="AT771" s="54">
        <v>111530</v>
      </c>
      <c r="AU771" s="54">
        <v>80733</v>
      </c>
      <c r="AV771" s="54">
        <v>281865</v>
      </c>
      <c r="AW771" s="54">
        <v>96924</v>
      </c>
      <c r="AX771" s="54">
        <v>48050</v>
      </c>
      <c r="AY771" s="25">
        <f t="shared" si="22"/>
        <v>1010668</v>
      </c>
      <c r="AZ771" s="162">
        <v>1144129</v>
      </c>
      <c r="BA771" s="96">
        <f t="shared" si="23"/>
        <v>13121909</v>
      </c>
      <c r="BB771" s="73"/>
      <c r="BC771" s="20">
        <v>1454598</v>
      </c>
      <c r="BD771" s="20">
        <v>169681</v>
      </c>
      <c r="BE771" s="19">
        <v>1624279</v>
      </c>
      <c r="BF771" s="19">
        <v>14746188</v>
      </c>
      <c r="BH771" s="20"/>
      <c r="BI771" s="21">
        <v>14746188</v>
      </c>
      <c r="BK771" s="73"/>
      <c r="BL771" s="73"/>
      <c r="BM771" s="73"/>
      <c r="BN771" s="73"/>
      <c r="BO771" s="73"/>
      <c r="BP771" s="73"/>
      <c r="BQ771" s="73"/>
    </row>
    <row r="772" spans="1:69" ht="22.5" customHeight="1" x14ac:dyDescent="0.2">
      <c r="A772" s="122" t="s">
        <v>2579</v>
      </c>
      <c r="B772" s="123" t="s">
        <v>2577</v>
      </c>
      <c r="C772" s="133" t="s">
        <v>867</v>
      </c>
      <c r="D772" s="126">
        <v>5</v>
      </c>
      <c r="E772" s="127" t="s">
        <v>3561</v>
      </c>
      <c r="F772" s="19">
        <v>505641</v>
      </c>
      <c r="G772" s="20">
        <v>505641</v>
      </c>
      <c r="H772" s="20">
        <v>216513</v>
      </c>
      <c r="I772" s="20">
        <v>75361</v>
      </c>
      <c r="J772" s="20">
        <v>0</v>
      </c>
      <c r="K772" s="20">
        <v>0</v>
      </c>
      <c r="L772" s="20">
        <v>17291</v>
      </c>
      <c r="M772" s="20">
        <v>17344</v>
      </c>
      <c r="N772" s="20">
        <v>23869</v>
      </c>
      <c r="O772" s="20">
        <v>16032</v>
      </c>
      <c r="P772" s="20">
        <v>2041</v>
      </c>
      <c r="Q772" s="20">
        <v>515127</v>
      </c>
      <c r="R772" s="20">
        <v>61628</v>
      </c>
      <c r="S772" s="20">
        <v>107210</v>
      </c>
      <c r="T772" s="21">
        <v>74008</v>
      </c>
      <c r="U772" s="54">
        <v>114444</v>
      </c>
      <c r="V772" s="20">
        <v>35232</v>
      </c>
      <c r="W772" s="20">
        <v>29484</v>
      </c>
      <c r="X772" s="20">
        <v>22202</v>
      </c>
      <c r="Y772" s="21">
        <v>0</v>
      </c>
      <c r="Z772" s="20">
        <v>0</v>
      </c>
      <c r="AA772" s="21">
        <v>271062</v>
      </c>
      <c r="AB772" s="32">
        <v>143135</v>
      </c>
      <c r="AC772" s="20">
        <v>316781</v>
      </c>
      <c r="AD772" s="20">
        <v>813354</v>
      </c>
      <c r="AE772" s="20">
        <v>1007325</v>
      </c>
      <c r="AF772" s="20">
        <v>763498</v>
      </c>
      <c r="AG772" s="20">
        <v>428914</v>
      </c>
      <c r="AH772" s="20">
        <v>223903</v>
      </c>
      <c r="AI772" s="20">
        <v>116972</v>
      </c>
      <c r="AJ772" s="21">
        <v>74117</v>
      </c>
      <c r="AK772" s="25">
        <v>58190</v>
      </c>
      <c r="AL772" s="25">
        <v>86561</v>
      </c>
      <c r="AM772" s="25">
        <v>21177</v>
      </c>
      <c r="AN772" s="22">
        <v>49040</v>
      </c>
      <c r="AO772" s="20">
        <v>142510</v>
      </c>
      <c r="AP772" s="20">
        <v>38419</v>
      </c>
      <c r="AQ772" s="54">
        <v>6388385</v>
      </c>
      <c r="AR772" s="25">
        <v>96158</v>
      </c>
      <c r="AS772" s="25">
        <v>206700</v>
      </c>
      <c r="AT772" s="54">
        <v>112443</v>
      </c>
      <c r="AU772" s="54">
        <v>64051</v>
      </c>
      <c r="AV772" s="54">
        <v>176212</v>
      </c>
      <c r="AW772" s="54">
        <v>58685</v>
      </c>
      <c r="AX772" s="54">
        <v>26262</v>
      </c>
      <c r="AY772" s="25">
        <f t="shared" si="22"/>
        <v>740511</v>
      </c>
      <c r="AZ772" s="162">
        <v>644002</v>
      </c>
      <c r="BA772" s="96">
        <f t="shared" si="23"/>
        <v>7772898</v>
      </c>
      <c r="BB772" s="73"/>
      <c r="BC772" s="20">
        <v>824651</v>
      </c>
      <c r="BD772" s="20">
        <v>157833</v>
      </c>
      <c r="BE772" s="19">
        <v>982484</v>
      </c>
      <c r="BF772" s="19">
        <v>8755382</v>
      </c>
      <c r="BH772" s="20"/>
      <c r="BI772" s="21">
        <v>8755382</v>
      </c>
      <c r="BK772" s="73"/>
      <c r="BL772" s="73"/>
      <c r="BM772" s="73"/>
      <c r="BN772" s="73"/>
      <c r="BO772" s="73"/>
      <c r="BP772" s="73"/>
      <c r="BQ772" s="73"/>
    </row>
    <row r="773" spans="1:69" ht="22.5" customHeight="1" x14ac:dyDescent="0.2">
      <c r="A773" s="122" t="s">
        <v>2580</v>
      </c>
      <c r="B773" s="123" t="s">
        <v>2577</v>
      </c>
      <c r="C773" s="133" t="s">
        <v>868</v>
      </c>
      <c r="D773" s="126">
        <v>5</v>
      </c>
      <c r="E773" s="127" t="s">
        <v>3561</v>
      </c>
      <c r="F773" s="19">
        <v>604545</v>
      </c>
      <c r="G773" s="20">
        <v>604545</v>
      </c>
      <c r="H773" s="20">
        <v>471299</v>
      </c>
      <c r="I773" s="20">
        <v>79662</v>
      </c>
      <c r="J773" s="20">
        <v>0</v>
      </c>
      <c r="K773" s="20">
        <v>0</v>
      </c>
      <c r="L773" s="20">
        <v>0</v>
      </c>
      <c r="M773" s="20">
        <v>0</v>
      </c>
      <c r="N773" s="20">
        <v>27714</v>
      </c>
      <c r="O773" s="20">
        <v>17301</v>
      </c>
      <c r="P773" s="20">
        <v>8316</v>
      </c>
      <c r="Q773" s="20">
        <v>277704</v>
      </c>
      <c r="R773" s="20">
        <v>59061</v>
      </c>
      <c r="S773" s="20">
        <v>83264</v>
      </c>
      <c r="T773" s="21">
        <v>101761</v>
      </c>
      <c r="U773" s="54">
        <v>118259</v>
      </c>
      <c r="V773" s="20">
        <v>76224</v>
      </c>
      <c r="W773" s="20">
        <v>48438</v>
      </c>
      <c r="X773" s="20">
        <v>55505</v>
      </c>
      <c r="Y773" s="21">
        <v>0</v>
      </c>
      <c r="Z773" s="20">
        <v>0</v>
      </c>
      <c r="AA773" s="21">
        <v>346802</v>
      </c>
      <c r="AB773" s="32">
        <v>117417</v>
      </c>
      <c r="AC773" s="20">
        <v>386901</v>
      </c>
      <c r="AD773" s="20">
        <v>332919</v>
      </c>
      <c r="AE773" s="20">
        <v>747615</v>
      </c>
      <c r="AF773" s="20">
        <v>906105</v>
      </c>
      <c r="AG773" s="20">
        <v>528185</v>
      </c>
      <c r="AH773" s="20">
        <v>226621</v>
      </c>
      <c r="AI773" s="20">
        <v>175122</v>
      </c>
      <c r="AJ773" s="21">
        <v>212613</v>
      </c>
      <c r="AK773" s="25">
        <v>60665</v>
      </c>
      <c r="AL773" s="25">
        <v>88844</v>
      </c>
      <c r="AM773" s="25">
        <v>25553</v>
      </c>
      <c r="AN773" s="22">
        <v>46717</v>
      </c>
      <c r="AO773" s="20">
        <v>340574</v>
      </c>
      <c r="AP773" s="20">
        <v>108634</v>
      </c>
      <c r="AQ773" s="54">
        <v>6680340</v>
      </c>
      <c r="AR773" s="25">
        <v>119601</v>
      </c>
      <c r="AS773" s="25">
        <v>207213</v>
      </c>
      <c r="AT773" s="54">
        <v>128482</v>
      </c>
      <c r="AU773" s="54">
        <v>87287</v>
      </c>
      <c r="AV773" s="54">
        <v>192155</v>
      </c>
      <c r="AW773" s="54">
        <v>70364</v>
      </c>
      <c r="AX773" s="54">
        <v>31304</v>
      </c>
      <c r="AY773" s="25">
        <f t="shared" si="22"/>
        <v>836406</v>
      </c>
      <c r="AZ773" s="162">
        <v>967752</v>
      </c>
      <c r="BA773" s="96">
        <f t="shared" si="23"/>
        <v>8484498</v>
      </c>
      <c r="BB773" s="73"/>
      <c r="BC773" s="20">
        <v>869001</v>
      </c>
      <c r="BD773" s="20">
        <v>514738</v>
      </c>
      <c r="BE773" s="19">
        <v>1383739</v>
      </c>
      <c r="BF773" s="19">
        <v>9868237</v>
      </c>
      <c r="BH773" s="20"/>
      <c r="BI773" s="21">
        <v>9868237</v>
      </c>
      <c r="BK773" s="73"/>
      <c r="BL773" s="73"/>
      <c r="BM773" s="73"/>
      <c r="BN773" s="73"/>
      <c r="BO773" s="73"/>
      <c r="BP773" s="73"/>
      <c r="BQ773" s="73"/>
    </row>
    <row r="774" spans="1:69" ht="22.5" customHeight="1" x14ac:dyDescent="0.2">
      <c r="A774" s="122" t="s">
        <v>2581</v>
      </c>
      <c r="B774" s="123" t="s">
        <v>2577</v>
      </c>
      <c r="C774" s="133" t="s">
        <v>869</v>
      </c>
      <c r="D774" s="126">
        <v>5</v>
      </c>
      <c r="E774" s="127" t="s">
        <v>3561</v>
      </c>
      <c r="F774" s="19">
        <v>413305</v>
      </c>
      <c r="G774" s="20">
        <v>413305</v>
      </c>
      <c r="H774" s="20">
        <v>366906</v>
      </c>
      <c r="I774" s="20">
        <v>82467</v>
      </c>
      <c r="J774" s="20">
        <v>0</v>
      </c>
      <c r="K774" s="20">
        <v>0</v>
      </c>
      <c r="L774" s="20">
        <v>0</v>
      </c>
      <c r="M774" s="20">
        <v>0</v>
      </c>
      <c r="N774" s="20">
        <v>21560</v>
      </c>
      <c r="O774" s="20">
        <v>12249</v>
      </c>
      <c r="P774" s="20">
        <v>42752</v>
      </c>
      <c r="Q774" s="20">
        <v>296107</v>
      </c>
      <c r="R774" s="20">
        <v>46278</v>
      </c>
      <c r="S774" s="20">
        <v>44750</v>
      </c>
      <c r="T774" s="21">
        <v>77372</v>
      </c>
      <c r="U774" s="54">
        <v>114444</v>
      </c>
      <c r="V774" s="20">
        <v>22128</v>
      </c>
      <c r="W774" s="20">
        <v>32643</v>
      </c>
      <c r="X774" s="20">
        <v>33303</v>
      </c>
      <c r="Y774" s="21">
        <v>0</v>
      </c>
      <c r="Z774" s="20">
        <v>0</v>
      </c>
      <c r="AA774" s="21">
        <v>237601</v>
      </c>
      <c r="AB774" s="32">
        <v>60289</v>
      </c>
      <c r="AC774" s="20">
        <v>279613</v>
      </c>
      <c r="AD774" s="20">
        <v>225507</v>
      </c>
      <c r="AE774" s="20">
        <v>494340</v>
      </c>
      <c r="AF774" s="20">
        <v>635970</v>
      </c>
      <c r="AG774" s="20">
        <v>370055</v>
      </c>
      <c r="AH774" s="20">
        <v>146746</v>
      </c>
      <c r="AI774" s="20">
        <v>123678</v>
      </c>
      <c r="AJ774" s="21">
        <v>105495</v>
      </c>
      <c r="AK774" s="25">
        <v>51263</v>
      </c>
      <c r="AL774" s="25">
        <v>67769</v>
      </c>
      <c r="AM774" s="25">
        <v>18250</v>
      </c>
      <c r="AN774" s="22">
        <v>34684</v>
      </c>
      <c r="AO774" s="20">
        <v>278371</v>
      </c>
      <c r="AP774" s="20">
        <v>38223</v>
      </c>
      <c r="AQ774" s="54">
        <v>4774118</v>
      </c>
      <c r="AR774" s="25">
        <v>96277</v>
      </c>
      <c r="AS774" s="25">
        <v>170350</v>
      </c>
      <c r="AT774" s="54">
        <v>109104</v>
      </c>
      <c r="AU774" s="54">
        <v>45805</v>
      </c>
      <c r="AV774" s="54">
        <v>147060</v>
      </c>
      <c r="AW774" s="54">
        <v>47341</v>
      </c>
      <c r="AX774" s="54">
        <v>21691</v>
      </c>
      <c r="AY774" s="25">
        <f t="shared" si="22"/>
        <v>637628</v>
      </c>
      <c r="AZ774" s="162">
        <v>576035</v>
      </c>
      <c r="BA774" s="96">
        <f t="shared" si="23"/>
        <v>5987781</v>
      </c>
      <c r="BB774" s="73"/>
      <c r="BC774" s="20">
        <v>675885</v>
      </c>
      <c r="BD774" s="20">
        <v>170667</v>
      </c>
      <c r="BE774" s="19">
        <v>846552</v>
      </c>
      <c r="BF774" s="19">
        <v>6834333</v>
      </c>
      <c r="BH774" s="20"/>
      <c r="BI774" s="21">
        <v>6834333</v>
      </c>
      <c r="BK774" s="73"/>
      <c r="BL774" s="73"/>
      <c r="BM774" s="73"/>
      <c r="BN774" s="73"/>
      <c r="BO774" s="73"/>
      <c r="BP774" s="73"/>
      <c r="BQ774" s="73"/>
    </row>
    <row r="775" spans="1:69" ht="22.5" customHeight="1" x14ac:dyDescent="0.2">
      <c r="A775" s="122" t="s">
        <v>2582</v>
      </c>
      <c r="B775" s="123" t="s">
        <v>2577</v>
      </c>
      <c r="C775" s="133" t="s">
        <v>870</v>
      </c>
      <c r="D775" s="126">
        <v>5</v>
      </c>
      <c r="E775" s="127" t="s">
        <v>3561</v>
      </c>
      <c r="F775" s="19">
        <v>893042</v>
      </c>
      <c r="G775" s="20">
        <v>893042</v>
      </c>
      <c r="H775" s="20">
        <v>386880</v>
      </c>
      <c r="I775" s="20">
        <v>125477</v>
      </c>
      <c r="J775" s="20">
        <v>0</v>
      </c>
      <c r="K775" s="20">
        <v>0</v>
      </c>
      <c r="L775" s="20">
        <v>0</v>
      </c>
      <c r="M775" s="20">
        <v>0</v>
      </c>
      <c r="N775" s="20">
        <v>69444</v>
      </c>
      <c r="O775" s="20">
        <v>37771</v>
      </c>
      <c r="P775" s="20">
        <v>32999</v>
      </c>
      <c r="Q775" s="20">
        <v>720461</v>
      </c>
      <c r="R775" s="20">
        <v>104907</v>
      </c>
      <c r="S775" s="20">
        <v>186334</v>
      </c>
      <c r="T775" s="21">
        <v>167359</v>
      </c>
      <c r="U775" s="54">
        <v>152592</v>
      </c>
      <c r="V775" s="20">
        <v>94128</v>
      </c>
      <c r="W775" s="20">
        <v>77922</v>
      </c>
      <c r="X775" s="20">
        <v>33303</v>
      </c>
      <c r="Y775" s="21">
        <v>0</v>
      </c>
      <c r="Z775" s="20">
        <v>0</v>
      </c>
      <c r="AA775" s="21">
        <v>336704</v>
      </c>
      <c r="AB775" s="32">
        <v>136976</v>
      </c>
      <c r="AC775" s="20">
        <v>677836</v>
      </c>
      <c r="AD775" s="20">
        <v>752843</v>
      </c>
      <c r="AE775" s="20">
        <v>2149785</v>
      </c>
      <c r="AF775" s="20">
        <v>1225250</v>
      </c>
      <c r="AG775" s="20">
        <v>844958</v>
      </c>
      <c r="AH775" s="20">
        <v>444868</v>
      </c>
      <c r="AI775" s="20">
        <v>107009</v>
      </c>
      <c r="AJ775" s="21">
        <v>45985</v>
      </c>
      <c r="AK775" s="25">
        <v>102914</v>
      </c>
      <c r="AL775" s="25">
        <v>116212</v>
      </c>
      <c r="AM775" s="25">
        <v>33717</v>
      </c>
      <c r="AN775" s="22">
        <v>65247</v>
      </c>
      <c r="AO775" s="20">
        <v>228920</v>
      </c>
      <c r="AP775" s="20">
        <v>27583</v>
      </c>
      <c r="AQ775" s="54">
        <v>10379426</v>
      </c>
      <c r="AR775" s="25">
        <v>201317</v>
      </c>
      <c r="AS775" s="25">
        <v>227814</v>
      </c>
      <c r="AT775" s="54">
        <v>108149</v>
      </c>
      <c r="AU775" s="54">
        <v>80045</v>
      </c>
      <c r="AV775" s="54">
        <v>238525</v>
      </c>
      <c r="AW775" s="54">
        <v>96928</v>
      </c>
      <c r="AX775" s="54">
        <v>55635</v>
      </c>
      <c r="AY775" s="25">
        <f t="shared" ref="AY775:AY838" si="24">SUM(AR775:AX775)</f>
        <v>1008413</v>
      </c>
      <c r="AZ775" s="162">
        <v>1259794</v>
      </c>
      <c r="BA775" s="96">
        <f t="shared" ref="BA775:BA838" si="25">AQ775+AY775+AZ775</f>
        <v>12647633</v>
      </c>
      <c r="BB775" s="73"/>
      <c r="BC775" s="20">
        <v>1527435</v>
      </c>
      <c r="BD775" s="20">
        <v>98616</v>
      </c>
      <c r="BE775" s="19">
        <v>1626051</v>
      </c>
      <c r="BF775" s="19">
        <v>14273684</v>
      </c>
      <c r="BH775" s="20"/>
      <c r="BI775" s="21">
        <v>14273684</v>
      </c>
      <c r="BK775" s="73"/>
      <c r="BL775" s="73"/>
      <c r="BM775" s="73"/>
      <c r="BN775" s="73"/>
      <c r="BO775" s="73"/>
      <c r="BP775" s="73"/>
      <c r="BQ775" s="73"/>
    </row>
    <row r="776" spans="1:69" ht="22.5" customHeight="1" x14ac:dyDescent="0.2">
      <c r="A776" s="122" t="s">
        <v>2583</v>
      </c>
      <c r="B776" s="123" t="s">
        <v>2577</v>
      </c>
      <c r="C776" s="133" t="s">
        <v>871</v>
      </c>
      <c r="D776" s="126">
        <v>5</v>
      </c>
      <c r="E776" s="127" t="s">
        <v>3561</v>
      </c>
      <c r="F776" s="19">
        <v>531520</v>
      </c>
      <c r="G776" s="20">
        <v>531520</v>
      </c>
      <c r="H776" s="20">
        <v>202735</v>
      </c>
      <c r="I776" s="20">
        <v>46189</v>
      </c>
      <c r="J776" s="20">
        <v>0</v>
      </c>
      <c r="K776" s="20">
        <v>0</v>
      </c>
      <c r="L776" s="20">
        <v>758</v>
      </c>
      <c r="M776" s="20">
        <v>47</v>
      </c>
      <c r="N776" s="20">
        <v>28074</v>
      </c>
      <c r="O776" s="20">
        <v>15221</v>
      </c>
      <c r="P776" s="20">
        <v>4423</v>
      </c>
      <c r="Q776" s="20">
        <v>328290</v>
      </c>
      <c r="R776" s="20">
        <v>58911</v>
      </c>
      <c r="S776" s="20">
        <v>102599</v>
      </c>
      <c r="T776" s="21">
        <v>64757</v>
      </c>
      <c r="U776" s="54">
        <v>89012</v>
      </c>
      <c r="V776" s="20">
        <v>77376</v>
      </c>
      <c r="W776" s="20">
        <v>26325</v>
      </c>
      <c r="X776" s="20">
        <v>22202</v>
      </c>
      <c r="Y776" s="21">
        <v>0</v>
      </c>
      <c r="Z776" s="20">
        <v>0</v>
      </c>
      <c r="AA776" s="21">
        <v>235995</v>
      </c>
      <c r="AB776" s="32">
        <v>123014</v>
      </c>
      <c r="AC776" s="20">
        <v>306412</v>
      </c>
      <c r="AD776" s="20">
        <v>297048</v>
      </c>
      <c r="AE776" s="20">
        <v>758010</v>
      </c>
      <c r="AF776" s="20">
        <v>757118</v>
      </c>
      <c r="AG776" s="20">
        <v>401716</v>
      </c>
      <c r="AH776" s="20">
        <v>185873</v>
      </c>
      <c r="AI776" s="20">
        <v>120804</v>
      </c>
      <c r="AJ776" s="21">
        <v>48149</v>
      </c>
      <c r="AK776" s="25">
        <v>56699</v>
      </c>
      <c r="AL776" s="25">
        <v>68913</v>
      </c>
      <c r="AM776" s="25">
        <v>17742</v>
      </c>
      <c r="AN776" s="22">
        <v>40228</v>
      </c>
      <c r="AO776" s="20">
        <v>410105</v>
      </c>
      <c r="AP776" s="20">
        <v>25874</v>
      </c>
      <c r="AQ776" s="54">
        <v>5452139</v>
      </c>
      <c r="AR776" s="25">
        <v>100137</v>
      </c>
      <c r="AS776" s="25">
        <v>163299</v>
      </c>
      <c r="AT776" s="54">
        <v>119473</v>
      </c>
      <c r="AU776" s="54">
        <v>37925</v>
      </c>
      <c r="AV776" s="54">
        <v>146202</v>
      </c>
      <c r="AW776" s="54">
        <v>52641</v>
      </c>
      <c r="AX776" s="54">
        <v>31815</v>
      </c>
      <c r="AY776" s="25">
        <f t="shared" si="24"/>
        <v>651492</v>
      </c>
      <c r="AZ776" s="162">
        <v>1033225</v>
      </c>
      <c r="BA776" s="96">
        <f t="shared" si="25"/>
        <v>7136856</v>
      </c>
      <c r="BB776" s="73"/>
      <c r="BC776" s="20">
        <v>792695</v>
      </c>
      <c r="BD776" s="20">
        <v>125399</v>
      </c>
      <c r="BE776" s="19">
        <v>918094</v>
      </c>
      <c r="BF776" s="19">
        <v>8054950</v>
      </c>
      <c r="BH776" s="20"/>
      <c r="BI776" s="21">
        <v>8054950</v>
      </c>
      <c r="BK776" s="73"/>
      <c r="BL776" s="73"/>
      <c r="BM776" s="73"/>
      <c r="BN776" s="73"/>
      <c r="BO776" s="73"/>
      <c r="BP776" s="73"/>
      <c r="BQ776" s="73"/>
    </row>
    <row r="777" spans="1:69" ht="22.5" customHeight="1" x14ac:dyDescent="0.2">
      <c r="A777" s="122" t="s">
        <v>2584</v>
      </c>
      <c r="B777" s="123" t="s">
        <v>2577</v>
      </c>
      <c r="C777" s="133" t="s">
        <v>872</v>
      </c>
      <c r="D777" s="126">
        <v>5</v>
      </c>
      <c r="E777" s="127" t="s">
        <v>3561</v>
      </c>
      <c r="F777" s="19">
        <v>1134294</v>
      </c>
      <c r="G777" s="20">
        <v>1134294</v>
      </c>
      <c r="H777" s="20">
        <v>591292</v>
      </c>
      <c r="I777" s="20">
        <v>189244</v>
      </c>
      <c r="J777" s="20">
        <v>0</v>
      </c>
      <c r="K777" s="20">
        <v>0</v>
      </c>
      <c r="L777" s="20">
        <v>0</v>
      </c>
      <c r="M777" s="20">
        <v>0</v>
      </c>
      <c r="N777" s="20">
        <v>78584</v>
      </c>
      <c r="O777" s="20">
        <v>44578</v>
      </c>
      <c r="P777" s="20">
        <v>67549</v>
      </c>
      <c r="Q777" s="20">
        <v>660255</v>
      </c>
      <c r="R777" s="20">
        <v>124636</v>
      </c>
      <c r="S777" s="20">
        <v>225163</v>
      </c>
      <c r="T777" s="21">
        <v>191748</v>
      </c>
      <c r="U777" s="54">
        <v>216172</v>
      </c>
      <c r="V777" s="20">
        <v>92640</v>
      </c>
      <c r="W777" s="20">
        <v>102141</v>
      </c>
      <c r="X777" s="20">
        <v>88808</v>
      </c>
      <c r="Y777" s="21">
        <v>0</v>
      </c>
      <c r="Z777" s="20">
        <v>0</v>
      </c>
      <c r="AA777" s="21">
        <v>433273</v>
      </c>
      <c r="AB777" s="32">
        <v>214016</v>
      </c>
      <c r="AC777" s="20">
        <v>787557</v>
      </c>
      <c r="AD777" s="20">
        <v>651464</v>
      </c>
      <c r="AE777" s="20">
        <v>2212485</v>
      </c>
      <c r="AF777" s="20">
        <v>1672938</v>
      </c>
      <c r="AG777" s="20">
        <v>1055855</v>
      </c>
      <c r="AH777" s="20">
        <v>571445</v>
      </c>
      <c r="AI777" s="20">
        <v>191696</v>
      </c>
      <c r="AJ777" s="21">
        <v>93052</v>
      </c>
      <c r="AK777" s="25">
        <v>116867</v>
      </c>
      <c r="AL777" s="25">
        <v>146111</v>
      </c>
      <c r="AM777" s="25">
        <v>42980</v>
      </c>
      <c r="AN777" s="22">
        <v>76138</v>
      </c>
      <c r="AO777" s="20">
        <v>578745</v>
      </c>
      <c r="AP777" s="20">
        <v>96089</v>
      </c>
      <c r="AQ777" s="54">
        <v>12747815</v>
      </c>
      <c r="AR777" s="25">
        <v>242288</v>
      </c>
      <c r="AS777" s="25">
        <v>294358</v>
      </c>
      <c r="AT777" s="54">
        <v>193346</v>
      </c>
      <c r="AU777" s="54">
        <v>94225</v>
      </c>
      <c r="AV777" s="54">
        <v>296493</v>
      </c>
      <c r="AW777" s="54">
        <v>113110</v>
      </c>
      <c r="AX777" s="54">
        <v>74872</v>
      </c>
      <c r="AY777" s="25">
        <f t="shared" si="24"/>
        <v>1308692</v>
      </c>
      <c r="AZ777" s="162">
        <v>2481289</v>
      </c>
      <c r="BA777" s="96">
        <f t="shared" si="25"/>
        <v>16537796</v>
      </c>
      <c r="BB777" s="73"/>
      <c r="BC777" s="20">
        <v>1745422</v>
      </c>
      <c r="BD777" s="20">
        <v>211576</v>
      </c>
      <c r="BE777" s="19">
        <v>1956998</v>
      </c>
      <c r="BF777" s="19">
        <v>18494794</v>
      </c>
      <c r="BH777" s="20"/>
      <c r="BI777" s="21">
        <v>18494794</v>
      </c>
      <c r="BK777" s="73"/>
      <c r="BL777" s="73"/>
      <c r="BM777" s="73"/>
      <c r="BN777" s="73"/>
      <c r="BO777" s="73"/>
      <c r="BP777" s="73"/>
      <c r="BQ777" s="73"/>
    </row>
    <row r="778" spans="1:69" ht="22.5" customHeight="1" x14ac:dyDescent="0.2">
      <c r="A778" s="122" t="s">
        <v>2585</v>
      </c>
      <c r="B778" s="123" t="s">
        <v>2577</v>
      </c>
      <c r="C778" s="133" t="s">
        <v>873</v>
      </c>
      <c r="D778" s="126">
        <v>5</v>
      </c>
      <c r="E778" s="127" t="s">
        <v>3561</v>
      </c>
      <c r="F778" s="19">
        <v>1453995</v>
      </c>
      <c r="G778" s="20">
        <v>1453995</v>
      </c>
      <c r="H778" s="20">
        <v>519340</v>
      </c>
      <c r="I778" s="20">
        <v>129778</v>
      </c>
      <c r="J778" s="20">
        <v>0</v>
      </c>
      <c r="K778" s="20">
        <v>8388</v>
      </c>
      <c r="L778" s="20">
        <v>5515</v>
      </c>
      <c r="M778" s="20">
        <v>1541</v>
      </c>
      <c r="N778" s="20">
        <v>89929</v>
      </c>
      <c r="O778" s="20">
        <v>48930</v>
      </c>
      <c r="P778" s="20">
        <v>23625</v>
      </c>
      <c r="Q778" s="20">
        <v>808881</v>
      </c>
      <c r="R778" s="20">
        <v>127245</v>
      </c>
      <c r="S778" s="20">
        <v>321002</v>
      </c>
      <c r="T778" s="21">
        <v>217819</v>
      </c>
      <c r="U778" s="54">
        <v>241604</v>
      </c>
      <c r="V778" s="20">
        <v>132288</v>
      </c>
      <c r="W778" s="20">
        <v>101088</v>
      </c>
      <c r="X778" s="20">
        <v>55505</v>
      </c>
      <c r="Y778" s="21">
        <v>0</v>
      </c>
      <c r="Z778" s="20">
        <v>0</v>
      </c>
      <c r="AA778" s="21">
        <v>423184</v>
      </c>
      <c r="AB778" s="32">
        <v>234061</v>
      </c>
      <c r="AC778" s="20">
        <v>856863</v>
      </c>
      <c r="AD778" s="20">
        <v>1019161</v>
      </c>
      <c r="AE778" s="20">
        <v>3156615</v>
      </c>
      <c r="AF778" s="20">
        <v>1775743</v>
      </c>
      <c r="AG778" s="20">
        <v>1123723</v>
      </c>
      <c r="AH778" s="20">
        <v>523481</v>
      </c>
      <c r="AI778" s="20">
        <v>227333</v>
      </c>
      <c r="AJ778" s="21">
        <v>58969</v>
      </c>
      <c r="AK778" s="25">
        <v>125817</v>
      </c>
      <c r="AL778" s="25">
        <v>146405</v>
      </c>
      <c r="AM778" s="25">
        <v>44583</v>
      </c>
      <c r="AN778" s="22">
        <v>77105</v>
      </c>
      <c r="AO778" s="20">
        <v>1330152</v>
      </c>
      <c r="AP778" s="20">
        <v>106008</v>
      </c>
      <c r="AQ778" s="54">
        <v>15515676</v>
      </c>
      <c r="AR778" s="25">
        <v>279598</v>
      </c>
      <c r="AS778" s="25">
        <v>265037</v>
      </c>
      <c r="AT778" s="54">
        <v>199109</v>
      </c>
      <c r="AU778" s="54">
        <v>74844</v>
      </c>
      <c r="AV778" s="54">
        <v>319331</v>
      </c>
      <c r="AW778" s="54">
        <v>120269</v>
      </c>
      <c r="AX778" s="54">
        <v>83242</v>
      </c>
      <c r="AY778" s="25">
        <f t="shared" si="24"/>
        <v>1341430</v>
      </c>
      <c r="AZ778" s="162">
        <v>3118968</v>
      </c>
      <c r="BA778" s="96">
        <f t="shared" si="25"/>
        <v>19976074</v>
      </c>
      <c r="BB778" s="73"/>
      <c r="BC778" s="20">
        <v>1886246</v>
      </c>
      <c r="BD778" s="20">
        <v>245849</v>
      </c>
      <c r="BE778" s="19">
        <v>2132095</v>
      </c>
      <c r="BF778" s="19">
        <v>22108169</v>
      </c>
      <c r="BH778" s="20"/>
      <c r="BI778" s="21">
        <v>22108169</v>
      </c>
      <c r="BK778" s="73"/>
      <c r="BL778" s="73"/>
      <c r="BM778" s="73"/>
      <c r="BN778" s="73"/>
      <c r="BO778" s="73"/>
      <c r="BP778" s="73"/>
      <c r="BQ778" s="73"/>
    </row>
    <row r="779" spans="1:69" ht="22.5" customHeight="1" x14ac:dyDescent="0.2">
      <c r="A779" s="122" t="s">
        <v>2586</v>
      </c>
      <c r="B779" s="123" t="s">
        <v>2577</v>
      </c>
      <c r="C779" s="133" t="s">
        <v>874</v>
      </c>
      <c r="D779" s="126">
        <v>6</v>
      </c>
      <c r="E779" s="127" t="s">
        <v>3561</v>
      </c>
      <c r="F779" s="19">
        <v>418016</v>
      </c>
      <c r="G779" s="20">
        <v>418016</v>
      </c>
      <c r="H779" s="20">
        <v>188665</v>
      </c>
      <c r="I779" s="20">
        <v>38148</v>
      </c>
      <c r="J779" s="20">
        <v>0</v>
      </c>
      <c r="K779" s="20">
        <v>0</v>
      </c>
      <c r="L779" s="20">
        <v>0</v>
      </c>
      <c r="M779" s="20">
        <v>0</v>
      </c>
      <c r="N779" s="20">
        <v>11146</v>
      </c>
      <c r="O779" s="20">
        <v>10488</v>
      </c>
      <c r="P779" s="20">
        <v>3629</v>
      </c>
      <c r="Q779" s="20">
        <v>182260</v>
      </c>
      <c r="R779" s="20">
        <v>39207</v>
      </c>
      <c r="S779" s="20">
        <v>51247</v>
      </c>
      <c r="T779" s="21">
        <v>60552</v>
      </c>
      <c r="U779" s="54">
        <v>89012</v>
      </c>
      <c r="V779" s="20">
        <v>20400</v>
      </c>
      <c r="W779" s="20">
        <v>33696</v>
      </c>
      <c r="X779" s="20">
        <v>33303</v>
      </c>
      <c r="Y779" s="21">
        <v>0</v>
      </c>
      <c r="Z779" s="20">
        <v>0</v>
      </c>
      <c r="AA779" s="21">
        <v>188635</v>
      </c>
      <c r="AB779" s="32">
        <v>0</v>
      </c>
      <c r="AC779" s="20">
        <v>209991</v>
      </c>
      <c r="AD779" s="20">
        <v>273263</v>
      </c>
      <c r="AE779" s="20">
        <v>735405</v>
      </c>
      <c r="AF779" s="20">
        <v>470235</v>
      </c>
      <c r="AG779" s="20">
        <v>257829</v>
      </c>
      <c r="AH779" s="20">
        <v>123523</v>
      </c>
      <c r="AI779" s="20">
        <v>80664</v>
      </c>
      <c r="AJ779" s="21">
        <v>29214</v>
      </c>
      <c r="AK779" s="25">
        <v>47266</v>
      </c>
      <c r="AL779" s="25">
        <v>58838</v>
      </c>
      <c r="AM779" s="25">
        <v>12298</v>
      </c>
      <c r="AN779" s="22">
        <v>32572</v>
      </c>
      <c r="AO779" s="20">
        <v>499286</v>
      </c>
      <c r="AP779" s="20">
        <v>17860</v>
      </c>
      <c r="AQ779" s="54">
        <v>4216648</v>
      </c>
      <c r="AR779" s="25">
        <v>93853</v>
      </c>
      <c r="AS779" s="25">
        <v>155207</v>
      </c>
      <c r="AT779" s="54">
        <v>81434</v>
      </c>
      <c r="AU779" s="54">
        <v>33944</v>
      </c>
      <c r="AV779" s="54">
        <v>128700</v>
      </c>
      <c r="AW779" s="54">
        <v>38718</v>
      </c>
      <c r="AX779" s="54">
        <v>20040</v>
      </c>
      <c r="AY779" s="25">
        <f t="shared" si="24"/>
        <v>551896</v>
      </c>
      <c r="AZ779" s="162">
        <v>701791</v>
      </c>
      <c r="BA779" s="96">
        <f t="shared" si="25"/>
        <v>5470335</v>
      </c>
      <c r="BB779" s="73"/>
      <c r="BC779" s="20">
        <v>612391</v>
      </c>
      <c r="BD779" s="20">
        <v>72270</v>
      </c>
      <c r="BE779" s="19">
        <v>684661</v>
      </c>
      <c r="BF779" s="19">
        <v>6154996</v>
      </c>
      <c r="BH779" s="20"/>
      <c r="BI779" s="21">
        <v>6154996</v>
      </c>
      <c r="BK779" s="73"/>
      <c r="BL779" s="73"/>
      <c r="BM779" s="73"/>
      <c r="BN779" s="73"/>
      <c r="BO779" s="73"/>
      <c r="BP779" s="73"/>
      <c r="BQ779" s="73"/>
    </row>
    <row r="780" spans="1:69" ht="22.5" customHeight="1" x14ac:dyDescent="0.2">
      <c r="A780" s="122" t="s">
        <v>2587</v>
      </c>
      <c r="B780" s="123" t="s">
        <v>2577</v>
      </c>
      <c r="C780" s="133" t="s">
        <v>269</v>
      </c>
      <c r="D780" s="126">
        <v>6</v>
      </c>
      <c r="E780" s="127" t="s">
        <v>3561</v>
      </c>
      <c r="F780" s="19">
        <v>123800</v>
      </c>
      <c r="G780" s="20">
        <v>123800</v>
      </c>
      <c r="H780" s="20">
        <v>73265</v>
      </c>
      <c r="I780" s="20">
        <v>15708</v>
      </c>
      <c r="J780" s="20">
        <v>0</v>
      </c>
      <c r="K780" s="20">
        <v>0</v>
      </c>
      <c r="L780" s="20">
        <v>0</v>
      </c>
      <c r="M780" s="20">
        <v>0</v>
      </c>
      <c r="N780" s="20">
        <v>0</v>
      </c>
      <c r="O780" s="20">
        <v>1340</v>
      </c>
      <c r="P780" s="20">
        <v>0</v>
      </c>
      <c r="Q780" s="20">
        <v>82276</v>
      </c>
      <c r="R780" s="20">
        <v>11224</v>
      </c>
      <c r="S780" s="20">
        <v>15668</v>
      </c>
      <c r="T780" s="21">
        <v>9251</v>
      </c>
      <c r="U780" s="54">
        <v>12716</v>
      </c>
      <c r="V780" s="20">
        <v>1440</v>
      </c>
      <c r="W780" s="20">
        <v>8424</v>
      </c>
      <c r="X780" s="20">
        <v>11101</v>
      </c>
      <c r="Y780" s="21">
        <v>0</v>
      </c>
      <c r="Z780" s="20">
        <v>0</v>
      </c>
      <c r="AA780" s="21">
        <v>60556</v>
      </c>
      <c r="AB780" s="32">
        <v>0</v>
      </c>
      <c r="AC780" s="20">
        <v>42379</v>
      </c>
      <c r="AD780" s="20">
        <v>82592</v>
      </c>
      <c r="AE780" s="20">
        <v>106260</v>
      </c>
      <c r="AF780" s="20">
        <v>141158</v>
      </c>
      <c r="AG780" s="20">
        <v>56371</v>
      </c>
      <c r="AH780" s="20">
        <v>26410</v>
      </c>
      <c r="AI780" s="20">
        <v>44930</v>
      </c>
      <c r="AJ780" s="21">
        <v>83855</v>
      </c>
      <c r="AK780" s="25">
        <v>12142</v>
      </c>
      <c r="AL780" s="25">
        <v>26816</v>
      </c>
      <c r="AM780" s="25">
        <v>4177</v>
      </c>
      <c r="AN780" s="22">
        <v>9791</v>
      </c>
      <c r="AO780" s="20">
        <v>77183</v>
      </c>
      <c r="AP780" s="20">
        <v>25554</v>
      </c>
      <c r="AQ780" s="54">
        <v>1166387</v>
      </c>
      <c r="AR780" s="25">
        <v>58696</v>
      </c>
      <c r="AS780" s="25">
        <v>156492</v>
      </c>
      <c r="AT780" s="54">
        <v>57601</v>
      </c>
      <c r="AU780" s="54">
        <v>54729</v>
      </c>
      <c r="AV780" s="54">
        <v>51036</v>
      </c>
      <c r="AW780" s="54">
        <v>14915</v>
      </c>
      <c r="AX780" s="54">
        <v>5154</v>
      </c>
      <c r="AY780" s="25">
        <f t="shared" si="24"/>
        <v>398623</v>
      </c>
      <c r="AZ780" s="162">
        <v>517659</v>
      </c>
      <c r="BA780" s="96">
        <f t="shared" si="25"/>
        <v>2082669</v>
      </c>
      <c r="BB780" s="73"/>
      <c r="BC780" s="20">
        <v>216691</v>
      </c>
      <c r="BD780" s="20">
        <v>112829</v>
      </c>
      <c r="BE780" s="19">
        <v>329520</v>
      </c>
      <c r="BF780" s="19">
        <v>2412189</v>
      </c>
      <c r="BH780" s="20"/>
      <c r="BI780" s="21">
        <v>2412189</v>
      </c>
      <c r="BK780" s="73"/>
      <c r="BL780" s="73"/>
      <c r="BM780" s="73"/>
      <c r="BN780" s="73"/>
      <c r="BO780" s="73"/>
      <c r="BP780" s="73"/>
      <c r="BQ780" s="73"/>
    </row>
    <row r="781" spans="1:69" ht="22.5" customHeight="1" x14ac:dyDescent="0.2">
      <c r="A781" s="122" t="s">
        <v>2588</v>
      </c>
      <c r="B781" s="123" t="s">
        <v>2577</v>
      </c>
      <c r="C781" s="133" t="s">
        <v>875</v>
      </c>
      <c r="D781" s="126">
        <v>6</v>
      </c>
      <c r="E781" s="127" t="s">
        <v>3561</v>
      </c>
      <c r="F781" s="19">
        <v>323306</v>
      </c>
      <c r="G781" s="20">
        <v>323306</v>
      </c>
      <c r="H781" s="20">
        <v>176710</v>
      </c>
      <c r="I781" s="20">
        <v>50116</v>
      </c>
      <c r="J781" s="20">
        <v>0</v>
      </c>
      <c r="K781" s="20">
        <v>0</v>
      </c>
      <c r="L781" s="20">
        <v>11554</v>
      </c>
      <c r="M781" s="20">
        <v>3685</v>
      </c>
      <c r="N781" s="20">
        <v>0</v>
      </c>
      <c r="O781" s="20">
        <v>5531</v>
      </c>
      <c r="P781" s="20">
        <v>0</v>
      </c>
      <c r="Q781" s="20">
        <v>118515</v>
      </c>
      <c r="R781" s="20">
        <v>25525</v>
      </c>
      <c r="S781" s="20">
        <v>52976</v>
      </c>
      <c r="T781" s="21">
        <v>31117</v>
      </c>
      <c r="U781" s="54">
        <v>50864</v>
      </c>
      <c r="V781" s="20">
        <v>48432</v>
      </c>
      <c r="W781" s="20">
        <v>12636</v>
      </c>
      <c r="X781" s="20">
        <v>24422</v>
      </c>
      <c r="Y781" s="21">
        <v>0</v>
      </c>
      <c r="Z781" s="20">
        <v>0</v>
      </c>
      <c r="AA781" s="21">
        <v>155679</v>
      </c>
      <c r="AB781" s="32">
        <v>0</v>
      </c>
      <c r="AC781" s="20">
        <v>121206</v>
      </c>
      <c r="AD781" s="20">
        <v>228110</v>
      </c>
      <c r="AE781" s="20">
        <v>355575</v>
      </c>
      <c r="AF781" s="20">
        <v>344665</v>
      </c>
      <c r="AG781" s="20">
        <v>176405</v>
      </c>
      <c r="AH781" s="20">
        <v>92012</v>
      </c>
      <c r="AI781" s="20">
        <v>80951</v>
      </c>
      <c r="AJ781" s="21">
        <v>98462</v>
      </c>
      <c r="AK781" s="25">
        <v>31504</v>
      </c>
      <c r="AL781" s="25">
        <v>49239</v>
      </c>
      <c r="AM781" s="25">
        <v>10529</v>
      </c>
      <c r="AN781" s="22">
        <v>19849</v>
      </c>
      <c r="AO781" s="20">
        <v>467848</v>
      </c>
      <c r="AP781" s="20">
        <v>74727</v>
      </c>
      <c r="AQ781" s="54">
        <v>3242150</v>
      </c>
      <c r="AR781" s="25">
        <v>68247</v>
      </c>
      <c r="AS781" s="25">
        <v>132457</v>
      </c>
      <c r="AT781" s="54">
        <v>102942</v>
      </c>
      <c r="AU781" s="54">
        <v>49972</v>
      </c>
      <c r="AV781" s="54">
        <v>98962</v>
      </c>
      <c r="AW781" s="54">
        <v>31528</v>
      </c>
      <c r="AX781" s="54">
        <v>15625</v>
      </c>
      <c r="AY781" s="25">
        <f t="shared" si="24"/>
        <v>499733</v>
      </c>
      <c r="AZ781" s="162">
        <v>711712</v>
      </c>
      <c r="BA781" s="96">
        <f t="shared" si="25"/>
        <v>4453595</v>
      </c>
      <c r="BB781" s="73"/>
      <c r="BC781" s="20">
        <v>463646</v>
      </c>
      <c r="BD781" s="20">
        <v>197407</v>
      </c>
      <c r="BE781" s="19">
        <v>661053</v>
      </c>
      <c r="BF781" s="19">
        <v>5114648</v>
      </c>
      <c r="BH781" s="20"/>
      <c r="BI781" s="21">
        <v>5114648</v>
      </c>
      <c r="BK781" s="73"/>
      <c r="BL781" s="73"/>
      <c r="BM781" s="73"/>
      <c r="BN781" s="73"/>
      <c r="BO781" s="73"/>
      <c r="BP781" s="73"/>
      <c r="BQ781" s="73"/>
    </row>
    <row r="782" spans="1:69" ht="22.5" customHeight="1" x14ac:dyDescent="0.2">
      <c r="A782" s="122" t="s">
        <v>2589</v>
      </c>
      <c r="B782" s="123" t="s">
        <v>2577</v>
      </c>
      <c r="C782" s="133" t="s">
        <v>876</v>
      </c>
      <c r="D782" s="126">
        <v>6</v>
      </c>
      <c r="E782" s="127" t="s">
        <v>3561</v>
      </c>
      <c r="F782" s="19">
        <v>485001</v>
      </c>
      <c r="G782" s="20">
        <v>485001</v>
      </c>
      <c r="H782" s="20">
        <v>186187</v>
      </c>
      <c r="I782" s="20">
        <v>52360</v>
      </c>
      <c r="J782" s="20">
        <v>0</v>
      </c>
      <c r="K782" s="20">
        <v>0</v>
      </c>
      <c r="L782" s="20">
        <v>8928</v>
      </c>
      <c r="M782" s="20">
        <v>6234</v>
      </c>
      <c r="N782" s="20">
        <v>12519</v>
      </c>
      <c r="O782" s="20">
        <v>11125</v>
      </c>
      <c r="P782" s="20">
        <v>6502</v>
      </c>
      <c r="Q782" s="20">
        <v>144794</v>
      </c>
      <c r="R782" s="20">
        <v>40915</v>
      </c>
      <c r="S782" s="20">
        <v>106110</v>
      </c>
      <c r="T782" s="21">
        <v>59711</v>
      </c>
      <c r="U782" s="54">
        <v>101728</v>
      </c>
      <c r="V782" s="20">
        <v>60048</v>
      </c>
      <c r="W782" s="20">
        <v>28431</v>
      </c>
      <c r="X782" s="20">
        <v>44404</v>
      </c>
      <c r="Y782" s="21">
        <v>0</v>
      </c>
      <c r="Z782" s="20">
        <v>0</v>
      </c>
      <c r="AA782" s="21">
        <v>212017</v>
      </c>
      <c r="AB782" s="32">
        <v>0</v>
      </c>
      <c r="AC782" s="20">
        <v>238615</v>
      </c>
      <c r="AD782" s="20">
        <v>557189</v>
      </c>
      <c r="AE782" s="20">
        <v>694485</v>
      </c>
      <c r="AF782" s="20">
        <v>517215</v>
      </c>
      <c r="AG782" s="20">
        <v>316345</v>
      </c>
      <c r="AH782" s="20">
        <v>125244</v>
      </c>
      <c r="AI782" s="20">
        <v>119367</v>
      </c>
      <c r="AJ782" s="21">
        <v>86019</v>
      </c>
      <c r="AK782" s="25">
        <v>49189</v>
      </c>
      <c r="AL782" s="25">
        <v>59830</v>
      </c>
      <c r="AM782" s="25">
        <v>16361</v>
      </c>
      <c r="AN782" s="22">
        <v>31089</v>
      </c>
      <c r="AO782" s="20">
        <v>716505</v>
      </c>
      <c r="AP782" s="20">
        <v>29108</v>
      </c>
      <c r="AQ782" s="54">
        <v>5123575</v>
      </c>
      <c r="AR782" s="25">
        <v>84492</v>
      </c>
      <c r="AS782" s="25">
        <v>179211</v>
      </c>
      <c r="AT782" s="54">
        <v>124359</v>
      </c>
      <c r="AU782" s="54">
        <v>55548</v>
      </c>
      <c r="AV782" s="54">
        <v>142650</v>
      </c>
      <c r="AW782" s="54">
        <v>42089</v>
      </c>
      <c r="AX782" s="54">
        <v>24931</v>
      </c>
      <c r="AY782" s="25">
        <f t="shared" si="24"/>
        <v>653280</v>
      </c>
      <c r="AZ782" s="162">
        <v>1072263</v>
      </c>
      <c r="BA782" s="96">
        <f t="shared" si="25"/>
        <v>6849118</v>
      </c>
      <c r="BB782" s="73"/>
      <c r="BC782" s="20">
        <v>631535</v>
      </c>
      <c r="BD782" s="20">
        <v>113354</v>
      </c>
      <c r="BE782" s="19">
        <v>744889</v>
      </c>
      <c r="BF782" s="19">
        <v>7594007</v>
      </c>
      <c r="BH782" s="20"/>
      <c r="BI782" s="21">
        <v>7594007</v>
      </c>
      <c r="BK782" s="73"/>
      <c r="BL782" s="73"/>
      <c r="BM782" s="73"/>
      <c r="BN782" s="73"/>
      <c r="BO782" s="73"/>
      <c r="BP782" s="73"/>
      <c r="BQ782" s="73"/>
    </row>
    <row r="783" spans="1:69" ht="22.5" customHeight="1" x14ac:dyDescent="0.2">
      <c r="A783" s="122" t="s">
        <v>2590</v>
      </c>
      <c r="B783" s="123" t="s">
        <v>2577</v>
      </c>
      <c r="C783" s="133" t="s">
        <v>877</v>
      </c>
      <c r="D783" s="126">
        <v>6</v>
      </c>
      <c r="E783" s="127" t="s">
        <v>3562</v>
      </c>
      <c r="F783" s="19">
        <v>254708</v>
      </c>
      <c r="G783" s="20">
        <v>254708</v>
      </c>
      <c r="H783" s="20">
        <v>110079</v>
      </c>
      <c r="I783" s="20">
        <v>30855</v>
      </c>
      <c r="J783" s="20">
        <v>0</v>
      </c>
      <c r="K783" s="20">
        <v>0</v>
      </c>
      <c r="L783" s="20">
        <v>17715</v>
      </c>
      <c r="M783" s="20">
        <v>12695</v>
      </c>
      <c r="N783" s="20">
        <v>8056</v>
      </c>
      <c r="O783" s="20">
        <v>5076</v>
      </c>
      <c r="P783" s="20">
        <v>76</v>
      </c>
      <c r="Q783" s="20">
        <v>163792</v>
      </c>
      <c r="R783" s="20">
        <v>24055</v>
      </c>
      <c r="S783" s="20">
        <v>37204</v>
      </c>
      <c r="T783" s="21">
        <v>24389</v>
      </c>
      <c r="U783" s="54">
        <v>38148</v>
      </c>
      <c r="V783" s="20">
        <v>26352</v>
      </c>
      <c r="W783" s="20">
        <v>9477</v>
      </c>
      <c r="X783" s="20">
        <v>11101</v>
      </c>
      <c r="Y783" s="21">
        <v>0</v>
      </c>
      <c r="Z783" s="20">
        <v>0</v>
      </c>
      <c r="AA783" s="21">
        <v>129300</v>
      </c>
      <c r="AB783" s="32">
        <v>0</v>
      </c>
      <c r="AC783" s="20">
        <v>118703</v>
      </c>
      <c r="AD783" s="20">
        <v>203995</v>
      </c>
      <c r="AE783" s="20">
        <v>386595</v>
      </c>
      <c r="AF783" s="20">
        <v>271513</v>
      </c>
      <c r="AG783" s="20">
        <v>147404</v>
      </c>
      <c r="AH783" s="20">
        <v>76661</v>
      </c>
      <c r="AI783" s="20">
        <v>71467</v>
      </c>
      <c r="AJ783" s="21">
        <v>34083</v>
      </c>
      <c r="AK783" s="25">
        <v>30034</v>
      </c>
      <c r="AL783" s="25">
        <v>50378</v>
      </c>
      <c r="AM783" s="25">
        <v>9115</v>
      </c>
      <c r="AN783" s="22">
        <v>21432</v>
      </c>
      <c r="AO783" s="20">
        <v>98267</v>
      </c>
      <c r="AP783" s="20">
        <v>24905</v>
      </c>
      <c r="AQ783" s="54">
        <v>2447630</v>
      </c>
      <c r="AR783" s="25">
        <v>52553</v>
      </c>
      <c r="AS783" s="25">
        <v>150957</v>
      </c>
      <c r="AT783" s="54">
        <v>96242</v>
      </c>
      <c r="AU783" s="54">
        <v>43719</v>
      </c>
      <c r="AV783" s="54">
        <v>97936</v>
      </c>
      <c r="AW783" s="54">
        <v>27151</v>
      </c>
      <c r="AX783" s="54">
        <v>14225</v>
      </c>
      <c r="AY783" s="25">
        <f t="shared" si="24"/>
        <v>482783</v>
      </c>
      <c r="AZ783" s="162">
        <v>311446</v>
      </c>
      <c r="BA783" s="96">
        <f t="shared" si="25"/>
        <v>3241859</v>
      </c>
      <c r="BB783" s="73"/>
      <c r="BC783" s="20">
        <v>448535</v>
      </c>
      <c r="BD783" s="20">
        <v>100959</v>
      </c>
      <c r="BE783" s="19">
        <v>549494</v>
      </c>
      <c r="BF783" s="19">
        <v>3791353</v>
      </c>
      <c r="BH783" s="20"/>
      <c r="BI783" s="21">
        <v>3791353</v>
      </c>
      <c r="BK783" s="73"/>
      <c r="BL783" s="73"/>
      <c r="BM783" s="73"/>
      <c r="BN783" s="73"/>
      <c r="BO783" s="73"/>
      <c r="BP783" s="73"/>
      <c r="BQ783" s="73"/>
    </row>
    <row r="784" spans="1:69" ht="22.5" customHeight="1" x14ac:dyDescent="0.2">
      <c r="A784" s="122" t="s">
        <v>2591</v>
      </c>
      <c r="B784" s="123" t="s">
        <v>2577</v>
      </c>
      <c r="C784" s="133" t="s">
        <v>878</v>
      </c>
      <c r="D784" s="126">
        <v>6</v>
      </c>
      <c r="E784" s="127" t="s">
        <v>3562</v>
      </c>
      <c r="F784" s="19">
        <v>255287</v>
      </c>
      <c r="G784" s="20">
        <v>255287</v>
      </c>
      <c r="H784" s="20">
        <v>80846</v>
      </c>
      <c r="I784" s="20">
        <v>30294</v>
      </c>
      <c r="J784" s="20">
        <v>0</v>
      </c>
      <c r="K784" s="20">
        <v>5845</v>
      </c>
      <c r="L784" s="20">
        <v>13484</v>
      </c>
      <c r="M784" s="20">
        <v>7444</v>
      </c>
      <c r="N784" s="20">
        <v>7613</v>
      </c>
      <c r="O784" s="20">
        <v>5710</v>
      </c>
      <c r="P784" s="20">
        <v>76</v>
      </c>
      <c r="Q784" s="20">
        <v>272377</v>
      </c>
      <c r="R784" s="20">
        <v>26096</v>
      </c>
      <c r="S784" s="20">
        <v>28768</v>
      </c>
      <c r="T784" s="21">
        <v>28594</v>
      </c>
      <c r="U784" s="54">
        <v>50864</v>
      </c>
      <c r="V784" s="20">
        <v>17136</v>
      </c>
      <c r="W784" s="20">
        <v>13689</v>
      </c>
      <c r="X784" s="20">
        <v>22202</v>
      </c>
      <c r="Y784" s="21">
        <v>0</v>
      </c>
      <c r="Z784" s="20">
        <v>0</v>
      </c>
      <c r="AA784" s="21">
        <v>124462</v>
      </c>
      <c r="AB784" s="32">
        <v>0</v>
      </c>
      <c r="AC784" s="20">
        <v>105660</v>
      </c>
      <c r="AD784" s="20">
        <v>142477</v>
      </c>
      <c r="AE784" s="20">
        <v>394515</v>
      </c>
      <c r="AF784" s="20">
        <v>283620</v>
      </c>
      <c r="AG784" s="20">
        <v>149721</v>
      </c>
      <c r="AH784" s="20">
        <v>74519</v>
      </c>
      <c r="AI784" s="20">
        <v>65623</v>
      </c>
      <c r="AJ784" s="21">
        <v>21099</v>
      </c>
      <c r="AK784" s="25">
        <v>32080</v>
      </c>
      <c r="AL784" s="25">
        <v>49422</v>
      </c>
      <c r="AM784" s="25">
        <v>8142</v>
      </c>
      <c r="AN784" s="22">
        <v>23820</v>
      </c>
      <c r="AO784" s="20">
        <v>94901</v>
      </c>
      <c r="AP784" s="20">
        <v>12813</v>
      </c>
      <c r="AQ784" s="54">
        <v>2449199</v>
      </c>
      <c r="AR784" s="25">
        <v>68760</v>
      </c>
      <c r="AS784" s="25">
        <v>131342</v>
      </c>
      <c r="AT784" s="54">
        <v>69952</v>
      </c>
      <c r="AU784" s="54">
        <v>39317</v>
      </c>
      <c r="AV784" s="54">
        <v>98750</v>
      </c>
      <c r="AW784" s="54">
        <v>27248</v>
      </c>
      <c r="AX784" s="54">
        <v>6685</v>
      </c>
      <c r="AY784" s="25">
        <f t="shared" si="24"/>
        <v>442054</v>
      </c>
      <c r="AZ784" s="162">
        <v>198897</v>
      </c>
      <c r="BA784" s="96">
        <f t="shared" si="25"/>
        <v>3090150</v>
      </c>
      <c r="BB784" s="73"/>
      <c r="BC784" s="20">
        <v>469602</v>
      </c>
      <c r="BD784" s="20">
        <v>52341</v>
      </c>
      <c r="BE784" s="19">
        <v>521943</v>
      </c>
      <c r="BF784" s="19">
        <v>3612093</v>
      </c>
      <c r="BH784" s="20"/>
      <c r="BI784" s="21">
        <v>3612093</v>
      </c>
      <c r="BK784" s="73"/>
      <c r="BL784" s="73"/>
      <c r="BM784" s="73"/>
      <c r="BN784" s="73"/>
      <c r="BO784" s="73"/>
      <c r="BP784" s="73"/>
      <c r="BQ784" s="73"/>
    </row>
    <row r="785" spans="1:69" ht="22.5" customHeight="1" x14ac:dyDescent="0.2">
      <c r="A785" s="122" t="s">
        <v>2592</v>
      </c>
      <c r="B785" s="123" t="s">
        <v>2577</v>
      </c>
      <c r="C785" s="133" t="s">
        <v>879</v>
      </c>
      <c r="D785" s="126">
        <v>6</v>
      </c>
      <c r="E785" s="127" t="s">
        <v>3562</v>
      </c>
      <c r="F785" s="19">
        <v>253934</v>
      </c>
      <c r="G785" s="20">
        <v>253934</v>
      </c>
      <c r="H785" s="20">
        <v>111829</v>
      </c>
      <c r="I785" s="20">
        <v>38896</v>
      </c>
      <c r="J785" s="20">
        <v>0</v>
      </c>
      <c r="K785" s="20">
        <v>0</v>
      </c>
      <c r="L785" s="20">
        <v>14423</v>
      </c>
      <c r="M785" s="20">
        <v>7968</v>
      </c>
      <c r="N785" s="20">
        <v>0</v>
      </c>
      <c r="O785" s="20">
        <v>4374</v>
      </c>
      <c r="P785" s="20">
        <v>0</v>
      </c>
      <c r="Q785" s="20">
        <v>87804</v>
      </c>
      <c r="R785" s="20">
        <v>21850</v>
      </c>
      <c r="S785" s="20">
        <v>57640</v>
      </c>
      <c r="T785" s="21">
        <v>27753</v>
      </c>
      <c r="U785" s="54">
        <v>50864</v>
      </c>
      <c r="V785" s="20">
        <v>35184</v>
      </c>
      <c r="W785" s="20">
        <v>13689</v>
      </c>
      <c r="X785" s="20">
        <v>22202</v>
      </c>
      <c r="Y785" s="21">
        <v>0</v>
      </c>
      <c r="Z785" s="20">
        <v>0</v>
      </c>
      <c r="AA785" s="21">
        <v>124316</v>
      </c>
      <c r="AB785" s="32">
        <v>0</v>
      </c>
      <c r="AC785" s="20">
        <v>91313</v>
      </c>
      <c r="AD785" s="20">
        <v>258883</v>
      </c>
      <c r="AE785" s="20">
        <v>267465</v>
      </c>
      <c r="AF785" s="20">
        <v>256795</v>
      </c>
      <c r="AG785" s="20">
        <v>117460</v>
      </c>
      <c r="AH785" s="20">
        <v>63576</v>
      </c>
      <c r="AI785" s="20">
        <v>82484</v>
      </c>
      <c r="AJ785" s="21">
        <v>106577</v>
      </c>
      <c r="AK785" s="25">
        <v>27762</v>
      </c>
      <c r="AL785" s="25">
        <v>48465</v>
      </c>
      <c r="AM785" s="25">
        <v>7708</v>
      </c>
      <c r="AN785" s="22">
        <v>19320</v>
      </c>
      <c r="AO785" s="20">
        <v>292538</v>
      </c>
      <c r="AP785" s="20">
        <v>29674</v>
      </c>
      <c r="AQ785" s="54">
        <v>2542746</v>
      </c>
      <c r="AR785" s="25">
        <v>64561</v>
      </c>
      <c r="AS785" s="25">
        <v>124277</v>
      </c>
      <c r="AT785" s="54">
        <v>89616</v>
      </c>
      <c r="AU785" s="54">
        <v>27924</v>
      </c>
      <c r="AV785" s="54">
        <v>91900</v>
      </c>
      <c r="AW785" s="54">
        <v>26438</v>
      </c>
      <c r="AX785" s="54">
        <v>8767</v>
      </c>
      <c r="AY785" s="25">
        <f t="shared" si="24"/>
        <v>433483</v>
      </c>
      <c r="AZ785" s="162">
        <v>155037</v>
      </c>
      <c r="BA785" s="96">
        <f t="shared" si="25"/>
        <v>3131266</v>
      </c>
      <c r="BB785" s="73"/>
      <c r="BC785" s="20">
        <v>423873</v>
      </c>
      <c r="BD785" s="20">
        <v>127611</v>
      </c>
      <c r="BE785" s="19">
        <v>551484</v>
      </c>
      <c r="BF785" s="19">
        <v>3682750</v>
      </c>
      <c r="BH785" s="20"/>
      <c r="BI785" s="21">
        <v>3682750</v>
      </c>
      <c r="BK785" s="73"/>
      <c r="BL785" s="73"/>
      <c r="BM785" s="73"/>
      <c r="BN785" s="73"/>
      <c r="BO785" s="73"/>
      <c r="BP785" s="73"/>
      <c r="BQ785" s="73"/>
    </row>
    <row r="786" spans="1:69" ht="22.5" customHeight="1" x14ac:dyDescent="0.2">
      <c r="A786" s="122" t="s">
        <v>2593</v>
      </c>
      <c r="B786" s="123" t="s">
        <v>2577</v>
      </c>
      <c r="C786" s="133" t="s">
        <v>880</v>
      </c>
      <c r="D786" s="126">
        <v>6</v>
      </c>
      <c r="E786" s="127" t="s">
        <v>3561</v>
      </c>
      <c r="F786" s="19">
        <v>355150</v>
      </c>
      <c r="G786" s="20">
        <v>355150</v>
      </c>
      <c r="H786" s="20">
        <v>219939</v>
      </c>
      <c r="I786" s="20">
        <v>85646</v>
      </c>
      <c r="J786" s="20">
        <v>0</v>
      </c>
      <c r="K786" s="20">
        <v>0</v>
      </c>
      <c r="L786" s="20">
        <v>19220</v>
      </c>
      <c r="M786" s="20">
        <v>5273</v>
      </c>
      <c r="N786" s="20">
        <v>13504</v>
      </c>
      <c r="O786" s="20">
        <v>7744</v>
      </c>
      <c r="P786" s="20">
        <v>0</v>
      </c>
      <c r="Q786" s="20">
        <v>261766</v>
      </c>
      <c r="R786" s="20">
        <v>32732</v>
      </c>
      <c r="S786" s="20">
        <v>63561</v>
      </c>
      <c r="T786" s="21">
        <v>55506</v>
      </c>
      <c r="U786" s="54">
        <v>122074</v>
      </c>
      <c r="V786" s="20">
        <v>29760</v>
      </c>
      <c r="W786" s="20">
        <v>18954</v>
      </c>
      <c r="X786" s="20">
        <v>22202</v>
      </c>
      <c r="Y786" s="21">
        <v>0</v>
      </c>
      <c r="Z786" s="20">
        <v>0</v>
      </c>
      <c r="AA786" s="21">
        <v>171354</v>
      </c>
      <c r="AB786" s="32">
        <v>0</v>
      </c>
      <c r="AC786" s="20">
        <v>161887</v>
      </c>
      <c r="AD786" s="20">
        <v>442394</v>
      </c>
      <c r="AE786" s="20">
        <v>607530</v>
      </c>
      <c r="AF786" s="20">
        <v>424053</v>
      </c>
      <c r="AG786" s="20">
        <v>243243</v>
      </c>
      <c r="AH786" s="20">
        <v>112479</v>
      </c>
      <c r="AI786" s="20">
        <v>130001</v>
      </c>
      <c r="AJ786" s="21">
        <v>49772</v>
      </c>
      <c r="AK786" s="25">
        <v>38559</v>
      </c>
      <c r="AL786" s="25">
        <v>54788</v>
      </c>
      <c r="AM786" s="25">
        <v>12532</v>
      </c>
      <c r="AN786" s="22">
        <v>25664</v>
      </c>
      <c r="AO786" s="20">
        <v>343760</v>
      </c>
      <c r="AP786" s="20">
        <v>35288</v>
      </c>
      <c r="AQ786" s="54">
        <v>4166335</v>
      </c>
      <c r="AR786" s="25">
        <v>77835</v>
      </c>
      <c r="AS786" s="25">
        <v>122835</v>
      </c>
      <c r="AT786" s="54">
        <v>117989</v>
      </c>
      <c r="AU786" s="54">
        <v>60033</v>
      </c>
      <c r="AV786" s="54">
        <v>109476</v>
      </c>
      <c r="AW786" s="54">
        <v>35014</v>
      </c>
      <c r="AX786" s="54">
        <v>18408</v>
      </c>
      <c r="AY786" s="25">
        <f t="shared" si="24"/>
        <v>541590</v>
      </c>
      <c r="AZ786" s="162">
        <v>659325</v>
      </c>
      <c r="BA786" s="96">
        <f t="shared" si="25"/>
        <v>5367250</v>
      </c>
      <c r="BB786" s="73"/>
      <c r="BC786" s="20">
        <v>532637</v>
      </c>
      <c r="BD786" s="20">
        <v>134444</v>
      </c>
      <c r="BE786" s="19">
        <v>667081</v>
      </c>
      <c r="BF786" s="19">
        <v>6034331</v>
      </c>
      <c r="BH786" s="20"/>
      <c r="BI786" s="21">
        <v>6034331</v>
      </c>
      <c r="BK786" s="73"/>
      <c r="BL786" s="73"/>
      <c r="BM786" s="73"/>
      <c r="BN786" s="73"/>
      <c r="BO786" s="73"/>
      <c r="BP786" s="73"/>
      <c r="BQ786" s="73"/>
    </row>
    <row r="787" spans="1:69" ht="22.5" customHeight="1" x14ac:dyDescent="0.2">
      <c r="A787" s="122" t="s">
        <v>2594</v>
      </c>
      <c r="B787" s="123" t="s">
        <v>2595</v>
      </c>
      <c r="C787" s="133" t="s">
        <v>881</v>
      </c>
      <c r="D787" s="126">
        <v>3</v>
      </c>
      <c r="E787" s="127" t="s">
        <v>3561</v>
      </c>
      <c r="F787" s="19">
        <v>2250347</v>
      </c>
      <c r="G787" s="20">
        <v>2250347</v>
      </c>
      <c r="H787" s="20">
        <v>303629</v>
      </c>
      <c r="I787" s="20">
        <v>287980</v>
      </c>
      <c r="J787" s="20">
        <v>0</v>
      </c>
      <c r="K787" s="20">
        <v>0</v>
      </c>
      <c r="L787" s="20">
        <v>0</v>
      </c>
      <c r="M787" s="20">
        <v>0</v>
      </c>
      <c r="N787" s="20">
        <v>216362</v>
      </c>
      <c r="O787" s="20">
        <v>117635</v>
      </c>
      <c r="P787" s="20">
        <v>34058</v>
      </c>
      <c r="Q787" s="20">
        <v>2057592</v>
      </c>
      <c r="R787" s="20">
        <v>361227</v>
      </c>
      <c r="S787" s="20">
        <v>381944</v>
      </c>
      <c r="T787" s="21">
        <v>335559</v>
      </c>
      <c r="U787" s="54">
        <v>353378</v>
      </c>
      <c r="V787" s="20">
        <v>174336</v>
      </c>
      <c r="W787" s="20">
        <v>164268</v>
      </c>
      <c r="X787" s="20">
        <v>143203</v>
      </c>
      <c r="Y787" s="21">
        <v>445036</v>
      </c>
      <c r="Z787" s="20">
        <v>63580</v>
      </c>
      <c r="AA787" s="21">
        <v>873702</v>
      </c>
      <c r="AB787" s="32">
        <v>1548055</v>
      </c>
      <c r="AC787" s="20">
        <v>1706038</v>
      </c>
      <c r="AD787" s="20">
        <v>2656798</v>
      </c>
      <c r="AE787" s="20">
        <v>4141830</v>
      </c>
      <c r="AF787" s="20">
        <v>4341373</v>
      </c>
      <c r="AG787" s="20">
        <v>2601713</v>
      </c>
      <c r="AH787" s="20">
        <v>1347024</v>
      </c>
      <c r="AI787" s="20">
        <v>173781</v>
      </c>
      <c r="AJ787" s="21">
        <v>130381</v>
      </c>
      <c r="AK787" s="25">
        <v>284351</v>
      </c>
      <c r="AL787" s="25">
        <v>295849</v>
      </c>
      <c r="AM787" s="25">
        <v>89170</v>
      </c>
      <c r="AN787" s="22">
        <v>168607</v>
      </c>
      <c r="AO787" s="20">
        <v>1263063</v>
      </c>
      <c r="AP787" s="20">
        <v>110138</v>
      </c>
      <c r="AQ787" s="54">
        <v>29422007</v>
      </c>
      <c r="AR787" s="25">
        <v>563606</v>
      </c>
      <c r="AS787" s="25">
        <v>458317</v>
      </c>
      <c r="AT787" s="54">
        <v>201488</v>
      </c>
      <c r="AU787" s="54">
        <v>142936</v>
      </c>
      <c r="AV787" s="54">
        <v>596989</v>
      </c>
      <c r="AW787" s="54">
        <v>263251</v>
      </c>
      <c r="AX787" s="54">
        <v>181774</v>
      </c>
      <c r="AY787" s="25">
        <f t="shared" si="24"/>
        <v>2408361</v>
      </c>
      <c r="AZ787" s="162">
        <v>4277589</v>
      </c>
      <c r="BA787" s="96">
        <f t="shared" si="25"/>
        <v>36107957</v>
      </c>
      <c r="BB787" s="73"/>
      <c r="BC787" s="20">
        <v>3419595</v>
      </c>
      <c r="BD787" s="20">
        <v>183522</v>
      </c>
      <c r="BE787" s="19">
        <v>3603117</v>
      </c>
      <c r="BF787" s="19">
        <v>39711074</v>
      </c>
      <c r="BH787" s="20"/>
      <c r="BI787" s="21">
        <v>39711074</v>
      </c>
      <c r="BK787" s="73"/>
      <c r="BL787" s="73"/>
      <c r="BM787" s="73"/>
      <c r="BN787" s="73"/>
      <c r="BO787" s="73"/>
      <c r="BP787" s="73"/>
      <c r="BQ787" s="73"/>
    </row>
    <row r="788" spans="1:69" ht="22.5" customHeight="1" x14ac:dyDescent="0.2">
      <c r="A788" s="122" t="s">
        <v>2596</v>
      </c>
      <c r="B788" s="123" t="s">
        <v>2595</v>
      </c>
      <c r="C788" s="133" t="s">
        <v>882</v>
      </c>
      <c r="D788" s="126">
        <v>5</v>
      </c>
      <c r="E788" s="127" t="s">
        <v>3561</v>
      </c>
      <c r="F788" s="19">
        <v>674188</v>
      </c>
      <c r="G788" s="20">
        <v>674188</v>
      </c>
      <c r="H788" s="20">
        <v>155933</v>
      </c>
      <c r="I788" s="20">
        <v>90508</v>
      </c>
      <c r="J788" s="20">
        <v>0</v>
      </c>
      <c r="K788" s="20">
        <v>0</v>
      </c>
      <c r="L788" s="20">
        <v>0</v>
      </c>
      <c r="M788" s="20">
        <v>0</v>
      </c>
      <c r="N788" s="20">
        <v>47461</v>
      </c>
      <c r="O788" s="20">
        <v>25731</v>
      </c>
      <c r="P788" s="20">
        <v>983</v>
      </c>
      <c r="Q788" s="20">
        <v>254143</v>
      </c>
      <c r="R788" s="20">
        <v>77580</v>
      </c>
      <c r="S788" s="20">
        <v>106215</v>
      </c>
      <c r="T788" s="21">
        <v>134560</v>
      </c>
      <c r="U788" s="54">
        <v>100456</v>
      </c>
      <c r="V788" s="20">
        <v>48336</v>
      </c>
      <c r="W788" s="20">
        <v>76869</v>
      </c>
      <c r="X788" s="20">
        <v>44404</v>
      </c>
      <c r="Y788" s="21">
        <v>0</v>
      </c>
      <c r="Z788" s="20">
        <v>0</v>
      </c>
      <c r="AA788" s="21">
        <v>282772</v>
      </c>
      <c r="AB788" s="32">
        <v>212402</v>
      </c>
      <c r="AC788" s="20">
        <v>389986</v>
      </c>
      <c r="AD788" s="20">
        <v>868494</v>
      </c>
      <c r="AE788" s="20">
        <v>1364385</v>
      </c>
      <c r="AF788" s="20">
        <v>929088</v>
      </c>
      <c r="AG788" s="20">
        <v>637322</v>
      </c>
      <c r="AH788" s="20">
        <v>297355</v>
      </c>
      <c r="AI788" s="20">
        <v>90339</v>
      </c>
      <c r="AJ788" s="21">
        <v>100626</v>
      </c>
      <c r="AK788" s="25">
        <v>78065</v>
      </c>
      <c r="AL788" s="25">
        <v>97184</v>
      </c>
      <c r="AM788" s="25">
        <v>28351</v>
      </c>
      <c r="AN788" s="22">
        <v>56354</v>
      </c>
      <c r="AO788" s="20">
        <v>235931</v>
      </c>
      <c r="AP788" s="20">
        <v>29623</v>
      </c>
      <c r="AQ788" s="54">
        <v>7535644</v>
      </c>
      <c r="AR788" s="25">
        <v>147504</v>
      </c>
      <c r="AS788" s="25">
        <v>199808</v>
      </c>
      <c r="AT788" s="54">
        <v>93456</v>
      </c>
      <c r="AU788" s="54">
        <v>71539</v>
      </c>
      <c r="AV788" s="54">
        <v>197576</v>
      </c>
      <c r="AW788" s="54">
        <v>73272</v>
      </c>
      <c r="AX788" s="54">
        <v>39803</v>
      </c>
      <c r="AY788" s="25">
        <f t="shared" si="24"/>
        <v>822958</v>
      </c>
      <c r="AZ788" s="162">
        <v>701944</v>
      </c>
      <c r="BA788" s="96">
        <f t="shared" si="25"/>
        <v>9060546</v>
      </c>
      <c r="BB788" s="73"/>
      <c r="BC788" s="20">
        <v>1139740</v>
      </c>
      <c r="BD788" s="20">
        <v>84972</v>
      </c>
      <c r="BE788" s="19">
        <v>1224712</v>
      </c>
      <c r="BF788" s="19">
        <v>10285258</v>
      </c>
      <c r="BH788" s="20"/>
      <c r="BI788" s="21">
        <v>10285258</v>
      </c>
      <c r="BK788" s="73"/>
      <c r="BL788" s="73"/>
      <c r="BM788" s="73"/>
      <c r="BN788" s="73"/>
      <c r="BO788" s="73"/>
      <c r="BP788" s="73"/>
      <c r="BQ788" s="73"/>
    </row>
    <row r="789" spans="1:69" ht="22.5" customHeight="1" x14ac:dyDescent="0.2">
      <c r="A789" s="122" t="s">
        <v>2597</v>
      </c>
      <c r="B789" s="123" t="s">
        <v>2595</v>
      </c>
      <c r="C789" s="133" t="s">
        <v>883</v>
      </c>
      <c r="D789" s="126">
        <v>5</v>
      </c>
      <c r="E789" s="127" t="s">
        <v>3561</v>
      </c>
      <c r="F789" s="19">
        <v>521126</v>
      </c>
      <c r="G789" s="20">
        <v>521126</v>
      </c>
      <c r="H789" s="20">
        <v>72244</v>
      </c>
      <c r="I789" s="20">
        <v>46563</v>
      </c>
      <c r="J789" s="20">
        <v>0</v>
      </c>
      <c r="K789" s="20">
        <v>0</v>
      </c>
      <c r="L789" s="20">
        <v>0</v>
      </c>
      <c r="M789" s="20">
        <v>0</v>
      </c>
      <c r="N789" s="20">
        <v>28791</v>
      </c>
      <c r="O789" s="20">
        <v>17152</v>
      </c>
      <c r="P789" s="20">
        <v>8051</v>
      </c>
      <c r="Q789" s="20">
        <v>231968</v>
      </c>
      <c r="R789" s="20">
        <v>58869</v>
      </c>
      <c r="S789" s="20">
        <v>83630</v>
      </c>
      <c r="T789" s="21">
        <v>67280</v>
      </c>
      <c r="U789" s="54">
        <v>100456</v>
      </c>
      <c r="V789" s="20">
        <v>48144</v>
      </c>
      <c r="W789" s="20">
        <v>31590</v>
      </c>
      <c r="X789" s="20">
        <v>33303</v>
      </c>
      <c r="Y789" s="21">
        <v>0</v>
      </c>
      <c r="Z789" s="20">
        <v>0</v>
      </c>
      <c r="AA789" s="21">
        <v>2225567</v>
      </c>
      <c r="AB789" s="32">
        <v>115517</v>
      </c>
      <c r="AC789" s="20">
        <v>240551</v>
      </c>
      <c r="AD789" s="20">
        <v>528745</v>
      </c>
      <c r="AE789" s="20">
        <v>675180</v>
      </c>
      <c r="AF789" s="20">
        <v>665260</v>
      </c>
      <c r="AG789" s="20">
        <v>389360</v>
      </c>
      <c r="AH789" s="20">
        <v>202183</v>
      </c>
      <c r="AI789" s="20">
        <v>107583</v>
      </c>
      <c r="AJ789" s="21">
        <v>96298</v>
      </c>
      <c r="AK789" s="25">
        <v>60357</v>
      </c>
      <c r="AL789" s="25">
        <v>89369</v>
      </c>
      <c r="AM789" s="25">
        <v>18521</v>
      </c>
      <c r="AN789" s="22">
        <v>53480</v>
      </c>
      <c r="AO789" s="20">
        <v>138664</v>
      </c>
      <c r="AP789" s="20">
        <v>27295</v>
      </c>
      <c r="AQ789" s="54">
        <v>6983097</v>
      </c>
      <c r="AR789" s="25">
        <v>130184</v>
      </c>
      <c r="AS789" s="25">
        <v>176110</v>
      </c>
      <c r="AT789" s="54">
        <v>100823</v>
      </c>
      <c r="AU789" s="54">
        <v>61028</v>
      </c>
      <c r="AV789" s="54">
        <v>169856</v>
      </c>
      <c r="AW789" s="54">
        <v>58948</v>
      </c>
      <c r="AX789" s="54">
        <v>28913</v>
      </c>
      <c r="AY789" s="25">
        <f t="shared" si="24"/>
        <v>725862</v>
      </c>
      <c r="AZ789" s="162">
        <v>631837</v>
      </c>
      <c r="BA789" s="96">
        <f t="shared" si="25"/>
        <v>8340796</v>
      </c>
      <c r="BB789" s="73"/>
      <c r="BC789" s="20">
        <v>864738</v>
      </c>
      <c r="BD789" s="20">
        <v>107573</v>
      </c>
      <c r="BE789" s="19">
        <v>972311</v>
      </c>
      <c r="BF789" s="19">
        <v>9313107</v>
      </c>
      <c r="BH789" s="20"/>
      <c r="BI789" s="21">
        <v>9313107</v>
      </c>
      <c r="BK789" s="73"/>
      <c r="BL789" s="73"/>
      <c r="BM789" s="73"/>
      <c r="BN789" s="73"/>
      <c r="BO789" s="73"/>
      <c r="BP789" s="73"/>
      <c r="BQ789" s="73"/>
    </row>
    <row r="790" spans="1:69" ht="22.5" customHeight="1" x14ac:dyDescent="0.2">
      <c r="A790" s="122" t="s">
        <v>2598</v>
      </c>
      <c r="B790" s="123" t="s">
        <v>2595</v>
      </c>
      <c r="C790" s="133" t="s">
        <v>884</v>
      </c>
      <c r="D790" s="126">
        <v>5</v>
      </c>
      <c r="E790" s="127" t="s">
        <v>3561</v>
      </c>
      <c r="F790" s="19">
        <v>623450</v>
      </c>
      <c r="G790" s="20">
        <v>623450</v>
      </c>
      <c r="H790" s="20">
        <v>150393</v>
      </c>
      <c r="I790" s="20">
        <v>110891</v>
      </c>
      <c r="J790" s="20">
        <v>0</v>
      </c>
      <c r="K790" s="20">
        <v>0</v>
      </c>
      <c r="L790" s="20">
        <v>0</v>
      </c>
      <c r="M790" s="20">
        <v>0</v>
      </c>
      <c r="N790" s="20">
        <v>29036</v>
      </c>
      <c r="O790" s="20">
        <v>18490</v>
      </c>
      <c r="P790" s="20">
        <v>7749</v>
      </c>
      <c r="Q790" s="20">
        <v>247663</v>
      </c>
      <c r="R790" s="20">
        <v>61653</v>
      </c>
      <c r="S790" s="20">
        <v>99350</v>
      </c>
      <c r="T790" s="21">
        <v>76531</v>
      </c>
      <c r="U790" s="54">
        <v>101728</v>
      </c>
      <c r="V790" s="20">
        <v>52224</v>
      </c>
      <c r="W790" s="20">
        <v>35802</v>
      </c>
      <c r="X790" s="20">
        <v>33303</v>
      </c>
      <c r="Y790" s="21">
        <v>0</v>
      </c>
      <c r="Z790" s="20">
        <v>0</v>
      </c>
      <c r="AA790" s="21">
        <v>297877</v>
      </c>
      <c r="AB790" s="32">
        <v>146879</v>
      </c>
      <c r="AC790" s="20">
        <v>351010</v>
      </c>
      <c r="AD790" s="20">
        <v>534167</v>
      </c>
      <c r="AE790" s="20">
        <v>896775</v>
      </c>
      <c r="AF790" s="20">
        <v>880730</v>
      </c>
      <c r="AG790" s="20">
        <v>523037</v>
      </c>
      <c r="AH790" s="20">
        <v>265354</v>
      </c>
      <c r="AI790" s="20">
        <v>202521</v>
      </c>
      <c r="AJ790" s="21">
        <v>75740</v>
      </c>
      <c r="AK790" s="25">
        <v>63113</v>
      </c>
      <c r="AL790" s="25">
        <v>91990</v>
      </c>
      <c r="AM790" s="25">
        <v>24446</v>
      </c>
      <c r="AN790" s="22">
        <v>52217</v>
      </c>
      <c r="AO790" s="20">
        <v>524588</v>
      </c>
      <c r="AP790" s="20">
        <v>48832</v>
      </c>
      <c r="AQ790" s="54">
        <v>6627539</v>
      </c>
      <c r="AR790" s="25">
        <v>137799</v>
      </c>
      <c r="AS790" s="25">
        <v>198597</v>
      </c>
      <c r="AT790" s="54">
        <v>113640</v>
      </c>
      <c r="AU790" s="54">
        <v>58851</v>
      </c>
      <c r="AV790" s="54">
        <v>196477</v>
      </c>
      <c r="AW790" s="54">
        <v>65280</v>
      </c>
      <c r="AX790" s="54">
        <v>32384</v>
      </c>
      <c r="AY790" s="25">
        <f t="shared" si="24"/>
        <v>803028</v>
      </c>
      <c r="AZ790" s="162">
        <v>1343479</v>
      </c>
      <c r="BA790" s="96">
        <f t="shared" si="25"/>
        <v>8774046</v>
      </c>
      <c r="BB790" s="73"/>
      <c r="BC790" s="20">
        <v>907729</v>
      </c>
      <c r="BD790" s="20">
        <v>207875</v>
      </c>
      <c r="BE790" s="19">
        <v>1115604</v>
      </c>
      <c r="BF790" s="19">
        <v>9889650</v>
      </c>
      <c r="BH790" s="20"/>
      <c r="BI790" s="21">
        <v>9889650</v>
      </c>
      <c r="BK790" s="73"/>
      <c r="BL790" s="73"/>
      <c r="BM790" s="73"/>
      <c r="BN790" s="73"/>
      <c r="BO790" s="73"/>
      <c r="BP790" s="73"/>
      <c r="BQ790" s="73"/>
    </row>
    <row r="791" spans="1:69" ht="22.5" customHeight="1" x14ac:dyDescent="0.2">
      <c r="A791" s="122" t="s">
        <v>2599</v>
      </c>
      <c r="B791" s="123" t="s">
        <v>2595</v>
      </c>
      <c r="C791" s="133" t="s">
        <v>885</v>
      </c>
      <c r="D791" s="126">
        <v>5</v>
      </c>
      <c r="E791" s="127" t="s">
        <v>3561</v>
      </c>
      <c r="F791" s="19">
        <v>419504</v>
      </c>
      <c r="G791" s="20">
        <v>419504</v>
      </c>
      <c r="H791" s="20">
        <v>79024</v>
      </c>
      <c r="I791" s="20">
        <v>55165</v>
      </c>
      <c r="J791" s="20">
        <v>0</v>
      </c>
      <c r="K791" s="20">
        <v>0</v>
      </c>
      <c r="L791" s="20">
        <v>0</v>
      </c>
      <c r="M791" s="20">
        <v>0</v>
      </c>
      <c r="N791" s="20">
        <v>17066</v>
      </c>
      <c r="O791" s="20">
        <v>12449</v>
      </c>
      <c r="P791" s="20">
        <v>13154</v>
      </c>
      <c r="Q791" s="20">
        <v>162386</v>
      </c>
      <c r="R791" s="20">
        <v>48119</v>
      </c>
      <c r="S791" s="20">
        <v>105114</v>
      </c>
      <c r="T791" s="21">
        <v>63075</v>
      </c>
      <c r="U791" s="54">
        <v>63580</v>
      </c>
      <c r="V791" s="20">
        <v>30432</v>
      </c>
      <c r="W791" s="20">
        <v>21060</v>
      </c>
      <c r="X791" s="20">
        <v>22202</v>
      </c>
      <c r="Y791" s="21">
        <v>0</v>
      </c>
      <c r="Z791" s="20">
        <v>0</v>
      </c>
      <c r="AA791" s="21">
        <v>414459</v>
      </c>
      <c r="AB791" s="32">
        <v>135448</v>
      </c>
      <c r="AC791" s="20">
        <v>239806</v>
      </c>
      <c r="AD791" s="20">
        <v>581570</v>
      </c>
      <c r="AE791" s="20">
        <v>379170</v>
      </c>
      <c r="AF791" s="20">
        <v>684328</v>
      </c>
      <c r="AG791" s="20">
        <v>410982</v>
      </c>
      <c r="AH791" s="20">
        <v>182265</v>
      </c>
      <c r="AI791" s="20">
        <v>99153</v>
      </c>
      <c r="AJ791" s="21">
        <v>136873</v>
      </c>
      <c r="AK791" s="25">
        <v>51632</v>
      </c>
      <c r="AL791" s="25">
        <v>76883</v>
      </c>
      <c r="AM791" s="25">
        <v>19798</v>
      </c>
      <c r="AN791" s="22">
        <v>40443</v>
      </c>
      <c r="AO791" s="20">
        <v>135019</v>
      </c>
      <c r="AP791" s="20">
        <v>42611</v>
      </c>
      <c r="AQ791" s="54">
        <v>4742770</v>
      </c>
      <c r="AR791" s="25">
        <v>83895</v>
      </c>
      <c r="AS791" s="25">
        <v>193953</v>
      </c>
      <c r="AT791" s="54">
        <v>147982</v>
      </c>
      <c r="AU791" s="54">
        <v>48778</v>
      </c>
      <c r="AV791" s="54">
        <v>149662</v>
      </c>
      <c r="AW791" s="54">
        <v>48594</v>
      </c>
      <c r="AX791" s="54">
        <v>30572</v>
      </c>
      <c r="AY791" s="25">
        <f t="shared" si="24"/>
        <v>703436</v>
      </c>
      <c r="AZ791" s="162">
        <v>630215</v>
      </c>
      <c r="BA791" s="96">
        <f t="shared" si="25"/>
        <v>6076421</v>
      </c>
      <c r="BB791" s="73"/>
      <c r="BC791" s="20">
        <v>683639</v>
      </c>
      <c r="BD791" s="20">
        <v>175682</v>
      </c>
      <c r="BE791" s="19">
        <v>859321</v>
      </c>
      <c r="BF791" s="19">
        <v>6935742</v>
      </c>
      <c r="BH791" s="20"/>
      <c r="BI791" s="21">
        <v>6935742</v>
      </c>
      <c r="BK791" s="73"/>
      <c r="BL791" s="73"/>
      <c r="BM791" s="73"/>
      <c r="BN791" s="73"/>
      <c r="BO791" s="73"/>
      <c r="BP791" s="73"/>
      <c r="BQ791" s="73"/>
    </row>
    <row r="792" spans="1:69" ht="22.5" customHeight="1" x14ac:dyDescent="0.2">
      <c r="A792" s="122" t="s">
        <v>2600</v>
      </c>
      <c r="B792" s="123" t="s">
        <v>2595</v>
      </c>
      <c r="C792" s="133" t="s">
        <v>886</v>
      </c>
      <c r="D792" s="126">
        <v>5</v>
      </c>
      <c r="E792" s="127" t="s">
        <v>3561</v>
      </c>
      <c r="F792" s="19">
        <v>505542</v>
      </c>
      <c r="G792" s="20">
        <v>505542</v>
      </c>
      <c r="H792" s="20">
        <v>135740</v>
      </c>
      <c r="I792" s="20">
        <v>86394</v>
      </c>
      <c r="J792" s="20">
        <v>0</v>
      </c>
      <c r="K792" s="20">
        <v>0</v>
      </c>
      <c r="L792" s="20">
        <v>0</v>
      </c>
      <c r="M792" s="20">
        <v>0</v>
      </c>
      <c r="N792" s="20">
        <v>22863</v>
      </c>
      <c r="O792" s="20">
        <v>16074</v>
      </c>
      <c r="P792" s="20">
        <v>7182</v>
      </c>
      <c r="Q792" s="20">
        <v>261755</v>
      </c>
      <c r="R792" s="20">
        <v>55975</v>
      </c>
      <c r="S792" s="20">
        <v>81377</v>
      </c>
      <c r="T792" s="21">
        <v>68121</v>
      </c>
      <c r="U792" s="54">
        <v>63580</v>
      </c>
      <c r="V792" s="20">
        <v>28416</v>
      </c>
      <c r="W792" s="20">
        <v>57915</v>
      </c>
      <c r="X792" s="20">
        <v>22202</v>
      </c>
      <c r="Y792" s="21">
        <v>0</v>
      </c>
      <c r="Z792" s="20">
        <v>0</v>
      </c>
      <c r="AA792" s="21">
        <v>251358</v>
      </c>
      <c r="AB792" s="32">
        <v>131026</v>
      </c>
      <c r="AC792" s="20">
        <v>320098</v>
      </c>
      <c r="AD792" s="20">
        <v>515581</v>
      </c>
      <c r="AE792" s="20">
        <v>848760</v>
      </c>
      <c r="AF792" s="20">
        <v>621180</v>
      </c>
      <c r="AG792" s="20">
        <v>387902</v>
      </c>
      <c r="AH792" s="20">
        <v>177857</v>
      </c>
      <c r="AI792" s="20">
        <v>178571</v>
      </c>
      <c r="AJ792" s="21">
        <v>42739</v>
      </c>
      <c r="AK792" s="25">
        <v>58262</v>
      </c>
      <c r="AL792" s="25">
        <v>77519</v>
      </c>
      <c r="AM792" s="25">
        <v>17895</v>
      </c>
      <c r="AN792" s="22">
        <v>46113</v>
      </c>
      <c r="AO792" s="20">
        <v>175928</v>
      </c>
      <c r="AP792" s="20">
        <v>28819</v>
      </c>
      <c r="AQ792" s="54">
        <v>5292744</v>
      </c>
      <c r="AR792" s="25">
        <v>100307</v>
      </c>
      <c r="AS792" s="25">
        <v>155060</v>
      </c>
      <c r="AT792" s="54">
        <v>123451</v>
      </c>
      <c r="AU792" s="54">
        <v>43762</v>
      </c>
      <c r="AV792" s="54">
        <v>151928</v>
      </c>
      <c r="AW792" s="54">
        <v>56094</v>
      </c>
      <c r="AX792" s="54">
        <v>32948</v>
      </c>
      <c r="AY792" s="25">
        <f t="shared" si="24"/>
        <v>663550</v>
      </c>
      <c r="AZ792" s="162">
        <v>936474</v>
      </c>
      <c r="BA792" s="96">
        <f t="shared" si="25"/>
        <v>6892768</v>
      </c>
      <c r="BB792" s="73"/>
      <c r="BC792" s="20">
        <v>826198</v>
      </c>
      <c r="BD792" s="20">
        <v>122903</v>
      </c>
      <c r="BE792" s="19">
        <v>949101</v>
      </c>
      <c r="BF792" s="19">
        <v>7841869</v>
      </c>
      <c r="BH792" s="20"/>
      <c r="BI792" s="21">
        <v>7841869</v>
      </c>
      <c r="BK792" s="73"/>
      <c r="BL792" s="73"/>
      <c r="BM792" s="73"/>
      <c r="BN792" s="73"/>
      <c r="BO792" s="73"/>
      <c r="BP792" s="73"/>
      <c r="BQ792" s="73"/>
    </row>
    <row r="793" spans="1:69" ht="22.5" customHeight="1" x14ac:dyDescent="0.2">
      <c r="A793" s="122" t="s">
        <v>2601</v>
      </c>
      <c r="B793" s="123" t="s">
        <v>2595</v>
      </c>
      <c r="C793" s="133" t="s">
        <v>887</v>
      </c>
      <c r="D793" s="126">
        <v>5</v>
      </c>
      <c r="E793" s="127" t="s">
        <v>3561</v>
      </c>
      <c r="F793" s="19">
        <v>1259311</v>
      </c>
      <c r="G793" s="20">
        <v>1259311</v>
      </c>
      <c r="H793" s="20">
        <v>333007</v>
      </c>
      <c r="I793" s="20">
        <v>172227</v>
      </c>
      <c r="J793" s="20">
        <v>0</v>
      </c>
      <c r="K793" s="20">
        <v>0</v>
      </c>
      <c r="L793" s="20">
        <v>0</v>
      </c>
      <c r="M793" s="20">
        <v>0</v>
      </c>
      <c r="N793" s="20">
        <v>70487</v>
      </c>
      <c r="O793" s="20">
        <v>38411</v>
      </c>
      <c r="P793" s="20">
        <v>21962</v>
      </c>
      <c r="Q793" s="20">
        <v>561370</v>
      </c>
      <c r="R793" s="20">
        <v>104453</v>
      </c>
      <c r="S793" s="20">
        <v>185758</v>
      </c>
      <c r="T793" s="21">
        <v>183338</v>
      </c>
      <c r="U793" s="54">
        <v>190740</v>
      </c>
      <c r="V793" s="20">
        <v>81984</v>
      </c>
      <c r="W793" s="20">
        <v>89505</v>
      </c>
      <c r="X793" s="20">
        <v>77707</v>
      </c>
      <c r="Y793" s="21">
        <v>0</v>
      </c>
      <c r="Z793" s="20">
        <v>0</v>
      </c>
      <c r="AA793" s="21">
        <v>427852</v>
      </c>
      <c r="AB793" s="32">
        <v>265996</v>
      </c>
      <c r="AC793" s="20">
        <v>701814</v>
      </c>
      <c r="AD793" s="20">
        <v>827023</v>
      </c>
      <c r="AE793" s="20">
        <v>2806155</v>
      </c>
      <c r="AF793" s="20">
        <v>1406428</v>
      </c>
      <c r="AG793" s="20">
        <v>842642</v>
      </c>
      <c r="AH793" s="20">
        <v>444629</v>
      </c>
      <c r="AI793" s="20">
        <v>290370</v>
      </c>
      <c r="AJ793" s="21">
        <v>69789</v>
      </c>
      <c r="AK793" s="25">
        <v>104175</v>
      </c>
      <c r="AL793" s="25">
        <v>139272</v>
      </c>
      <c r="AM793" s="25">
        <v>38030</v>
      </c>
      <c r="AN793" s="22">
        <v>73257</v>
      </c>
      <c r="AO793" s="20">
        <v>1436002</v>
      </c>
      <c r="AP793" s="20">
        <v>53869</v>
      </c>
      <c r="AQ793" s="54">
        <v>13297563</v>
      </c>
      <c r="AR793" s="25">
        <v>227219</v>
      </c>
      <c r="AS793" s="25">
        <v>259070</v>
      </c>
      <c r="AT793" s="54">
        <v>162263</v>
      </c>
      <c r="AU793" s="54">
        <v>68573</v>
      </c>
      <c r="AV793" s="54">
        <v>284489</v>
      </c>
      <c r="AW793" s="54">
        <v>104297</v>
      </c>
      <c r="AX793" s="54">
        <v>67597</v>
      </c>
      <c r="AY793" s="25">
        <f t="shared" si="24"/>
        <v>1173508</v>
      </c>
      <c r="AZ793" s="162">
        <v>2591300</v>
      </c>
      <c r="BA793" s="96">
        <f t="shared" si="25"/>
        <v>17062371</v>
      </c>
      <c r="BB793" s="73"/>
      <c r="BC793" s="20">
        <v>1547499</v>
      </c>
      <c r="BD793" s="20">
        <v>215036</v>
      </c>
      <c r="BE793" s="19">
        <v>1762535</v>
      </c>
      <c r="BF793" s="19">
        <v>18824906</v>
      </c>
      <c r="BH793" s="20"/>
      <c r="BI793" s="21">
        <v>18824906</v>
      </c>
      <c r="BK793" s="73"/>
      <c r="BL793" s="73"/>
      <c r="BM793" s="73"/>
      <c r="BN793" s="73"/>
      <c r="BO793" s="73"/>
      <c r="BP793" s="73"/>
      <c r="BQ793" s="73"/>
    </row>
    <row r="794" spans="1:69" ht="22.5" customHeight="1" x14ac:dyDescent="0.2">
      <c r="A794" s="122" t="s">
        <v>2602</v>
      </c>
      <c r="B794" s="123" t="s">
        <v>2595</v>
      </c>
      <c r="C794" s="133" t="s">
        <v>888</v>
      </c>
      <c r="D794" s="126">
        <v>5</v>
      </c>
      <c r="E794" s="127" t="s">
        <v>3561</v>
      </c>
      <c r="F794" s="19">
        <v>1058784</v>
      </c>
      <c r="G794" s="20">
        <v>1058784</v>
      </c>
      <c r="H794" s="20">
        <v>393587</v>
      </c>
      <c r="I794" s="20">
        <v>193171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24361</v>
      </c>
      <c r="P794" s="20">
        <v>0</v>
      </c>
      <c r="Q794" s="20">
        <v>920434</v>
      </c>
      <c r="R794" s="20">
        <v>84191</v>
      </c>
      <c r="S794" s="20">
        <v>216098</v>
      </c>
      <c r="T794" s="21">
        <v>97556</v>
      </c>
      <c r="U794" s="54">
        <v>114444</v>
      </c>
      <c r="V794" s="20">
        <v>92304</v>
      </c>
      <c r="W794" s="20">
        <v>88452</v>
      </c>
      <c r="X794" s="20">
        <v>99909</v>
      </c>
      <c r="Y794" s="21">
        <v>266448</v>
      </c>
      <c r="Z794" s="20">
        <v>50112</v>
      </c>
      <c r="AA794" s="21">
        <v>384793</v>
      </c>
      <c r="AB794" s="32">
        <v>135047</v>
      </c>
      <c r="AC794" s="20">
        <v>421704</v>
      </c>
      <c r="AD794" s="20">
        <v>1542528</v>
      </c>
      <c r="AE794" s="20">
        <v>1427250</v>
      </c>
      <c r="AF794" s="20">
        <v>1131725</v>
      </c>
      <c r="AG794" s="20">
        <v>810467</v>
      </c>
      <c r="AH794" s="20">
        <v>302893</v>
      </c>
      <c r="AI794" s="20">
        <v>369692</v>
      </c>
      <c r="AJ794" s="21">
        <v>137955</v>
      </c>
      <c r="AK794" s="25">
        <v>75256</v>
      </c>
      <c r="AL794" s="25">
        <v>126785</v>
      </c>
      <c r="AM794" s="25">
        <v>32778</v>
      </c>
      <c r="AN794" s="22">
        <v>64749</v>
      </c>
      <c r="AO794" s="20">
        <v>1773418</v>
      </c>
      <c r="AP794" s="20">
        <v>119336</v>
      </c>
      <c r="AQ794" s="54">
        <v>12556227</v>
      </c>
      <c r="AR794" s="25">
        <v>155590</v>
      </c>
      <c r="AS794" s="25">
        <v>197411</v>
      </c>
      <c r="AT794" s="54">
        <v>226699</v>
      </c>
      <c r="AU794" s="54">
        <v>89593</v>
      </c>
      <c r="AV794" s="54">
        <v>228385</v>
      </c>
      <c r="AW794" s="54">
        <v>86655</v>
      </c>
      <c r="AX794" s="54">
        <v>61452</v>
      </c>
      <c r="AY794" s="25">
        <f t="shared" si="24"/>
        <v>1045785</v>
      </c>
      <c r="AZ794" s="162">
        <v>2455385</v>
      </c>
      <c r="BA794" s="96">
        <f t="shared" si="25"/>
        <v>16057397</v>
      </c>
      <c r="BB794" s="73"/>
      <c r="BC794" s="20">
        <v>1095641</v>
      </c>
      <c r="BD794" s="20">
        <v>465353</v>
      </c>
      <c r="BE794" s="19">
        <v>1560994</v>
      </c>
      <c r="BF794" s="19">
        <v>17618391</v>
      </c>
      <c r="BH794" s="20"/>
      <c r="BI794" s="21">
        <v>17618391</v>
      </c>
      <c r="BK794" s="73"/>
      <c r="BL794" s="73"/>
      <c r="BM794" s="73"/>
      <c r="BN794" s="73"/>
      <c r="BO794" s="73"/>
      <c r="BP794" s="73"/>
      <c r="BQ794" s="73"/>
    </row>
    <row r="795" spans="1:69" ht="22.5" customHeight="1" x14ac:dyDescent="0.2">
      <c r="A795" s="122" t="s">
        <v>2603</v>
      </c>
      <c r="B795" s="123" t="s">
        <v>2595</v>
      </c>
      <c r="C795" s="133" t="s">
        <v>889</v>
      </c>
      <c r="D795" s="126">
        <v>5</v>
      </c>
      <c r="E795" s="127" t="s">
        <v>3561</v>
      </c>
      <c r="F795" s="19">
        <v>1147750</v>
      </c>
      <c r="G795" s="20">
        <v>1147750</v>
      </c>
      <c r="H795" s="20">
        <v>170659</v>
      </c>
      <c r="I795" s="20">
        <v>116688</v>
      </c>
      <c r="J795" s="20">
        <v>0</v>
      </c>
      <c r="K795" s="20">
        <v>0</v>
      </c>
      <c r="L795" s="20">
        <v>0</v>
      </c>
      <c r="M795" s="20">
        <v>0</v>
      </c>
      <c r="N795" s="20">
        <v>74833</v>
      </c>
      <c r="O795" s="20">
        <v>41648</v>
      </c>
      <c r="P795" s="20">
        <v>17312</v>
      </c>
      <c r="Q795" s="20">
        <v>558050</v>
      </c>
      <c r="R795" s="20">
        <v>111386</v>
      </c>
      <c r="S795" s="20">
        <v>206928</v>
      </c>
      <c r="T795" s="21">
        <v>159790</v>
      </c>
      <c r="U795" s="54">
        <v>139876</v>
      </c>
      <c r="V795" s="20">
        <v>96288</v>
      </c>
      <c r="W795" s="20">
        <v>84240</v>
      </c>
      <c r="X795" s="20">
        <v>55505</v>
      </c>
      <c r="Y795" s="21">
        <v>0</v>
      </c>
      <c r="Z795" s="20">
        <v>0</v>
      </c>
      <c r="AA795" s="21">
        <v>365392</v>
      </c>
      <c r="AB795" s="32">
        <v>405655</v>
      </c>
      <c r="AC795" s="20">
        <v>618968</v>
      </c>
      <c r="AD795" s="20">
        <v>700162</v>
      </c>
      <c r="AE795" s="20">
        <v>2444145</v>
      </c>
      <c r="AF795" s="20">
        <v>1227498</v>
      </c>
      <c r="AG795" s="20">
        <v>876447</v>
      </c>
      <c r="AH795" s="20">
        <v>425505</v>
      </c>
      <c r="AI795" s="20">
        <v>124923</v>
      </c>
      <c r="AJ795" s="21">
        <v>46526</v>
      </c>
      <c r="AK795" s="25">
        <v>110861</v>
      </c>
      <c r="AL795" s="25">
        <v>144478</v>
      </c>
      <c r="AM795" s="25">
        <v>31696</v>
      </c>
      <c r="AN795" s="22">
        <v>77105</v>
      </c>
      <c r="AO795" s="20">
        <v>813351</v>
      </c>
      <c r="AP795" s="20">
        <v>20682</v>
      </c>
      <c r="AQ795" s="54">
        <v>11414347</v>
      </c>
      <c r="AR795" s="25">
        <v>226174</v>
      </c>
      <c r="AS795" s="25">
        <v>281415</v>
      </c>
      <c r="AT795" s="54">
        <v>77396</v>
      </c>
      <c r="AU795" s="54">
        <v>71318</v>
      </c>
      <c r="AV795" s="54">
        <v>267675</v>
      </c>
      <c r="AW795" s="54">
        <v>104773</v>
      </c>
      <c r="AX795" s="54">
        <v>63097</v>
      </c>
      <c r="AY795" s="25">
        <f t="shared" si="24"/>
        <v>1091848</v>
      </c>
      <c r="AZ795" s="162">
        <v>1999648</v>
      </c>
      <c r="BA795" s="96">
        <f t="shared" si="25"/>
        <v>14505843</v>
      </c>
      <c r="BB795" s="73"/>
      <c r="BC795" s="20">
        <v>1651163</v>
      </c>
      <c r="BD795" s="20">
        <v>76234</v>
      </c>
      <c r="BE795" s="19">
        <v>1727397</v>
      </c>
      <c r="BF795" s="19">
        <v>16233240</v>
      </c>
      <c r="BH795" s="20"/>
      <c r="BI795" s="21">
        <v>16233240</v>
      </c>
      <c r="BK795" s="73"/>
      <c r="BL795" s="73"/>
      <c r="BM795" s="73"/>
      <c r="BN795" s="73"/>
      <c r="BO795" s="73"/>
      <c r="BP795" s="73"/>
      <c r="BQ795" s="73"/>
    </row>
    <row r="796" spans="1:69" ht="22.5" customHeight="1" x14ac:dyDescent="0.2">
      <c r="A796" s="122" t="s">
        <v>2604</v>
      </c>
      <c r="B796" s="123" t="s">
        <v>2595</v>
      </c>
      <c r="C796" s="133" t="s">
        <v>890</v>
      </c>
      <c r="D796" s="126">
        <v>5</v>
      </c>
      <c r="E796" s="127" t="s">
        <v>3561</v>
      </c>
      <c r="F796" s="19">
        <v>1242583</v>
      </c>
      <c r="G796" s="20">
        <v>1242583</v>
      </c>
      <c r="H796" s="20">
        <v>282560</v>
      </c>
      <c r="I796" s="20">
        <v>188870</v>
      </c>
      <c r="J796" s="20">
        <v>0</v>
      </c>
      <c r="K796" s="20">
        <v>0</v>
      </c>
      <c r="L796" s="20">
        <v>0</v>
      </c>
      <c r="M796" s="20">
        <v>0</v>
      </c>
      <c r="N796" s="20">
        <v>67838</v>
      </c>
      <c r="O796" s="20">
        <v>37022</v>
      </c>
      <c r="P796" s="20">
        <v>5859</v>
      </c>
      <c r="Q796" s="20">
        <v>682586</v>
      </c>
      <c r="R796" s="20">
        <v>101457</v>
      </c>
      <c r="S796" s="20">
        <v>166213</v>
      </c>
      <c r="T796" s="21">
        <v>158949</v>
      </c>
      <c r="U796" s="54">
        <v>178024</v>
      </c>
      <c r="V796" s="20">
        <v>90144</v>
      </c>
      <c r="W796" s="20">
        <v>78975</v>
      </c>
      <c r="X796" s="20">
        <v>55505</v>
      </c>
      <c r="Y796" s="21">
        <v>0</v>
      </c>
      <c r="Z796" s="20">
        <v>0</v>
      </c>
      <c r="AA796" s="21">
        <v>386565</v>
      </c>
      <c r="AB796" s="32">
        <v>501881</v>
      </c>
      <c r="AC796" s="20">
        <v>524398</v>
      </c>
      <c r="AD796" s="20">
        <v>901568</v>
      </c>
      <c r="AE796" s="20">
        <v>1978515</v>
      </c>
      <c r="AF796" s="20">
        <v>1362783</v>
      </c>
      <c r="AG796" s="20">
        <v>890776</v>
      </c>
      <c r="AH796" s="20">
        <v>396435</v>
      </c>
      <c r="AI796" s="20">
        <v>330606</v>
      </c>
      <c r="AJ796" s="21">
        <v>48690</v>
      </c>
      <c r="AK796" s="25">
        <v>101338</v>
      </c>
      <c r="AL796" s="25">
        <v>136304</v>
      </c>
      <c r="AM796" s="25">
        <v>36008</v>
      </c>
      <c r="AN796" s="22">
        <v>72110</v>
      </c>
      <c r="AO796" s="20">
        <v>1545595</v>
      </c>
      <c r="AP796" s="20">
        <v>71008</v>
      </c>
      <c r="AQ796" s="54">
        <v>12621165</v>
      </c>
      <c r="AR796" s="25">
        <v>167850</v>
      </c>
      <c r="AS796" s="25">
        <v>262218</v>
      </c>
      <c r="AT796" s="54">
        <v>171799</v>
      </c>
      <c r="AU796" s="54">
        <v>69400</v>
      </c>
      <c r="AV796" s="54">
        <v>281428</v>
      </c>
      <c r="AW796" s="54">
        <v>98033</v>
      </c>
      <c r="AX796" s="54">
        <v>69127</v>
      </c>
      <c r="AY796" s="25">
        <f t="shared" si="24"/>
        <v>1119855</v>
      </c>
      <c r="AZ796" s="162">
        <v>2524434</v>
      </c>
      <c r="BA796" s="96">
        <f t="shared" si="25"/>
        <v>16265454</v>
      </c>
      <c r="BB796" s="73"/>
      <c r="BC796" s="20">
        <v>1502731</v>
      </c>
      <c r="BD796" s="20">
        <v>186851</v>
      </c>
      <c r="BE796" s="19">
        <v>1689582</v>
      </c>
      <c r="BF796" s="19">
        <v>17955036</v>
      </c>
      <c r="BH796" s="20"/>
      <c r="BI796" s="21">
        <v>17955036</v>
      </c>
      <c r="BK796" s="73"/>
      <c r="BL796" s="73"/>
      <c r="BM796" s="73"/>
      <c r="BN796" s="73"/>
      <c r="BO796" s="73"/>
      <c r="BP796" s="73"/>
      <c r="BQ796" s="73"/>
    </row>
    <row r="797" spans="1:69" ht="22.5" customHeight="1" x14ac:dyDescent="0.2">
      <c r="A797" s="122" t="s">
        <v>2605</v>
      </c>
      <c r="B797" s="123" t="s">
        <v>2595</v>
      </c>
      <c r="C797" s="133" t="s">
        <v>891</v>
      </c>
      <c r="D797" s="126">
        <v>5</v>
      </c>
      <c r="E797" s="127" t="s">
        <v>3561</v>
      </c>
      <c r="F797" s="19">
        <v>430512</v>
      </c>
      <c r="G797" s="20">
        <v>430512</v>
      </c>
      <c r="H797" s="20">
        <v>98196</v>
      </c>
      <c r="I797" s="20">
        <v>94996</v>
      </c>
      <c r="J797" s="20">
        <v>0</v>
      </c>
      <c r="K797" s="20">
        <v>0</v>
      </c>
      <c r="L797" s="20">
        <v>0</v>
      </c>
      <c r="M797" s="20">
        <v>0</v>
      </c>
      <c r="N797" s="20">
        <v>17537</v>
      </c>
      <c r="O797" s="20">
        <v>12536</v>
      </c>
      <c r="P797" s="20">
        <v>0</v>
      </c>
      <c r="Q797" s="20">
        <v>158691</v>
      </c>
      <c r="R797" s="20">
        <v>45210</v>
      </c>
      <c r="S797" s="20">
        <v>88870</v>
      </c>
      <c r="T797" s="21">
        <v>42891</v>
      </c>
      <c r="U797" s="54">
        <v>50864</v>
      </c>
      <c r="V797" s="20">
        <v>73152</v>
      </c>
      <c r="W797" s="20">
        <v>22113</v>
      </c>
      <c r="X797" s="20">
        <v>33303</v>
      </c>
      <c r="Y797" s="21">
        <v>0</v>
      </c>
      <c r="Z797" s="20">
        <v>0</v>
      </c>
      <c r="AA797" s="21">
        <v>228077</v>
      </c>
      <c r="AB797" s="32">
        <v>132487</v>
      </c>
      <c r="AC797" s="20">
        <v>197967</v>
      </c>
      <c r="AD797" s="20">
        <v>536237</v>
      </c>
      <c r="AE797" s="20">
        <v>558195</v>
      </c>
      <c r="AF797" s="20">
        <v>575650</v>
      </c>
      <c r="AG797" s="20">
        <v>365594</v>
      </c>
      <c r="AH797" s="20">
        <v>157677</v>
      </c>
      <c r="AI797" s="20">
        <v>108637</v>
      </c>
      <c r="AJ797" s="21">
        <v>89265</v>
      </c>
      <c r="AK797" s="25">
        <v>51771</v>
      </c>
      <c r="AL797" s="25">
        <v>74093</v>
      </c>
      <c r="AM797" s="25">
        <v>16541</v>
      </c>
      <c r="AN797" s="22">
        <v>40896</v>
      </c>
      <c r="AO797" s="20">
        <v>345276</v>
      </c>
      <c r="AP797" s="20">
        <v>26739</v>
      </c>
      <c r="AQ797" s="54">
        <v>4673973</v>
      </c>
      <c r="AR797" s="25">
        <v>106847</v>
      </c>
      <c r="AS797" s="25">
        <v>175885</v>
      </c>
      <c r="AT797" s="54">
        <v>118158</v>
      </c>
      <c r="AU797" s="54">
        <v>36421</v>
      </c>
      <c r="AV797" s="54">
        <v>138830</v>
      </c>
      <c r="AW797" s="54">
        <v>47275</v>
      </c>
      <c r="AX797" s="54">
        <v>25661</v>
      </c>
      <c r="AY797" s="25">
        <f t="shared" si="24"/>
        <v>649077</v>
      </c>
      <c r="AZ797" s="162">
        <v>829166</v>
      </c>
      <c r="BA797" s="96">
        <f t="shared" si="25"/>
        <v>6152216</v>
      </c>
      <c r="BB797" s="73"/>
      <c r="BC797" s="20">
        <v>686983</v>
      </c>
      <c r="BD797" s="20">
        <v>116136</v>
      </c>
      <c r="BE797" s="19">
        <v>803119</v>
      </c>
      <c r="BF797" s="19">
        <v>6955335</v>
      </c>
      <c r="BH797" s="20"/>
      <c r="BI797" s="21">
        <v>6955335</v>
      </c>
      <c r="BK797" s="73"/>
      <c r="BL797" s="73"/>
      <c r="BM797" s="73"/>
      <c r="BN797" s="73"/>
      <c r="BO797" s="73"/>
      <c r="BP797" s="73"/>
      <c r="BQ797" s="73"/>
    </row>
    <row r="798" spans="1:69" ht="22.5" customHeight="1" x14ac:dyDescent="0.2">
      <c r="A798" s="122" t="s">
        <v>2606</v>
      </c>
      <c r="B798" s="123" t="s">
        <v>2595</v>
      </c>
      <c r="C798" s="133" t="s">
        <v>892</v>
      </c>
      <c r="D798" s="126">
        <v>5</v>
      </c>
      <c r="E798" s="127" t="s">
        <v>3561</v>
      </c>
      <c r="F798" s="19">
        <v>578986</v>
      </c>
      <c r="G798" s="20">
        <v>578986</v>
      </c>
      <c r="H798" s="20">
        <v>120868</v>
      </c>
      <c r="I798" s="20">
        <v>88264</v>
      </c>
      <c r="J798" s="20">
        <v>0</v>
      </c>
      <c r="K798" s="20">
        <v>0</v>
      </c>
      <c r="L798" s="20">
        <v>0</v>
      </c>
      <c r="M798" s="20">
        <v>0</v>
      </c>
      <c r="N798" s="20">
        <v>28775</v>
      </c>
      <c r="O798" s="20">
        <v>16168</v>
      </c>
      <c r="P798" s="20">
        <v>1852</v>
      </c>
      <c r="Q798" s="20">
        <v>363231</v>
      </c>
      <c r="R798" s="20">
        <v>61170</v>
      </c>
      <c r="S798" s="20">
        <v>61308</v>
      </c>
      <c r="T798" s="21">
        <v>87464</v>
      </c>
      <c r="U798" s="54">
        <v>165308</v>
      </c>
      <c r="V798" s="20">
        <v>47280</v>
      </c>
      <c r="W798" s="20">
        <v>38961</v>
      </c>
      <c r="X798" s="20">
        <v>51065</v>
      </c>
      <c r="Y798" s="21">
        <v>0</v>
      </c>
      <c r="Z798" s="20">
        <v>0</v>
      </c>
      <c r="AA798" s="21">
        <v>276313</v>
      </c>
      <c r="AB798" s="32">
        <v>170324</v>
      </c>
      <c r="AC798" s="20">
        <v>270606</v>
      </c>
      <c r="AD798" s="20">
        <v>594067</v>
      </c>
      <c r="AE798" s="20">
        <v>741510</v>
      </c>
      <c r="AF798" s="20">
        <v>809608</v>
      </c>
      <c r="AG798" s="20">
        <v>495838</v>
      </c>
      <c r="AH798" s="20">
        <v>228449</v>
      </c>
      <c r="AI798" s="20">
        <v>235381</v>
      </c>
      <c r="AJ798" s="21">
        <v>87101</v>
      </c>
      <c r="AK798" s="25">
        <v>58440</v>
      </c>
      <c r="AL798" s="25">
        <v>83571</v>
      </c>
      <c r="AM798" s="25">
        <v>23347</v>
      </c>
      <c r="AN798" s="22">
        <v>46265</v>
      </c>
      <c r="AO798" s="20">
        <v>597686</v>
      </c>
      <c r="AP798" s="20">
        <v>45681</v>
      </c>
      <c r="AQ798" s="54">
        <v>6474887</v>
      </c>
      <c r="AR798" s="25">
        <v>98232</v>
      </c>
      <c r="AS798" s="25">
        <v>204578</v>
      </c>
      <c r="AT798" s="54">
        <v>132269</v>
      </c>
      <c r="AU798" s="54">
        <v>60995</v>
      </c>
      <c r="AV798" s="54">
        <v>176828</v>
      </c>
      <c r="AW798" s="54">
        <v>59922</v>
      </c>
      <c r="AX798" s="54">
        <v>33243</v>
      </c>
      <c r="AY798" s="25">
        <f t="shared" si="24"/>
        <v>766067</v>
      </c>
      <c r="AZ798" s="162">
        <v>1283474</v>
      </c>
      <c r="BA798" s="96">
        <f t="shared" si="25"/>
        <v>8524428</v>
      </c>
      <c r="BB798" s="73"/>
      <c r="BC798" s="20">
        <v>829814</v>
      </c>
      <c r="BD798" s="20">
        <v>191012</v>
      </c>
      <c r="BE798" s="19">
        <v>1020826</v>
      </c>
      <c r="BF798" s="19">
        <v>9545254</v>
      </c>
      <c r="BH798" s="20"/>
      <c r="BI798" s="21">
        <v>9545254</v>
      </c>
      <c r="BK798" s="73"/>
      <c r="BL798" s="73"/>
      <c r="BM798" s="73"/>
      <c r="BN798" s="73"/>
      <c r="BO798" s="73"/>
      <c r="BP798" s="73"/>
      <c r="BQ798" s="73"/>
    </row>
    <row r="799" spans="1:69" ht="22.5" customHeight="1" x14ac:dyDescent="0.2">
      <c r="A799" s="122" t="s">
        <v>2607</v>
      </c>
      <c r="B799" s="123" t="s">
        <v>2595</v>
      </c>
      <c r="C799" s="133" t="s">
        <v>893</v>
      </c>
      <c r="D799" s="126">
        <v>5</v>
      </c>
      <c r="E799" s="127" t="s">
        <v>3561</v>
      </c>
      <c r="F799" s="19">
        <v>599736</v>
      </c>
      <c r="G799" s="20">
        <v>599736</v>
      </c>
      <c r="H799" s="20">
        <v>141280</v>
      </c>
      <c r="I799" s="20">
        <v>73678</v>
      </c>
      <c r="J799" s="20">
        <v>0</v>
      </c>
      <c r="K799" s="20">
        <v>0</v>
      </c>
      <c r="L799" s="20">
        <v>0</v>
      </c>
      <c r="M799" s="20">
        <v>0</v>
      </c>
      <c r="N799" s="20">
        <v>31840</v>
      </c>
      <c r="O799" s="20">
        <v>17262</v>
      </c>
      <c r="P799" s="20">
        <v>4536</v>
      </c>
      <c r="Q799" s="20">
        <v>236480</v>
      </c>
      <c r="R799" s="20">
        <v>59021</v>
      </c>
      <c r="S799" s="20">
        <v>72102</v>
      </c>
      <c r="T799" s="21">
        <v>68121</v>
      </c>
      <c r="U799" s="54">
        <v>89012</v>
      </c>
      <c r="V799" s="20">
        <v>36672</v>
      </c>
      <c r="W799" s="20">
        <v>33696</v>
      </c>
      <c r="X799" s="20">
        <v>33303</v>
      </c>
      <c r="Y799" s="21">
        <v>0</v>
      </c>
      <c r="Z799" s="20">
        <v>0</v>
      </c>
      <c r="AA799" s="21">
        <v>201455</v>
      </c>
      <c r="AB799" s="32">
        <v>184535</v>
      </c>
      <c r="AC799" s="20">
        <v>253612</v>
      </c>
      <c r="AD799" s="20">
        <v>388735</v>
      </c>
      <c r="AE799" s="20">
        <v>966240</v>
      </c>
      <c r="AF799" s="20">
        <v>483213</v>
      </c>
      <c r="AG799" s="20">
        <v>328271</v>
      </c>
      <c r="AH799" s="20">
        <v>182020</v>
      </c>
      <c r="AI799" s="20">
        <v>106434</v>
      </c>
      <c r="AJ799" s="21">
        <v>13525</v>
      </c>
      <c r="AK799" s="25">
        <v>60617</v>
      </c>
      <c r="AL799" s="25">
        <v>75201</v>
      </c>
      <c r="AM799" s="25">
        <v>13714</v>
      </c>
      <c r="AN799" s="22">
        <v>48084</v>
      </c>
      <c r="AO799" s="20">
        <v>560746</v>
      </c>
      <c r="AP799" s="20">
        <v>10537</v>
      </c>
      <c r="AQ799" s="54">
        <v>5373678</v>
      </c>
      <c r="AR799" s="25">
        <v>116964</v>
      </c>
      <c r="AS799" s="25">
        <v>158352</v>
      </c>
      <c r="AT799" s="54">
        <v>58740</v>
      </c>
      <c r="AU799" s="54">
        <v>45337</v>
      </c>
      <c r="AV799" s="54">
        <v>112991</v>
      </c>
      <c r="AW799" s="54">
        <v>54969</v>
      </c>
      <c r="AX799" s="54">
        <v>33079</v>
      </c>
      <c r="AY799" s="25">
        <f t="shared" si="24"/>
        <v>580432</v>
      </c>
      <c r="AZ799" s="162">
        <v>972467</v>
      </c>
      <c r="BA799" s="96">
        <f t="shared" si="25"/>
        <v>6926577</v>
      </c>
      <c r="BB799" s="73"/>
      <c r="BC799" s="20">
        <v>868353</v>
      </c>
      <c r="BD799" s="20">
        <v>41347</v>
      </c>
      <c r="BE799" s="19">
        <v>909700</v>
      </c>
      <c r="BF799" s="19">
        <v>7836277</v>
      </c>
      <c r="BH799" s="20"/>
      <c r="BI799" s="21">
        <v>7836277</v>
      </c>
      <c r="BK799" s="73"/>
      <c r="BL799" s="73"/>
      <c r="BM799" s="73"/>
      <c r="BN799" s="73"/>
      <c r="BO799" s="73"/>
      <c r="BP799" s="73"/>
      <c r="BQ799" s="73"/>
    </row>
    <row r="800" spans="1:69" ht="22.5" customHeight="1" x14ac:dyDescent="0.2">
      <c r="A800" s="122" t="s">
        <v>2608</v>
      </c>
      <c r="B800" s="123" t="s">
        <v>2595</v>
      </c>
      <c r="C800" s="133" t="s">
        <v>894</v>
      </c>
      <c r="D800" s="126">
        <v>6</v>
      </c>
      <c r="E800" s="127" t="s">
        <v>3561</v>
      </c>
      <c r="F800" s="19">
        <v>356380</v>
      </c>
      <c r="G800" s="20">
        <v>356380</v>
      </c>
      <c r="H800" s="20">
        <v>72827</v>
      </c>
      <c r="I800" s="20">
        <v>57222</v>
      </c>
      <c r="J800" s="20">
        <v>0</v>
      </c>
      <c r="K800" s="20">
        <v>0</v>
      </c>
      <c r="L800" s="20">
        <v>0</v>
      </c>
      <c r="M800" s="20">
        <v>0</v>
      </c>
      <c r="N800" s="20">
        <v>11954</v>
      </c>
      <c r="O800" s="20">
        <v>8129</v>
      </c>
      <c r="P800" s="20">
        <v>2722</v>
      </c>
      <c r="Q800" s="20">
        <v>160522</v>
      </c>
      <c r="R800" s="20">
        <v>33009</v>
      </c>
      <c r="S800" s="20">
        <v>35999</v>
      </c>
      <c r="T800" s="21">
        <v>41209</v>
      </c>
      <c r="U800" s="54">
        <v>76296</v>
      </c>
      <c r="V800" s="20">
        <v>19008</v>
      </c>
      <c r="W800" s="20">
        <v>22113</v>
      </c>
      <c r="X800" s="20">
        <v>44404</v>
      </c>
      <c r="Y800" s="21">
        <v>0</v>
      </c>
      <c r="Z800" s="20">
        <v>0</v>
      </c>
      <c r="AA800" s="21">
        <v>155055</v>
      </c>
      <c r="AB800" s="32">
        <v>0</v>
      </c>
      <c r="AC800" s="20">
        <v>177253</v>
      </c>
      <c r="AD800" s="20">
        <v>387153</v>
      </c>
      <c r="AE800" s="20">
        <v>420255</v>
      </c>
      <c r="AF800" s="20">
        <v>450660</v>
      </c>
      <c r="AG800" s="20">
        <v>270356</v>
      </c>
      <c r="AH800" s="20">
        <v>100369</v>
      </c>
      <c r="AI800" s="20">
        <v>97812</v>
      </c>
      <c r="AJ800" s="21">
        <v>25427</v>
      </c>
      <c r="AK800" s="25">
        <v>39783</v>
      </c>
      <c r="AL800" s="25">
        <v>52577</v>
      </c>
      <c r="AM800" s="25">
        <v>12783</v>
      </c>
      <c r="AN800" s="22">
        <v>27922</v>
      </c>
      <c r="AO800" s="20">
        <v>479720</v>
      </c>
      <c r="AP800" s="20">
        <v>15677</v>
      </c>
      <c r="AQ800" s="54">
        <v>3654596</v>
      </c>
      <c r="AR800" s="25">
        <v>76874</v>
      </c>
      <c r="AS800" s="25">
        <v>153439</v>
      </c>
      <c r="AT800" s="54">
        <v>87573</v>
      </c>
      <c r="AU800" s="54">
        <v>42845</v>
      </c>
      <c r="AV800" s="54">
        <v>108110</v>
      </c>
      <c r="AW800" s="54">
        <v>33003</v>
      </c>
      <c r="AX800" s="54">
        <v>18265</v>
      </c>
      <c r="AY800" s="25">
        <f t="shared" si="24"/>
        <v>520109</v>
      </c>
      <c r="AZ800" s="162">
        <v>905228</v>
      </c>
      <c r="BA800" s="96">
        <f t="shared" si="25"/>
        <v>5079933</v>
      </c>
      <c r="BB800" s="73"/>
      <c r="BC800" s="20">
        <v>543797</v>
      </c>
      <c r="BD800" s="20">
        <v>60356</v>
      </c>
      <c r="BE800" s="19">
        <v>604153</v>
      </c>
      <c r="BF800" s="19">
        <v>5684086</v>
      </c>
      <c r="BH800" s="20"/>
      <c r="BI800" s="21">
        <v>5684086</v>
      </c>
      <c r="BK800" s="73"/>
      <c r="BL800" s="73"/>
      <c r="BM800" s="73"/>
      <c r="BN800" s="73"/>
      <c r="BO800" s="73"/>
      <c r="BP800" s="73"/>
      <c r="BQ800" s="73"/>
    </row>
    <row r="801" spans="1:69" ht="22.5" customHeight="1" x14ac:dyDescent="0.2">
      <c r="A801" s="122" t="s">
        <v>2609</v>
      </c>
      <c r="B801" s="123" t="s">
        <v>2595</v>
      </c>
      <c r="C801" s="133" t="s">
        <v>895</v>
      </c>
      <c r="D801" s="126">
        <v>6</v>
      </c>
      <c r="E801" s="127" t="s">
        <v>3561</v>
      </c>
      <c r="F801" s="19">
        <v>92016</v>
      </c>
      <c r="G801" s="20">
        <v>92016</v>
      </c>
      <c r="H801" s="20">
        <v>33826</v>
      </c>
      <c r="I801" s="20">
        <v>45067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607</v>
      </c>
      <c r="P801" s="20">
        <v>0</v>
      </c>
      <c r="Q801" s="20">
        <v>371</v>
      </c>
      <c r="R801" s="20">
        <v>4815</v>
      </c>
      <c r="S801" s="20">
        <v>13362</v>
      </c>
      <c r="T801" s="21">
        <v>11774</v>
      </c>
      <c r="U801" s="54">
        <v>25432</v>
      </c>
      <c r="V801" s="20">
        <v>12960</v>
      </c>
      <c r="W801" s="20">
        <v>5265</v>
      </c>
      <c r="X801" s="20">
        <v>11101</v>
      </c>
      <c r="Y801" s="21">
        <v>0</v>
      </c>
      <c r="Z801" s="20">
        <v>0</v>
      </c>
      <c r="AA801" s="21">
        <v>56586</v>
      </c>
      <c r="AB801" s="32">
        <v>0</v>
      </c>
      <c r="AC801" s="20">
        <v>20679</v>
      </c>
      <c r="AD801" s="20">
        <v>74862</v>
      </c>
      <c r="AE801" s="20">
        <v>28545</v>
      </c>
      <c r="AF801" s="20">
        <v>61698</v>
      </c>
      <c r="AG801" s="20">
        <v>24710</v>
      </c>
      <c r="AH801" s="20">
        <v>20830</v>
      </c>
      <c r="AI801" s="20">
        <v>16382</v>
      </c>
      <c r="AJ801" s="21">
        <v>82232</v>
      </c>
      <c r="AK801" s="25">
        <v>5502</v>
      </c>
      <c r="AL801" s="25">
        <v>22446</v>
      </c>
      <c r="AM801" s="25">
        <v>3373</v>
      </c>
      <c r="AN801" s="22">
        <v>8409</v>
      </c>
      <c r="AO801" s="20">
        <v>48271</v>
      </c>
      <c r="AP801" s="20">
        <v>49708</v>
      </c>
      <c r="AQ801" s="54">
        <v>780829</v>
      </c>
      <c r="AR801" s="25">
        <v>55736</v>
      </c>
      <c r="AS801" s="25">
        <v>93238</v>
      </c>
      <c r="AT801" s="54">
        <v>34100</v>
      </c>
      <c r="AU801" s="54">
        <v>33850</v>
      </c>
      <c r="AV801" s="54">
        <v>30386</v>
      </c>
      <c r="AW801" s="54">
        <v>6759</v>
      </c>
      <c r="AX801" s="54">
        <v>4408</v>
      </c>
      <c r="AY801" s="25">
        <f t="shared" si="24"/>
        <v>258477</v>
      </c>
      <c r="AZ801" s="162">
        <v>216581</v>
      </c>
      <c r="BA801" s="96">
        <f t="shared" si="25"/>
        <v>1255887</v>
      </c>
      <c r="BB801" s="73"/>
      <c r="BC801" s="20">
        <v>135683</v>
      </c>
      <c r="BD801" s="20">
        <v>202378</v>
      </c>
      <c r="BE801" s="19">
        <v>338061</v>
      </c>
      <c r="BF801" s="19">
        <v>1593948</v>
      </c>
      <c r="BH801" s="20"/>
      <c r="BI801" s="21">
        <v>1593948</v>
      </c>
      <c r="BK801" s="73"/>
      <c r="BL801" s="73"/>
      <c r="BM801" s="73"/>
      <c r="BN801" s="73"/>
      <c r="BO801" s="73"/>
      <c r="BP801" s="73"/>
      <c r="BQ801" s="73"/>
    </row>
    <row r="802" spans="1:69" ht="22.5" customHeight="1" x14ac:dyDescent="0.2">
      <c r="A802" s="122" t="s">
        <v>2610</v>
      </c>
      <c r="B802" s="123" t="s">
        <v>2595</v>
      </c>
      <c r="C802" s="133" t="s">
        <v>896</v>
      </c>
      <c r="D802" s="126">
        <v>6</v>
      </c>
      <c r="E802" s="127" t="s">
        <v>3561</v>
      </c>
      <c r="F802" s="19">
        <v>337721</v>
      </c>
      <c r="G802" s="20">
        <v>337721</v>
      </c>
      <c r="H802" s="20">
        <v>78659</v>
      </c>
      <c r="I802" s="20">
        <v>82280</v>
      </c>
      <c r="J802" s="20">
        <v>0</v>
      </c>
      <c r="K802" s="20">
        <v>0</v>
      </c>
      <c r="L802" s="20">
        <v>0</v>
      </c>
      <c r="M802" s="20">
        <v>0</v>
      </c>
      <c r="N802" s="20">
        <v>3622</v>
      </c>
      <c r="O802" s="20">
        <v>5897</v>
      </c>
      <c r="P802" s="20">
        <v>0</v>
      </c>
      <c r="Q802" s="20">
        <v>89458</v>
      </c>
      <c r="R802" s="20">
        <v>28209</v>
      </c>
      <c r="S802" s="20">
        <v>55125</v>
      </c>
      <c r="T802" s="21">
        <v>19343</v>
      </c>
      <c r="U802" s="54">
        <v>38148</v>
      </c>
      <c r="V802" s="20">
        <v>49776</v>
      </c>
      <c r="W802" s="20">
        <v>8424</v>
      </c>
      <c r="X802" s="20">
        <v>11101</v>
      </c>
      <c r="Y802" s="21">
        <v>0</v>
      </c>
      <c r="Z802" s="20">
        <v>0</v>
      </c>
      <c r="AA802" s="21">
        <v>159457</v>
      </c>
      <c r="AB802" s="32">
        <v>0</v>
      </c>
      <c r="AC802" s="20">
        <v>142468</v>
      </c>
      <c r="AD802" s="20">
        <v>472268</v>
      </c>
      <c r="AE802" s="20">
        <v>238755</v>
      </c>
      <c r="AF802" s="20">
        <v>451313</v>
      </c>
      <c r="AG802" s="20">
        <v>257228</v>
      </c>
      <c r="AH802" s="20">
        <v>79454</v>
      </c>
      <c r="AI802" s="20">
        <v>100207</v>
      </c>
      <c r="AJ802" s="21">
        <v>101708</v>
      </c>
      <c r="AK802" s="25">
        <v>32682</v>
      </c>
      <c r="AL802" s="25">
        <v>55981</v>
      </c>
      <c r="AM802" s="25">
        <v>13901</v>
      </c>
      <c r="AN802" s="22">
        <v>25180</v>
      </c>
      <c r="AO802" s="20">
        <v>629283</v>
      </c>
      <c r="AP802" s="20">
        <v>44754</v>
      </c>
      <c r="AQ802" s="54">
        <v>3612402</v>
      </c>
      <c r="AR802" s="25">
        <v>69117</v>
      </c>
      <c r="AS802" s="25">
        <v>173257</v>
      </c>
      <c r="AT802" s="54">
        <v>130287</v>
      </c>
      <c r="AU802" s="54">
        <v>57862</v>
      </c>
      <c r="AV802" s="54">
        <v>100086</v>
      </c>
      <c r="AW802" s="54">
        <v>31569</v>
      </c>
      <c r="AX802" s="54">
        <v>18445</v>
      </c>
      <c r="AY802" s="25">
        <f t="shared" si="24"/>
        <v>580623</v>
      </c>
      <c r="AZ802" s="162">
        <v>975659</v>
      </c>
      <c r="BA802" s="96">
        <f t="shared" si="25"/>
        <v>5168684</v>
      </c>
      <c r="BB802" s="73"/>
      <c r="BC802" s="20">
        <v>475809</v>
      </c>
      <c r="BD802" s="20">
        <v>187727</v>
      </c>
      <c r="BE802" s="19">
        <v>663536</v>
      </c>
      <c r="BF802" s="19">
        <v>5832220</v>
      </c>
      <c r="BH802" s="20"/>
      <c r="BI802" s="21">
        <v>5832220</v>
      </c>
      <c r="BK802" s="73"/>
      <c r="BL802" s="73"/>
      <c r="BM802" s="73"/>
      <c r="BN802" s="73"/>
      <c r="BO802" s="73"/>
      <c r="BP802" s="73"/>
      <c r="BQ802" s="73"/>
    </row>
    <row r="803" spans="1:69" ht="22.5" customHeight="1" x14ac:dyDescent="0.2">
      <c r="A803" s="122" t="s">
        <v>2611</v>
      </c>
      <c r="B803" s="123" t="s">
        <v>2595</v>
      </c>
      <c r="C803" s="133" t="s">
        <v>323</v>
      </c>
      <c r="D803" s="126">
        <v>6</v>
      </c>
      <c r="E803" s="127" t="s">
        <v>3561</v>
      </c>
      <c r="F803" s="19">
        <v>241523</v>
      </c>
      <c r="G803" s="20">
        <v>241523</v>
      </c>
      <c r="H803" s="20">
        <v>61746</v>
      </c>
      <c r="I803" s="20">
        <v>33847</v>
      </c>
      <c r="J803" s="20">
        <v>0</v>
      </c>
      <c r="K803" s="20">
        <v>0</v>
      </c>
      <c r="L803" s="20">
        <v>0</v>
      </c>
      <c r="M803" s="20">
        <v>0</v>
      </c>
      <c r="N803" s="20">
        <v>0</v>
      </c>
      <c r="O803" s="20">
        <v>3957</v>
      </c>
      <c r="P803" s="20">
        <v>0</v>
      </c>
      <c r="Q803" s="20">
        <v>241</v>
      </c>
      <c r="R803" s="20">
        <v>21021</v>
      </c>
      <c r="S803" s="20">
        <v>22794</v>
      </c>
      <c r="T803" s="21">
        <v>17661</v>
      </c>
      <c r="U803" s="54">
        <v>38148</v>
      </c>
      <c r="V803" s="20">
        <v>23904</v>
      </c>
      <c r="W803" s="20">
        <v>23166</v>
      </c>
      <c r="X803" s="20">
        <v>11101</v>
      </c>
      <c r="Y803" s="21">
        <v>0</v>
      </c>
      <c r="Z803" s="20">
        <v>0</v>
      </c>
      <c r="AA803" s="21">
        <v>115191</v>
      </c>
      <c r="AB803" s="32">
        <v>0</v>
      </c>
      <c r="AC803" s="20">
        <v>82178</v>
      </c>
      <c r="AD803" s="20">
        <v>247120</v>
      </c>
      <c r="AE803" s="20">
        <v>185790</v>
      </c>
      <c r="AF803" s="20">
        <v>303268</v>
      </c>
      <c r="AG803" s="20">
        <v>141141</v>
      </c>
      <c r="AH803" s="20">
        <v>52826</v>
      </c>
      <c r="AI803" s="20">
        <v>93692</v>
      </c>
      <c r="AJ803" s="21">
        <v>130381</v>
      </c>
      <c r="AK803" s="25">
        <v>26270</v>
      </c>
      <c r="AL803" s="25">
        <v>45363</v>
      </c>
      <c r="AM803" s="25">
        <v>8561</v>
      </c>
      <c r="AN803" s="22">
        <v>17833</v>
      </c>
      <c r="AO803" s="20">
        <v>333925</v>
      </c>
      <c r="AP803" s="20">
        <v>26862</v>
      </c>
      <c r="AQ803" s="54">
        <v>2309510</v>
      </c>
      <c r="AR803" s="25">
        <v>64525</v>
      </c>
      <c r="AS803" s="25">
        <v>134572</v>
      </c>
      <c r="AT803" s="54">
        <v>98335</v>
      </c>
      <c r="AU803" s="54">
        <v>44281</v>
      </c>
      <c r="AV803" s="54">
        <v>78492</v>
      </c>
      <c r="AW803" s="54">
        <v>25887</v>
      </c>
      <c r="AX803" s="54">
        <v>11850</v>
      </c>
      <c r="AY803" s="25">
        <f t="shared" si="24"/>
        <v>457942</v>
      </c>
      <c r="AZ803" s="162">
        <v>520227</v>
      </c>
      <c r="BA803" s="96">
        <f t="shared" si="25"/>
        <v>3287679</v>
      </c>
      <c r="BB803" s="73"/>
      <c r="BC803" s="20">
        <v>400381</v>
      </c>
      <c r="BD803" s="20">
        <v>116070</v>
      </c>
      <c r="BE803" s="19">
        <v>516451</v>
      </c>
      <c r="BF803" s="19">
        <v>3804130</v>
      </c>
      <c r="BH803" s="20"/>
      <c r="BI803" s="21">
        <v>3804130</v>
      </c>
      <c r="BK803" s="73"/>
      <c r="BL803" s="73"/>
      <c r="BM803" s="73"/>
      <c r="BN803" s="73"/>
      <c r="BO803" s="73"/>
      <c r="BP803" s="73"/>
      <c r="BQ803" s="73"/>
    </row>
    <row r="804" spans="1:69" ht="22.5" customHeight="1" x14ac:dyDescent="0.2">
      <c r="A804" s="122" t="s">
        <v>2612</v>
      </c>
      <c r="B804" s="123" t="s">
        <v>2595</v>
      </c>
      <c r="C804" s="133" t="s">
        <v>897</v>
      </c>
      <c r="D804" s="126">
        <v>6</v>
      </c>
      <c r="E804" s="127" t="s">
        <v>3561</v>
      </c>
      <c r="F804" s="19">
        <v>335790</v>
      </c>
      <c r="G804" s="20">
        <v>335790</v>
      </c>
      <c r="H804" s="20">
        <v>75452</v>
      </c>
      <c r="I804" s="20">
        <v>42262</v>
      </c>
      <c r="J804" s="20">
        <v>0</v>
      </c>
      <c r="K804" s="20">
        <v>0</v>
      </c>
      <c r="L804" s="20">
        <v>0</v>
      </c>
      <c r="M804" s="20">
        <v>0</v>
      </c>
      <c r="N804" s="20">
        <v>13300</v>
      </c>
      <c r="O804" s="20">
        <v>7863</v>
      </c>
      <c r="P804" s="20">
        <v>8996</v>
      </c>
      <c r="Q804" s="20">
        <v>159306</v>
      </c>
      <c r="R804" s="20">
        <v>36329</v>
      </c>
      <c r="S804" s="20">
        <v>42339</v>
      </c>
      <c r="T804" s="21">
        <v>27753</v>
      </c>
      <c r="U804" s="54">
        <v>38148</v>
      </c>
      <c r="V804" s="20">
        <v>20112</v>
      </c>
      <c r="W804" s="20">
        <v>17901</v>
      </c>
      <c r="X804" s="20">
        <v>22202</v>
      </c>
      <c r="Y804" s="21">
        <v>0</v>
      </c>
      <c r="Z804" s="20">
        <v>0</v>
      </c>
      <c r="AA804" s="21">
        <v>161990</v>
      </c>
      <c r="AB804" s="32">
        <v>0</v>
      </c>
      <c r="AC804" s="20">
        <v>181813</v>
      </c>
      <c r="AD804" s="20">
        <v>394932</v>
      </c>
      <c r="AE804" s="20">
        <v>482955</v>
      </c>
      <c r="AF804" s="20">
        <v>393095</v>
      </c>
      <c r="AG804" s="20">
        <v>236379</v>
      </c>
      <c r="AH804" s="20">
        <v>97006</v>
      </c>
      <c r="AI804" s="20">
        <v>86891</v>
      </c>
      <c r="AJ804" s="21">
        <v>52477</v>
      </c>
      <c r="AK804" s="25">
        <v>38935</v>
      </c>
      <c r="AL804" s="25">
        <v>55647</v>
      </c>
      <c r="AM804" s="25">
        <v>11668</v>
      </c>
      <c r="AN804" s="22">
        <v>28049</v>
      </c>
      <c r="AO804" s="20">
        <v>361157</v>
      </c>
      <c r="AP804" s="20">
        <v>22310</v>
      </c>
      <c r="AQ804" s="54">
        <v>3453057</v>
      </c>
      <c r="AR804" s="25">
        <v>63495</v>
      </c>
      <c r="AS804" s="25">
        <v>134399</v>
      </c>
      <c r="AT804" s="54">
        <v>78745</v>
      </c>
      <c r="AU804" s="54">
        <v>30993</v>
      </c>
      <c r="AV804" s="54">
        <v>108598</v>
      </c>
      <c r="AW804" s="54">
        <v>33794</v>
      </c>
      <c r="AX804" s="54">
        <v>15361</v>
      </c>
      <c r="AY804" s="25">
        <f t="shared" si="24"/>
        <v>465385</v>
      </c>
      <c r="AZ804" s="162">
        <v>422775</v>
      </c>
      <c r="BA804" s="96">
        <f t="shared" si="25"/>
        <v>4341217</v>
      </c>
      <c r="BB804" s="73"/>
      <c r="BC804" s="20">
        <v>536106</v>
      </c>
      <c r="BD804" s="20">
        <v>75796</v>
      </c>
      <c r="BE804" s="19">
        <v>611902</v>
      </c>
      <c r="BF804" s="19">
        <v>4953119</v>
      </c>
      <c r="BH804" s="20"/>
      <c r="BI804" s="21">
        <v>4953119</v>
      </c>
      <c r="BK804" s="73"/>
      <c r="BL804" s="73"/>
      <c r="BM804" s="73"/>
      <c r="BN804" s="73"/>
      <c r="BO804" s="73"/>
      <c r="BP804" s="73"/>
      <c r="BQ804" s="73"/>
    </row>
    <row r="805" spans="1:69" ht="22.5" customHeight="1" x14ac:dyDescent="0.2">
      <c r="A805" s="122" t="s">
        <v>2613</v>
      </c>
      <c r="B805" s="123" t="s">
        <v>2595</v>
      </c>
      <c r="C805" s="133" t="s">
        <v>898</v>
      </c>
      <c r="D805" s="126">
        <v>6</v>
      </c>
      <c r="E805" s="127" t="s">
        <v>3562</v>
      </c>
      <c r="F805" s="19">
        <v>359283</v>
      </c>
      <c r="G805" s="20">
        <v>359283</v>
      </c>
      <c r="H805" s="20">
        <v>70349</v>
      </c>
      <c r="I805" s="20">
        <v>24310</v>
      </c>
      <c r="J805" s="20">
        <v>0</v>
      </c>
      <c r="K805" s="20">
        <v>0</v>
      </c>
      <c r="L805" s="20">
        <v>0</v>
      </c>
      <c r="M805" s="20">
        <v>0</v>
      </c>
      <c r="N805" s="20">
        <v>21327</v>
      </c>
      <c r="O805" s="20">
        <v>11563</v>
      </c>
      <c r="P805" s="20">
        <v>5935</v>
      </c>
      <c r="Q805" s="20">
        <v>212352</v>
      </c>
      <c r="R805" s="20">
        <v>45456</v>
      </c>
      <c r="S805" s="20">
        <v>67701</v>
      </c>
      <c r="T805" s="21">
        <v>85782</v>
      </c>
      <c r="U805" s="54">
        <v>38148</v>
      </c>
      <c r="V805" s="20">
        <v>30384</v>
      </c>
      <c r="W805" s="20">
        <v>23166</v>
      </c>
      <c r="X805" s="20">
        <v>11101</v>
      </c>
      <c r="Y805" s="21">
        <v>0</v>
      </c>
      <c r="Z805" s="20">
        <v>0</v>
      </c>
      <c r="AA805" s="21">
        <v>155284</v>
      </c>
      <c r="AB805" s="32">
        <v>0</v>
      </c>
      <c r="AC805" s="20">
        <v>161990</v>
      </c>
      <c r="AD805" s="20">
        <v>182209</v>
      </c>
      <c r="AE805" s="20">
        <v>618750</v>
      </c>
      <c r="AF805" s="20">
        <v>297250</v>
      </c>
      <c r="AG805" s="20">
        <v>179923</v>
      </c>
      <c r="AH805" s="20">
        <v>122702</v>
      </c>
      <c r="AI805" s="20">
        <v>45984</v>
      </c>
      <c r="AJ805" s="21">
        <v>7574</v>
      </c>
      <c r="AK805" s="25">
        <v>49989</v>
      </c>
      <c r="AL805" s="25">
        <v>58219</v>
      </c>
      <c r="AM805" s="25">
        <v>8468</v>
      </c>
      <c r="AN805" s="22">
        <v>35249</v>
      </c>
      <c r="AO805" s="20">
        <v>115567</v>
      </c>
      <c r="AP805" s="20">
        <v>5181</v>
      </c>
      <c r="AQ805" s="54">
        <v>3051196</v>
      </c>
      <c r="AR805" s="25">
        <v>76970</v>
      </c>
      <c r="AS805" s="25">
        <v>139550</v>
      </c>
      <c r="AT805" s="54">
        <v>32495</v>
      </c>
      <c r="AU805" s="54">
        <v>31082</v>
      </c>
      <c r="AV805" s="54">
        <v>85231</v>
      </c>
      <c r="AW805" s="54">
        <v>38905</v>
      </c>
      <c r="AX805" s="54">
        <v>4324</v>
      </c>
      <c r="AY805" s="25">
        <f t="shared" si="24"/>
        <v>408557</v>
      </c>
      <c r="AZ805" s="162">
        <v>139367</v>
      </c>
      <c r="BA805" s="96">
        <f t="shared" si="25"/>
        <v>3599120</v>
      </c>
      <c r="BB805" s="73"/>
      <c r="BC805" s="20">
        <v>648945</v>
      </c>
      <c r="BD805" s="20">
        <v>14651</v>
      </c>
      <c r="BE805" s="19">
        <v>663596</v>
      </c>
      <c r="BF805" s="19">
        <v>4262716</v>
      </c>
      <c r="BH805" s="20"/>
      <c r="BI805" s="21">
        <v>4262716</v>
      </c>
      <c r="BK805" s="73"/>
      <c r="BL805" s="73"/>
      <c r="BM805" s="73"/>
      <c r="BN805" s="73"/>
      <c r="BO805" s="73"/>
      <c r="BP805" s="73"/>
      <c r="BQ805" s="73"/>
    </row>
    <row r="806" spans="1:69" ht="22.5" customHeight="1" x14ac:dyDescent="0.2">
      <c r="A806" s="122" t="s">
        <v>2614</v>
      </c>
      <c r="B806" s="123" t="s">
        <v>2595</v>
      </c>
      <c r="C806" s="133" t="s">
        <v>899</v>
      </c>
      <c r="D806" s="126">
        <v>6</v>
      </c>
      <c r="E806" s="127" t="s">
        <v>3561</v>
      </c>
      <c r="F806" s="19">
        <v>75510</v>
      </c>
      <c r="G806" s="20">
        <v>75510</v>
      </c>
      <c r="H806" s="20">
        <v>10716</v>
      </c>
      <c r="I806" s="20">
        <v>12716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889</v>
      </c>
      <c r="P806" s="20">
        <v>0</v>
      </c>
      <c r="Q806" s="20">
        <v>18412</v>
      </c>
      <c r="R806" s="20">
        <v>7047</v>
      </c>
      <c r="S806" s="20">
        <v>15039</v>
      </c>
      <c r="T806" s="21">
        <v>6728</v>
      </c>
      <c r="U806" s="54">
        <v>12716</v>
      </c>
      <c r="V806" s="20">
        <v>1056</v>
      </c>
      <c r="W806" s="20">
        <v>5265</v>
      </c>
      <c r="X806" s="20">
        <v>11101</v>
      </c>
      <c r="Y806" s="21">
        <v>0</v>
      </c>
      <c r="Z806" s="20">
        <v>0</v>
      </c>
      <c r="AA806" s="21">
        <v>34471</v>
      </c>
      <c r="AB806" s="32">
        <v>0</v>
      </c>
      <c r="AC806" s="20">
        <v>18648</v>
      </c>
      <c r="AD806" s="20">
        <v>63099</v>
      </c>
      <c r="AE806" s="20">
        <v>79530</v>
      </c>
      <c r="AF806" s="20">
        <v>72355</v>
      </c>
      <c r="AG806" s="20">
        <v>25568</v>
      </c>
      <c r="AH806" s="20">
        <v>13789</v>
      </c>
      <c r="AI806" s="20">
        <v>29890</v>
      </c>
      <c r="AJ806" s="21">
        <v>71953</v>
      </c>
      <c r="AK806" s="25">
        <v>8052</v>
      </c>
      <c r="AL806" s="25">
        <v>16937</v>
      </c>
      <c r="AM806" s="25">
        <v>2166</v>
      </c>
      <c r="AN806" s="22">
        <v>6158</v>
      </c>
      <c r="AO806" s="20">
        <v>58559</v>
      </c>
      <c r="AP806" s="20">
        <v>12803</v>
      </c>
      <c r="AQ806" s="54">
        <v>691173</v>
      </c>
      <c r="AR806" s="25">
        <v>42727</v>
      </c>
      <c r="AS806" s="25">
        <v>92317</v>
      </c>
      <c r="AT806" s="54">
        <v>43856</v>
      </c>
      <c r="AU806" s="54">
        <v>46141</v>
      </c>
      <c r="AV806" s="54">
        <v>33880</v>
      </c>
      <c r="AW806" s="54">
        <v>9891</v>
      </c>
      <c r="AX806" s="54">
        <v>3299</v>
      </c>
      <c r="AY806" s="25">
        <f t="shared" si="24"/>
        <v>272111</v>
      </c>
      <c r="AZ806" s="162">
        <v>248383</v>
      </c>
      <c r="BA806" s="96">
        <f t="shared" si="25"/>
        <v>1211667</v>
      </c>
      <c r="BB806" s="73"/>
      <c r="BC806" s="20">
        <v>168579</v>
      </c>
      <c r="BD806" s="20">
        <v>48947</v>
      </c>
      <c r="BE806" s="19">
        <v>217526</v>
      </c>
      <c r="BF806" s="19">
        <v>1429193</v>
      </c>
      <c r="BH806" s="20"/>
      <c r="BI806" s="21">
        <v>1429193</v>
      </c>
      <c r="BK806" s="73"/>
      <c r="BL806" s="73"/>
      <c r="BM806" s="73"/>
      <c r="BN806" s="73"/>
      <c r="BO806" s="73"/>
      <c r="BP806" s="73"/>
      <c r="BQ806" s="73"/>
    </row>
    <row r="807" spans="1:69" ht="22.5" customHeight="1" x14ac:dyDescent="0.2">
      <c r="A807" s="122" t="s">
        <v>2615</v>
      </c>
      <c r="B807" s="123" t="s">
        <v>2595</v>
      </c>
      <c r="C807" s="133" t="s">
        <v>900</v>
      </c>
      <c r="D807" s="126">
        <v>6</v>
      </c>
      <c r="E807" s="127" t="s">
        <v>3561</v>
      </c>
      <c r="F807" s="19">
        <v>150109</v>
      </c>
      <c r="G807" s="20">
        <v>150109</v>
      </c>
      <c r="H807" s="20">
        <v>13559</v>
      </c>
      <c r="I807" s="20">
        <v>6732</v>
      </c>
      <c r="J807" s="20">
        <v>0</v>
      </c>
      <c r="K807" s="20">
        <v>0</v>
      </c>
      <c r="L807" s="20">
        <v>0</v>
      </c>
      <c r="M807" s="20">
        <v>0</v>
      </c>
      <c r="N807" s="20">
        <v>4122</v>
      </c>
      <c r="O807" s="20">
        <v>2235</v>
      </c>
      <c r="P807" s="20">
        <v>2268</v>
      </c>
      <c r="Q807" s="20">
        <v>42092</v>
      </c>
      <c r="R807" s="20">
        <v>17587</v>
      </c>
      <c r="S807" s="20">
        <v>9799</v>
      </c>
      <c r="T807" s="21">
        <v>15138</v>
      </c>
      <c r="U807" s="54">
        <v>12716</v>
      </c>
      <c r="V807" s="20">
        <v>3984</v>
      </c>
      <c r="W807" s="20">
        <v>20007</v>
      </c>
      <c r="X807" s="20">
        <v>11101</v>
      </c>
      <c r="Y807" s="21">
        <v>0</v>
      </c>
      <c r="Z807" s="20">
        <v>0</v>
      </c>
      <c r="AA807" s="21">
        <v>56815</v>
      </c>
      <c r="AB807" s="32">
        <v>0</v>
      </c>
      <c r="AC807" s="20">
        <v>50563</v>
      </c>
      <c r="AD807" s="20">
        <v>115205</v>
      </c>
      <c r="AE807" s="20">
        <v>162030</v>
      </c>
      <c r="AF807" s="20">
        <v>128398</v>
      </c>
      <c r="AG807" s="20">
        <v>53453</v>
      </c>
      <c r="AH807" s="20">
        <v>23996</v>
      </c>
      <c r="AI807" s="20">
        <v>24046</v>
      </c>
      <c r="AJ807" s="21">
        <v>16771</v>
      </c>
      <c r="AK807" s="25">
        <v>20126</v>
      </c>
      <c r="AL807" s="25">
        <v>25868</v>
      </c>
      <c r="AM807" s="25">
        <v>3464</v>
      </c>
      <c r="AN807" s="22">
        <v>10916</v>
      </c>
      <c r="AO807" s="20">
        <v>53588</v>
      </c>
      <c r="AP807" s="20">
        <v>2925</v>
      </c>
      <c r="AQ807" s="54">
        <v>1059613</v>
      </c>
      <c r="AR807" s="25">
        <v>49515</v>
      </c>
      <c r="AS807" s="25">
        <v>89746</v>
      </c>
      <c r="AT807" s="54">
        <v>39628</v>
      </c>
      <c r="AU807" s="54">
        <v>23147</v>
      </c>
      <c r="AV807" s="54">
        <v>53302</v>
      </c>
      <c r="AW807" s="54">
        <v>18794</v>
      </c>
      <c r="AX807" s="54">
        <v>5023</v>
      </c>
      <c r="AY807" s="25">
        <f t="shared" si="24"/>
        <v>279155</v>
      </c>
      <c r="AZ807" s="162">
        <v>99893</v>
      </c>
      <c r="BA807" s="96">
        <f t="shared" si="25"/>
        <v>1438661</v>
      </c>
      <c r="BB807" s="73"/>
      <c r="BC807" s="20">
        <v>302695</v>
      </c>
      <c r="BD807" s="20">
        <v>10753</v>
      </c>
      <c r="BE807" s="19">
        <v>313448</v>
      </c>
      <c r="BF807" s="19">
        <v>1752109</v>
      </c>
      <c r="BH807" s="20"/>
      <c r="BI807" s="21">
        <v>1752109</v>
      </c>
      <c r="BK807" s="73"/>
      <c r="BL807" s="73"/>
      <c r="BM807" s="73"/>
      <c r="BN807" s="73"/>
      <c r="BO807" s="73"/>
      <c r="BP807" s="73"/>
      <c r="BQ807" s="73"/>
    </row>
    <row r="808" spans="1:69" ht="22.5" customHeight="1" x14ac:dyDescent="0.2">
      <c r="A808" s="122" t="s">
        <v>2616</v>
      </c>
      <c r="B808" s="123" t="s">
        <v>2595</v>
      </c>
      <c r="C808" s="133" t="s">
        <v>901</v>
      </c>
      <c r="D808" s="126">
        <v>6</v>
      </c>
      <c r="E808" s="127" t="s">
        <v>3561</v>
      </c>
      <c r="F808" s="19">
        <v>222802</v>
      </c>
      <c r="G808" s="20">
        <v>222802</v>
      </c>
      <c r="H808" s="20">
        <v>35794</v>
      </c>
      <c r="I808" s="20">
        <v>12903</v>
      </c>
      <c r="J808" s="20">
        <v>0</v>
      </c>
      <c r="K808" s="20">
        <v>0</v>
      </c>
      <c r="L808" s="20">
        <v>0</v>
      </c>
      <c r="M808" s="20">
        <v>0</v>
      </c>
      <c r="N808" s="20">
        <v>9422</v>
      </c>
      <c r="O808" s="20">
        <v>5108</v>
      </c>
      <c r="P808" s="20">
        <v>0</v>
      </c>
      <c r="Q808" s="20">
        <v>36041</v>
      </c>
      <c r="R808" s="20">
        <v>24153</v>
      </c>
      <c r="S808" s="20">
        <v>29396</v>
      </c>
      <c r="T808" s="21">
        <v>26912</v>
      </c>
      <c r="U808" s="54">
        <v>12716</v>
      </c>
      <c r="V808" s="20">
        <v>12720</v>
      </c>
      <c r="W808" s="20">
        <v>15795</v>
      </c>
      <c r="X808" s="20">
        <v>11101</v>
      </c>
      <c r="Y808" s="21">
        <v>0</v>
      </c>
      <c r="Z808" s="20">
        <v>0</v>
      </c>
      <c r="AA808" s="21">
        <v>90648</v>
      </c>
      <c r="AB808" s="32">
        <v>0</v>
      </c>
      <c r="AC808" s="20">
        <v>65072</v>
      </c>
      <c r="AD808" s="20">
        <v>108921</v>
      </c>
      <c r="AE808" s="20">
        <v>403755</v>
      </c>
      <c r="AF808" s="20">
        <v>164720</v>
      </c>
      <c r="AG808" s="20">
        <v>76534</v>
      </c>
      <c r="AH808" s="20">
        <v>52090</v>
      </c>
      <c r="AI808" s="20">
        <v>44068</v>
      </c>
      <c r="AJ808" s="21">
        <v>24345</v>
      </c>
      <c r="AK808" s="25">
        <v>30134</v>
      </c>
      <c r="AL808" s="25">
        <v>38163</v>
      </c>
      <c r="AM808" s="25">
        <v>5448</v>
      </c>
      <c r="AN808" s="22">
        <v>18039</v>
      </c>
      <c r="AO808" s="20">
        <v>79280</v>
      </c>
      <c r="AP808" s="20">
        <v>6190</v>
      </c>
      <c r="AQ808" s="54">
        <v>1662270</v>
      </c>
      <c r="AR808" s="25">
        <v>58962</v>
      </c>
      <c r="AS808" s="25">
        <v>110738</v>
      </c>
      <c r="AT808" s="54">
        <v>42707</v>
      </c>
      <c r="AU808" s="54">
        <v>16560</v>
      </c>
      <c r="AV808" s="54">
        <v>62407</v>
      </c>
      <c r="AW808" s="54">
        <v>23243</v>
      </c>
      <c r="AX808" s="54">
        <v>4439</v>
      </c>
      <c r="AY808" s="25">
        <f t="shared" si="24"/>
        <v>319056</v>
      </c>
      <c r="AZ808" s="162">
        <v>99697</v>
      </c>
      <c r="BA808" s="96">
        <f t="shared" si="25"/>
        <v>2081023</v>
      </c>
      <c r="BB808" s="73"/>
      <c r="BC808" s="20">
        <v>449622</v>
      </c>
      <c r="BD808" s="20">
        <v>22535</v>
      </c>
      <c r="BE808" s="19">
        <v>472157</v>
      </c>
      <c r="BF808" s="19">
        <v>2553180</v>
      </c>
      <c r="BH808" s="20"/>
      <c r="BI808" s="21">
        <v>2553180</v>
      </c>
      <c r="BK808" s="73"/>
      <c r="BL808" s="73"/>
      <c r="BM808" s="73"/>
      <c r="BN808" s="73"/>
      <c r="BO808" s="73"/>
      <c r="BP808" s="73"/>
      <c r="BQ808" s="73"/>
    </row>
    <row r="809" spans="1:69" ht="22.5" customHeight="1" x14ac:dyDescent="0.2">
      <c r="A809" s="122" t="s">
        <v>2617</v>
      </c>
      <c r="B809" s="123" t="s">
        <v>2595</v>
      </c>
      <c r="C809" s="133" t="s">
        <v>902</v>
      </c>
      <c r="D809" s="126">
        <v>6</v>
      </c>
      <c r="E809" s="127" t="s">
        <v>3561</v>
      </c>
      <c r="F809" s="19">
        <v>173393</v>
      </c>
      <c r="G809" s="20">
        <v>173393</v>
      </c>
      <c r="H809" s="20">
        <v>32295</v>
      </c>
      <c r="I809" s="20">
        <v>20196</v>
      </c>
      <c r="J809" s="20">
        <v>0</v>
      </c>
      <c r="K809" s="20">
        <v>0</v>
      </c>
      <c r="L809" s="20">
        <v>0</v>
      </c>
      <c r="M809" s="20">
        <v>0</v>
      </c>
      <c r="N809" s="20">
        <v>5283</v>
      </c>
      <c r="O809" s="20">
        <v>2864</v>
      </c>
      <c r="P809" s="20">
        <v>2759</v>
      </c>
      <c r="Q809" s="20">
        <v>77641</v>
      </c>
      <c r="R809" s="20">
        <v>18843</v>
      </c>
      <c r="S809" s="20">
        <v>12786</v>
      </c>
      <c r="T809" s="21">
        <v>18502</v>
      </c>
      <c r="U809" s="54">
        <v>25432</v>
      </c>
      <c r="V809" s="20">
        <v>3696</v>
      </c>
      <c r="W809" s="20">
        <v>8424</v>
      </c>
      <c r="X809" s="20">
        <v>11101</v>
      </c>
      <c r="Y809" s="21">
        <v>0</v>
      </c>
      <c r="Z809" s="20">
        <v>0</v>
      </c>
      <c r="AA809" s="21">
        <v>76759</v>
      </c>
      <c r="AB809" s="32">
        <v>0</v>
      </c>
      <c r="AC809" s="20">
        <v>52286</v>
      </c>
      <c r="AD809" s="20">
        <v>151925</v>
      </c>
      <c r="AE809" s="20">
        <v>234135</v>
      </c>
      <c r="AF809" s="20">
        <v>155150</v>
      </c>
      <c r="AG809" s="20">
        <v>77563</v>
      </c>
      <c r="AH809" s="20">
        <v>42651</v>
      </c>
      <c r="AI809" s="20">
        <v>24429</v>
      </c>
      <c r="AJ809" s="21">
        <v>30837</v>
      </c>
      <c r="AK809" s="25">
        <v>22373</v>
      </c>
      <c r="AL809" s="25">
        <v>34795</v>
      </c>
      <c r="AM809" s="25">
        <v>4185</v>
      </c>
      <c r="AN809" s="22">
        <v>13765</v>
      </c>
      <c r="AO809" s="20">
        <v>73868</v>
      </c>
      <c r="AP809" s="20">
        <v>9692</v>
      </c>
      <c r="AQ809" s="54">
        <v>1417628</v>
      </c>
      <c r="AR809" s="25">
        <v>42491</v>
      </c>
      <c r="AS809" s="25">
        <v>91759</v>
      </c>
      <c r="AT809" s="54">
        <v>62593</v>
      </c>
      <c r="AU809" s="54">
        <v>41360</v>
      </c>
      <c r="AV809" s="54">
        <v>68972</v>
      </c>
      <c r="AW809" s="54">
        <v>21574</v>
      </c>
      <c r="AX809" s="54">
        <v>3622</v>
      </c>
      <c r="AY809" s="25">
        <f t="shared" si="24"/>
        <v>332371</v>
      </c>
      <c r="AZ809" s="162">
        <v>73116</v>
      </c>
      <c r="BA809" s="96">
        <f t="shared" si="25"/>
        <v>1823115</v>
      </c>
      <c r="BB809" s="73"/>
      <c r="BC809" s="20">
        <v>338371</v>
      </c>
      <c r="BD809" s="20">
        <v>37055</v>
      </c>
      <c r="BE809" s="19">
        <v>375426</v>
      </c>
      <c r="BF809" s="19">
        <v>2198541</v>
      </c>
      <c r="BH809" s="20"/>
      <c r="BI809" s="21">
        <v>2198541</v>
      </c>
      <c r="BK809" s="73"/>
      <c r="BL809" s="73"/>
      <c r="BM809" s="73"/>
      <c r="BN809" s="73"/>
      <c r="BO809" s="73"/>
      <c r="BP809" s="73"/>
      <c r="BQ809" s="73"/>
    </row>
    <row r="810" spans="1:69" ht="22.5" customHeight="1" x14ac:dyDescent="0.2">
      <c r="A810" s="122" t="s">
        <v>2618</v>
      </c>
      <c r="B810" s="123" t="s">
        <v>2595</v>
      </c>
      <c r="C810" s="133" t="s">
        <v>903</v>
      </c>
      <c r="D810" s="126">
        <v>6</v>
      </c>
      <c r="E810" s="127" t="s">
        <v>3561</v>
      </c>
      <c r="F810" s="19">
        <v>124562</v>
      </c>
      <c r="G810" s="20">
        <v>124562</v>
      </c>
      <c r="H810" s="20">
        <v>37033</v>
      </c>
      <c r="I810" s="20">
        <v>32164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1562</v>
      </c>
      <c r="P810" s="20">
        <v>0</v>
      </c>
      <c r="Q810" s="20">
        <v>95</v>
      </c>
      <c r="R810" s="20">
        <v>12385</v>
      </c>
      <c r="S810" s="20">
        <v>7179</v>
      </c>
      <c r="T810" s="21">
        <v>10092</v>
      </c>
      <c r="U810" s="54">
        <v>12716</v>
      </c>
      <c r="V810" s="20">
        <v>0</v>
      </c>
      <c r="W810" s="20">
        <v>0</v>
      </c>
      <c r="X810" s="20">
        <v>0</v>
      </c>
      <c r="Y810" s="21">
        <v>0</v>
      </c>
      <c r="Z810" s="20">
        <v>0</v>
      </c>
      <c r="AA810" s="21">
        <v>54961</v>
      </c>
      <c r="AB810" s="32">
        <v>0</v>
      </c>
      <c r="AC810" s="20">
        <v>34631</v>
      </c>
      <c r="AD810" s="20">
        <v>81930</v>
      </c>
      <c r="AE810" s="20">
        <v>139095</v>
      </c>
      <c r="AF810" s="20">
        <v>100123</v>
      </c>
      <c r="AG810" s="20">
        <v>41270</v>
      </c>
      <c r="AH810" s="20">
        <v>24657</v>
      </c>
      <c r="AI810" s="20">
        <v>26058</v>
      </c>
      <c r="AJ810" s="21">
        <v>35706</v>
      </c>
      <c r="AK810" s="25">
        <v>14152</v>
      </c>
      <c r="AL810" s="25">
        <v>27813</v>
      </c>
      <c r="AM810" s="25">
        <v>2657</v>
      </c>
      <c r="AN810" s="22">
        <v>10132</v>
      </c>
      <c r="AO810" s="20">
        <v>49937</v>
      </c>
      <c r="AP810" s="20">
        <v>16511</v>
      </c>
      <c r="AQ810" s="54">
        <v>897421</v>
      </c>
      <c r="AR810" s="25">
        <v>43433</v>
      </c>
      <c r="AS810" s="25">
        <v>69516</v>
      </c>
      <c r="AT810" s="54">
        <v>41274</v>
      </c>
      <c r="AU810" s="54">
        <v>24968</v>
      </c>
      <c r="AV810" s="54">
        <v>43337</v>
      </c>
      <c r="AW810" s="54">
        <v>16203</v>
      </c>
      <c r="AX810" s="54">
        <v>6111</v>
      </c>
      <c r="AY810" s="25">
        <f t="shared" si="24"/>
        <v>244842</v>
      </c>
      <c r="AZ810" s="162">
        <v>123774</v>
      </c>
      <c r="BA810" s="96">
        <f t="shared" si="25"/>
        <v>1266037</v>
      </c>
      <c r="BB810" s="73"/>
      <c r="BC810" s="20">
        <v>238218</v>
      </c>
      <c r="BD810" s="20">
        <v>58035</v>
      </c>
      <c r="BE810" s="19">
        <v>296253</v>
      </c>
      <c r="BF810" s="19">
        <v>1562290</v>
      </c>
      <c r="BH810" s="20"/>
      <c r="BI810" s="21">
        <v>1562290</v>
      </c>
      <c r="BK810" s="73"/>
      <c r="BL810" s="73"/>
      <c r="BM810" s="73"/>
      <c r="BN810" s="73"/>
      <c r="BO810" s="73"/>
      <c r="BP810" s="73"/>
      <c r="BQ810" s="73"/>
    </row>
    <row r="811" spans="1:69" ht="22.5" customHeight="1" x14ac:dyDescent="0.2">
      <c r="A811" s="122" t="s">
        <v>2619</v>
      </c>
      <c r="B811" s="123" t="s">
        <v>2595</v>
      </c>
      <c r="C811" s="133" t="s">
        <v>904</v>
      </c>
      <c r="D811" s="126">
        <v>6</v>
      </c>
      <c r="E811" s="127" t="s">
        <v>3561</v>
      </c>
      <c r="F811" s="19">
        <v>506231</v>
      </c>
      <c r="G811" s="20">
        <v>506231</v>
      </c>
      <c r="H811" s="20">
        <v>114380</v>
      </c>
      <c r="I811" s="20">
        <v>86394</v>
      </c>
      <c r="J811" s="20">
        <v>0</v>
      </c>
      <c r="K811" s="20">
        <v>0</v>
      </c>
      <c r="L811" s="20">
        <v>0</v>
      </c>
      <c r="M811" s="20">
        <v>0</v>
      </c>
      <c r="N811" s="20">
        <v>25695</v>
      </c>
      <c r="O811" s="20">
        <v>14423</v>
      </c>
      <c r="P811" s="20">
        <v>14855</v>
      </c>
      <c r="Q811" s="20">
        <v>275324</v>
      </c>
      <c r="R811" s="20">
        <v>50951</v>
      </c>
      <c r="S811" s="20">
        <v>84574</v>
      </c>
      <c r="T811" s="21">
        <v>108489</v>
      </c>
      <c r="U811" s="54">
        <v>101728</v>
      </c>
      <c r="V811" s="20">
        <v>59472</v>
      </c>
      <c r="W811" s="20">
        <v>44226</v>
      </c>
      <c r="X811" s="20">
        <v>33303</v>
      </c>
      <c r="Y811" s="21">
        <v>0</v>
      </c>
      <c r="Z811" s="20">
        <v>0</v>
      </c>
      <c r="AA811" s="21">
        <v>242783</v>
      </c>
      <c r="AB811" s="32">
        <v>0</v>
      </c>
      <c r="AC811" s="20">
        <v>195139</v>
      </c>
      <c r="AD811" s="20">
        <v>376181</v>
      </c>
      <c r="AE811" s="20">
        <v>1064085</v>
      </c>
      <c r="AF811" s="20">
        <v>496843</v>
      </c>
      <c r="AG811" s="20">
        <v>295924</v>
      </c>
      <c r="AH811" s="20">
        <v>175298</v>
      </c>
      <c r="AI811" s="20">
        <v>62174</v>
      </c>
      <c r="AJ811" s="21">
        <v>59510</v>
      </c>
      <c r="AK811" s="25">
        <v>55251</v>
      </c>
      <c r="AL811" s="25">
        <v>76135</v>
      </c>
      <c r="AM811" s="25">
        <v>15067</v>
      </c>
      <c r="AN811" s="22">
        <v>43788</v>
      </c>
      <c r="AO811" s="20">
        <v>603788</v>
      </c>
      <c r="AP811" s="20">
        <v>28716</v>
      </c>
      <c r="AQ811" s="54">
        <v>5310727</v>
      </c>
      <c r="AR811" s="25">
        <v>105711</v>
      </c>
      <c r="AS811" s="25">
        <v>124593</v>
      </c>
      <c r="AT811" s="54">
        <v>69781</v>
      </c>
      <c r="AU811" s="54">
        <v>35680</v>
      </c>
      <c r="AV811" s="54">
        <v>153868</v>
      </c>
      <c r="AW811" s="54">
        <v>51895</v>
      </c>
      <c r="AX811" s="54">
        <v>28968</v>
      </c>
      <c r="AY811" s="25">
        <f t="shared" si="24"/>
        <v>570496</v>
      </c>
      <c r="AZ811" s="162">
        <v>1165250</v>
      </c>
      <c r="BA811" s="96">
        <f t="shared" si="25"/>
        <v>7046473</v>
      </c>
      <c r="BB811" s="73"/>
      <c r="BC811" s="20">
        <v>761533</v>
      </c>
      <c r="BD811" s="20">
        <v>112478</v>
      </c>
      <c r="BE811" s="19">
        <v>874011</v>
      </c>
      <c r="BF811" s="19">
        <v>7920484</v>
      </c>
      <c r="BH811" s="20"/>
      <c r="BI811" s="21">
        <v>7920484</v>
      </c>
      <c r="BK811" s="73"/>
      <c r="BL811" s="73"/>
      <c r="BM811" s="73"/>
      <c r="BN811" s="73"/>
      <c r="BO811" s="73"/>
      <c r="BP811" s="73"/>
      <c r="BQ811" s="73"/>
    </row>
    <row r="812" spans="1:69" ht="22.5" customHeight="1" x14ac:dyDescent="0.2">
      <c r="A812" s="122" t="s">
        <v>2620</v>
      </c>
      <c r="B812" s="123" t="s">
        <v>2595</v>
      </c>
      <c r="C812" s="133" t="s">
        <v>905</v>
      </c>
      <c r="D812" s="126">
        <v>6</v>
      </c>
      <c r="E812" s="127" t="s">
        <v>3561</v>
      </c>
      <c r="F812" s="19">
        <v>33899</v>
      </c>
      <c r="G812" s="20">
        <v>33899</v>
      </c>
      <c r="H812" s="20">
        <v>12174</v>
      </c>
      <c r="I812" s="20">
        <v>5984</v>
      </c>
      <c r="J812" s="20">
        <v>0</v>
      </c>
      <c r="K812" s="20">
        <v>0</v>
      </c>
      <c r="L812" s="20">
        <v>0</v>
      </c>
      <c r="M812" s="20">
        <v>0</v>
      </c>
      <c r="N812" s="20">
        <v>0</v>
      </c>
      <c r="O812" s="20">
        <v>378</v>
      </c>
      <c r="P812" s="20">
        <v>0</v>
      </c>
      <c r="Q812" s="20">
        <v>7776</v>
      </c>
      <c r="R812" s="20">
        <v>3000</v>
      </c>
      <c r="S812" s="20">
        <v>7284</v>
      </c>
      <c r="T812" s="21">
        <v>3364</v>
      </c>
      <c r="U812" s="54">
        <v>12716</v>
      </c>
      <c r="V812" s="20">
        <v>672</v>
      </c>
      <c r="W812" s="20">
        <v>7371</v>
      </c>
      <c r="X812" s="20">
        <v>11101</v>
      </c>
      <c r="Y812" s="21">
        <v>0</v>
      </c>
      <c r="Z812" s="20">
        <v>0</v>
      </c>
      <c r="AA812" s="21">
        <v>16630</v>
      </c>
      <c r="AB812" s="32">
        <v>0</v>
      </c>
      <c r="AC812" s="20">
        <v>8776</v>
      </c>
      <c r="AD812" s="20">
        <v>30795</v>
      </c>
      <c r="AE812" s="20">
        <v>21285</v>
      </c>
      <c r="AF812" s="20">
        <v>39658</v>
      </c>
      <c r="AG812" s="20">
        <v>14414</v>
      </c>
      <c r="AH812" s="20">
        <v>7249</v>
      </c>
      <c r="AI812" s="20">
        <v>15328</v>
      </c>
      <c r="AJ812" s="21">
        <v>27591</v>
      </c>
      <c r="AK812" s="25">
        <v>3428</v>
      </c>
      <c r="AL812" s="25">
        <v>9550</v>
      </c>
      <c r="AM812" s="25">
        <v>1172</v>
      </c>
      <c r="AN812" s="22">
        <v>3483</v>
      </c>
      <c r="AO812" s="20">
        <v>48884</v>
      </c>
      <c r="AP812" s="20">
        <v>7509</v>
      </c>
      <c r="AQ812" s="54">
        <v>361471</v>
      </c>
      <c r="AR812" s="25">
        <v>39794</v>
      </c>
      <c r="AS812" s="25">
        <v>72243</v>
      </c>
      <c r="AT812" s="54">
        <v>28581</v>
      </c>
      <c r="AU812" s="54">
        <v>40484</v>
      </c>
      <c r="AV812" s="54">
        <v>23913</v>
      </c>
      <c r="AW812" s="54">
        <v>4211</v>
      </c>
      <c r="AX812" s="54">
        <v>1980</v>
      </c>
      <c r="AY812" s="25">
        <f t="shared" si="24"/>
        <v>211206</v>
      </c>
      <c r="AZ812" s="162">
        <v>110482</v>
      </c>
      <c r="BA812" s="96">
        <f t="shared" si="25"/>
        <v>683159</v>
      </c>
      <c r="BB812" s="73"/>
      <c r="BC812" s="20">
        <v>108973</v>
      </c>
      <c r="BD812" s="20">
        <v>31339</v>
      </c>
      <c r="BE812" s="19">
        <v>140312</v>
      </c>
      <c r="BF812" s="19">
        <v>823471</v>
      </c>
      <c r="BH812" s="20"/>
      <c r="BI812" s="21">
        <v>823471</v>
      </c>
      <c r="BK812" s="73"/>
      <c r="BL812" s="73"/>
      <c r="BM812" s="73"/>
      <c r="BN812" s="73"/>
      <c r="BO812" s="73"/>
      <c r="BP812" s="73"/>
      <c r="BQ812" s="73"/>
    </row>
    <row r="813" spans="1:69" ht="22.5" customHeight="1" x14ac:dyDescent="0.2">
      <c r="A813" s="122" t="s">
        <v>2621</v>
      </c>
      <c r="B813" s="123" t="s">
        <v>2595</v>
      </c>
      <c r="C813" s="133" t="s">
        <v>906</v>
      </c>
      <c r="D813" s="126">
        <v>6</v>
      </c>
      <c r="E813" s="127" t="s">
        <v>3561</v>
      </c>
      <c r="F813" s="19">
        <v>35805</v>
      </c>
      <c r="G813" s="20">
        <v>35805</v>
      </c>
      <c r="H813" s="20">
        <v>7071</v>
      </c>
      <c r="I813" s="20">
        <v>6358</v>
      </c>
      <c r="J813" s="20">
        <v>0</v>
      </c>
      <c r="K813" s="20">
        <v>0</v>
      </c>
      <c r="L813" s="20">
        <v>0</v>
      </c>
      <c r="M813" s="20">
        <v>0</v>
      </c>
      <c r="N813" s="20">
        <v>0</v>
      </c>
      <c r="O813" s="20">
        <v>293</v>
      </c>
      <c r="P813" s="20">
        <v>0</v>
      </c>
      <c r="Q813" s="20">
        <v>16831</v>
      </c>
      <c r="R813" s="20">
        <v>2324</v>
      </c>
      <c r="S813" s="20">
        <v>943</v>
      </c>
      <c r="T813" s="21">
        <v>5046</v>
      </c>
      <c r="U813" s="54">
        <v>12716</v>
      </c>
      <c r="V813" s="20">
        <v>288</v>
      </c>
      <c r="W813" s="20">
        <v>4212</v>
      </c>
      <c r="X813" s="20">
        <v>11101</v>
      </c>
      <c r="Y813" s="21">
        <v>0</v>
      </c>
      <c r="Z813" s="20">
        <v>0</v>
      </c>
      <c r="AA813" s="21">
        <v>19810</v>
      </c>
      <c r="AB813" s="32">
        <v>0</v>
      </c>
      <c r="AC813" s="20">
        <v>8321</v>
      </c>
      <c r="AD813" s="20">
        <v>38236</v>
      </c>
      <c r="AE813" s="20">
        <v>12375</v>
      </c>
      <c r="AF813" s="20">
        <v>30523</v>
      </c>
      <c r="AG813" s="20">
        <v>12012</v>
      </c>
      <c r="AH813" s="20">
        <v>7446</v>
      </c>
      <c r="AI813" s="20">
        <v>16957</v>
      </c>
      <c r="AJ813" s="21">
        <v>23804</v>
      </c>
      <c r="AK813" s="25">
        <v>2656</v>
      </c>
      <c r="AL813" s="25">
        <v>8664</v>
      </c>
      <c r="AM813" s="25">
        <v>1099</v>
      </c>
      <c r="AN813" s="22">
        <v>3205</v>
      </c>
      <c r="AO813" s="20">
        <v>49180</v>
      </c>
      <c r="AP813" s="20">
        <v>14307</v>
      </c>
      <c r="AQ813" s="54">
        <v>351583</v>
      </c>
      <c r="AR813" s="25">
        <v>25143</v>
      </c>
      <c r="AS813" s="25">
        <v>69088</v>
      </c>
      <c r="AT813" s="54">
        <v>25309</v>
      </c>
      <c r="AU813" s="54">
        <v>38657</v>
      </c>
      <c r="AV813" s="54">
        <v>22332</v>
      </c>
      <c r="AW813" s="54">
        <v>3262</v>
      </c>
      <c r="AX813" s="54">
        <v>2078</v>
      </c>
      <c r="AY813" s="25">
        <f t="shared" si="24"/>
        <v>185869</v>
      </c>
      <c r="AZ813" s="162">
        <v>115830</v>
      </c>
      <c r="BA813" s="96">
        <f t="shared" si="25"/>
        <v>653282</v>
      </c>
      <c r="BB813" s="73"/>
      <c r="BC813" s="20">
        <v>99024</v>
      </c>
      <c r="BD813" s="20">
        <v>56502</v>
      </c>
      <c r="BE813" s="19">
        <v>155526</v>
      </c>
      <c r="BF813" s="19">
        <v>808808</v>
      </c>
      <c r="BH813" s="20"/>
      <c r="BI813" s="21">
        <v>808808</v>
      </c>
      <c r="BK813" s="73"/>
      <c r="BL813" s="73"/>
      <c r="BM813" s="73"/>
      <c r="BN813" s="73"/>
      <c r="BO813" s="73"/>
      <c r="BP813" s="73"/>
      <c r="BQ813" s="73"/>
    </row>
    <row r="814" spans="1:69" ht="22.5" customHeight="1" x14ac:dyDescent="0.2">
      <c r="A814" s="122" t="s">
        <v>2622</v>
      </c>
      <c r="B814" s="123" t="s">
        <v>2623</v>
      </c>
      <c r="C814" s="133" t="s">
        <v>907</v>
      </c>
      <c r="D814" s="126">
        <v>3</v>
      </c>
      <c r="E814" s="127" t="s">
        <v>3561</v>
      </c>
      <c r="F814" s="19">
        <v>4351113</v>
      </c>
      <c r="G814" s="20">
        <v>4351113</v>
      </c>
      <c r="H814" s="20">
        <v>2148144</v>
      </c>
      <c r="I814" s="20">
        <v>2120393</v>
      </c>
      <c r="J814" s="20">
        <v>0</v>
      </c>
      <c r="K814" s="20">
        <v>0</v>
      </c>
      <c r="L814" s="20">
        <v>0</v>
      </c>
      <c r="M814" s="20">
        <v>0</v>
      </c>
      <c r="N814" s="20">
        <v>408394</v>
      </c>
      <c r="O814" s="20">
        <v>236232</v>
      </c>
      <c r="P814" s="20">
        <v>107428</v>
      </c>
      <c r="Q814" s="20">
        <v>4093949</v>
      </c>
      <c r="R814" s="20">
        <v>675389</v>
      </c>
      <c r="S814" s="20">
        <v>858836</v>
      </c>
      <c r="T814" s="21">
        <v>921736</v>
      </c>
      <c r="U814" s="54">
        <v>686410</v>
      </c>
      <c r="V814" s="20">
        <v>426048</v>
      </c>
      <c r="W814" s="20">
        <v>498069</v>
      </c>
      <c r="X814" s="20">
        <v>276526</v>
      </c>
      <c r="Y814" s="21">
        <v>316048</v>
      </c>
      <c r="Z814" s="20">
        <v>64441</v>
      </c>
      <c r="AA814" s="21">
        <v>1567246</v>
      </c>
      <c r="AB814" s="32">
        <v>2018440</v>
      </c>
      <c r="AC814" s="20">
        <v>3031629</v>
      </c>
      <c r="AD814" s="20">
        <v>4221227</v>
      </c>
      <c r="AE814" s="20">
        <v>8416980</v>
      </c>
      <c r="AF814" s="20">
        <v>7541595</v>
      </c>
      <c r="AG814" s="20">
        <v>5015439</v>
      </c>
      <c r="AH814" s="20">
        <v>2853058</v>
      </c>
      <c r="AI814" s="20">
        <v>745611</v>
      </c>
      <c r="AJ814" s="21">
        <v>500966</v>
      </c>
      <c r="AK814" s="25">
        <v>513991</v>
      </c>
      <c r="AL814" s="25">
        <v>461038</v>
      </c>
      <c r="AM814" s="25">
        <v>155952</v>
      </c>
      <c r="AN814" s="22">
        <v>277079</v>
      </c>
      <c r="AO814" s="20">
        <v>5003214</v>
      </c>
      <c r="AP814" s="20">
        <v>514485</v>
      </c>
      <c r="AQ814" s="54">
        <v>61027106</v>
      </c>
      <c r="AR814" s="25">
        <v>710141</v>
      </c>
      <c r="AS814" s="25">
        <v>562717</v>
      </c>
      <c r="AT814" s="54">
        <v>412870</v>
      </c>
      <c r="AU814" s="54">
        <v>197741</v>
      </c>
      <c r="AV814" s="54">
        <v>1111079</v>
      </c>
      <c r="AW814" s="54">
        <v>462554</v>
      </c>
      <c r="AX814" s="54">
        <v>346457</v>
      </c>
      <c r="AY814" s="25">
        <f t="shared" si="24"/>
        <v>3803559</v>
      </c>
      <c r="AZ814" s="162">
        <v>7815468</v>
      </c>
      <c r="BA814" s="96">
        <f t="shared" si="25"/>
        <v>72646133</v>
      </c>
      <c r="BB814" s="73"/>
      <c r="BC814" s="20">
        <v>6216956</v>
      </c>
      <c r="BD814" s="20">
        <v>678703</v>
      </c>
      <c r="BE814" s="19">
        <v>6895659</v>
      </c>
      <c r="BF814" s="19">
        <v>79541792</v>
      </c>
      <c r="BH814" s="20"/>
      <c r="BI814" s="21">
        <v>79541792</v>
      </c>
      <c r="BK814" s="73"/>
      <c r="BL814" s="73"/>
      <c r="BM814" s="73"/>
      <c r="BN814" s="73"/>
      <c r="BO814" s="73"/>
      <c r="BP814" s="73"/>
      <c r="BQ814" s="73"/>
    </row>
    <row r="815" spans="1:69" ht="22.5" customHeight="1" x14ac:dyDescent="0.2">
      <c r="A815" s="122" t="s">
        <v>2624</v>
      </c>
      <c r="B815" s="123" t="s">
        <v>2623</v>
      </c>
      <c r="C815" s="133" t="s">
        <v>908</v>
      </c>
      <c r="D815" s="126">
        <v>3</v>
      </c>
      <c r="E815" s="127" t="s">
        <v>3561</v>
      </c>
      <c r="F815" s="19">
        <v>3001680</v>
      </c>
      <c r="G815" s="20">
        <v>3001680</v>
      </c>
      <c r="H815" s="20">
        <v>1414989</v>
      </c>
      <c r="I815" s="20">
        <v>933317</v>
      </c>
      <c r="J815" s="20">
        <v>0</v>
      </c>
      <c r="K815" s="20">
        <v>0</v>
      </c>
      <c r="L815" s="20">
        <v>0</v>
      </c>
      <c r="M815" s="20">
        <v>0</v>
      </c>
      <c r="N815" s="20">
        <v>265665</v>
      </c>
      <c r="O815" s="20">
        <v>148289</v>
      </c>
      <c r="P815" s="20">
        <v>96655</v>
      </c>
      <c r="Q815" s="20">
        <v>1024618</v>
      </c>
      <c r="R815" s="20">
        <v>403122</v>
      </c>
      <c r="S815" s="20">
        <v>606268</v>
      </c>
      <c r="T815" s="21">
        <v>591223</v>
      </c>
      <c r="U815" s="54">
        <v>368764</v>
      </c>
      <c r="V815" s="20">
        <v>263280</v>
      </c>
      <c r="W815" s="20">
        <v>345384</v>
      </c>
      <c r="X815" s="20">
        <v>244222</v>
      </c>
      <c r="Y815" s="21">
        <v>0</v>
      </c>
      <c r="Z815" s="20">
        <v>0</v>
      </c>
      <c r="AA815" s="21">
        <v>1308301</v>
      </c>
      <c r="AB815" s="32">
        <v>1128438</v>
      </c>
      <c r="AC815" s="20">
        <v>1919886</v>
      </c>
      <c r="AD815" s="20">
        <v>3016866</v>
      </c>
      <c r="AE815" s="20">
        <v>7510800</v>
      </c>
      <c r="AF815" s="20">
        <v>5170120</v>
      </c>
      <c r="AG815" s="20">
        <v>3147745</v>
      </c>
      <c r="AH815" s="20">
        <v>1682462</v>
      </c>
      <c r="AI815" s="20">
        <v>509943</v>
      </c>
      <c r="AJ815" s="21">
        <v>406291</v>
      </c>
      <c r="AK815" s="25">
        <v>345918</v>
      </c>
      <c r="AL815" s="25">
        <v>372162</v>
      </c>
      <c r="AM815" s="25">
        <v>108588</v>
      </c>
      <c r="AN815" s="22">
        <v>209431</v>
      </c>
      <c r="AO815" s="20">
        <v>2496035</v>
      </c>
      <c r="AP815" s="20">
        <v>152430</v>
      </c>
      <c r="AQ815" s="54">
        <v>39192892</v>
      </c>
      <c r="AR815" s="25">
        <v>588744</v>
      </c>
      <c r="AS815" s="25">
        <v>493575</v>
      </c>
      <c r="AT815" s="54">
        <v>276496</v>
      </c>
      <c r="AU815" s="54">
        <v>149365</v>
      </c>
      <c r="AV815" s="54">
        <v>869874</v>
      </c>
      <c r="AW815" s="54">
        <v>328741</v>
      </c>
      <c r="AX815" s="54">
        <v>224171</v>
      </c>
      <c r="AY815" s="25">
        <f t="shared" si="24"/>
        <v>2930966</v>
      </c>
      <c r="AZ815" s="162">
        <v>6145692</v>
      </c>
      <c r="BA815" s="96">
        <f t="shared" si="25"/>
        <v>48269550</v>
      </c>
      <c r="BB815" s="73"/>
      <c r="BC815" s="20">
        <v>4183135</v>
      </c>
      <c r="BD815" s="20">
        <v>665015</v>
      </c>
      <c r="BE815" s="19">
        <v>4848150</v>
      </c>
      <c r="BF815" s="19">
        <v>53117700</v>
      </c>
      <c r="BH815" s="20"/>
      <c r="BI815" s="21">
        <v>53117700</v>
      </c>
      <c r="BK815" s="73"/>
      <c r="BL815" s="73"/>
      <c r="BM815" s="73"/>
      <c r="BN815" s="73"/>
      <c r="BO815" s="73"/>
      <c r="BP815" s="73"/>
      <c r="BQ815" s="73"/>
    </row>
    <row r="816" spans="1:69" ht="22.5" customHeight="1" x14ac:dyDescent="0.2">
      <c r="A816" s="122" t="s">
        <v>2625</v>
      </c>
      <c r="B816" s="123" t="s">
        <v>2623</v>
      </c>
      <c r="C816" s="133" t="s">
        <v>909</v>
      </c>
      <c r="D816" s="126">
        <v>5</v>
      </c>
      <c r="E816" s="127" t="s">
        <v>3561</v>
      </c>
      <c r="F816" s="19">
        <v>1999094</v>
      </c>
      <c r="G816" s="20">
        <v>1999094</v>
      </c>
      <c r="H816" s="20">
        <v>801900</v>
      </c>
      <c r="I816" s="20">
        <v>588863</v>
      </c>
      <c r="J816" s="20">
        <v>0</v>
      </c>
      <c r="K816" s="20">
        <v>0</v>
      </c>
      <c r="L816" s="20">
        <v>0</v>
      </c>
      <c r="M816" s="20">
        <v>0</v>
      </c>
      <c r="N816" s="20">
        <v>144965</v>
      </c>
      <c r="O816" s="20">
        <v>86896</v>
      </c>
      <c r="P816" s="20">
        <v>76961</v>
      </c>
      <c r="Q816" s="20">
        <v>2704462</v>
      </c>
      <c r="R816" s="20">
        <v>272604</v>
      </c>
      <c r="S816" s="20">
        <v>388336</v>
      </c>
      <c r="T816" s="21">
        <v>409567</v>
      </c>
      <c r="U816" s="54">
        <v>318027</v>
      </c>
      <c r="V816" s="20">
        <v>190944</v>
      </c>
      <c r="W816" s="20">
        <v>236925</v>
      </c>
      <c r="X816" s="20">
        <v>133212</v>
      </c>
      <c r="Y816" s="21">
        <v>0</v>
      </c>
      <c r="Z816" s="20">
        <v>0</v>
      </c>
      <c r="AA816" s="21">
        <v>1309573</v>
      </c>
      <c r="AB816" s="32">
        <v>673819</v>
      </c>
      <c r="AC816" s="20">
        <v>1275362</v>
      </c>
      <c r="AD816" s="20">
        <v>1417796</v>
      </c>
      <c r="AE816" s="20">
        <v>4793580</v>
      </c>
      <c r="AF816" s="20">
        <v>3502330</v>
      </c>
      <c r="AG816" s="20">
        <v>2191933</v>
      </c>
      <c r="AH816" s="20">
        <v>911435</v>
      </c>
      <c r="AI816" s="20">
        <v>431962</v>
      </c>
      <c r="AJ816" s="21">
        <v>289976</v>
      </c>
      <c r="AK816" s="25">
        <v>218633</v>
      </c>
      <c r="AL816" s="25">
        <v>263800</v>
      </c>
      <c r="AM816" s="25">
        <v>77626</v>
      </c>
      <c r="AN816" s="22">
        <v>133797</v>
      </c>
      <c r="AO816" s="20">
        <v>1604550</v>
      </c>
      <c r="AP816" s="20">
        <v>296259</v>
      </c>
      <c r="AQ816" s="54">
        <v>27745187</v>
      </c>
      <c r="AR816" s="25">
        <v>369102</v>
      </c>
      <c r="AS816" s="25">
        <v>382364</v>
      </c>
      <c r="AT816" s="54">
        <v>289292</v>
      </c>
      <c r="AU816" s="54">
        <v>113101</v>
      </c>
      <c r="AV816" s="54">
        <v>565533</v>
      </c>
      <c r="AW816" s="54">
        <v>201615</v>
      </c>
      <c r="AX816" s="54">
        <v>137926</v>
      </c>
      <c r="AY816" s="25">
        <f t="shared" si="24"/>
        <v>2058933</v>
      </c>
      <c r="AZ816" s="162">
        <v>4099153</v>
      </c>
      <c r="BA816" s="96">
        <f t="shared" si="25"/>
        <v>33903273</v>
      </c>
      <c r="BB816" s="73"/>
      <c r="BC816" s="20">
        <v>2891327</v>
      </c>
      <c r="BD816" s="20">
        <v>431430</v>
      </c>
      <c r="BE816" s="19">
        <v>3322757</v>
      </c>
      <c r="BF816" s="19">
        <v>37226030</v>
      </c>
      <c r="BH816" s="20"/>
      <c r="BI816" s="21">
        <v>37226030</v>
      </c>
      <c r="BK816" s="73"/>
      <c r="BL816" s="73"/>
      <c r="BM816" s="73"/>
      <c r="BN816" s="73"/>
      <c r="BO816" s="73"/>
      <c r="BP816" s="73"/>
      <c r="BQ816" s="73"/>
    </row>
    <row r="817" spans="1:69" ht="22.5" customHeight="1" x14ac:dyDescent="0.2">
      <c r="A817" s="122" t="s">
        <v>2626</v>
      </c>
      <c r="B817" s="123" t="s">
        <v>2623</v>
      </c>
      <c r="C817" s="133" t="s">
        <v>910</v>
      </c>
      <c r="D817" s="126">
        <v>5</v>
      </c>
      <c r="E817" s="127" t="s">
        <v>3561</v>
      </c>
      <c r="F817" s="19">
        <v>678923</v>
      </c>
      <c r="G817" s="20">
        <v>678923</v>
      </c>
      <c r="H817" s="20">
        <v>132970</v>
      </c>
      <c r="I817" s="20">
        <v>117436</v>
      </c>
      <c r="J817" s="20">
        <v>0</v>
      </c>
      <c r="K817" s="20">
        <v>0</v>
      </c>
      <c r="L817" s="20">
        <v>0</v>
      </c>
      <c r="M817" s="20">
        <v>0</v>
      </c>
      <c r="N817" s="20">
        <v>48746</v>
      </c>
      <c r="O817" s="20">
        <v>26454</v>
      </c>
      <c r="P817" s="20">
        <v>23776</v>
      </c>
      <c r="Q817" s="20">
        <v>254362</v>
      </c>
      <c r="R817" s="20">
        <v>97683</v>
      </c>
      <c r="S817" s="20">
        <v>105534</v>
      </c>
      <c r="T817" s="21">
        <v>112694</v>
      </c>
      <c r="U817" s="54">
        <v>89012</v>
      </c>
      <c r="V817" s="20">
        <v>47232</v>
      </c>
      <c r="W817" s="20">
        <v>64233</v>
      </c>
      <c r="X817" s="20">
        <v>44404</v>
      </c>
      <c r="Y817" s="21">
        <v>0</v>
      </c>
      <c r="Z817" s="20">
        <v>0</v>
      </c>
      <c r="AA817" s="21">
        <v>263007</v>
      </c>
      <c r="AB817" s="32">
        <v>153803</v>
      </c>
      <c r="AC817" s="20">
        <v>399731</v>
      </c>
      <c r="AD817" s="20">
        <v>865554</v>
      </c>
      <c r="AE817" s="20">
        <v>1489290</v>
      </c>
      <c r="AF817" s="20">
        <v>1236198</v>
      </c>
      <c r="AG817" s="20">
        <v>812183</v>
      </c>
      <c r="AH817" s="20">
        <v>266436</v>
      </c>
      <c r="AI817" s="20">
        <v>65144</v>
      </c>
      <c r="AJ817" s="21">
        <v>62215</v>
      </c>
      <c r="AK817" s="25">
        <v>87752</v>
      </c>
      <c r="AL817" s="25">
        <v>97864</v>
      </c>
      <c r="AM817" s="25">
        <v>28803</v>
      </c>
      <c r="AN817" s="22">
        <v>57595</v>
      </c>
      <c r="AO817" s="20">
        <v>228083</v>
      </c>
      <c r="AP817" s="20">
        <v>19694</v>
      </c>
      <c r="AQ817" s="54">
        <v>7976811</v>
      </c>
      <c r="AR817" s="25">
        <v>160205</v>
      </c>
      <c r="AS817" s="25">
        <v>214319</v>
      </c>
      <c r="AT817" s="54">
        <v>88438</v>
      </c>
      <c r="AU817" s="54">
        <v>61818</v>
      </c>
      <c r="AV817" s="54">
        <v>178735</v>
      </c>
      <c r="AW817" s="54">
        <v>74112</v>
      </c>
      <c r="AX817" s="54">
        <v>45275</v>
      </c>
      <c r="AY817" s="25">
        <f t="shared" si="24"/>
        <v>822902</v>
      </c>
      <c r="AZ817" s="162">
        <v>1216773</v>
      </c>
      <c r="BA817" s="96">
        <f t="shared" si="25"/>
        <v>10016486</v>
      </c>
      <c r="BB817" s="73"/>
      <c r="BC817" s="20">
        <v>1162625</v>
      </c>
      <c r="BD817" s="20">
        <v>60751</v>
      </c>
      <c r="BE817" s="19">
        <v>1223376</v>
      </c>
      <c r="BF817" s="19">
        <v>11239862</v>
      </c>
      <c r="BH817" s="20"/>
      <c r="BI817" s="21">
        <v>11239862</v>
      </c>
      <c r="BK817" s="73"/>
      <c r="BL817" s="73"/>
      <c r="BM817" s="73"/>
      <c r="BN817" s="73"/>
      <c r="BO817" s="73"/>
      <c r="BP817" s="73"/>
      <c r="BQ817" s="73"/>
    </row>
    <row r="818" spans="1:69" ht="22.5" customHeight="1" x14ac:dyDescent="0.2">
      <c r="A818" s="122" t="s">
        <v>2627</v>
      </c>
      <c r="B818" s="123" t="s">
        <v>2623</v>
      </c>
      <c r="C818" s="133" t="s">
        <v>911</v>
      </c>
      <c r="D818" s="126">
        <v>5</v>
      </c>
      <c r="E818" s="127" t="s">
        <v>3561</v>
      </c>
      <c r="F818" s="19">
        <v>1305215</v>
      </c>
      <c r="G818" s="20">
        <v>1305215</v>
      </c>
      <c r="H818" s="20">
        <v>614693</v>
      </c>
      <c r="I818" s="20">
        <v>489566</v>
      </c>
      <c r="J818" s="20">
        <v>0</v>
      </c>
      <c r="K818" s="20">
        <v>0</v>
      </c>
      <c r="L818" s="20">
        <v>0</v>
      </c>
      <c r="M818" s="20">
        <v>0</v>
      </c>
      <c r="N818" s="20">
        <v>88825</v>
      </c>
      <c r="O818" s="20">
        <v>54285</v>
      </c>
      <c r="P818" s="20">
        <v>29484</v>
      </c>
      <c r="Q818" s="20">
        <v>1218159</v>
      </c>
      <c r="R818" s="20">
        <v>184166</v>
      </c>
      <c r="S818" s="20">
        <v>254664</v>
      </c>
      <c r="T818" s="21">
        <v>234639</v>
      </c>
      <c r="U818" s="54">
        <v>241604</v>
      </c>
      <c r="V818" s="20">
        <v>125424</v>
      </c>
      <c r="W818" s="20">
        <v>131625</v>
      </c>
      <c r="X818" s="20">
        <v>99909</v>
      </c>
      <c r="Y818" s="21">
        <v>0</v>
      </c>
      <c r="Z818" s="20">
        <v>0</v>
      </c>
      <c r="AA818" s="21">
        <v>618636</v>
      </c>
      <c r="AB818" s="32">
        <v>328109</v>
      </c>
      <c r="AC818" s="20">
        <v>774805</v>
      </c>
      <c r="AD818" s="20">
        <v>1476531</v>
      </c>
      <c r="AE818" s="20">
        <v>2675805</v>
      </c>
      <c r="AF818" s="20">
        <v>2708673</v>
      </c>
      <c r="AG818" s="20">
        <v>1525610</v>
      </c>
      <c r="AH818" s="20">
        <v>689595</v>
      </c>
      <c r="AI818" s="20">
        <v>335683</v>
      </c>
      <c r="AJ818" s="21">
        <v>407373</v>
      </c>
      <c r="AK818" s="25">
        <v>136857</v>
      </c>
      <c r="AL818" s="25">
        <v>212590</v>
      </c>
      <c r="AM818" s="25">
        <v>57985</v>
      </c>
      <c r="AN818" s="22">
        <v>100041</v>
      </c>
      <c r="AO818" s="20">
        <v>912944</v>
      </c>
      <c r="AP818" s="20">
        <v>96779</v>
      </c>
      <c r="AQ818" s="54">
        <v>18130274</v>
      </c>
      <c r="AR818" s="25">
        <v>333044</v>
      </c>
      <c r="AS818" s="25">
        <v>327750</v>
      </c>
      <c r="AT818" s="54">
        <v>226259</v>
      </c>
      <c r="AU818" s="54">
        <v>111907</v>
      </c>
      <c r="AV818" s="54">
        <v>470342</v>
      </c>
      <c r="AW818" s="54">
        <v>145312</v>
      </c>
      <c r="AX818" s="54">
        <v>90371</v>
      </c>
      <c r="AY818" s="25">
        <f t="shared" si="24"/>
        <v>1704985</v>
      </c>
      <c r="AZ818" s="162">
        <v>2454909</v>
      </c>
      <c r="BA818" s="96">
        <f t="shared" si="25"/>
        <v>22290168</v>
      </c>
      <c r="BB818" s="73"/>
      <c r="BC818" s="20">
        <v>2057772</v>
      </c>
      <c r="BD818" s="20">
        <v>426524</v>
      </c>
      <c r="BE818" s="19">
        <v>2484296</v>
      </c>
      <c r="BF818" s="19">
        <v>24774464</v>
      </c>
      <c r="BH818" s="20"/>
      <c r="BI818" s="21">
        <v>24774464</v>
      </c>
      <c r="BK818" s="73"/>
      <c r="BL818" s="73"/>
      <c r="BM818" s="73"/>
      <c r="BN818" s="73"/>
      <c r="BO818" s="73"/>
      <c r="BP818" s="73"/>
      <c r="BQ818" s="73"/>
    </row>
    <row r="819" spans="1:69" ht="22.5" customHeight="1" x14ac:dyDescent="0.2">
      <c r="A819" s="122" t="s">
        <v>2628</v>
      </c>
      <c r="B819" s="123" t="s">
        <v>2623</v>
      </c>
      <c r="C819" s="133" t="s">
        <v>912</v>
      </c>
      <c r="D819" s="126">
        <v>5</v>
      </c>
      <c r="E819" s="127" t="s">
        <v>3561</v>
      </c>
      <c r="F819" s="19">
        <v>696463</v>
      </c>
      <c r="G819" s="20">
        <v>696463</v>
      </c>
      <c r="H819" s="20">
        <v>168035</v>
      </c>
      <c r="I819" s="20">
        <v>135388</v>
      </c>
      <c r="J819" s="20">
        <v>0</v>
      </c>
      <c r="K819" s="20">
        <v>0</v>
      </c>
      <c r="L819" s="20">
        <v>0</v>
      </c>
      <c r="M819" s="20">
        <v>0</v>
      </c>
      <c r="N819" s="20">
        <v>49704</v>
      </c>
      <c r="O819" s="20">
        <v>26947</v>
      </c>
      <c r="P819" s="20">
        <v>26158</v>
      </c>
      <c r="Q819" s="20">
        <v>312433</v>
      </c>
      <c r="R819" s="20">
        <v>119095</v>
      </c>
      <c r="S819" s="20">
        <v>115385</v>
      </c>
      <c r="T819" s="21">
        <v>133719</v>
      </c>
      <c r="U819" s="54">
        <v>80111</v>
      </c>
      <c r="V819" s="20">
        <v>52704</v>
      </c>
      <c r="W819" s="20">
        <v>68445</v>
      </c>
      <c r="X819" s="20">
        <v>44404</v>
      </c>
      <c r="Y819" s="21">
        <v>0</v>
      </c>
      <c r="Z819" s="20">
        <v>0</v>
      </c>
      <c r="AA819" s="21">
        <v>266385</v>
      </c>
      <c r="AB819" s="32">
        <v>210807</v>
      </c>
      <c r="AC819" s="20">
        <v>396731</v>
      </c>
      <c r="AD819" s="20">
        <v>397657</v>
      </c>
      <c r="AE819" s="20">
        <v>1654455</v>
      </c>
      <c r="AF819" s="20">
        <v>1148835</v>
      </c>
      <c r="AG819" s="20">
        <v>720377</v>
      </c>
      <c r="AH819" s="20">
        <v>277906</v>
      </c>
      <c r="AI819" s="20">
        <v>108446</v>
      </c>
      <c r="AJ819" s="21">
        <v>54641</v>
      </c>
      <c r="AK819" s="25">
        <v>80535</v>
      </c>
      <c r="AL819" s="25">
        <v>104842</v>
      </c>
      <c r="AM819" s="25">
        <v>26808</v>
      </c>
      <c r="AN819" s="22">
        <v>60547</v>
      </c>
      <c r="AO819" s="20">
        <v>187294</v>
      </c>
      <c r="AP819" s="20">
        <v>32682</v>
      </c>
      <c r="AQ819" s="54">
        <v>7757939</v>
      </c>
      <c r="AR819" s="25">
        <v>169639</v>
      </c>
      <c r="AS819" s="25">
        <v>198482</v>
      </c>
      <c r="AT819" s="54">
        <v>100152</v>
      </c>
      <c r="AU819" s="54">
        <v>49848</v>
      </c>
      <c r="AV819" s="54">
        <v>191649</v>
      </c>
      <c r="AW819" s="54">
        <v>76216</v>
      </c>
      <c r="AX819" s="54">
        <v>47609</v>
      </c>
      <c r="AY819" s="25">
        <f t="shared" si="24"/>
        <v>833595</v>
      </c>
      <c r="AZ819" s="162">
        <v>1285862</v>
      </c>
      <c r="BA819" s="96">
        <f t="shared" si="25"/>
        <v>9877396</v>
      </c>
      <c r="BB819" s="73"/>
      <c r="BC819" s="20">
        <v>1179345</v>
      </c>
      <c r="BD819" s="20">
        <v>83833</v>
      </c>
      <c r="BE819" s="19">
        <v>1263178</v>
      </c>
      <c r="BF819" s="19">
        <v>11140574</v>
      </c>
      <c r="BH819" s="20"/>
      <c r="BI819" s="21">
        <v>11140574</v>
      </c>
      <c r="BK819" s="73"/>
      <c r="BL819" s="73"/>
      <c r="BM819" s="73"/>
      <c r="BN819" s="73"/>
      <c r="BO819" s="73"/>
      <c r="BP819" s="73"/>
      <c r="BQ819" s="73"/>
    </row>
    <row r="820" spans="1:69" ht="22.5" customHeight="1" x14ac:dyDescent="0.2">
      <c r="A820" s="122" t="s">
        <v>2629</v>
      </c>
      <c r="B820" s="123" t="s">
        <v>2623</v>
      </c>
      <c r="C820" s="133" t="s">
        <v>913</v>
      </c>
      <c r="D820" s="126">
        <v>5</v>
      </c>
      <c r="E820" s="127" t="s">
        <v>3561</v>
      </c>
      <c r="F820" s="19">
        <v>711371</v>
      </c>
      <c r="G820" s="20">
        <v>711371</v>
      </c>
      <c r="H820" s="20">
        <v>372665</v>
      </c>
      <c r="I820" s="20">
        <v>220660</v>
      </c>
      <c r="J820" s="20">
        <v>0</v>
      </c>
      <c r="K820" s="20">
        <v>0</v>
      </c>
      <c r="L820" s="20">
        <v>0</v>
      </c>
      <c r="M820" s="20">
        <v>0</v>
      </c>
      <c r="N820" s="20">
        <v>44270</v>
      </c>
      <c r="O820" s="20">
        <v>27406</v>
      </c>
      <c r="P820" s="20">
        <v>19807</v>
      </c>
      <c r="Q820" s="20">
        <v>787632</v>
      </c>
      <c r="R820" s="20">
        <v>82630</v>
      </c>
      <c r="S820" s="20">
        <v>118110</v>
      </c>
      <c r="T820" s="21">
        <v>133719</v>
      </c>
      <c r="U820" s="54">
        <v>139876</v>
      </c>
      <c r="V820" s="20">
        <v>56976</v>
      </c>
      <c r="W820" s="20">
        <v>73710</v>
      </c>
      <c r="X820" s="20">
        <v>44404</v>
      </c>
      <c r="Y820" s="21">
        <v>0</v>
      </c>
      <c r="Z820" s="20">
        <v>0</v>
      </c>
      <c r="AA820" s="21">
        <v>347812</v>
      </c>
      <c r="AB820" s="32">
        <v>156181</v>
      </c>
      <c r="AC820" s="20">
        <v>476535</v>
      </c>
      <c r="AD820" s="20">
        <v>399088</v>
      </c>
      <c r="AE820" s="20">
        <v>1707090</v>
      </c>
      <c r="AF820" s="20">
        <v>1118240</v>
      </c>
      <c r="AG820" s="20">
        <v>739939</v>
      </c>
      <c r="AH820" s="20">
        <v>340225</v>
      </c>
      <c r="AI820" s="20">
        <v>189684</v>
      </c>
      <c r="AJ820" s="21">
        <v>60592</v>
      </c>
      <c r="AK820" s="25">
        <v>81493</v>
      </c>
      <c r="AL820" s="25">
        <v>102443</v>
      </c>
      <c r="AM820" s="25">
        <v>28472</v>
      </c>
      <c r="AN820" s="22">
        <v>58361</v>
      </c>
      <c r="AO820" s="20">
        <v>278779</v>
      </c>
      <c r="AP820" s="20">
        <v>48935</v>
      </c>
      <c r="AQ820" s="54">
        <v>8967105</v>
      </c>
      <c r="AR820" s="25">
        <v>177419</v>
      </c>
      <c r="AS820" s="25">
        <v>213659</v>
      </c>
      <c r="AT820" s="54">
        <v>105628</v>
      </c>
      <c r="AU820" s="54">
        <v>63880</v>
      </c>
      <c r="AV820" s="54">
        <v>208685</v>
      </c>
      <c r="AW820" s="54">
        <v>77778</v>
      </c>
      <c r="AX820" s="54">
        <v>40269</v>
      </c>
      <c r="AY820" s="25">
        <f t="shared" si="24"/>
        <v>887318</v>
      </c>
      <c r="AZ820" s="162">
        <v>1184939</v>
      </c>
      <c r="BA820" s="96">
        <f t="shared" si="25"/>
        <v>11039362</v>
      </c>
      <c r="BB820" s="73"/>
      <c r="BC820" s="20">
        <v>1194268</v>
      </c>
      <c r="BD820" s="20">
        <v>124589</v>
      </c>
      <c r="BE820" s="19">
        <v>1318857</v>
      </c>
      <c r="BF820" s="19">
        <v>12358219</v>
      </c>
      <c r="BH820" s="20"/>
      <c r="BI820" s="21">
        <v>12358219</v>
      </c>
      <c r="BK820" s="73"/>
      <c r="BL820" s="73"/>
      <c r="BM820" s="73"/>
      <c r="BN820" s="73"/>
      <c r="BO820" s="73"/>
      <c r="BP820" s="73"/>
      <c r="BQ820" s="73"/>
    </row>
    <row r="821" spans="1:69" ht="22.5" customHeight="1" x14ac:dyDescent="0.2">
      <c r="A821" s="122" t="s">
        <v>2630</v>
      </c>
      <c r="B821" s="123" t="s">
        <v>2623</v>
      </c>
      <c r="C821" s="133" t="s">
        <v>914</v>
      </c>
      <c r="D821" s="126">
        <v>5</v>
      </c>
      <c r="E821" s="127" t="s">
        <v>3561</v>
      </c>
      <c r="F821" s="19">
        <v>621667</v>
      </c>
      <c r="G821" s="20">
        <v>621667</v>
      </c>
      <c r="H821" s="20">
        <v>244725</v>
      </c>
      <c r="I821" s="20">
        <v>238238</v>
      </c>
      <c r="J821" s="20">
        <v>0</v>
      </c>
      <c r="K821" s="20">
        <v>0</v>
      </c>
      <c r="L821" s="20">
        <v>0</v>
      </c>
      <c r="M821" s="20">
        <v>0</v>
      </c>
      <c r="N821" s="20">
        <v>41811</v>
      </c>
      <c r="O821" s="20">
        <v>22668</v>
      </c>
      <c r="P821" s="20">
        <v>27670</v>
      </c>
      <c r="Q821" s="20">
        <v>481933</v>
      </c>
      <c r="R821" s="20">
        <v>73672</v>
      </c>
      <c r="S821" s="20">
        <v>106058</v>
      </c>
      <c r="T821" s="21">
        <v>101761</v>
      </c>
      <c r="U821" s="54">
        <v>76296</v>
      </c>
      <c r="V821" s="20">
        <v>46512</v>
      </c>
      <c r="W821" s="20">
        <v>50544</v>
      </c>
      <c r="X821" s="20">
        <v>22202</v>
      </c>
      <c r="Y821" s="21">
        <v>0</v>
      </c>
      <c r="Z821" s="20">
        <v>0</v>
      </c>
      <c r="AA821" s="21">
        <v>246097</v>
      </c>
      <c r="AB821" s="32">
        <v>214130</v>
      </c>
      <c r="AC821" s="20">
        <v>389584</v>
      </c>
      <c r="AD821" s="20">
        <v>379308</v>
      </c>
      <c r="AE821" s="20">
        <v>1272975</v>
      </c>
      <c r="AF821" s="20">
        <v>946633</v>
      </c>
      <c r="AG821" s="20">
        <v>632947</v>
      </c>
      <c r="AH821" s="20">
        <v>231151</v>
      </c>
      <c r="AI821" s="20">
        <v>199743</v>
      </c>
      <c r="AJ821" s="21">
        <v>47067</v>
      </c>
      <c r="AK821" s="25">
        <v>71735</v>
      </c>
      <c r="AL821" s="25">
        <v>89579</v>
      </c>
      <c r="AM821" s="25">
        <v>24116</v>
      </c>
      <c r="AN821" s="22">
        <v>53536</v>
      </c>
      <c r="AO821" s="20">
        <v>218532</v>
      </c>
      <c r="AP821" s="20">
        <v>25390</v>
      </c>
      <c r="AQ821" s="54">
        <v>7198280</v>
      </c>
      <c r="AR821" s="25">
        <v>150894</v>
      </c>
      <c r="AS821" s="25">
        <v>200831</v>
      </c>
      <c r="AT821" s="54">
        <v>133967</v>
      </c>
      <c r="AU821" s="54">
        <v>55546</v>
      </c>
      <c r="AV821" s="54">
        <v>172825</v>
      </c>
      <c r="AW821" s="54">
        <v>66348</v>
      </c>
      <c r="AX821" s="54">
        <v>34332</v>
      </c>
      <c r="AY821" s="25">
        <f t="shared" si="24"/>
        <v>814743</v>
      </c>
      <c r="AZ821" s="162">
        <v>832327</v>
      </c>
      <c r="BA821" s="96">
        <f t="shared" si="25"/>
        <v>8845350</v>
      </c>
      <c r="BB821" s="73"/>
      <c r="BC821" s="20">
        <v>1041761</v>
      </c>
      <c r="BD821" s="20">
        <v>116355</v>
      </c>
      <c r="BE821" s="19">
        <v>1158116</v>
      </c>
      <c r="BF821" s="19">
        <v>10003466</v>
      </c>
      <c r="BH821" s="20"/>
      <c r="BI821" s="21">
        <v>10003466</v>
      </c>
      <c r="BK821" s="73"/>
      <c r="BL821" s="73"/>
      <c r="BM821" s="73"/>
      <c r="BN821" s="73"/>
      <c r="BO821" s="73"/>
      <c r="BP821" s="73"/>
      <c r="BQ821" s="73"/>
    </row>
    <row r="822" spans="1:69" ht="22.5" customHeight="1" x14ac:dyDescent="0.2">
      <c r="A822" s="122" t="s">
        <v>2631</v>
      </c>
      <c r="B822" s="123" t="s">
        <v>2623</v>
      </c>
      <c r="C822" s="133" t="s">
        <v>915</v>
      </c>
      <c r="D822" s="126">
        <v>5</v>
      </c>
      <c r="E822" s="127" t="s">
        <v>3561</v>
      </c>
      <c r="F822" s="19">
        <v>1025623</v>
      </c>
      <c r="G822" s="20">
        <v>1025623</v>
      </c>
      <c r="H822" s="20">
        <v>509717</v>
      </c>
      <c r="I822" s="20">
        <v>481151</v>
      </c>
      <c r="J822" s="20">
        <v>0</v>
      </c>
      <c r="K822" s="20">
        <v>0</v>
      </c>
      <c r="L822" s="20">
        <v>0</v>
      </c>
      <c r="M822" s="20">
        <v>0</v>
      </c>
      <c r="N822" s="20">
        <v>64859</v>
      </c>
      <c r="O822" s="20">
        <v>36567</v>
      </c>
      <c r="P822" s="20">
        <v>20185</v>
      </c>
      <c r="Q822" s="20">
        <v>825484</v>
      </c>
      <c r="R822" s="20">
        <v>100501</v>
      </c>
      <c r="S822" s="20">
        <v>179470</v>
      </c>
      <c r="T822" s="21">
        <v>190066</v>
      </c>
      <c r="U822" s="54">
        <v>190740</v>
      </c>
      <c r="V822" s="20">
        <v>85920</v>
      </c>
      <c r="W822" s="20">
        <v>91611</v>
      </c>
      <c r="X822" s="20">
        <v>66606</v>
      </c>
      <c r="Y822" s="21">
        <v>0</v>
      </c>
      <c r="Z822" s="20">
        <v>0</v>
      </c>
      <c r="AA822" s="21">
        <v>478944</v>
      </c>
      <c r="AB822" s="32">
        <v>209021</v>
      </c>
      <c r="AC822" s="20">
        <v>702132</v>
      </c>
      <c r="AD822" s="20">
        <v>1473382</v>
      </c>
      <c r="AE822" s="20">
        <v>2492820</v>
      </c>
      <c r="AF822" s="20">
        <v>1507058</v>
      </c>
      <c r="AG822" s="20">
        <v>974002</v>
      </c>
      <c r="AH822" s="20">
        <v>492018</v>
      </c>
      <c r="AI822" s="20">
        <v>340282</v>
      </c>
      <c r="AJ822" s="21">
        <v>332174</v>
      </c>
      <c r="AK822" s="25">
        <v>100371</v>
      </c>
      <c r="AL822" s="25">
        <v>163230</v>
      </c>
      <c r="AM822" s="25">
        <v>42899</v>
      </c>
      <c r="AN822" s="22">
        <v>78756</v>
      </c>
      <c r="AO822" s="20">
        <v>707513</v>
      </c>
      <c r="AP822" s="20">
        <v>89311</v>
      </c>
      <c r="AQ822" s="54">
        <v>14052413</v>
      </c>
      <c r="AR822" s="25">
        <v>247431</v>
      </c>
      <c r="AS822" s="25">
        <v>242587</v>
      </c>
      <c r="AT822" s="54">
        <v>202184</v>
      </c>
      <c r="AU822" s="54">
        <v>78850</v>
      </c>
      <c r="AV822" s="54">
        <v>318469</v>
      </c>
      <c r="AW822" s="54">
        <v>109757</v>
      </c>
      <c r="AX822" s="54">
        <v>66592</v>
      </c>
      <c r="AY822" s="25">
        <f t="shared" si="24"/>
        <v>1265870</v>
      </c>
      <c r="AZ822" s="162">
        <v>2426505</v>
      </c>
      <c r="BA822" s="96">
        <f t="shared" si="25"/>
        <v>17744788</v>
      </c>
      <c r="BB822" s="73"/>
      <c r="BC822" s="20">
        <v>1488435</v>
      </c>
      <c r="BD822" s="20">
        <v>440431</v>
      </c>
      <c r="BE822" s="19">
        <v>1928866</v>
      </c>
      <c r="BF822" s="19">
        <v>19673654</v>
      </c>
      <c r="BH822" s="20"/>
      <c r="BI822" s="21">
        <v>19673654</v>
      </c>
      <c r="BK822" s="73"/>
      <c r="BL822" s="73"/>
      <c r="BM822" s="73"/>
      <c r="BN822" s="73"/>
      <c r="BO822" s="73"/>
      <c r="BP822" s="73"/>
      <c r="BQ822" s="73"/>
    </row>
    <row r="823" spans="1:69" ht="22.5" customHeight="1" x14ac:dyDescent="0.2">
      <c r="A823" s="122" t="s">
        <v>2632</v>
      </c>
      <c r="B823" s="123" t="s">
        <v>2623</v>
      </c>
      <c r="C823" s="133" t="s">
        <v>916</v>
      </c>
      <c r="D823" s="126">
        <v>5</v>
      </c>
      <c r="E823" s="127" t="s">
        <v>3561</v>
      </c>
      <c r="F823" s="19">
        <v>532738</v>
      </c>
      <c r="G823" s="20">
        <v>532738</v>
      </c>
      <c r="H823" s="20">
        <v>204120</v>
      </c>
      <c r="I823" s="20">
        <v>157080</v>
      </c>
      <c r="J823" s="20">
        <v>0</v>
      </c>
      <c r="K823" s="20">
        <v>0</v>
      </c>
      <c r="L823" s="20">
        <v>0</v>
      </c>
      <c r="M823" s="20">
        <v>0</v>
      </c>
      <c r="N823" s="20">
        <v>28715</v>
      </c>
      <c r="O823" s="20">
        <v>17808</v>
      </c>
      <c r="P823" s="20">
        <v>23852</v>
      </c>
      <c r="Q823" s="20">
        <v>492078</v>
      </c>
      <c r="R823" s="20">
        <v>61120</v>
      </c>
      <c r="S823" s="20">
        <v>74460</v>
      </c>
      <c r="T823" s="21">
        <v>74008</v>
      </c>
      <c r="U823" s="54">
        <v>63580</v>
      </c>
      <c r="V823" s="20">
        <v>37776</v>
      </c>
      <c r="W823" s="20">
        <v>41067</v>
      </c>
      <c r="X823" s="20">
        <v>22202</v>
      </c>
      <c r="Y823" s="21">
        <v>0</v>
      </c>
      <c r="Z823" s="20">
        <v>0</v>
      </c>
      <c r="AA823" s="21">
        <v>269451</v>
      </c>
      <c r="AB823" s="32">
        <v>105480</v>
      </c>
      <c r="AC823" s="20">
        <v>343863</v>
      </c>
      <c r="AD823" s="20">
        <v>585316</v>
      </c>
      <c r="AE823" s="20">
        <v>1087515</v>
      </c>
      <c r="AF823" s="20">
        <v>750230</v>
      </c>
      <c r="AG823" s="20">
        <v>469755</v>
      </c>
      <c r="AH823" s="20">
        <v>243037</v>
      </c>
      <c r="AI823" s="20">
        <v>140251</v>
      </c>
      <c r="AJ823" s="21">
        <v>83314</v>
      </c>
      <c r="AK823" s="25">
        <v>61726</v>
      </c>
      <c r="AL823" s="25">
        <v>84292</v>
      </c>
      <c r="AM823" s="25">
        <v>18885</v>
      </c>
      <c r="AN823" s="22">
        <v>50671</v>
      </c>
      <c r="AO823" s="20">
        <v>187833</v>
      </c>
      <c r="AP823" s="20">
        <v>31364</v>
      </c>
      <c r="AQ823" s="54">
        <v>6343587</v>
      </c>
      <c r="AR823" s="25">
        <v>119682</v>
      </c>
      <c r="AS823" s="25">
        <v>165107</v>
      </c>
      <c r="AT823" s="54">
        <v>93688</v>
      </c>
      <c r="AU823" s="54">
        <v>46328</v>
      </c>
      <c r="AV823" s="54">
        <v>165065</v>
      </c>
      <c r="AW823" s="54">
        <v>60302</v>
      </c>
      <c r="AX823" s="54">
        <v>31928</v>
      </c>
      <c r="AY823" s="25">
        <f t="shared" si="24"/>
        <v>682100</v>
      </c>
      <c r="AZ823" s="162">
        <v>691335</v>
      </c>
      <c r="BA823" s="96">
        <f t="shared" si="25"/>
        <v>7717022</v>
      </c>
      <c r="BB823" s="73"/>
      <c r="BC823" s="20">
        <v>885700</v>
      </c>
      <c r="BD823" s="20">
        <v>126845</v>
      </c>
      <c r="BE823" s="19">
        <v>1012545</v>
      </c>
      <c r="BF823" s="19">
        <v>8729567</v>
      </c>
      <c r="BH823" s="20"/>
      <c r="BI823" s="21">
        <v>8729567</v>
      </c>
      <c r="BK823" s="73"/>
      <c r="BL823" s="73"/>
      <c r="BM823" s="73"/>
      <c r="BN823" s="73"/>
      <c r="BO823" s="73"/>
      <c r="BP823" s="73"/>
      <c r="BQ823" s="73"/>
    </row>
    <row r="824" spans="1:69" ht="22.5" customHeight="1" x14ac:dyDescent="0.2">
      <c r="A824" s="122" t="s">
        <v>2633</v>
      </c>
      <c r="B824" s="123" t="s">
        <v>2623</v>
      </c>
      <c r="C824" s="133" t="s">
        <v>917</v>
      </c>
      <c r="D824" s="126">
        <v>5</v>
      </c>
      <c r="E824" s="127" t="s">
        <v>3561</v>
      </c>
      <c r="F824" s="19">
        <v>693130</v>
      </c>
      <c r="G824" s="20">
        <v>693130</v>
      </c>
      <c r="H824" s="20">
        <v>394170</v>
      </c>
      <c r="I824" s="20">
        <v>238051</v>
      </c>
      <c r="J824" s="20">
        <v>0</v>
      </c>
      <c r="K824" s="20">
        <v>0</v>
      </c>
      <c r="L824" s="20">
        <v>0</v>
      </c>
      <c r="M824" s="20">
        <v>0</v>
      </c>
      <c r="N824" s="20">
        <v>36339</v>
      </c>
      <c r="O824" s="20">
        <v>23413</v>
      </c>
      <c r="P824" s="20">
        <v>15233</v>
      </c>
      <c r="Q824" s="20">
        <v>791918</v>
      </c>
      <c r="R824" s="20">
        <v>72445</v>
      </c>
      <c r="S824" s="20">
        <v>128170</v>
      </c>
      <c r="T824" s="21">
        <v>125309</v>
      </c>
      <c r="U824" s="54">
        <v>92827</v>
      </c>
      <c r="V824" s="20">
        <v>49344</v>
      </c>
      <c r="W824" s="20">
        <v>107406</v>
      </c>
      <c r="X824" s="20">
        <v>44404</v>
      </c>
      <c r="Y824" s="21">
        <v>0</v>
      </c>
      <c r="Z824" s="20">
        <v>0</v>
      </c>
      <c r="AA824" s="21">
        <v>264292</v>
      </c>
      <c r="AB824" s="32">
        <v>135047</v>
      </c>
      <c r="AC824" s="20">
        <v>415088</v>
      </c>
      <c r="AD824" s="20">
        <v>419170</v>
      </c>
      <c r="AE824" s="20">
        <v>1301850</v>
      </c>
      <c r="AF824" s="20">
        <v>1059443</v>
      </c>
      <c r="AG824" s="20">
        <v>607979</v>
      </c>
      <c r="AH824" s="20">
        <v>280720</v>
      </c>
      <c r="AI824" s="20">
        <v>258852</v>
      </c>
      <c r="AJ824" s="21">
        <v>66543</v>
      </c>
      <c r="AK824" s="25">
        <v>73268</v>
      </c>
      <c r="AL824" s="25">
        <v>87038</v>
      </c>
      <c r="AM824" s="25">
        <v>25349</v>
      </c>
      <c r="AN824" s="22">
        <v>52235</v>
      </c>
      <c r="AO824" s="20">
        <v>465034</v>
      </c>
      <c r="AP824" s="20">
        <v>43178</v>
      </c>
      <c r="AQ824" s="54">
        <v>8367245</v>
      </c>
      <c r="AR824" s="25">
        <v>154889</v>
      </c>
      <c r="AS824" s="25">
        <v>185837</v>
      </c>
      <c r="AT824" s="54">
        <v>133167</v>
      </c>
      <c r="AU824" s="54">
        <v>84304</v>
      </c>
      <c r="AV824" s="54">
        <v>178278</v>
      </c>
      <c r="AW824" s="54">
        <v>68472</v>
      </c>
      <c r="AX824" s="54">
        <v>38758</v>
      </c>
      <c r="AY824" s="25">
        <f t="shared" si="24"/>
        <v>843705</v>
      </c>
      <c r="AZ824" s="162">
        <v>1208354</v>
      </c>
      <c r="BA824" s="96">
        <f t="shared" si="25"/>
        <v>10419304</v>
      </c>
      <c r="BB824" s="73"/>
      <c r="BC824" s="20">
        <v>1065378</v>
      </c>
      <c r="BD824" s="20">
        <v>123604</v>
      </c>
      <c r="BE824" s="19">
        <v>1188982</v>
      </c>
      <c r="BF824" s="19">
        <v>11608286</v>
      </c>
      <c r="BH824" s="20"/>
      <c r="BI824" s="21">
        <v>11608286</v>
      </c>
      <c r="BK824" s="73"/>
      <c r="BL824" s="73"/>
      <c r="BM824" s="73"/>
      <c r="BN824" s="73"/>
      <c r="BO824" s="73"/>
      <c r="BP824" s="73"/>
      <c r="BQ824" s="73"/>
    </row>
    <row r="825" spans="1:69" ht="22.5" customHeight="1" x14ac:dyDescent="0.2">
      <c r="A825" s="122" t="s">
        <v>2634</v>
      </c>
      <c r="B825" s="123" t="s">
        <v>2623</v>
      </c>
      <c r="C825" s="133" t="s">
        <v>918</v>
      </c>
      <c r="D825" s="126">
        <v>5</v>
      </c>
      <c r="E825" s="127" t="s">
        <v>3561</v>
      </c>
      <c r="F825" s="19">
        <v>533377</v>
      </c>
      <c r="G825" s="20">
        <v>533377</v>
      </c>
      <c r="H825" s="20">
        <v>416405</v>
      </c>
      <c r="I825" s="20">
        <v>178398</v>
      </c>
      <c r="J825" s="20">
        <v>0</v>
      </c>
      <c r="K825" s="20">
        <v>0</v>
      </c>
      <c r="L825" s="20">
        <v>0</v>
      </c>
      <c r="M825" s="20">
        <v>0</v>
      </c>
      <c r="N825" s="20">
        <v>24893</v>
      </c>
      <c r="O825" s="20">
        <v>14394</v>
      </c>
      <c r="P825" s="20">
        <v>13192</v>
      </c>
      <c r="Q825" s="20">
        <v>299112</v>
      </c>
      <c r="R825" s="20">
        <v>51227</v>
      </c>
      <c r="S825" s="20">
        <v>84416</v>
      </c>
      <c r="T825" s="21">
        <v>78213</v>
      </c>
      <c r="U825" s="54">
        <v>76296</v>
      </c>
      <c r="V825" s="20">
        <v>42528</v>
      </c>
      <c r="W825" s="20">
        <v>52650</v>
      </c>
      <c r="X825" s="20">
        <v>43294</v>
      </c>
      <c r="Y825" s="21">
        <v>0</v>
      </c>
      <c r="Z825" s="20">
        <v>0</v>
      </c>
      <c r="AA825" s="21">
        <v>296890</v>
      </c>
      <c r="AB825" s="32">
        <v>117083</v>
      </c>
      <c r="AC825" s="20">
        <v>275491</v>
      </c>
      <c r="AD825" s="20">
        <v>651277</v>
      </c>
      <c r="AE825" s="20">
        <v>874995</v>
      </c>
      <c r="AF825" s="20">
        <v>869855</v>
      </c>
      <c r="AG825" s="20">
        <v>470441</v>
      </c>
      <c r="AH825" s="20">
        <v>186321</v>
      </c>
      <c r="AI825" s="20">
        <v>155483</v>
      </c>
      <c r="AJ825" s="21">
        <v>114692</v>
      </c>
      <c r="AK825" s="25">
        <v>55175</v>
      </c>
      <c r="AL825" s="25">
        <v>87741</v>
      </c>
      <c r="AM825" s="25">
        <v>20457</v>
      </c>
      <c r="AN825" s="22">
        <v>46019</v>
      </c>
      <c r="AO825" s="20">
        <v>464050</v>
      </c>
      <c r="AP825" s="20">
        <v>56382</v>
      </c>
      <c r="AQ825" s="54">
        <v>6650747</v>
      </c>
      <c r="AR825" s="25">
        <v>82316</v>
      </c>
      <c r="AS825" s="25">
        <v>178500</v>
      </c>
      <c r="AT825" s="54">
        <v>134454</v>
      </c>
      <c r="AU825" s="54">
        <v>61997</v>
      </c>
      <c r="AV825" s="54">
        <v>159038</v>
      </c>
      <c r="AW825" s="54">
        <v>58575</v>
      </c>
      <c r="AX825" s="54">
        <v>31978</v>
      </c>
      <c r="AY825" s="25">
        <f t="shared" si="24"/>
        <v>706858</v>
      </c>
      <c r="AZ825" s="162">
        <v>980397</v>
      </c>
      <c r="BA825" s="96">
        <f t="shared" si="25"/>
        <v>8338002</v>
      </c>
      <c r="BB825" s="73"/>
      <c r="BC825" s="20">
        <v>759987</v>
      </c>
      <c r="BD825" s="20">
        <v>321886</v>
      </c>
      <c r="BE825" s="19">
        <v>1081873</v>
      </c>
      <c r="BF825" s="19">
        <v>9419875</v>
      </c>
      <c r="BH825" s="20"/>
      <c r="BI825" s="21">
        <v>9419875</v>
      </c>
      <c r="BK825" s="73"/>
      <c r="BL825" s="73"/>
      <c r="BM825" s="73"/>
      <c r="BN825" s="73"/>
      <c r="BO825" s="73"/>
      <c r="BP825" s="73"/>
      <c r="BQ825" s="73"/>
    </row>
    <row r="826" spans="1:69" ht="22.5" customHeight="1" x14ac:dyDescent="0.2">
      <c r="A826" s="122" t="s">
        <v>2635</v>
      </c>
      <c r="B826" s="123" t="s">
        <v>2623</v>
      </c>
      <c r="C826" s="133" t="s">
        <v>919</v>
      </c>
      <c r="D826" s="126">
        <v>5</v>
      </c>
      <c r="E826" s="127" t="s">
        <v>3561</v>
      </c>
      <c r="F826" s="19">
        <v>377315</v>
      </c>
      <c r="G826" s="20">
        <v>377315</v>
      </c>
      <c r="H826" s="20">
        <v>662734</v>
      </c>
      <c r="I826" s="20">
        <v>165869</v>
      </c>
      <c r="J826" s="20">
        <v>0</v>
      </c>
      <c r="K826" s="20">
        <v>0</v>
      </c>
      <c r="L826" s="20">
        <v>0</v>
      </c>
      <c r="M826" s="20">
        <v>0</v>
      </c>
      <c r="N826" s="20">
        <v>10111</v>
      </c>
      <c r="O826" s="20">
        <v>10805</v>
      </c>
      <c r="P826" s="20">
        <v>10546</v>
      </c>
      <c r="Q826" s="20">
        <v>476038</v>
      </c>
      <c r="R826" s="20">
        <v>52404</v>
      </c>
      <c r="S826" s="20">
        <v>81272</v>
      </c>
      <c r="T826" s="21">
        <v>96715</v>
      </c>
      <c r="U826" s="54">
        <v>89012</v>
      </c>
      <c r="V826" s="20">
        <v>37440</v>
      </c>
      <c r="W826" s="20">
        <v>43173</v>
      </c>
      <c r="X826" s="20">
        <v>22202</v>
      </c>
      <c r="Y826" s="21">
        <v>0</v>
      </c>
      <c r="Z826" s="20">
        <v>0</v>
      </c>
      <c r="AA826" s="21">
        <v>215064</v>
      </c>
      <c r="AB826" s="32">
        <v>93113</v>
      </c>
      <c r="AC826" s="20">
        <v>217018</v>
      </c>
      <c r="AD826" s="20">
        <v>247674</v>
      </c>
      <c r="AE826" s="20">
        <v>626670</v>
      </c>
      <c r="AF826" s="20">
        <v>639088</v>
      </c>
      <c r="AG826" s="20">
        <v>343114</v>
      </c>
      <c r="AH826" s="20">
        <v>132781</v>
      </c>
      <c r="AI826" s="20">
        <v>210568</v>
      </c>
      <c r="AJ826" s="21">
        <v>67084</v>
      </c>
      <c r="AK826" s="25">
        <v>48262</v>
      </c>
      <c r="AL826" s="25">
        <v>65985</v>
      </c>
      <c r="AM826" s="25">
        <v>17369</v>
      </c>
      <c r="AN826" s="22">
        <v>33703</v>
      </c>
      <c r="AO826" s="20">
        <v>250611</v>
      </c>
      <c r="AP826" s="20">
        <v>34062</v>
      </c>
      <c r="AQ826" s="54">
        <v>5377802</v>
      </c>
      <c r="AR826" s="25">
        <v>95705</v>
      </c>
      <c r="AS826" s="25">
        <v>170133</v>
      </c>
      <c r="AT826" s="54">
        <v>131678</v>
      </c>
      <c r="AU826" s="54">
        <v>73224</v>
      </c>
      <c r="AV826" s="54">
        <v>130867</v>
      </c>
      <c r="AW826" s="54">
        <v>42384</v>
      </c>
      <c r="AX826" s="54">
        <v>20482</v>
      </c>
      <c r="AY826" s="25">
        <f t="shared" si="24"/>
        <v>664473</v>
      </c>
      <c r="AZ826" s="162">
        <v>1294924</v>
      </c>
      <c r="BA826" s="96">
        <f t="shared" si="25"/>
        <v>7337199</v>
      </c>
      <c r="BB826" s="73"/>
      <c r="BC826" s="20">
        <v>621524</v>
      </c>
      <c r="BD826" s="20">
        <v>165345</v>
      </c>
      <c r="BE826" s="19">
        <v>786869</v>
      </c>
      <c r="BF826" s="19">
        <v>8124068</v>
      </c>
      <c r="BH826" s="20"/>
      <c r="BI826" s="21">
        <v>8124068</v>
      </c>
      <c r="BK826" s="73"/>
      <c r="BL826" s="73"/>
      <c r="BM826" s="73"/>
      <c r="BN826" s="73"/>
      <c r="BO826" s="73"/>
      <c r="BP826" s="73"/>
      <c r="BQ826" s="73"/>
    </row>
    <row r="827" spans="1:69" ht="22.5" customHeight="1" x14ac:dyDescent="0.2">
      <c r="A827" s="122" t="s">
        <v>2636</v>
      </c>
      <c r="B827" s="123" t="s">
        <v>2623</v>
      </c>
      <c r="C827" s="133" t="s">
        <v>920</v>
      </c>
      <c r="D827" s="126">
        <v>5</v>
      </c>
      <c r="E827" s="127" t="s">
        <v>3561</v>
      </c>
      <c r="F827" s="19">
        <v>788061</v>
      </c>
      <c r="G827" s="20">
        <v>788061</v>
      </c>
      <c r="H827" s="20">
        <v>689197</v>
      </c>
      <c r="I827" s="20">
        <v>367268</v>
      </c>
      <c r="J827" s="20">
        <v>0</v>
      </c>
      <c r="K827" s="20">
        <v>0</v>
      </c>
      <c r="L827" s="20">
        <v>0</v>
      </c>
      <c r="M827" s="20">
        <v>0</v>
      </c>
      <c r="N827" s="20">
        <v>57528</v>
      </c>
      <c r="O827" s="20">
        <v>31189</v>
      </c>
      <c r="P827" s="20">
        <v>32395</v>
      </c>
      <c r="Q827" s="20">
        <v>438416</v>
      </c>
      <c r="R827" s="20">
        <v>97824</v>
      </c>
      <c r="S827" s="20">
        <v>154475</v>
      </c>
      <c r="T827" s="21">
        <v>148016</v>
      </c>
      <c r="U827" s="54">
        <v>114444</v>
      </c>
      <c r="V827" s="20">
        <v>75696</v>
      </c>
      <c r="W827" s="20">
        <v>81081</v>
      </c>
      <c r="X827" s="20">
        <v>44404</v>
      </c>
      <c r="Y827" s="21">
        <v>0</v>
      </c>
      <c r="Z827" s="20">
        <v>0</v>
      </c>
      <c r="AA827" s="21">
        <v>2553293</v>
      </c>
      <c r="AB827" s="32">
        <v>149734</v>
      </c>
      <c r="AC827" s="20">
        <v>399731</v>
      </c>
      <c r="AD827" s="20">
        <v>946880</v>
      </c>
      <c r="AE827" s="20">
        <v>1904595</v>
      </c>
      <c r="AF827" s="20">
        <v>1284990</v>
      </c>
      <c r="AG827" s="20">
        <v>800771</v>
      </c>
      <c r="AH827" s="20">
        <v>377567</v>
      </c>
      <c r="AI827" s="20">
        <v>192079</v>
      </c>
      <c r="AJ827" s="21">
        <v>143906</v>
      </c>
      <c r="AK827" s="25">
        <v>89294</v>
      </c>
      <c r="AL827" s="25">
        <v>132232</v>
      </c>
      <c r="AM827" s="25">
        <v>29986</v>
      </c>
      <c r="AN827" s="22">
        <v>70513</v>
      </c>
      <c r="AO827" s="20">
        <v>311956</v>
      </c>
      <c r="AP827" s="20">
        <v>50243</v>
      </c>
      <c r="AQ827" s="54">
        <v>12557764</v>
      </c>
      <c r="AR827" s="25">
        <v>176366</v>
      </c>
      <c r="AS827" s="25">
        <v>186007</v>
      </c>
      <c r="AT827" s="54">
        <v>127136</v>
      </c>
      <c r="AU827" s="54">
        <v>65796</v>
      </c>
      <c r="AV827" s="54">
        <v>253363</v>
      </c>
      <c r="AW827" s="54">
        <v>88815</v>
      </c>
      <c r="AX827" s="54">
        <v>55985</v>
      </c>
      <c r="AY827" s="25">
        <f t="shared" si="24"/>
        <v>953468</v>
      </c>
      <c r="AZ827" s="162">
        <v>1463755</v>
      </c>
      <c r="BA827" s="96">
        <f t="shared" si="25"/>
        <v>14974987</v>
      </c>
      <c r="BB827" s="73"/>
      <c r="BC827" s="20">
        <v>1315488</v>
      </c>
      <c r="BD827" s="20">
        <v>203166</v>
      </c>
      <c r="BE827" s="19">
        <v>1518654</v>
      </c>
      <c r="BF827" s="19">
        <v>16493641</v>
      </c>
      <c r="BH827" s="20"/>
      <c r="BI827" s="21">
        <v>16493641</v>
      </c>
      <c r="BK827" s="73"/>
      <c r="BL827" s="73"/>
      <c r="BM827" s="73"/>
      <c r="BN827" s="73"/>
      <c r="BO827" s="73"/>
      <c r="BP827" s="73"/>
      <c r="BQ827" s="73"/>
    </row>
    <row r="828" spans="1:69" ht="22.5" customHeight="1" x14ac:dyDescent="0.2">
      <c r="A828" s="122" t="s">
        <v>2637</v>
      </c>
      <c r="B828" s="123" t="s">
        <v>2623</v>
      </c>
      <c r="C828" s="133" t="s">
        <v>921</v>
      </c>
      <c r="D828" s="126">
        <v>5</v>
      </c>
      <c r="E828" s="127" t="s">
        <v>3561</v>
      </c>
      <c r="F828" s="19">
        <v>963533</v>
      </c>
      <c r="G828" s="20">
        <v>963533</v>
      </c>
      <c r="H828" s="20">
        <v>397742</v>
      </c>
      <c r="I828" s="20">
        <v>284801</v>
      </c>
      <c r="J828" s="20">
        <v>0</v>
      </c>
      <c r="K828" s="20">
        <v>0</v>
      </c>
      <c r="L828" s="20">
        <v>0</v>
      </c>
      <c r="M828" s="20">
        <v>0</v>
      </c>
      <c r="N828" s="20">
        <v>59926</v>
      </c>
      <c r="O828" s="20">
        <v>37482</v>
      </c>
      <c r="P828" s="20">
        <v>13570</v>
      </c>
      <c r="Q828" s="20">
        <v>711097</v>
      </c>
      <c r="R828" s="20">
        <v>124678</v>
      </c>
      <c r="S828" s="20">
        <v>190579</v>
      </c>
      <c r="T828" s="21">
        <v>193430</v>
      </c>
      <c r="U828" s="54">
        <v>114444</v>
      </c>
      <c r="V828" s="20">
        <v>71520</v>
      </c>
      <c r="W828" s="20">
        <v>101088</v>
      </c>
      <c r="X828" s="20">
        <v>66606</v>
      </c>
      <c r="Y828" s="21">
        <v>0</v>
      </c>
      <c r="Z828" s="20">
        <v>0</v>
      </c>
      <c r="AA828" s="21">
        <v>440117</v>
      </c>
      <c r="AB828" s="32">
        <v>315943</v>
      </c>
      <c r="AC828" s="20">
        <v>545138</v>
      </c>
      <c r="AD828" s="20">
        <v>573870</v>
      </c>
      <c r="AE828" s="20">
        <v>2573670</v>
      </c>
      <c r="AF828" s="20">
        <v>1319283</v>
      </c>
      <c r="AG828" s="20">
        <v>880565</v>
      </c>
      <c r="AH828" s="20">
        <v>396024</v>
      </c>
      <c r="AI828" s="20">
        <v>218328</v>
      </c>
      <c r="AJ828" s="21">
        <v>148234</v>
      </c>
      <c r="AK828" s="25">
        <v>104026</v>
      </c>
      <c r="AL828" s="25">
        <v>152243</v>
      </c>
      <c r="AM828" s="25">
        <v>35559</v>
      </c>
      <c r="AN828" s="22">
        <v>79018</v>
      </c>
      <c r="AO828" s="20">
        <v>598074</v>
      </c>
      <c r="AP828" s="20">
        <v>49502</v>
      </c>
      <c r="AQ828" s="54">
        <v>11760090</v>
      </c>
      <c r="AR828" s="25">
        <v>228300</v>
      </c>
      <c r="AS828" s="25">
        <v>204156</v>
      </c>
      <c r="AT828" s="54">
        <v>109879</v>
      </c>
      <c r="AU828" s="54">
        <v>71493</v>
      </c>
      <c r="AV828" s="54">
        <v>279927</v>
      </c>
      <c r="AW828" s="54">
        <v>105081</v>
      </c>
      <c r="AX828" s="54">
        <v>60837</v>
      </c>
      <c r="AY828" s="25">
        <f t="shared" si="24"/>
        <v>1059673</v>
      </c>
      <c r="AZ828" s="162">
        <v>1753789</v>
      </c>
      <c r="BA828" s="96">
        <f t="shared" si="25"/>
        <v>14573552</v>
      </c>
      <c r="BB828" s="73"/>
      <c r="BC828" s="20">
        <v>1507935</v>
      </c>
      <c r="BD828" s="20">
        <v>217993</v>
      </c>
      <c r="BE828" s="19">
        <v>1725928</v>
      </c>
      <c r="BF828" s="19">
        <v>16299480</v>
      </c>
      <c r="BH828" s="20"/>
      <c r="BI828" s="21">
        <v>16299480</v>
      </c>
      <c r="BK828" s="73"/>
      <c r="BL828" s="73"/>
      <c r="BM828" s="73"/>
      <c r="BN828" s="73"/>
      <c r="BO828" s="73"/>
      <c r="BP828" s="73"/>
      <c r="BQ828" s="73"/>
    </row>
    <row r="829" spans="1:69" ht="22.5" customHeight="1" x14ac:dyDescent="0.2">
      <c r="A829" s="122" t="s">
        <v>2638</v>
      </c>
      <c r="B829" s="123" t="s">
        <v>2623</v>
      </c>
      <c r="C829" s="133" t="s">
        <v>922</v>
      </c>
      <c r="D829" s="126">
        <v>5</v>
      </c>
      <c r="E829" s="127" t="s">
        <v>3561</v>
      </c>
      <c r="F829" s="19">
        <v>1511018</v>
      </c>
      <c r="G829" s="20">
        <v>1511018</v>
      </c>
      <c r="H829" s="20">
        <v>766835</v>
      </c>
      <c r="I829" s="20">
        <v>540991</v>
      </c>
      <c r="J829" s="20">
        <v>0</v>
      </c>
      <c r="K829" s="20">
        <v>0</v>
      </c>
      <c r="L829" s="20">
        <v>0</v>
      </c>
      <c r="M829" s="20">
        <v>0</v>
      </c>
      <c r="N829" s="20">
        <v>98095</v>
      </c>
      <c r="O829" s="20">
        <v>54304</v>
      </c>
      <c r="P829" s="20">
        <v>39425</v>
      </c>
      <c r="Q829" s="20">
        <v>1018314</v>
      </c>
      <c r="R829" s="20">
        <v>142940</v>
      </c>
      <c r="S829" s="20">
        <v>349089</v>
      </c>
      <c r="T829" s="21">
        <v>316216</v>
      </c>
      <c r="U829" s="54">
        <v>212357</v>
      </c>
      <c r="V829" s="20">
        <v>121872</v>
      </c>
      <c r="W829" s="20">
        <v>192699</v>
      </c>
      <c r="X829" s="20">
        <v>77707</v>
      </c>
      <c r="Y829" s="21">
        <v>0</v>
      </c>
      <c r="Z829" s="20">
        <v>0</v>
      </c>
      <c r="AA829" s="21">
        <v>569729</v>
      </c>
      <c r="AB829" s="32">
        <v>400441</v>
      </c>
      <c r="AC829" s="20">
        <v>849981</v>
      </c>
      <c r="AD829" s="20">
        <v>1340791</v>
      </c>
      <c r="AE829" s="20">
        <v>3394545</v>
      </c>
      <c r="AF829" s="20">
        <v>2193923</v>
      </c>
      <c r="AG829" s="20">
        <v>1406863</v>
      </c>
      <c r="AH829" s="20">
        <v>658964</v>
      </c>
      <c r="AI829" s="20">
        <v>508411</v>
      </c>
      <c r="AJ829" s="21">
        <v>284025</v>
      </c>
      <c r="AK829" s="25">
        <v>136907</v>
      </c>
      <c r="AL829" s="25">
        <v>202003</v>
      </c>
      <c r="AM829" s="25">
        <v>55057</v>
      </c>
      <c r="AN829" s="22">
        <v>98372</v>
      </c>
      <c r="AO829" s="20">
        <v>1234118</v>
      </c>
      <c r="AP829" s="20">
        <v>129234</v>
      </c>
      <c r="AQ829" s="54">
        <v>18905226</v>
      </c>
      <c r="AR829" s="25">
        <v>312541</v>
      </c>
      <c r="AS829" s="25">
        <v>312508</v>
      </c>
      <c r="AT829" s="54">
        <v>233041</v>
      </c>
      <c r="AU829" s="54">
        <v>105752</v>
      </c>
      <c r="AV829" s="54">
        <v>420800</v>
      </c>
      <c r="AW829" s="54">
        <v>138441</v>
      </c>
      <c r="AX829" s="54">
        <v>90137</v>
      </c>
      <c r="AY829" s="25">
        <f t="shared" si="24"/>
        <v>1613220</v>
      </c>
      <c r="AZ829" s="162">
        <v>3555262</v>
      </c>
      <c r="BA829" s="96">
        <f t="shared" si="25"/>
        <v>24073708</v>
      </c>
      <c r="BB829" s="73"/>
      <c r="BC829" s="20">
        <v>2058525</v>
      </c>
      <c r="BD829" s="20">
        <v>378191</v>
      </c>
      <c r="BE829" s="19">
        <v>2436716</v>
      </c>
      <c r="BF829" s="19">
        <v>26510424</v>
      </c>
      <c r="BH829" s="20"/>
      <c r="BI829" s="21">
        <v>26510424</v>
      </c>
      <c r="BK829" s="73"/>
      <c r="BL829" s="73"/>
      <c r="BM829" s="73"/>
      <c r="BN829" s="73"/>
      <c r="BO829" s="73"/>
      <c r="BP829" s="73"/>
      <c r="BQ829" s="73"/>
    </row>
    <row r="830" spans="1:69" ht="22.5" customHeight="1" x14ac:dyDescent="0.2">
      <c r="A830" s="122" t="s">
        <v>2639</v>
      </c>
      <c r="B830" s="123" t="s">
        <v>2623</v>
      </c>
      <c r="C830" s="133" t="s">
        <v>923</v>
      </c>
      <c r="D830" s="126">
        <v>5</v>
      </c>
      <c r="E830" s="127" t="s">
        <v>3561</v>
      </c>
      <c r="F830" s="19">
        <v>944665</v>
      </c>
      <c r="G830" s="20">
        <v>944665</v>
      </c>
      <c r="H830" s="20">
        <v>243559</v>
      </c>
      <c r="I830" s="20">
        <v>193358</v>
      </c>
      <c r="J830" s="20">
        <v>0</v>
      </c>
      <c r="K830" s="20">
        <v>0</v>
      </c>
      <c r="L830" s="20">
        <v>0</v>
      </c>
      <c r="M830" s="20">
        <v>0</v>
      </c>
      <c r="N830" s="20">
        <v>59876</v>
      </c>
      <c r="O830" s="20">
        <v>32545</v>
      </c>
      <c r="P830" s="20">
        <v>26536</v>
      </c>
      <c r="Q830" s="20">
        <v>1100102</v>
      </c>
      <c r="R830" s="20">
        <v>96407</v>
      </c>
      <c r="S830" s="20">
        <v>143366</v>
      </c>
      <c r="T830" s="21">
        <v>137924</v>
      </c>
      <c r="U830" s="54">
        <v>114444</v>
      </c>
      <c r="V830" s="20">
        <v>63984</v>
      </c>
      <c r="W830" s="20">
        <v>98982</v>
      </c>
      <c r="X830" s="20">
        <v>44404</v>
      </c>
      <c r="Y830" s="21">
        <v>0</v>
      </c>
      <c r="Z830" s="20">
        <v>0</v>
      </c>
      <c r="AA830" s="21">
        <v>302274</v>
      </c>
      <c r="AB830" s="32">
        <v>184907</v>
      </c>
      <c r="AC830" s="20">
        <v>549251</v>
      </c>
      <c r="AD830" s="20">
        <v>585633</v>
      </c>
      <c r="AE830" s="20">
        <v>2119260</v>
      </c>
      <c r="AF830" s="20">
        <v>1424480</v>
      </c>
      <c r="AG830" s="20">
        <v>930329</v>
      </c>
      <c r="AH830" s="20">
        <v>385514</v>
      </c>
      <c r="AI830" s="20">
        <v>249367</v>
      </c>
      <c r="AJ830" s="21">
        <v>58428</v>
      </c>
      <c r="AK830" s="25">
        <v>92111</v>
      </c>
      <c r="AL830" s="25">
        <v>108785</v>
      </c>
      <c r="AM830" s="25">
        <v>33659</v>
      </c>
      <c r="AN830" s="22">
        <v>62108</v>
      </c>
      <c r="AO830" s="20">
        <v>787495</v>
      </c>
      <c r="AP830" s="20">
        <v>49625</v>
      </c>
      <c r="AQ830" s="54">
        <v>11223378</v>
      </c>
      <c r="AR830" s="25">
        <v>194011</v>
      </c>
      <c r="AS830" s="25">
        <v>252321</v>
      </c>
      <c r="AT830" s="54">
        <v>133698</v>
      </c>
      <c r="AU830" s="54">
        <v>58951</v>
      </c>
      <c r="AV830" s="54">
        <v>221878</v>
      </c>
      <c r="AW830" s="54">
        <v>86179</v>
      </c>
      <c r="AX830" s="54">
        <v>55447</v>
      </c>
      <c r="AY830" s="25">
        <f t="shared" si="24"/>
        <v>1002485</v>
      </c>
      <c r="AZ830" s="162">
        <v>2384282</v>
      </c>
      <c r="BA830" s="96">
        <f t="shared" si="25"/>
        <v>14610145</v>
      </c>
      <c r="BB830" s="73"/>
      <c r="BC830" s="20">
        <v>1359148</v>
      </c>
      <c r="BD830" s="20">
        <v>114537</v>
      </c>
      <c r="BE830" s="19">
        <v>1473685</v>
      </c>
      <c r="BF830" s="19">
        <v>16083830</v>
      </c>
      <c r="BH830" s="20"/>
      <c r="BI830" s="21">
        <v>16083830</v>
      </c>
      <c r="BK830" s="73"/>
      <c r="BL830" s="73"/>
      <c r="BM830" s="73"/>
      <c r="BN830" s="73"/>
      <c r="BO830" s="73"/>
      <c r="BP830" s="73"/>
      <c r="BQ830" s="73"/>
    </row>
    <row r="831" spans="1:69" ht="22.5" customHeight="1" x14ac:dyDescent="0.2">
      <c r="A831" s="122" t="s">
        <v>2640</v>
      </c>
      <c r="B831" s="123" t="s">
        <v>2623</v>
      </c>
      <c r="C831" s="133" t="s">
        <v>924</v>
      </c>
      <c r="D831" s="126">
        <v>5</v>
      </c>
      <c r="E831" s="127" t="s">
        <v>3561</v>
      </c>
      <c r="F831" s="19">
        <v>558715</v>
      </c>
      <c r="G831" s="20">
        <v>558715</v>
      </c>
      <c r="H831" s="20">
        <v>239331</v>
      </c>
      <c r="I831" s="20">
        <v>146982</v>
      </c>
      <c r="J831" s="20">
        <v>0</v>
      </c>
      <c r="K831" s="20">
        <v>0</v>
      </c>
      <c r="L831" s="20">
        <v>0</v>
      </c>
      <c r="M831" s="20">
        <v>0</v>
      </c>
      <c r="N831" s="20">
        <v>30714</v>
      </c>
      <c r="O831" s="20">
        <v>16657</v>
      </c>
      <c r="P831" s="20">
        <v>7900</v>
      </c>
      <c r="Q831" s="20">
        <v>475581</v>
      </c>
      <c r="R831" s="20">
        <v>59150</v>
      </c>
      <c r="S831" s="20">
        <v>76661</v>
      </c>
      <c r="T831" s="21">
        <v>75690</v>
      </c>
      <c r="U831" s="54">
        <v>63580</v>
      </c>
      <c r="V831" s="20">
        <v>34800</v>
      </c>
      <c r="W831" s="20">
        <v>95823</v>
      </c>
      <c r="X831" s="20">
        <v>22202</v>
      </c>
      <c r="Y831" s="21">
        <v>0</v>
      </c>
      <c r="Z831" s="20">
        <v>0</v>
      </c>
      <c r="AA831" s="21">
        <v>246657</v>
      </c>
      <c r="AB831" s="32">
        <v>141818</v>
      </c>
      <c r="AC831" s="20">
        <v>277505</v>
      </c>
      <c r="AD831" s="20">
        <v>469536</v>
      </c>
      <c r="AE831" s="20">
        <v>1064085</v>
      </c>
      <c r="AF831" s="20">
        <v>760525</v>
      </c>
      <c r="AG831" s="20">
        <v>410553</v>
      </c>
      <c r="AH831" s="20">
        <v>185276</v>
      </c>
      <c r="AI831" s="20">
        <v>212484</v>
      </c>
      <c r="AJ831" s="21">
        <v>36788</v>
      </c>
      <c r="AK831" s="25">
        <v>59371</v>
      </c>
      <c r="AL831" s="25">
        <v>73358</v>
      </c>
      <c r="AM831" s="25">
        <v>17811</v>
      </c>
      <c r="AN831" s="22">
        <v>43736</v>
      </c>
      <c r="AO831" s="20">
        <v>417760</v>
      </c>
      <c r="AP831" s="20">
        <v>22773</v>
      </c>
      <c r="AQ831" s="54">
        <v>6343822</v>
      </c>
      <c r="AR831" s="25">
        <v>102500</v>
      </c>
      <c r="AS831" s="25">
        <v>133549</v>
      </c>
      <c r="AT831" s="54">
        <v>97798</v>
      </c>
      <c r="AU831" s="54">
        <v>35369</v>
      </c>
      <c r="AV831" s="54">
        <v>146726</v>
      </c>
      <c r="AW831" s="54">
        <v>56247</v>
      </c>
      <c r="AX831" s="54">
        <v>28790</v>
      </c>
      <c r="AY831" s="25">
        <f t="shared" si="24"/>
        <v>600979</v>
      </c>
      <c r="AZ831" s="162">
        <v>850197</v>
      </c>
      <c r="BA831" s="96">
        <f t="shared" si="25"/>
        <v>7794998</v>
      </c>
      <c r="BB831" s="73"/>
      <c r="BC831" s="20">
        <v>848624</v>
      </c>
      <c r="BD831" s="20">
        <v>111778</v>
      </c>
      <c r="BE831" s="19">
        <v>960402</v>
      </c>
      <c r="BF831" s="19">
        <v>8755400</v>
      </c>
      <c r="BH831" s="20"/>
      <c r="BI831" s="21">
        <v>8755400</v>
      </c>
      <c r="BK831" s="73"/>
      <c r="BL831" s="73"/>
      <c r="BM831" s="73"/>
      <c r="BN831" s="73"/>
      <c r="BO831" s="73"/>
      <c r="BP831" s="73"/>
      <c r="BQ831" s="73"/>
    </row>
    <row r="832" spans="1:69" ht="22.5" customHeight="1" x14ac:dyDescent="0.2">
      <c r="A832" s="122" t="s">
        <v>2641</v>
      </c>
      <c r="B832" s="123" t="s">
        <v>2623</v>
      </c>
      <c r="C832" s="133" t="s">
        <v>925</v>
      </c>
      <c r="D832" s="126">
        <v>5</v>
      </c>
      <c r="E832" s="127" t="s">
        <v>3561</v>
      </c>
      <c r="F832" s="19">
        <v>1501978</v>
      </c>
      <c r="G832" s="20">
        <v>1501978</v>
      </c>
      <c r="H832" s="20">
        <v>700496</v>
      </c>
      <c r="I832" s="20">
        <v>368390</v>
      </c>
      <c r="J832" s="20">
        <v>0</v>
      </c>
      <c r="K832" s="20">
        <v>0</v>
      </c>
      <c r="L832" s="20">
        <v>0</v>
      </c>
      <c r="M832" s="20">
        <v>0</v>
      </c>
      <c r="N832" s="20">
        <v>96044</v>
      </c>
      <c r="O832" s="20">
        <v>52105</v>
      </c>
      <c r="P832" s="20">
        <v>13986</v>
      </c>
      <c r="Q832" s="20">
        <v>1034469</v>
      </c>
      <c r="R832" s="20">
        <v>133850</v>
      </c>
      <c r="S832" s="20">
        <v>299938</v>
      </c>
      <c r="T832" s="21">
        <v>251459</v>
      </c>
      <c r="U832" s="54">
        <v>127160</v>
      </c>
      <c r="V832" s="20">
        <v>109056</v>
      </c>
      <c r="W832" s="20">
        <v>147420</v>
      </c>
      <c r="X832" s="20">
        <v>77707</v>
      </c>
      <c r="Y832" s="21">
        <v>0</v>
      </c>
      <c r="Z832" s="20">
        <v>0</v>
      </c>
      <c r="AA832" s="21">
        <v>536273</v>
      </c>
      <c r="AB832" s="32">
        <v>286147</v>
      </c>
      <c r="AC832" s="20">
        <v>784069</v>
      </c>
      <c r="AD832" s="20">
        <v>968759</v>
      </c>
      <c r="AE832" s="20">
        <v>3412200</v>
      </c>
      <c r="AF832" s="20">
        <v>2272078</v>
      </c>
      <c r="AG832" s="20">
        <v>1383697</v>
      </c>
      <c r="AH832" s="20">
        <v>564479</v>
      </c>
      <c r="AI832" s="20">
        <v>421712</v>
      </c>
      <c r="AJ832" s="21">
        <v>123348</v>
      </c>
      <c r="AK832" s="25">
        <v>132409</v>
      </c>
      <c r="AL832" s="25">
        <v>182196</v>
      </c>
      <c r="AM832" s="25">
        <v>48432</v>
      </c>
      <c r="AN832" s="22">
        <v>90324</v>
      </c>
      <c r="AO832" s="20">
        <v>1582667</v>
      </c>
      <c r="AP832" s="20">
        <v>120047</v>
      </c>
      <c r="AQ832" s="54">
        <v>17822895</v>
      </c>
      <c r="AR832" s="25">
        <v>262219</v>
      </c>
      <c r="AS832" s="25">
        <v>247636</v>
      </c>
      <c r="AT832" s="54">
        <v>235546</v>
      </c>
      <c r="AU832" s="54">
        <v>93450</v>
      </c>
      <c r="AV832" s="54">
        <v>361731</v>
      </c>
      <c r="AW832" s="54">
        <v>131331</v>
      </c>
      <c r="AX832" s="54">
        <v>88905</v>
      </c>
      <c r="AY832" s="25">
        <f t="shared" si="24"/>
        <v>1420818</v>
      </c>
      <c r="AZ832" s="162">
        <v>3435642</v>
      </c>
      <c r="BA832" s="96">
        <f t="shared" si="25"/>
        <v>22679355</v>
      </c>
      <c r="BB832" s="73"/>
      <c r="BC832" s="20">
        <v>1986963</v>
      </c>
      <c r="BD832" s="20">
        <v>313017</v>
      </c>
      <c r="BE832" s="19">
        <v>2299980</v>
      </c>
      <c r="BF832" s="19">
        <v>24979335</v>
      </c>
      <c r="BH832" s="20"/>
      <c r="BI832" s="21">
        <v>24979335</v>
      </c>
      <c r="BK832" s="73"/>
      <c r="BL832" s="73"/>
      <c r="BM832" s="73"/>
      <c r="BN832" s="73"/>
      <c r="BO832" s="73"/>
      <c r="BP832" s="73"/>
      <c r="BQ832" s="73"/>
    </row>
    <row r="833" spans="1:69" ht="22.5" customHeight="1" x14ac:dyDescent="0.2">
      <c r="A833" s="122" t="s">
        <v>2642</v>
      </c>
      <c r="B833" s="123" t="s">
        <v>2623</v>
      </c>
      <c r="C833" s="133" t="s">
        <v>926</v>
      </c>
      <c r="D833" s="126">
        <v>6</v>
      </c>
      <c r="E833" s="127" t="s">
        <v>3561</v>
      </c>
      <c r="F833" s="19">
        <v>180490</v>
      </c>
      <c r="G833" s="20">
        <v>180490</v>
      </c>
      <c r="H833" s="20">
        <v>112703</v>
      </c>
      <c r="I833" s="20">
        <v>68255</v>
      </c>
      <c r="J833" s="20">
        <v>0</v>
      </c>
      <c r="K833" s="20">
        <v>0</v>
      </c>
      <c r="L833" s="20">
        <v>0</v>
      </c>
      <c r="M833" s="20">
        <v>0</v>
      </c>
      <c r="N833" s="20">
        <v>3839</v>
      </c>
      <c r="O833" s="20">
        <v>2407</v>
      </c>
      <c r="P833" s="20">
        <v>0</v>
      </c>
      <c r="Q833" s="20">
        <v>12634</v>
      </c>
      <c r="R833" s="20">
        <v>17935</v>
      </c>
      <c r="S833" s="20">
        <v>7546</v>
      </c>
      <c r="T833" s="21">
        <v>9251</v>
      </c>
      <c r="U833" s="54">
        <v>12716</v>
      </c>
      <c r="V833" s="20">
        <v>17088</v>
      </c>
      <c r="W833" s="20">
        <v>9477</v>
      </c>
      <c r="X833" s="20">
        <v>11101</v>
      </c>
      <c r="Y833" s="21">
        <v>0</v>
      </c>
      <c r="Z833" s="20">
        <v>0</v>
      </c>
      <c r="AA833" s="21">
        <v>80059</v>
      </c>
      <c r="AB833" s="32">
        <v>0</v>
      </c>
      <c r="AC833" s="20">
        <v>81698</v>
      </c>
      <c r="AD833" s="20">
        <v>121497</v>
      </c>
      <c r="AE833" s="20">
        <v>171765</v>
      </c>
      <c r="AF833" s="20">
        <v>213730</v>
      </c>
      <c r="AG833" s="20">
        <v>91634</v>
      </c>
      <c r="AH833" s="20">
        <v>34267</v>
      </c>
      <c r="AI833" s="20">
        <v>62366</v>
      </c>
      <c r="AJ833" s="21">
        <v>68707</v>
      </c>
      <c r="AK833" s="25">
        <v>20742</v>
      </c>
      <c r="AL833" s="25">
        <v>35008</v>
      </c>
      <c r="AM833" s="25">
        <v>5954</v>
      </c>
      <c r="AN833" s="22">
        <v>13292</v>
      </c>
      <c r="AO833" s="20">
        <v>74270</v>
      </c>
      <c r="AP833" s="20">
        <v>16140</v>
      </c>
      <c r="AQ833" s="54">
        <v>1556571</v>
      </c>
      <c r="AR833" s="25">
        <v>49416</v>
      </c>
      <c r="AS833" s="25">
        <v>125208</v>
      </c>
      <c r="AT833" s="54">
        <v>73094</v>
      </c>
      <c r="AU833" s="54">
        <v>27082</v>
      </c>
      <c r="AV833" s="54">
        <v>67110</v>
      </c>
      <c r="AW833" s="54">
        <v>22944</v>
      </c>
      <c r="AX833" s="54">
        <v>6989</v>
      </c>
      <c r="AY833" s="25">
        <f t="shared" si="24"/>
        <v>371843</v>
      </c>
      <c r="AZ833" s="162">
        <v>319950</v>
      </c>
      <c r="BA833" s="96">
        <f t="shared" si="25"/>
        <v>2248364</v>
      </c>
      <c r="BB833" s="73"/>
      <c r="BC833" s="20">
        <v>312413</v>
      </c>
      <c r="BD833" s="20">
        <v>78599</v>
      </c>
      <c r="BE833" s="19">
        <v>391012</v>
      </c>
      <c r="BF833" s="19">
        <v>2639376</v>
      </c>
      <c r="BH833" s="20"/>
      <c r="BI833" s="21">
        <v>2639376</v>
      </c>
      <c r="BK833" s="73"/>
      <c r="BL833" s="73"/>
      <c r="BM833" s="73"/>
      <c r="BN833" s="73"/>
      <c r="BO833" s="73"/>
      <c r="BP833" s="73"/>
      <c r="BQ833" s="73"/>
    </row>
    <row r="834" spans="1:69" ht="22.5" customHeight="1" x14ac:dyDescent="0.2">
      <c r="A834" s="122" t="s">
        <v>2643</v>
      </c>
      <c r="B834" s="123" t="s">
        <v>2623</v>
      </c>
      <c r="C834" s="133" t="s">
        <v>927</v>
      </c>
      <c r="D834" s="126">
        <v>6</v>
      </c>
      <c r="E834" s="127" t="s">
        <v>3561</v>
      </c>
      <c r="F834" s="19">
        <v>194598</v>
      </c>
      <c r="G834" s="20">
        <v>194598</v>
      </c>
      <c r="H834" s="20">
        <v>189467</v>
      </c>
      <c r="I834" s="20">
        <v>159324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2402</v>
      </c>
      <c r="P834" s="20">
        <v>0</v>
      </c>
      <c r="Q834" s="20">
        <v>142091</v>
      </c>
      <c r="R834" s="20">
        <v>17923</v>
      </c>
      <c r="S834" s="20">
        <v>9851</v>
      </c>
      <c r="T834" s="21">
        <v>17661</v>
      </c>
      <c r="U834" s="54">
        <v>25432</v>
      </c>
      <c r="V834" s="20">
        <v>15840</v>
      </c>
      <c r="W834" s="20">
        <v>13689</v>
      </c>
      <c r="X834" s="20">
        <v>11101</v>
      </c>
      <c r="Y834" s="21">
        <v>0</v>
      </c>
      <c r="Z834" s="20">
        <v>0</v>
      </c>
      <c r="AA834" s="21">
        <v>90542</v>
      </c>
      <c r="AB834" s="32">
        <v>0</v>
      </c>
      <c r="AC834" s="20">
        <v>47581</v>
      </c>
      <c r="AD834" s="20">
        <v>134618</v>
      </c>
      <c r="AE834" s="20">
        <v>150150</v>
      </c>
      <c r="AF834" s="20">
        <v>150945</v>
      </c>
      <c r="AG834" s="20">
        <v>55770</v>
      </c>
      <c r="AH834" s="20">
        <v>34570</v>
      </c>
      <c r="AI834" s="20">
        <v>108062</v>
      </c>
      <c r="AJ834" s="21">
        <v>96298</v>
      </c>
      <c r="AK834" s="25">
        <v>20724</v>
      </c>
      <c r="AL834" s="25">
        <v>30193</v>
      </c>
      <c r="AM834" s="25">
        <v>4204</v>
      </c>
      <c r="AN834" s="22">
        <v>11175</v>
      </c>
      <c r="AO834" s="20">
        <v>82265</v>
      </c>
      <c r="AP834" s="20">
        <v>27079</v>
      </c>
      <c r="AQ834" s="54">
        <v>1843555</v>
      </c>
      <c r="AR834" s="25">
        <v>53006</v>
      </c>
      <c r="AS834" s="25">
        <v>106532</v>
      </c>
      <c r="AT834" s="54">
        <v>60821</v>
      </c>
      <c r="AU834" s="54">
        <v>38822</v>
      </c>
      <c r="AV834" s="54">
        <v>58881</v>
      </c>
      <c r="AW834" s="54">
        <v>24947</v>
      </c>
      <c r="AX834" s="54">
        <v>7656</v>
      </c>
      <c r="AY834" s="25">
        <f t="shared" si="24"/>
        <v>350665</v>
      </c>
      <c r="AZ834" s="162">
        <v>537829</v>
      </c>
      <c r="BA834" s="96">
        <f t="shared" si="25"/>
        <v>2732049</v>
      </c>
      <c r="BB834" s="73"/>
      <c r="BC834" s="20">
        <v>312142</v>
      </c>
      <c r="BD834" s="20">
        <v>137620</v>
      </c>
      <c r="BE834" s="19">
        <v>449762</v>
      </c>
      <c r="BF834" s="19">
        <v>3181811</v>
      </c>
      <c r="BH834" s="20"/>
      <c r="BI834" s="21">
        <v>3181811</v>
      </c>
      <c r="BK834" s="73"/>
      <c r="BL834" s="73"/>
      <c r="BM834" s="73"/>
      <c r="BN834" s="73"/>
      <c r="BO834" s="73"/>
      <c r="BP834" s="73"/>
      <c r="BQ834" s="73"/>
    </row>
    <row r="835" spans="1:69" ht="22.5" customHeight="1" x14ac:dyDescent="0.2">
      <c r="A835" s="122" t="s">
        <v>2644</v>
      </c>
      <c r="B835" s="123" t="s">
        <v>2623</v>
      </c>
      <c r="C835" s="133" t="s">
        <v>596</v>
      </c>
      <c r="D835" s="126">
        <v>6</v>
      </c>
      <c r="E835" s="127" t="s">
        <v>3561</v>
      </c>
      <c r="F835" s="19">
        <v>149900</v>
      </c>
      <c r="G835" s="20">
        <v>149900</v>
      </c>
      <c r="H835" s="20">
        <v>165775</v>
      </c>
      <c r="I835" s="20">
        <v>99671</v>
      </c>
      <c r="J835" s="20">
        <v>0</v>
      </c>
      <c r="K835" s="20">
        <v>0</v>
      </c>
      <c r="L835" s="20">
        <v>0</v>
      </c>
      <c r="M835" s="20">
        <v>0</v>
      </c>
      <c r="N835" s="20">
        <v>0</v>
      </c>
      <c r="O835" s="20">
        <v>1793</v>
      </c>
      <c r="P835" s="20">
        <v>0</v>
      </c>
      <c r="Q835" s="20">
        <v>14581</v>
      </c>
      <c r="R835" s="20">
        <v>14219</v>
      </c>
      <c r="S835" s="20">
        <v>12524</v>
      </c>
      <c r="T835" s="21">
        <v>18502</v>
      </c>
      <c r="U835" s="54">
        <v>25432</v>
      </c>
      <c r="V835" s="20">
        <v>21600</v>
      </c>
      <c r="W835" s="20">
        <v>6318</v>
      </c>
      <c r="X835" s="20">
        <v>11101</v>
      </c>
      <c r="Y835" s="21">
        <v>0</v>
      </c>
      <c r="Z835" s="20">
        <v>0</v>
      </c>
      <c r="AA835" s="21">
        <v>66679</v>
      </c>
      <c r="AB835" s="32">
        <v>0</v>
      </c>
      <c r="AC835" s="20">
        <v>41702</v>
      </c>
      <c r="AD835" s="20">
        <v>114659</v>
      </c>
      <c r="AE835" s="20">
        <v>151635</v>
      </c>
      <c r="AF835" s="20">
        <v>121148</v>
      </c>
      <c r="AG835" s="20">
        <v>46847</v>
      </c>
      <c r="AH835" s="20">
        <v>26821</v>
      </c>
      <c r="AI835" s="20">
        <v>75874</v>
      </c>
      <c r="AJ835" s="21">
        <v>51395</v>
      </c>
      <c r="AK835" s="25">
        <v>16245</v>
      </c>
      <c r="AL835" s="25">
        <v>28231</v>
      </c>
      <c r="AM835" s="25">
        <v>3220</v>
      </c>
      <c r="AN835" s="22">
        <v>10311</v>
      </c>
      <c r="AO835" s="20">
        <v>73500</v>
      </c>
      <c r="AP835" s="20">
        <v>18880</v>
      </c>
      <c r="AQ835" s="54">
        <v>1388563</v>
      </c>
      <c r="AR835" s="25">
        <v>50494</v>
      </c>
      <c r="AS835" s="25">
        <v>120578</v>
      </c>
      <c r="AT835" s="54">
        <v>60571</v>
      </c>
      <c r="AU835" s="54">
        <v>41285</v>
      </c>
      <c r="AV835" s="54">
        <v>47852</v>
      </c>
      <c r="AW835" s="54">
        <v>19361</v>
      </c>
      <c r="AX835" s="54">
        <v>6546</v>
      </c>
      <c r="AY835" s="25">
        <f t="shared" si="24"/>
        <v>346687</v>
      </c>
      <c r="AZ835" s="162">
        <v>436689</v>
      </c>
      <c r="BA835" s="96">
        <f t="shared" si="25"/>
        <v>2171939</v>
      </c>
      <c r="BB835" s="73"/>
      <c r="BC835" s="20">
        <v>260665</v>
      </c>
      <c r="BD835" s="20">
        <v>96185</v>
      </c>
      <c r="BE835" s="19">
        <v>356850</v>
      </c>
      <c r="BF835" s="19">
        <v>2528789</v>
      </c>
      <c r="BH835" s="20"/>
      <c r="BI835" s="21">
        <v>2528789</v>
      </c>
      <c r="BK835" s="73"/>
      <c r="BL835" s="73"/>
      <c r="BM835" s="73"/>
      <c r="BN835" s="73"/>
      <c r="BO835" s="73"/>
      <c r="BP835" s="73"/>
      <c r="BQ835" s="73"/>
    </row>
    <row r="836" spans="1:69" ht="22.5" customHeight="1" x14ac:dyDescent="0.2">
      <c r="A836" s="122" t="s">
        <v>2645</v>
      </c>
      <c r="B836" s="123" t="s">
        <v>2623</v>
      </c>
      <c r="C836" s="133" t="s">
        <v>928</v>
      </c>
      <c r="D836" s="126">
        <v>6</v>
      </c>
      <c r="E836" s="127" t="s">
        <v>3561</v>
      </c>
      <c r="F836" s="19">
        <v>47613</v>
      </c>
      <c r="G836" s="20">
        <v>47613</v>
      </c>
      <c r="H836" s="20">
        <v>79242</v>
      </c>
      <c r="I836" s="20">
        <v>49555</v>
      </c>
      <c r="J836" s="20">
        <v>0</v>
      </c>
      <c r="K836" s="20">
        <v>0</v>
      </c>
      <c r="L836" s="20">
        <v>0</v>
      </c>
      <c r="M836" s="20">
        <v>0</v>
      </c>
      <c r="N836" s="20">
        <v>0</v>
      </c>
      <c r="O836" s="20">
        <v>532</v>
      </c>
      <c r="P836" s="20">
        <v>0</v>
      </c>
      <c r="Q836" s="20">
        <v>29</v>
      </c>
      <c r="R836" s="20">
        <v>4330</v>
      </c>
      <c r="S836" s="20">
        <v>2672</v>
      </c>
      <c r="T836" s="21">
        <v>8410</v>
      </c>
      <c r="U836" s="54">
        <v>12716</v>
      </c>
      <c r="V836" s="20">
        <v>0</v>
      </c>
      <c r="W836" s="20">
        <v>0</v>
      </c>
      <c r="X836" s="20">
        <v>0</v>
      </c>
      <c r="Y836" s="21">
        <v>0</v>
      </c>
      <c r="Z836" s="20">
        <v>0</v>
      </c>
      <c r="AA836" s="21">
        <v>22335</v>
      </c>
      <c r="AB836" s="32">
        <v>0</v>
      </c>
      <c r="AC836" s="20">
        <v>14655</v>
      </c>
      <c r="AD836" s="20">
        <v>37438</v>
      </c>
      <c r="AE836" s="20">
        <v>46200</v>
      </c>
      <c r="AF836" s="20">
        <v>68730</v>
      </c>
      <c r="AG836" s="20">
        <v>20592</v>
      </c>
      <c r="AH836" s="20">
        <v>9157</v>
      </c>
      <c r="AI836" s="20">
        <v>25483</v>
      </c>
      <c r="AJ836" s="21">
        <v>30837</v>
      </c>
      <c r="AK836" s="25">
        <v>4821</v>
      </c>
      <c r="AL836" s="25">
        <v>11356</v>
      </c>
      <c r="AM836" s="25">
        <v>1811</v>
      </c>
      <c r="AN836" s="22">
        <v>4137</v>
      </c>
      <c r="AO836" s="20">
        <v>34351</v>
      </c>
      <c r="AP836" s="20">
        <v>7468</v>
      </c>
      <c r="AQ836" s="54">
        <v>544470</v>
      </c>
      <c r="AR836" s="25">
        <v>47792</v>
      </c>
      <c r="AS836" s="25">
        <v>63927</v>
      </c>
      <c r="AT836" s="54">
        <v>29827</v>
      </c>
      <c r="AU836" s="54">
        <v>20480</v>
      </c>
      <c r="AV836" s="54">
        <v>27362</v>
      </c>
      <c r="AW836" s="54">
        <v>5921</v>
      </c>
      <c r="AX836" s="54">
        <v>4881</v>
      </c>
      <c r="AY836" s="25">
        <f t="shared" si="24"/>
        <v>200190</v>
      </c>
      <c r="AZ836" s="162">
        <v>231857</v>
      </c>
      <c r="BA836" s="96">
        <f t="shared" si="25"/>
        <v>976517</v>
      </c>
      <c r="BB836" s="73"/>
      <c r="BC836" s="20">
        <v>126926</v>
      </c>
      <c r="BD836" s="20">
        <v>38237</v>
      </c>
      <c r="BE836" s="19">
        <v>165163</v>
      </c>
      <c r="BF836" s="19">
        <v>1141680</v>
      </c>
      <c r="BH836" s="20"/>
      <c r="BI836" s="21">
        <v>1141680</v>
      </c>
      <c r="BK836" s="73"/>
      <c r="BL836" s="73"/>
      <c r="BM836" s="73"/>
      <c r="BN836" s="73"/>
      <c r="BO836" s="73"/>
      <c r="BP836" s="73"/>
      <c r="BQ836" s="73"/>
    </row>
    <row r="837" spans="1:69" ht="22.5" customHeight="1" x14ac:dyDescent="0.2">
      <c r="A837" s="122" t="s">
        <v>2646</v>
      </c>
      <c r="B837" s="123" t="s">
        <v>2623</v>
      </c>
      <c r="C837" s="133" t="s">
        <v>929</v>
      </c>
      <c r="D837" s="126">
        <v>6</v>
      </c>
      <c r="E837" s="127" t="s">
        <v>3561</v>
      </c>
      <c r="F837" s="19">
        <v>38499</v>
      </c>
      <c r="G837" s="20">
        <v>38499</v>
      </c>
      <c r="H837" s="20">
        <v>53436</v>
      </c>
      <c r="I837" s="20">
        <v>63393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416</v>
      </c>
      <c r="P837" s="20">
        <v>0</v>
      </c>
      <c r="Q837" s="20">
        <v>22</v>
      </c>
      <c r="R837" s="20">
        <v>3298</v>
      </c>
      <c r="S837" s="20">
        <v>8541</v>
      </c>
      <c r="T837" s="21">
        <v>7569</v>
      </c>
      <c r="U837" s="54">
        <v>12716</v>
      </c>
      <c r="V837" s="20">
        <v>0</v>
      </c>
      <c r="W837" s="20">
        <v>0</v>
      </c>
      <c r="X837" s="20">
        <v>0</v>
      </c>
      <c r="Y837" s="21">
        <v>0</v>
      </c>
      <c r="Z837" s="20">
        <v>0</v>
      </c>
      <c r="AA837" s="21">
        <v>18282</v>
      </c>
      <c r="AB837" s="32">
        <v>0</v>
      </c>
      <c r="AC837" s="20">
        <v>11270</v>
      </c>
      <c r="AD837" s="20">
        <v>28688</v>
      </c>
      <c r="AE837" s="20">
        <v>44055</v>
      </c>
      <c r="AF837" s="20">
        <v>41688</v>
      </c>
      <c r="AG837" s="20">
        <v>15530</v>
      </c>
      <c r="AH837" s="20">
        <v>6806</v>
      </c>
      <c r="AI837" s="20">
        <v>22321</v>
      </c>
      <c r="AJ837" s="21">
        <v>28132</v>
      </c>
      <c r="AK837" s="25">
        <v>3768</v>
      </c>
      <c r="AL837" s="25">
        <v>9634</v>
      </c>
      <c r="AM837" s="25">
        <v>1403</v>
      </c>
      <c r="AN837" s="22">
        <v>3515</v>
      </c>
      <c r="AO837" s="20">
        <v>25317</v>
      </c>
      <c r="AP837" s="20">
        <v>6922</v>
      </c>
      <c r="AQ837" s="54">
        <v>455221</v>
      </c>
      <c r="AR837" s="25">
        <v>43121</v>
      </c>
      <c r="AS837" s="25">
        <v>62091</v>
      </c>
      <c r="AT837" s="54">
        <v>24584</v>
      </c>
      <c r="AU837" s="54">
        <v>27545</v>
      </c>
      <c r="AV837" s="54">
        <v>24899</v>
      </c>
      <c r="AW837" s="54">
        <v>4628</v>
      </c>
      <c r="AX837" s="54">
        <v>2297</v>
      </c>
      <c r="AY837" s="25">
        <f t="shared" si="24"/>
        <v>189165</v>
      </c>
      <c r="AZ837" s="162">
        <v>151731</v>
      </c>
      <c r="BA837" s="96">
        <f t="shared" si="25"/>
        <v>796117</v>
      </c>
      <c r="BB837" s="73"/>
      <c r="BC837" s="20">
        <v>113362</v>
      </c>
      <c r="BD837" s="20">
        <v>33069</v>
      </c>
      <c r="BE837" s="19">
        <v>146431</v>
      </c>
      <c r="BF837" s="19">
        <v>942548</v>
      </c>
      <c r="BH837" s="20"/>
      <c r="BI837" s="21">
        <v>942548</v>
      </c>
      <c r="BK837" s="73"/>
      <c r="BL837" s="73"/>
      <c r="BM837" s="73"/>
      <c r="BN837" s="73"/>
      <c r="BO837" s="73"/>
      <c r="BP837" s="73"/>
      <c r="BQ837" s="73"/>
    </row>
    <row r="838" spans="1:69" ht="22.5" customHeight="1" x14ac:dyDescent="0.2">
      <c r="A838" s="122" t="s">
        <v>2647</v>
      </c>
      <c r="B838" s="123" t="s">
        <v>2623</v>
      </c>
      <c r="C838" s="133" t="s">
        <v>930</v>
      </c>
      <c r="D838" s="126">
        <v>6</v>
      </c>
      <c r="E838" s="127" t="s">
        <v>3561</v>
      </c>
      <c r="F838" s="19">
        <v>301387</v>
      </c>
      <c r="G838" s="20">
        <v>301387</v>
      </c>
      <c r="H838" s="20">
        <v>218190</v>
      </c>
      <c r="I838" s="20">
        <v>185878</v>
      </c>
      <c r="J838" s="20">
        <v>0</v>
      </c>
      <c r="K838" s="20">
        <v>0</v>
      </c>
      <c r="L838" s="20">
        <v>0</v>
      </c>
      <c r="M838" s="20">
        <v>0</v>
      </c>
      <c r="N838" s="20">
        <v>10406</v>
      </c>
      <c r="O838" s="20">
        <v>5651</v>
      </c>
      <c r="P838" s="20">
        <v>0</v>
      </c>
      <c r="Q838" s="20">
        <v>469808</v>
      </c>
      <c r="R838" s="20">
        <v>32581</v>
      </c>
      <c r="S838" s="20">
        <v>59317</v>
      </c>
      <c r="T838" s="21">
        <v>25230</v>
      </c>
      <c r="U838" s="54">
        <v>12716</v>
      </c>
      <c r="V838" s="20">
        <v>11376</v>
      </c>
      <c r="W838" s="20">
        <v>16848</v>
      </c>
      <c r="X838" s="20">
        <v>11101</v>
      </c>
      <c r="Y838" s="21">
        <v>0</v>
      </c>
      <c r="Z838" s="20">
        <v>0</v>
      </c>
      <c r="AA838" s="21">
        <v>143561</v>
      </c>
      <c r="AB838" s="32">
        <v>0</v>
      </c>
      <c r="AC838" s="20">
        <v>135466</v>
      </c>
      <c r="AD838" s="20">
        <v>356020</v>
      </c>
      <c r="AE838" s="20">
        <v>377850</v>
      </c>
      <c r="AF838" s="20">
        <v>350103</v>
      </c>
      <c r="AG838" s="20">
        <v>185671</v>
      </c>
      <c r="AH838" s="20">
        <v>70036</v>
      </c>
      <c r="AI838" s="20">
        <v>132108</v>
      </c>
      <c r="AJ838" s="21">
        <v>122807</v>
      </c>
      <c r="AK838" s="25">
        <v>31885</v>
      </c>
      <c r="AL838" s="25">
        <v>51767</v>
      </c>
      <c r="AM838" s="25">
        <v>10724</v>
      </c>
      <c r="AN838" s="22">
        <v>22219</v>
      </c>
      <c r="AO838" s="20">
        <v>333075</v>
      </c>
      <c r="AP838" s="20">
        <v>34701</v>
      </c>
      <c r="AQ838" s="54">
        <v>3718482</v>
      </c>
      <c r="AR838" s="25">
        <v>58891</v>
      </c>
      <c r="AS838" s="25">
        <v>144629</v>
      </c>
      <c r="AT838" s="54">
        <v>97194</v>
      </c>
      <c r="AU838" s="54">
        <v>44435</v>
      </c>
      <c r="AV838" s="54">
        <v>101497</v>
      </c>
      <c r="AW838" s="54">
        <v>29654</v>
      </c>
      <c r="AX838" s="54">
        <v>14842</v>
      </c>
      <c r="AY838" s="25">
        <f t="shared" si="24"/>
        <v>491142</v>
      </c>
      <c r="AZ838" s="162">
        <v>428211</v>
      </c>
      <c r="BA838" s="96">
        <f t="shared" si="25"/>
        <v>4637835</v>
      </c>
      <c r="BB838" s="73"/>
      <c r="BC838" s="20">
        <v>467470</v>
      </c>
      <c r="BD838" s="20">
        <v>129604</v>
      </c>
      <c r="BE838" s="19">
        <v>597074</v>
      </c>
      <c r="BF838" s="19">
        <v>5234909</v>
      </c>
      <c r="BH838" s="20"/>
      <c r="BI838" s="21">
        <v>5234909</v>
      </c>
      <c r="BK838" s="73"/>
      <c r="BL838" s="73"/>
      <c r="BM838" s="73"/>
      <c r="BN838" s="73"/>
      <c r="BO838" s="73"/>
      <c r="BP838" s="73"/>
      <c r="BQ838" s="73"/>
    </row>
    <row r="839" spans="1:69" ht="22.5" customHeight="1" x14ac:dyDescent="0.2">
      <c r="A839" s="122" t="s">
        <v>2648</v>
      </c>
      <c r="B839" s="123" t="s">
        <v>2623</v>
      </c>
      <c r="C839" s="133" t="s">
        <v>931</v>
      </c>
      <c r="D839" s="126">
        <v>6</v>
      </c>
      <c r="E839" s="127" t="s">
        <v>3562</v>
      </c>
      <c r="F839" s="19">
        <v>359443</v>
      </c>
      <c r="G839" s="20">
        <v>359443</v>
      </c>
      <c r="H839" s="20">
        <v>168399</v>
      </c>
      <c r="I839" s="20">
        <v>94996</v>
      </c>
      <c r="J839" s="20">
        <v>0</v>
      </c>
      <c r="K839" s="20">
        <v>0</v>
      </c>
      <c r="L839" s="20">
        <v>0</v>
      </c>
      <c r="M839" s="20">
        <v>0</v>
      </c>
      <c r="N839" s="20">
        <v>19560</v>
      </c>
      <c r="O839" s="20">
        <v>10611</v>
      </c>
      <c r="P839" s="20">
        <v>49178</v>
      </c>
      <c r="Q839" s="20">
        <v>100096</v>
      </c>
      <c r="R839" s="20">
        <v>49474</v>
      </c>
      <c r="S839" s="20">
        <v>51404</v>
      </c>
      <c r="T839" s="21">
        <v>58029</v>
      </c>
      <c r="U839" s="54">
        <v>38148</v>
      </c>
      <c r="V839" s="20">
        <v>20976</v>
      </c>
      <c r="W839" s="20">
        <v>30537</v>
      </c>
      <c r="X839" s="20">
        <v>11101</v>
      </c>
      <c r="Y839" s="21">
        <v>0</v>
      </c>
      <c r="Z839" s="20">
        <v>0</v>
      </c>
      <c r="AA839" s="21">
        <v>205738</v>
      </c>
      <c r="AB839" s="32">
        <v>0</v>
      </c>
      <c r="AC839" s="20">
        <v>145039</v>
      </c>
      <c r="AD839" s="20">
        <v>380639</v>
      </c>
      <c r="AE839" s="20">
        <v>623370</v>
      </c>
      <c r="AF839" s="20">
        <v>455518</v>
      </c>
      <c r="AG839" s="20">
        <v>276962</v>
      </c>
      <c r="AH839" s="20">
        <v>168545</v>
      </c>
      <c r="AI839" s="20">
        <v>40332</v>
      </c>
      <c r="AJ839" s="21">
        <v>23263</v>
      </c>
      <c r="AK839" s="25">
        <v>47635</v>
      </c>
      <c r="AL839" s="25">
        <v>69958</v>
      </c>
      <c r="AM839" s="25">
        <v>11953</v>
      </c>
      <c r="AN839" s="22">
        <v>37697</v>
      </c>
      <c r="AO839" s="20">
        <v>154646</v>
      </c>
      <c r="AP839" s="20">
        <v>37853</v>
      </c>
      <c r="AQ839" s="54">
        <v>3741100</v>
      </c>
      <c r="AR839" s="25">
        <v>65876</v>
      </c>
      <c r="AS839" s="25">
        <v>108885</v>
      </c>
      <c r="AT839" s="54">
        <v>92494</v>
      </c>
      <c r="AU839" s="54">
        <v>64836</v>
      </c>
      <c r="AV839" s="54">
        <v>137311</v>
      </c>
      <c r="AW839" s="54">
        <v>40985</v>
      </c>
      <c r="AX839" s="54">
        <v>4657</v>
      </c>
      <c r="AY839" s="25">
        <f t="shared" ref="AY839:AY902" si="26">SUM(AR839:AX839)</f>
        <v>515044</v>
      </c>
      <c r="AZ839" s="162">
        <v>145407</v>
      </c>
      <c r="BA839" s="96">
        <f t="shared" ref="BA839:BA902" si="27">AQ839+AY839+AZ839</f>
        <v>4401551</v>
      </c>
      <c r="BB839" s="73"/>
      <c r="BC839" s="20">
        <v>615986</v>
      </c>
      <c r="BD839" s="20">
        <v>125509</v>
      </c>
      <c r="BE839" s="19">
        <v>741495</v>
      </c>
      <c r="BF839" s="19">
        <v>5143046</v>
      </c>
      <c r="BH839" s="20"/>
      <c r="BI839" s="21">
        <v>5143046</v>
      </c>
      <c r="BK839" s="73"/>
      <c r="BL839" s="73"/>
      <c r="BM839" s="73"/>
      <c r="BN839" s="73"/>
      <c r="BO839" s="73"/>
      <c r="BP839" s="73"/>
      <c r="BQ839" s="73"/>
    </row>
    <row r="840" spans="1:69" ht="22.5" customHeight="1" x14ac:dyDescent="0.2">
      <c r="A840" s="122" t="s">
        <v>2649</v>
      </c>
      <c r="B840" s="123" t="s">
        <v>2623</v>
      </c>
      <c r="C840" s="133" t="s">
        <v>932</v>
      </c>
      <c r="D840" s="126">
        <v>6</v>
      </c>
      <c r="E840" s="127" t="s">
        <v>3561</v>
      </c>
      <c r="F840" s="19">
        <v>313970</v>
      </c>
      <c r="G840" s="20">
        <v>313970</v>
      </c>
      <c r="H840" s="20">
        <v>79971</v>
      </c>
      <c r="I840" s="20">
        <v>47311</v>
      </c>
      <c r="J840" s="20">
        <v>0</v>
      </c>
      <c r="K840" s="20">
        <v>0</v>
      </c>
      <c r="L840" s="20">
        <v>0</v>
      </c>
      <c r="M840" s="20">
        <v>0</v>
      </c>
      <c r="N840" s="20">
        <v>14912</v>
      </c>
      <c r="O840" s="20">
        <v>8602</v>
      </c>
      <c r="P840" s="20">
        <v>4876</v>
      </c>
      <c r="Q840" s="20">
        <v>194825</v>
      </c>
      <c r="R840" s="20">
        <v>38086</v>
      </c>
      <c r="S840" s="20">
        <v>42234</v>
      </c>
      <c r="T840" s="21">
        <v>42891</v>
      </c>
      <c r="U840" s="54">
        <v>25432</v>
      </c>
      <c r="V840" s="20">
        <v>18192</v>
      </c>
      <c r="W840" s="20">
        <v>38961</v>
      </c>
      <c r="X840" s="20">
        <v>11101</v>
      </c>
      <c r="Y840" s="21">
        <v>0</v>
      </c>
      <c r="Z840" s="20">
        <v>0</v>
      </c>
      <c r="AA840" s="21">
        <v>154504</v>
      </c>
      <c r="AB840" s="32">
        <v>0</v>
      </c>
      <c r="AC840" s="20">
        <v>123974</v>
      </c>
      <c r="AD840" s="20">
        <v>170892</v>
      </c>
      <c r="AE840" s="20">
        <v>502755</v>
      </c>
      <c r="AF840" s="20">
        <v>314070</v>
      </c>
      <c r="AG840" s="20">
        <v>199142</v>
      </c>
      <c r="AH840" s="20">
        <v>99820</v>
      </c>
      <c r="AI840" s="20">
        <v>83154</v>
      </c>
      <c r="AJ840" s="21">
        <v>18394</v>
      </c>
      <c r="AK840" s="25">
        <v>41275</v>
      </c>
      <c r="AL840" s="25">
        <v>54201</v>
      </c>
      <c r="AM840" s="25">
        <v>8725</v>
      </c>
      <c r="AN840" s="22">
        <v>29810</v>
      </c>
      <c r="AO840" s="20">
        <v>177196</v>
      </c>
      <c r="AP840" s="20">
        <v>15532</v>
      </c>
      <c r="AQ840" s="54">
        <v>2874808</v>
      </c>
      <c r="AR840" s="25">
        <v>74891</v>
      </c>
      <c r="AS840" s="25">
        <v>115029</v>
      </c>
      <c r="AT840" s="54">
        <v>59877</v>
      </c>
      <c r="AU840" s="54">
        <v>20262</v>
      </c>
      <c r="AV840" s="54">
        <v>90746</v>
      </c>
      <c r="AW840" s="54">
        <v>33309</v>
      </c>
      <c r="AX840" s="54">
        <v>14948</v>
      </c>
      <c r="AY840" s="25">
        <f t="shared" si="26"/>
        <v>409062</v>
      </c>
      <c r="AZ840" s="162">
        <v>304845</v>
      </c>
      <c r="BA840" s="96">
        <f t="shared" si="27"/>
        <v>3588715</v>
      </c>
      <c r="BB840" s="73"/>
      <c r="BC840" s="20">
        <v>557549</v>
      </c>
      <c r="BD840" s="20">
        <v>52867</v>
      </c>
      <c r="BE840" s="19">
        <v>610416</v>
      </c>
      <c r="BF840" s="19">
        <v>4199131</v>
      </c>
      <c r="BH840" s="20"/>
      <c r="BI840" s="21">
        <v>4199131</v>
      </c>
      <c r="BK840" s="73"/>
      <c r="BL840" s="73"/>
      <c r="BM840" s="73"/>
      <c r="BN840" s="73"/>
      <c r="BO840" s="73"/>
      <c r="BP840" s="73"/>
      <c r="BQ840" s="73"/>
    </row>
    <row r="841" spans="1:69" ht="22.5" customHeight="1" x14ac:dyDescent="0.2">
      <c r="A841" s="122" t="s">
        <v>2650</v>
      </c>
      <c r="B841" s="123" t="s">
        <v>2623</v>
      </c>
      <c r="C841" s="133" t="s">
        <v>933</v>
      </c>
      <c r="D841" s="126">
        <v>6</v>
      </c>
      <c r="E841" s="127" t="s">
        <v>3561</v>
      </c>
      <c r="F841" s="19">
        <v>199334</v>
      </c>
      <c r="G841" s="20">
        <v>199334</v>
      </c>
      <c r="H841" s="20">
        <v>94916</v>
      </c>
      <c r="I841" s="20">
        <v>76857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3656</v>
      </c>
      <c r="P841" s="20">
        <v>0</v>
      </c>
      <c r="Q841" s="20">
        <v>116843</v>
      </c>
      <c r="R841" s="20">
        <v>20649</v>
      </c>
      <c r="S841" s="20">
        <v>12681</v>
      </c>
      <c r="T841" s="21">
        <v>15979</v>
      </c>
      <c r="U841" s="54">
        <v>12716</v>
      </c>
      <c r="V841" s="20">
        <v>5616</v>
      </c>
      <c r="W841" s="20">
        <v>10530</v>
      </c>
      <c r="X841" s="20">
        <v>11101</v>
      </c>
      <c r="Y841" s="21">
        <v>0</v>
      </c>
      <c r="Z841" s="20">
        <v>0</v>
      </c>
      <c r="AA841" s="21">
        <v>91502</v>
      </c>
      <c r="AB841" s="32">
        <v>0</v>
      </c>
      <c r="AC841" s="20">
        <v>84037</v>
      </c>
      <c r="AD841" s="20">
        <v>121511</v>
      </c>
      <c r="AE841" s="20">
        <v>223905</v>
      </c>
      <c r="AF841" s="20">
        <v>245123</v>
      </c>
      <c r="AG841" s="20">
        <v>108022</v>
      </c>
      <c r="AH841" s="20">
        <v>55293</v>
      </c>
      <c r="AI841" s="20">
        <v>123295</v>
      </c>
      <c r="AJ841" s="21">
        <v>36788</v>
      </c>
      <c r="AK841" s="25">
        <v>25201</v>
      </c>
      <c r="AL841" s="25">
        <v>40798</v>
      </c>
      <c r="AM841" s="25">
        <v>6786</v>
      </c>
      <c r="AN841" s="22">
        <v>16491</v>
      </c>
      <c r="AO841" s="20">
        <v>122933</v>
      </c>
      <c r="AP841" s="20">
        <v>12535</v>
      </c>
      <c r="AQ841" s="54">
        <v>1895098</v>
      </c>
      <c r="AR841" s="25">
        <v>48045</v>
      </c>
      <c r="AS841" s="25">
        <v>107593</v>
      </c>
      <c r="AT841" s="54">
        <v>79552</v>
      </c>
      <c r="AU841" s="54">
        <v>30236</v>
      </c>
      <c r="AV841" s="54">
        <v>80121</v>
      </c>
      <c r="AW841" s="54">
        <v>22767</v>
      </c>
      <c r="AX841" s="54">
        <v>8571</v>
      </c>
      <c r="AY841" s="25">
        <f t="shared" si="26"/>
        <v>376885</v>
      </c>
      <c r="AZ841" s="162">
        <v>267767</v>
      </c>
      <c r="BA841" s="96">
        <f t="shared" si="27"/>
        <v>2539750</v>
      </c>
      <c r="BB841" s="73"/>
      <c r="BC841" s="20">
        <v>383202</v>
      </c>
      <c r="BD841" s="20">
        <v>62656</v>
      </c>
      <c r="BE841" s="19">
        <v>445858</v>
      </c>
      <c r="BF841" s="19">
        <v>2985608</v>
      </c>
      <c r="BH841" s="20"/>
      <c r="BI841" s="21">
        <v>2985608</v>
      </c>
      <c r="BK841" s="73"/>
      <c r="BL841" s="73"/>
      <c r="BM841" s="73"/>
      <c r="BN841" s="73"/>
      <c r="BO841" s="73"/>
      <c r="BP841" s="73"/>
      <c r="BQ841" s="73"/>
    </row>
    <row r="842" spans="1:69" ht="22.5" customHeight="1" x14ac:dyDescent="0.2">
      <c r="A842" s="122" t="s">
        <v>2651</v>
      </c>
      <c r="B842" s="123" t="s">
        <v>2623</v>
      </c>
      <c r="C842" s="133" t="s">
        <v>934</v>
      </c>
      <c r="D842" s="126">
        <v>6</v>
      </c>
      <c r="E842" s="127" t="s">
        <v>3561</v>
      </c>
      <c r="F842" s="19">
        <v>168645</v>
      </c>
      <c r="G842" s="20">
        <v>168645</v>
      </c>
      <c r="H842" s="20">
        <v>37762</v>
      </c>
      <c r="I842" s="20">
        <v>33660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2279</v>
      </c>
      <c r="P842" s="20">
        <v>0</v>
      </c>
      <c r="Q842" s="20">
        <v>87472</v>
      </c>
      <c r="R842" s="20">
        <v>20655</v>
      </c>
      <c r="S842" s="20">
        <v>8594</v>
      </c>
      <c r="T842" s="21">
        <v>11774</v>
      </c>
      <c r="U842" s="54">
        <v>12716</v>
      </c>
      <c r="V842" s="20">
        <v>3984</v>
      </c>
      <c r="W842" s="20">
        <v>13689</v>
      </c>
      <c r="X842" s="20">
        <v>11101</v>
      </c>
      <c r="Y842" s="21">
        <v>0</v>
      </c>
      <c r="Z842" s="20">
        <v>0</v>
      </c>
      <c r="AA842" s="21">
        <v>69080</v>
      </c>
      <c r="AB842" s="32">
        <v>0</v>
      </c>
      <c r="AC842" s="20">
        <v>49723</v>
      </c>
      <c r="AD842" s="20">
        <v>146611</v>
      </c>
      <c r="AE842" s="20">
        <v>202290</v>
      </c>
      <c r="AF842" s="20">
        <v>176465</v>
      </c>
      <c r="AG842" s="20">
        <v>77906</v>
      </c>
      <c r="AH842" s="20">
        <v>30312</v>
      </c>
      <c r="AI842" s="20">
        <v>74724</v>
      </c>
      <c r="AJ842" s="21">
        <v>36788</v>
      </c>
      <c r="AK842" s="25">
        <v>20283</v>
      </c>
      <c r="AL842" s="25">
        <v>31493</v>
      </c>
      <c r="AM842" s="25">
        <v>4482</v>
      </c>
      <c r="AN842" s="22">
        <v>12074</v>
      </c>
      <c r="AO842" s="20">
        <v>80868</v>
      </c>
      <c r="AP842" s="20">
        <v>9023</v>
      </c>
      <c r="AQ842" s="54">
        <v>1434453</v>
      </c>
      <c r="AR842" s="25">
        <v>42289</v>
      </c>
      <c r="AS842" s="25">
        <v>109177</v>
      </c>
      <c r="AT842" s="54">
        <v>62856</v>
      </c>
      <c r="AU842" s="54">
        <v>21736</v>
      </c>
      <c r="AV842" s="54">
        <v>62831</v>
      </c>
      <c r="AW842" s="54">
        <v>21146</v>
      </c>
      <c r="AX842" s="54">
        <v>5590</v>
      </c>
      <c r="AY842" s="25">
        <f t="shared" si="26"/>
        <v>325625</v>
      </c>
      <c r="AZ842" s="162">
        <v>130423</v>
      </c>
      <c r="BA842" s="96">
        <f t="shared" si="27"/>
        <v>1890501</v>
      </c>
      <c r="BB842" s="73"/>
      <c r="BC842" s="20">
        <v>305161</v>
      </c>
      <c r="BD842" s="20">
        <v>41084</v>
      </c>
      <c r="BE842" s="19">
        <v>346245</v>
      </c>
      <c r="BF842" s="19">
        <v>2236746</v>
      </c>
      <c r="BH842" s="20"/>
      <c r="BI842" s="21">
        <v>2236746</v>
      </c>
      <c r="BK842" s="73"/>
      <c r="BL842" s="73"/>
      <c r="BM842" s="73"/>
      <c r="BN842" s="73"/>
      <c r="BO842" s="73"/>
      <c r="BP842" s="73"/>
      <c r="BQ842" s="73"/>
    </row>
    <row r="843" spans="1:69" ht="22.5" customHeight="1" x14ac:dyDescent="0.2">
      <c r="A843" s="122" t="s">
        <v>2652</v>
      </c>
      <c r="B843" s="123" t="s">
        <v>2623</v>
      </c>
      <c r="C843" s="133" t="s">
        <v>935</v>
      </c>
      <c r="D843" s="126">
        <v>6</v>
      </c>
      <c r="E843" s="127" t="s">
        <v>3561</v>
      </c>
      <c r="F843" s="19">
        <v>208706</v>
      </c>
      <c r="G843" s="20">
        <v>208706</v>
      </c>
      <c r="H843" s="20">
        <v>115255</v>
      </c>
      <c r="I843" s="20">
        <v>69564</v>
      </c>
      <c r="J843" s="20">
        <v>0</v>
      </c>
      <c r="K843" s="20">
        <v>0</v>
      </c>
      <c r="L843" s="20">
        <v>0</v>
      </c>
      <c r="M843" s="20">
        <v>0</v>
      </c>
      <c r="N843" s="20">
        <v>0</v>
      </c>
      <c r="O843" s="20">
        <v>3097</v>
      </c>
      <c r="P843" s="20">
        <v>0</v>
      </c>
      <c r="Q843" s="20">
        <v>116623</v>
      </c>
      <c r="R843" s="20">
        <v>19304</v>
      </c>
      <c r="S843" s="20">
        <v>9956</v>
      </c>
      <c r="T843" s="21">
        <v>31958</v>
      </c>
      <c r="U843" s="54">
        <v>25432</v>
      </c>
      <c r="V843" s="20">
        <v>0</v>
      </c>
      <c r="W843" s="20">
        <v>0</v>
      </c>
      <c r="X843" s="20">
        <v>0</v>
      </c>
      <c r="Y843" s="21">
        <v>0</v>
      </c>
      <c r="Z843" s="20">
        <v>0</v>
      </c>
      <c r="AA843" s="21">
        <v>99011</v>
      </c>
      <c r="AB843" s="32">
        <v>0</v>
      </c>
      <c r="AC843" s="20">
        <v>70934</v>
      </c>
      <c r="AD843" s="20">
        <v>414237</v>
      </c>
      <c r="AE843" s="20">
        <v>199320</v>
      </c>
      <c r="AF843" s="20">
        <v>278980</v>
      </c>
      <c r="AG843" s="20">
        <v>108794</v>
      </c>
      <c r="AH843" s="20">
        <v>41579</v>
      </c>
      <c r="AI843" s="20">
        <v>93692</v>
      </c>
      <c r="AJ843" s="21">
        <v>64379</v>
      </c>
      <c r="AK843" s="25">
        <v>23205</v>
      </c>
      <c r="AL843" s="25">
        <v>40508</v>
      </c>
      <c r="AM843" s="25">
        <v>6843</v>
      </c>
      <c r="AN843" s="22">
        <v>15707</v>
      </c>
      <c r="AO843" s="20">
        <v>242350</v>
      </c>
      <c r="AP843" s="20">
        <v>18942</v>
      </c>
      <c r="AQ843" s="54">
        <v>2318376</v>
      </c>
      <c r="AR843" s="25">
        <v>46471</v>
      </c>
      <c r="AS843" s="25">
        <v>117552</v>
      </c>
      <c r="AT843" s="54">
        <v>88431</v>
      </c>
      <c r="AU843" s="54">
        <v>49889</v>
      </c>
      <c r="AV843" s="54">
        <v>76383</v>
      </c>
      <c r="AW843" s="54">
        <v>24824</v>
      </c>
      <c r="AX843" s="54">
        <v>10102</v>
      </c>
      <c r="AY843" s="25">
        <f t="shared" si="26"/>
        <v>413652</v>
      </c>
      <c r="AZ843" s="162">
        <v>519715</v>
      </c>
      <c r="BA843" s="96">
        <f t="shared" si="27"/>
        <v>3251743</v>
      </c>
      <c r="BB843" s="73"/>
      <c r="BC843" s="20">
        <v>351580</v>
      </c>
      <c r="BD843" s="20">
        <v>105843</v>
      </c>
      <c r="BE843" s="19">
        <v>457423</v>
      </c>
      <c r="BF843" s="19">
        <v>3709166</v>
      </c>
      <c r="BH843" s="20"/>
      <c r="BI843" s="21">
        <v>3709166</v>
      </c>
      <c r="BK843" s="73"/>
      <c r="BL843" s="73"/>
      <c r="BM843" s="73"/>
      <c r="BN843" s="73"/>
      <c r="BO843" s="73"/>
      <c r="BP843" s="73"/>
      <c r="BQ843" s="73"/>
    </row>
    <row r="844" spans="1:69" ht="22.5" customHeight="1" x14ac:dyDescent="0.2">
      <c r="A844" s="122" t="s">
        <v>2653</v>
      </c>
      <c r="B844" s="123" t="s">
        <v>2623</v>
      </c>
      <c r="C844" s="133" t="s">
        <v>936</v>
      </c>
      <c r="D844" s="126">
        <v>6</v>
      </c>
      <c r="E844" s="127" t="s">
        <v>3561</v>
      </c>
      <c r="F844" s="19">
        <v>347045</v>
      </c>
      <c r="G844" s="20">
        <v>347045</v>
      </c>
      <c r="H844" s="20">
        <v>50009</v>
      </c>
      <c r="I844" s="20">
        <v>34595</v>
      </c>
      <c r="J844" s="20">
        <v>0</v>
      </c>
      <c r="K844" s="20">
        <v>0</v>
      </c>
      <c r="L844" s="20">
        <v>0</v>
      </c>
      <c r="M844" s="20">
        <v>0</v>
      </c>
      <c r="N844" s="20">
        <v>19538</v>
      </c>
      <c r="O844" s="20">
        <v>10593</v>
      </c>
      <c r="P844" s="20">
        <v>23512</v>
      </c>
      <c r="Q844" s="20">
        <v>60700</v>
      </c>
      <c r="R844" s="20">
        <v>39489</v>
      </c>
      <c r="S844" s="20">
        <v>37623</v>
      </c>
      <c r="T844" s="21">
        <v>34481</v>
      </c>
      <c r="U844" s="54">
        <v>25432</v>
      </c>
      <c r="V844" s="20">
        <v>18048</v>
      </c>
      <c r="W844" s="20">
        <v>23166</v>
      </c>
      <c r="X844" s="20">
        <v>22202</v>
      </c>
      <c r="Y844" s="21">
        <v>0</v>
      </c>
      <c r="Z844" s="20">
        <v>0</v>
      </c>
      <c r="AA844" s="21">
        <v>181732</v>
      </c>
      <c r="AB844" s="32">
        <v>0</v>
      </c>
      <c r="AC844" s="20">
        <v>148561</v>
      </c>
      <c r="AD844" s="20">
        <v>182209</v>
      </c>
      <c r="AE844" s="20">
        <v>510840</v>
      </c>
      <c r="AF844" s="20">
        <v>596023</v>
      </c>
      <c r="AG844" s="20">
        <v>375632</v>
      </c>
      <c r="AH844" s="20">
        <v>123128</v>
      </c>
      <c r="AI844" s="20">
        <v>23375</v>
      </c>
      <c r="AJ844" s="21">
        <v>38411</v>
      </c>
      <c r="AK844" s="25">
        <v>47580</v>
      </c>
      <c r="AL844" s="25">
        <v>58491</v>
      </c>
      <c r="AM844" s="25">
        <v>13265</v>
      </c>
      <c r="AN844" s="22">
        <v>33044</v>
      </c>
      <c r="AO844" s="20">
        <v>133919</v>
      </c>
      <c r="AP844" s="20">
        <v>9940</v>
      </c>
      <c r="AQ844" s="54">
        <v>3222583</v>
      </c>
      <c r="AR844" s="25">
        <v>67751</v>
      </c>
      <c r="AS844" s="25">
        <v>150379</v>
      </c>
      <c r="AT844" s="54">
        <v>54198</v>
      </c>
      <c r="AU844" s="54">
        <v>31823</v>
      </c>
      <c r="AV844" s="54">
        <v>112053</v>
      </c>
      <c r="AW844" s="54">
        <v>37807</v>
      </c>
      <c r="AX844" s="54">
        <v>19081</v>
      </c>
      <c r="AY844" s="25">
        <f t="shared" si="26"/>
        <v>473092</v>
      </c>
      <c r="AZ844" s="162">
        <v>510096</v>
      </c>
      <c r="BA844" s="96">
        <f t="shared" si="27"/>
        <v>4205771</v>
      </c>
      <c r="BB844" s="73"/>
      <c r="BC844" s="20">
        <v>615317</v>
      </c>
      <c r="BD844" s="20">
        <v>40690</v>
      </c>
      <c r="BE844" s="19">
        <v>656007</v>
      </c>
      <c r="BF844" s="19">
        <v>4861778</v>
      </c>
      <c r="BH844" s="20"/>
      <c r="BI844" s="21">
        <v>4861778</v>
      </c>
      <c r="BK844" s="73"/>
      <c r="BL844" s="73"/>
      <c r="BM844" s="73"/>
      <c r="BN844" s="73"/>
      <c r="BO844" s="73"/>
      <c r="BP844" s="73"/>
      <c r="BQ844" s="73"/>
    </row>
    <row r="845" spans="1:69" ht="22.5" customHeight="1" x14ac:dyDescent="0.2">
      <c r="A845" s="122" t="s">
        <v>2654</v>
      </c>
      <c r="B845" s="123" t="s">
        <v>2623</v>
      </c>
      <c r="C845" s="133" t="s">
        <v>937</v>
      </c>
      <c r="D845" s="126">
        <v>6</v>
      </c>
      <c r="E845" s="127" t="s">
        <v>3561</v>
      </c>
      <c r="F845" s="19">
        <v>319960</v>
      </c>
      <c r="G845" s="20">
        <v>319960</v>
      </c>
      <c r="H845" s="20">
        <v>268053</v>
      </c>
      <c r="I845" s="20">
        <v>227953</v>
      </c>
      <c r="J845" s="20">
        <v>0</v>
      </c>
      <c r="K845" s="20">
        <v>0</v>
      </c>
      <c r="L845" s="20">
        <v>0</v>
      </c>
      <c r="M845" s="20">
        <v>0</v>
      </c>
      <c r="N845" s="20">
        <v>14366</v>
      </c>
      <c r="O845" s="20">
        <v>7788</v>
      </c>
      <c r="P845" s="20">
        <v>3100</v>
      </c>
      <c r="Q845" s="20">
        <v>300612</v>
      </c>
      <c r="R845" s="20">
        <v>32119</v>
      </c>
      <c r="S845" s="20">
        <v>39195</v>
      </c>
      <c r="T845" s="21">
        <v>39527</v>
      </c>
      <c r="U845" s="54">
        <v>38148</v>
      </c>
      <c r="V845" s="20">
        <v>28560</v>
      </c>
      <c r="W845" s="20">
        <v>20007</v>
      </c>
      <c r="X845" s="20">
        <v>11101</v>
      </c>
      <c r="Y845" s="21">
        <v>0</v>
      </c>
      <c r="Z845" s="20">
        <v>0</v>
      </c>
      <c r="AA845" s="21">
        <v>166332</v>
      </c>
      <c r="AB845" s="32">
        <v>0</v>
      </c>
      <c r="AC845" s="20">
        <v>120940</v>
      </c>
      <c r="AD845" s="20">
        <v>158173</v>
      </c>
      <c r="AE845" s="20">
        <v>480810</v>
      </c>
      <c r="AF845" s="20">
        <v>427170</v>
      </c>
      <c r="AG845" s="20">
        <v>242986</v>
      </c>
      <c r="AH845" s="20">
        <v>101718</v>
      </c>
      <c r="AI845" s="20">
        <v>124348</v>
      </c>
      <c r="AJ845" s="21">
        <v>58969</v>
      </c>
      <c r="AK845" s="25">
        <v>38703</v>
      </c>
      <c r="AL845" s="25">
        <v>57895</v>
      </c>
      <c r="AM845" s="25">
        <v>11182</v>
      </c>
      <c r="AN845" s="22">
        <v>28311</v>
      </c>
      <c r="AO845" s="20">
        <v>107769</v>
      </c>
      <c r="AP845" s="20">
        <v>27007</v>
      </c>
      <c r="AQ845" s="54">
        <v>3502802</v>
      </c>
      <c r="AR845" s="25">
        <v>66919</v>
      </c>
      <c r="AS845" s="25">
        <v>113346</v>
      </c>
      <c r="AT845" s="54">
        <v>96453</v>
      </c>
      <c r="AU845" s="54">
        <v>32283</v>
      </c>
      <c r="AV845" s="54">
        <v>105423</v>
      </c>
      <c r="AW845" s="54">
        <v>34447</v>
      </c>
      <c r="AX845" s="54">
        <v>17309</v>
      </c>
      <c r="AY845" s="25">
        <f t="shared" si="26"/>
        <v>466180</v>
      </c>
      <c r="AZ845" s="162">
        <v>350856</v>
      </c>
      <c r="BA845" s="96">
        <f t="shared" si="27"/>
        <v>4319838</v>
      </c>
      <c r="BB845" s="73"/>
      <c r="BC845" s="20">
        <v>533953</v>
      </c>
      <c r="BD845" s="20">
        <v>115523</v>
      </c>
      <c r="BE845" s="19">
        <v>649476</v>
      </c>
      <c r="BF845" s="19">
        <v>4969314</v>
      </c>
      <c r="BH845" s="20"/>
      <c r="BI845" s="21">
        <v>4969314</v>
      </c>
      <c r="BK845" s="73"/>
      <c r="BL845" s="73"/>
      <c r="BM845" s="73"/>
      <c r="BN845" s="73"/>
      <c r="BO845" s="73"/>
      <c r="BP845" s="73"/>
      <c r="BQ845" s="73"/>
    </row>
    <row r="846" spans="1:69" ht="22.5" customHeight="1" x14ac:dyDescent="0.2">
      <c r="A846" s="122" t="s">
        <v>2655</v>
      </c>
      <c r="B846" s="123" t="s">
        <v>2623</v>
      </c>
      <c r="C846" s="133" t="s">
        <v>938</v>
      </c>
      <c r="D846" s="126">
        <v>6</v>
      </c>
      <c r="E846" s="127" t="s">
        <v>3561</v>
      </c>
      <c r="F846" s="19">
        <v>205361</v>
      </c>
      <c r="G846" s="20">
        <v>205361</v>
      </c>
      <c r="H846" s="20">
        <v>169201</v>
      </c>
      <c r="I846" s="20">
        <v>91443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4247</v>
      </c>
      <c r="P846" s="20">
        <v>0</v>
      </c>
      <c r="Q846" s="20">
        <v>29216</v>
      </c>
      <c r="R846" s="20">
        <v>21596</v>
      </c>
      <c r="S846" s="20">
        <v>33064</v>
      </c>
      <c r="T846" s="21">
        <v>18502</v>
      </c>
      <c r="U846" s="54">
        <v>12716</v>
      </c>
      <c r="V846" s="20">
        <v>9360</v>
      </c>
      <c r="W846" s="20">
        <v>12636</v>
      </c>
      <c r="X846" s="20">
        <v>11101</v>
      </c>
      <c r="Y846" s="21">
        <v>0</v>
      </c>
      <c r="Z846" s="20">
        <v>0</v>
      </c>
      <c r="AA846" s="21">
        <v>94471</v>
      </c>
      <c r="AB846" s="32">
        <v>0</v>
      </c>
      <c r="AC846" s="20">
        <v>79178</v>
      </c>
      <c r="AD846" s="20">
        <v>183661</v>
      </c>
      <c r="AE846" s="20">
        <v>287100</v>
      </c>
      <c r="AF846" s="20">
        <v>226780</v>
      </c>
      <c r="AG846" s="20">
        <v>123895</v>
      </c>
      <c r="AH846" s="20">
        <v>54281</v>
      </c>
      <c r="AI846" s="20">
        <v>89190</v>
      </c>
      <c r="AJ846" s="21">
        <v>16230</v>
      </c>
      <c r="AK846" s="25">
        <v>27307</v>
      </c>
      <c r="AL846" s="25">
        <v>39512</v>
      </c>
      <c r="AM846" s="25">
        <v>5776</v>
      </c>
      <c r="AN846" s="22">
        <v>17210</v>
      </c>
      <c r="AO846" s="20">
        <v>80803</v>
      </c>
      <c r="AP846" s="20">
        <v>11454</v>
      </c>
      <c r="AQ846" s="54">
        <v>1955291</v>
      </c>
      <c r="AR846" s="25">
        <v>61613</v>
      </c>
      <c r="AS846" s="25">
        <v>104397</v>
      </c>
      <c r="AT846" s="54">
        <v>68246</v>
      </c>
      <c r="AU846" s="54">
        <v>37875</v>
      </c>
      <c r="AV846" s="54">
        <v>84036</v>
      </c>
      <c r="AW846" s="54">
        <v>22360</v>
      </c>
      <c r="AX846" s="54">
        <v>8430</v>
      </c>
      <c r="AY846" s="25">
        <f t="shared" si="26"/>
        <v>386957</v>
      </c>
      <c r="AZ846" s="162">
        <v>184359</v>
      </c>
      <c r="BA846" s="96">
        <f t="shared" si="27"/>
        <v>2526607</v>
      </c>
      <c r="BB846" s="73"/>
      <c r="BC846" s="20">
        <v>416683</v>
      </c>
      <c r="BD846" s="20">
        <v>49034</v>
      </c>
      <c r="BE846" s="19">
        <v>465717</v>
      </c>
      <c r="BF846" s="19">
        <v>2992324</v>
      </c>
      <c r="BH846" s="20"/>
      <c r="BI846" s="21">
        <v>2992324</v>
      </c>
      <c r="BK846" s="73"/>
      <c r="BL846" s="73"/>
      <c r="BM846" s="73"/>
      <c r="BN846" s="73"/>
      <c r="BO846" s="73"/>
      <c r="BP846" s="73"/>
      <c r="BQ846" s="73"/>
    </row>
    <row r="847" spans="1:69" ht="22.5" customHeight="1" x14ac:dyDescent="0.2">
      <c r="A847" s="122" t="s">
        <v>2656</v>
      </c>
      <c r="B847" s="123" t="s">
        <v>2623</v>
      </c>
      <c r="C847" s="133" t="s">
        <v>939</v>
      </c>
      <c r="D847" s="126">
        <v>6</v>
      </c>
      <c r="E847" s="127" t="s">
        <v>3561</v>
      </c>
      <c r="F847" s="19">
        <v>360365</v>
      </c>
      <c r="G847" s="20">
        <v>360365</v>
      </c>
      <c r="H847" s="20">
        <v>111829</v>
      </c>
      <c r="I847" s="20">
        <v>122672</v>
      </c>
      <c r="J847" s="20">
        <v>0</v>
      </c>
      <c r="K847" s="20">
        <v>0</v>
      </c>
      <c r="L847" s="20">
        <v>0</v>
      </c>
      <c r="M847" s="20">
        <v>0</v>
      </c>
      <c r="N847" s="20">
        <v>16289</v>
      </c>
      <c r="O847" s="20">
        <v>10261</v>
      </c>
      <c r="P847" s="20">
        <v>14213</v>
      </c>
      <c r="Q847" s="20">
        <v>317449</v>
      </c>
      <c r="R847" s="20">
        <v>38604</v>
      </c>
      <c r="S847" s="20">
        <v>46426</v>
      </c>
      <c r="T847" s="21">
        <v>60552</v>
      </c>
      <c r="U847" s="54">
        <v>63580</v>
      </c>
      <c r="V847" s="20">
        <v>24816</v>
      </c>
      <c r="W847" s="20">
        <v>24219</v>
      </c>
      <c r="X847" s="20">
        <v>11101</v>
      </c>
      <c r="Y847" s="21">
        <v>0</v>
      </c>
      <c r="Z847" s="20">
        <v>0</v>
      </c>
      <c r="AA847" s="21">
        <v>203208</v>
      </c>
      <c r="AB847" s="32">
        <v>0</v>
      </c>
      <c r="AC847" s="20">
        <v>162993</v>
      </c>
      <c r="AD847" s="20">
        <v>351138</v>
      </c>
      <c r="AE847" s="20">
        <v>632940</v>
      </c>
      <c r="AF847" s="20">
        <v>518593</v>
      </c>
      <c r="AG847" s="20">
        <v>334534</v>
      </c>
      <c r="AH847" s="20">
        <v>136576</v>
      </c>
      <c r="AI847" s="20">
        <v>117834</v>
      </c>
      <c r="AJ847" s="21">
        <v>62756</v>
      </c>
      <c r="AK847" s="25">
        <v>46527</v>
      </c>
      <c r="AL847" s="25">
        <v>64823</v>
      </c>
      <c r="AM847" s="25">
        <v>14746</v>
      </c>
      <c r="AN847" s="22">
        <v>33557</v>
      </c>
      <c r="AO847" s="20">
        <v>132523</v>
      </c>
      <c r="AP847" s="20">
        <v>24329</v>
      </c>
      <c r="AQ847" s="54">
        <v>4059453</v>
      </c>
      <c r="AR847" s="25">
        <v>82293</v>
      </c>
      <c r="AS847" s="25">
        <v>142008</v>
      </c>
      <c r="AT847" s="54">
        <v>94653</v>
      </c>
      <c r="AU847" s="54">
        <v>46282</v>
      </c>
      <c r="AV847" s="54">
        <v>122863</v>
      </c>
      <c r="AW847" s="54">
        <v>40621</v>
      </c>
      <c r="AX847" s="54">
        <v>19549</v>
      </c>
      <c r="AY847" s="25">
        <f t="shared" si="26"/>
        <v>548269</v>
      </c>
      <c r="AZ847" s="162">
        <v>424129</v>
      </c>
      <c r="BA847" s="96">
        <f t="shared" si="27"/>
        <v>5031851</v>
      </c>
      <c r="BB847" s="73"/>
      <c r="BC847" s="20">
        <v>605745</v>
      </c>
      <c r="BD847" s="20">
        <v>107748</v>
      </c>
      <c r="BE847" s="19">
        <v>713493</v>
      </c>
      <c r="BF847" s="19">
        <v>5745344</v>
      </c>
      <c r="BH847" s="20"/>
      <c r="BI847" s="21">
        <v>5745344</v>
      </c>
      <c r="BK847" s="73"/>
      <c r="BL847" s="73"/>
      <c r="BM847" s="73"/>
      <c r="BN847" s="73"/>
      <c r="BO847" s="73"/>
      <c r="BP847" s="73"/>
      <c r="BQ847" s="73"/>
    </row>
    <row r="848" spans="1:69" ht="22.5" customHeight="1" x14ac:dyDescent="0.2">
      <c r="A848" s="122" t="s">
        <v>2657</v>
      </c>
      <c r="B848" s="123" t="s">
        <v>2623</v>
      </c>
      <c r="C848" s="133" t="s">
        <v>940</v>
      </c>
      <c r="D848" s="126">
        <v>6</v>
      </c>
      <c r="E848" s="127" t="s">
        <v>3561</v>
      </c>
      <c r="F848" s="19">
        <v>422013</v>
      </c>
      <c r="G848" s="20">
        <v>422013</v>
      </c>
      <c r="H848" s="20">
        <v>114016</v>
      </c>
      <c r="I848" s="20">
        <v>93126</v>
      </c>
      <c r="J848" s="20">
        <v>0</v>
      </c>
      <c r="K848" s="20">
        <v>0</v>
      </c>
      <c r="L848" s="20">
        <v>0</v>
      </c>
      <c r="M848" s="20">
        <v>0</v>
      </c>
      <c r="N848" s="20">
        <v>25489</v>
      </c>
      <c r="O848" s="20">
        <v>13819</v>
      </c>
      <c r="P848" s="20">
        <v>4271</v>
      </c>
      <c r="Q848" s="20">
        <v>429935</v>
      </c>
      <c r="R848" s="20">
        <v>50056</v>
      </c>
      <c r="S848" s="20">
        <v>63404</v>
      </c>
      <c r="T848" s="21">
        <v>68121</v>
      </c>
      <c r="U848" s="54">
        <v>63580</v>
      </c>
      <c r="V848" s="20">
        <v>29376</v>
      </c>
      <c r="W848" s="20">
        <v>33696</v>
      </c>
      <c r="X848" s="20">
        <v>11101</v>
      </c>
      <c r="Y848" s="21">
        <v>0</v>
      </c>
      <c r="Z848" s="20">
        <v>0</v>
      </c>
      <c r="AA848" s="21">
        <v>214830</v>
      </c>
      <c r="AB848" s="32">
        <v>0</v>
      </c>
      <c r="AC848" s="20">
        <v>235786</v>
      </c>
      <c r="AD848" s="20">
        <v>212191</v>
      </c>
      <c r="AE848" s="20">
        <v>1055010</v>
      </c>
      <c r="AF848" s="20">
        <v>565428</v>
      </c>
      <c r="AG848" s="20">
        <v>331531</v>
      </c>
      <c r="AH848" s="20">
        <v>172351</v>
      </c>
      <c r="AI848" s="20">
        <v>145903</v>
      </c>
      <c r="AJ848" s="21">
        <v>43280</v>
      </c>
      <c r="AK848" s="25">
        <v>54117</v>
      </c>
      <c r="AL848" s="25">
        <v>65344</v>
      </c>
      <c r="AM848" s="25">
        <v>13936</v>
      </c>
      <c r="AN848" s="22">
        <v>38044</v>
      </c>
      <c r="AO848" s="20">
        <v>131263</v>
      </c>
      <c r="AP848" s="20">
        <v>24226</v>
      </c>
      <c r="AQ848" s="54">
        <v>4725243</v>
      </c>
      <c r="AR848" s="25">
        <v>96919</v>
      </c>
      <c r="AS848" s="25">
        <v>143925</v>
      </c>
      <c r="AT848" s="54">
        <v>86007</v>
      </c>
      <c r="AU848" s="54">
        <v>28203</v>
      </c>
      <c r="AV848" s="54">
        <v>121369</v>
      </c>
      <c r="AW848" s="54">
        <v>47426</v>
      </c>
      <c r="AX848" s="54">
        <v>24388</v>
      </c>
      <c r="AY848" s="25">
        <f t="shared" si="26"/>
        <v>548237</v>
      </c>
      <c r="AZ848" s="162">
        <v>472367</v>
      </c>
      <c r="BA848" s="96">
        <f t="shared" si="27"/>
        <v>5745847</v>
      </c>
      <c r="BB848" s="73"/>
      <c r="BC848" s="20">
        <v>737436</v>
      </c>
      <c r="BD848" s="20">
        <v>80877</v>
      </c>
      <c r="BE848" s="19">
        <v>818313</v>
      </c>
      <c r="BF848" s="19">
        <v>6564160</v>
      </c>
      <c r="BH848" s="20"/>
      <c r="BI848" s="21">
        <v>6564160</v>
      </c>
      <c r="BK848" s="73"/>
      <c r="BL848" s="73"/>
      <c r="BM848" s="73"/>
      <c r="BN848" s="73"/>
      <c r="BO848" s="73"/>
      <c r="BP848" s="73"/>
      <c r="BQ848" s="73"/>
    </row>
    <row r="849" spans="1:69" ht="22.5" customHeight="1" x14ac:dyDescent="0.2">
      <c r="A849" s="122" t="s">
        <v>2658</v>
      </c>
      <c r="B849" s="123" t="s">
        <v>2623</v>
      </c>
      <c r="C849" s="133" t="s">
        <v>941</v>
      </c>
      <c r="D849" s="126">
        <v>6</v>
      </c>
      <c r="E849" s="127" t="s">
        <v>3561</v>
      </c>
      <c r="F849" s="19">
        <v>235115</v>
      </c>
      <c r="G849" s="20">
        <v>235115</v>
      </c>
      <c r="H849" s="20">
        <v>132751</v>
      </c>
      <c r="I849" s="20">
        <v>85085</v>
      </c>
      <c r="J849" s="20">
        <v>0</v>
      </c>
      <c r="K849" s="20">
        <v>0</v>
      </c>
      <c r="L849" s="20">
        <v>0</v>
      </c>
      <c r="M849" s="20">
        <v>0</v>
      </c>
      <c r="N849" s="20">
        <v>9184</v>
      </c>
      <c r="O849" s="20">
        <v>4979</v>
      </c>
      <c r="P849" s="20">
        <v>2192</v>
      </c>
      <c r="Q849" s="20">
        <v>213868</v>
      </c>
      <c r="R849" s="20">
        <v>24477</v>
      </c>
      <c r="S849" s="20">
        <v>33064</v>
      </c>
      <c r="T849" s="21">
        <v>25230</v>
      </c>
      <c r="U849" s="54">
        <v>25432</v>
      </c>
      <c r="V849" s="20">
        <v>8928</v>
      </c>
      <c r="W849" s="20">
        <v>12636</v>
      </c>
      <c r="X849" s="20">
        <v>11101</v>
      </c>
      <c r="Y849" s="21">
        <v>0</v>
      </c>
      <c r="Z849" s="20">
        <v>0</v>
      </c>
      <c r="AA849" s="21">
        <v>115471</v>
      </c>
      <c r="AB849" s="32">
        <v>0</v>
      </c>
      <c r="AC849" s="20">
        <v>102780</v>
      </c>
      <c r="AD849" s="20">
        <v>124171</v>
      </c>
      <c r="AE849" s="20">
        <v>371910</v>
      </c>
      <c r="AF849" s="20">
        <v>295438</v>
      </c>
      <c r="AG849" s="20">
        <v>158558</v>
      </c>
      <c r="AH849" s="20">
        <v>64546</v>
      </c>
      <c r="AI849" s="20">
        <v>117355</v>
      </c>
      <c r="AJ849" s="21">
        <v>33542</v>
      </c>
      <c r="AK849" s="25">
        <v>29725</v>
      </c>
      <c r="AL849" s="25">
        <v>46520</v>
      </c>
      <c r="AM849" s="25">
        <v>7895</v>
      </c>
      <c r="AN849" s="22">
        <v>19734</v>
      </c>
      <c r="AO849" s="20">
        <v>95299</v>
      </c>
      <c r="AP849" s="20">
        <v>15223</v>
      </c>
      <c r="AQ849" s="54">
        <v>2422209</v>
      </c>
      <c r="AR849" s="25">
        <v>65995</v>
      </c>
      <c r="AS849" s="25">
        <v>99678</v>
      </c>
      <c r="AT849" s="54">
        <v>80712</v>
      </c>
      <c r="AU849" s="54">
        <v>39047</v>
      </c>
      <c r="AV849" s="54">
        <v>85774</v>
      </c>
      <c r="AW849" s="54">
        <v>25628</v>
      </c>
      <c r="AX849" s="54">
        <v>10555</v>
      </c>
      <c r="AY849" s="25">
        <f t="shared" si="26"/>
        <v>407389</v>
      </c>
      <c r="AZ849" s="162">
        <v>253017</v>
      </c>
      <c r="BA849" s="96">
        <f t="shared" si="27"/>
        <v>3082615</v>
      </c>
      <c r="BB849" s="73"/>
      <c r="BC849" s="20">
        <v>445233</v>
      </c>
      <c r="BD849" s="20">
        <v>67036</v>
      </c>
      <c r="BE849" s="19">
        <v>512269</v>
      </c>
      <c r="BF849" s="19">
        <v>3594884</v>
      </c>
      <c r="BH849" s="20"/>
      <c r="BI849" s="21">
        <v>3594884</v>
      </c>
      <c r="BK849" s="73"/>
      <c r="BL849" s="73"/>
      <c r="BM849" s="73"/>
      <c r="BN849" s="73"/>
      <c r="BO849" s="73"/>
      <c r="BP849" s="73"/>
      <c r="BQ849" s="73"/>
    </row>
    <row r="850" spans="1:69" ht="22.5" customHeight="1" x14ac:dyDescent="0.2">
      <c r="A850" s="122" t="s">
        <v>2659</v>
      </c>
      <c r="B850" s="123" t="s">
        <v>2623</v>
      </c>
      <c r="C850" s="133" t="s">
        <v>942</v>
      </c>
      <c r="D850" s="126">
        <v>6</v>
      </c>
      <c r="E850" s="127" t="s">
        <v>3561</v>
      </c>
      <c r="F850" s="19">
        <v>309136</v>
      </c>
      <c r="G850" s="20">
        <v>309136</v>
      </c>
      <c r="H850" s="20">
        <v>77274</v>
      </c>
      <c r="I850" s="20">
        <v>66759</v>
      </c>
      <c r="J850" s="20">
        <v>0</v>
      </c>
      <c r="K850" s="20">
        <v>0</v>
      </c>
      <c r="L850" s="20">
        <v>0</v>
      </c>
      <c r="M850" s="20">
        <v>0</v>
      </c>
      <c r="N850" s="20">
        <v>16113</v>
      </c>
      <c r="O850" s="20">
        <v>8736</v>
      </c>
      <c r="P850" s="20">
        <v>19694</v>
      </c>
      <c r="Q850" s="20">
        <v>237111</v>
      </c>
      <c r="R850" s="20">
        <v>34596</v>
      </c>
      <c r="S850" s="20">
        <v>52819</v>
      </c>
      <c r="T850" s="21">
        <v>52142</v>
      </c>
      <c r="U850" s="54">
        <v>25432</v>
      </c>
      <c r="V850" s="20">
        <v>53088</v>
      </c>
      <c r="W850" s="20">
        <v>29484</v>
      </c>
      <c r="X850" s="20">
        <v>11101</v>
      </c>
      <c r="Y850" s="21">
        <v>0</v>
      </c>
      <c r="Z850" s="20">
        <v>0</v>
      </c>
      <c r="AA850" s="21">
        <v>134648</v>
      </c>
      <c r="AB850" s="32">
        <v>0</v>
      </c>
      <c r="AC850" s="20">
        <v>134026</v>
      </c>
      <c r="AD850" s="20">
        <v>150832</v>
      </c>
      <c r="AE850" s="20">
        <v>901230</v>
      </c>
      <c r="AF850" s="20">
        <v>301165</v>
      </c>
      <c r="AG850" s="20">
        <v>163878</v>
      </c>
      <c r="AH850" s="20">
        <v>105081</v>
      </c>
      <c r="AI850" s="20">
        <v>81813</v>
      </c>
      <c r="AJ850" s="21">
        <v>27050</v>
      </c>
      <c r="AK850" s="25">
        <v>41699</v>
      </c>
      <c r="AL850" s="25">
        <v>49444</v>
      </c>
      <c r="AM850" s="25">
        <v>7867</v>
      </c>
      <c r="AN850" s="22">
        <v>27604</v>
      </c>
      <c r="AO850" s="20">
        <v>117686</v>
      </c>
      <c r="AP850" s="20">
        <v>9940</v>
      </c>
      <c r="AQ850" s="54">
        <v>3247448</v>
      </c>
      <c r="AR850" s="25">
        <v>75935</v>
      </c>
      <c r="AS850" s="25">
        <v>137873</v>
      </c>
      <c r="AT850" s="54">
        <v>50796</v>
      </c>
      <c r="AU850" s="54">
        <v>31227</v>
      </c>
      <c r="AV850" s="54">
        <v>85868</v>
      </c>
      <c r="AW850" s="54">
        <v>32524</v>
      </c>
      <c r="AX850" s="54">
        <v>15429</v>
      </c>
      <c r="AY850" s="25">
        <f t="shared" si="26"/>
        <v>429652</v>
      </c>
      <c r="AZ850" s="162">
        <v>302719</v>
      </c>
      <c r="BA850" s="96">
        <f t="shared" si="27"/>
        <v>3979819</v>
      </c>
      <c r="BB850" s="73"/>
      <c r="BC850" s="20">
        <v>561604</v>
      </c>
      <c r="BD850" s="20">
        <v>41019</v>
      </c>
      <c r="BE850" s="19">
        <v>602623</v>
      </c>
      <c r="BF850" s="19">
        <v>4582442</v>
      </c>
      <c r="BH850" s="20"/>
      <c r="BI850" s="21">
        <v>4582442</v>
      </c>
      <c r="BK850" s="73"/>
      <c r="BL850" s="73"/>
      <c r="BM850" s="73"/>
      <c r="BN850" s="73"/>
      <c r="BO850" s="73"/>
      <c r="BP850" s="73"/>
      <c r="BQ850" s="73"/>
    </row>
    <row r="851" spans="1:69" ht="22.5" customHeight="1" x14ac:dyDescent="0.2">
      <c r="A851" s="122" t="s">
        <v>2660</v>
      </c>
      <c r="B851" s="123" t="s">
        <v>2623</v>
      </c>
      <c r="C851" s="133" t="s">
        <v>943</v>
      </c>
      <c r="D851" s="126">
        <v>6</v>
      </c>
      <c r="E851" s="127" t="s">
        <v>3561</v>
      </c>
      <c r="F851" s="19">
        <v>179863</v>
      </c>
      <c r="G851" s="20">
        <v>179863</v>
      </c>
      <c r="H851" s="20">
        <v>65683</v>
      </c>
      <c r="I851" s="20">
        <v>51425</v>
      </c>
      <c r="J851" s="20">
        <v>0</v>
      </c>
      <c r="K851" s="20">
        <v>0</v>
      </c>
      <c r="L851" s="20">
        <v>0</v>
      </c>
      <c r="M851" s="20">
        <v>0</v>
      </c>
      <c r="N851" s="20">
        <v>4744</v>
      </c>
      <c r="O851" s="20">
        <v>2572</v>
      </c>
      <c r="P851" s="20">
        <v>19391</v>
      </c>
      <c r="Q851" s="20">
        <v>125248</v>
      </c>
      <c r="R851" s="20">
        <v>18599</v>
      </c>
      <c r="S851" s="20">
        <v>30025</v>
      </c>
      <c r="T851" s="21">
        <v>15979</v>
      </c>
      <c r="U851" s="54">
        <v>25432</v>
      </c>
      <c r="V851" s="20">
        <v>6672</v>
      </c>
      <c r="W851" s="20">
        <v>9477</v>
      </c>
      <c r="X851" s="20">
        <v>11101</v>
      </c>
      <c r="Y851" s="21">
        <v>0</v>
      </c>
      <c r="Z851" s="20">
        <v>0</v>
      </c>
      <c r="AA851" s="21">
        <v>77516</v>
      </c>
      <c r="AB851" s="32">
        <v>0</v>
      </c>
      <c r="AC851" s="20">
        <v>65252</v>
      </c>
      <c r="AD851" s="20">
        <v>129585</v>
      </c>
      <c r="AE851" s="20">
        <v>212850</v>
      </c>
      <c r="AF851" s="20">
        <v>183860</v>
      </c>
      <c r="AG851" s="20">
        <v>77134</v>
      </c>
      <c r="AH851" s="20">
        <v>34927</v>
      </c>
      <c r="AI851" s="20">
        <v>99824</v>
      </c>
      <c r="AJ851" s="21">
        <v>23263</v>
      </c>
      <c r="AK851" s="25">
        <v>21328</v>
      </c>
      <c r="AL851" s="25">
        <v>32570</v>
      </c>
      <c r="AM851" s="25">
        <v>4788</v>
      </c>
      <c r="AN851" s="22">
        <v>12389</v>
      </c>
      <c r="AO851" s="20">
        <v>82071</v>
      </c>
      <c r="AP851" s="20">
        <v>12824</v>
      </c>
      <c r="AQ851" s="54">
        <v>1636392</v>
      </c>
      <c r="AR851" s="25">
        <v>55210</v>
      </c>
      <c r="AS851" s="25">
        <v>111976</v>
      </c>
      <c r="AT851" s="54">
        <v>67831</v>
      </c>
      <c r="AU851" s="54">
        <v>44230</v>
      </c>
      <c r="AV851" s="54">
        <v>66262</v>
      </c>
      <c r="AW851" s="54">
        <v>21934</v>
      </c>
      <c r="AX851" s="54">
        <v>6453</v>
      </c>
      <c r="AY851" s="25">
        <f t="shared" si="26"/>
        <v>373896</v>
      </c>
      <c r="AZ851" s="162">
        <v>328040</v>
      </c>
      <c r="BA851" s="96">
        <f t="shared" si="27"/>
        <v>2338328</v>
      </c>
      <c r="BB851" s="73"/>
      <c r="BC851" s="20">
        <v>321756</v>
      </c>
      <c r="BD851" s="20">
        <v>54860</v>
      </c>
      <c r="BE851" s="19">
        <v>376616</v>
      </c>
      <c r="BF851" s="19">
        <v>2714944</v>
      </c>
      <c r="BH851" s="20"/>
      <c r="BI851" s="21">
        <v>2714944</v>
      </c>
      <c r="BK851" s="73"/>
      <c r="BL851" s="73"/>
      <c r="BM851" s="73"/>
      <c r="BN851" s="73"/>
      <c r="BO851" s="73"/>
      <c r="BP851" s="73"/>
      <c r="BQ851" s="73"/>
    </row>
    <row r="852" spans="1:69" ht="22.5" customHeight="1" x14ac:dyDescent="0.2">
      <c r="A852" s="122" t="s">
        <v>2661</v>
      </c>
      <c r="B852" s="123" t="s">
        <v>2623</v>
      </c>
      <c r="C852" s="133" t="s">
        <v>944</v>
      </c>
      <c r="D852" s="126">
        <v>6</v>
      </c>
      <c r="E852" s="127" t="s">
        <v>3561</v>
      </c>
      <c r="F852" s="19">
        <v>224180</v>
      </c>
      <c r="G852" s="20">
        <v>224180</v>
      </c>
      <c r="H852" s="20">
        <v>66704</v>
      </c>
      <c r="I852" s="20">
        <v>41888</v>
      </c>
      <c r="J852" s="20">
        <v>0</v>
      </c>
      <c r="K852" s="20">
        <v>0</v>
      </c>
      <c r="L852" s="20">
        <v>0</v>
      </c>
      <c r="M852" s="20">
        <v>0</v>
      </c>
      <c r="N852" s="20">
        <v>8740</v>
      </c>
      <c r="O852" s="20">
        <v>4739</v>
      </c>
      <c r="P852" s="20">
        <v>3364</v>
      </c>
      <c r="Q852" s="20">
        <v>57103</v>
      </c>
      <c r="R852" s="20">
        <v>28312</v>
      </c>
      <c r="S852" s="20">
        <v>24156</v>
      </c>
      <c r="T852" s="21">
        <v>24389</v>
      </c>
      <c r="U852" s="54">
        <v>12716</v>
      </c>
      <c r="V852" s="20">
        <v>11616</v>
      </c>
      <c r="W852" s="20">
        <v>14742</v>
      </c>
      <c r="X852" s="20">
        <v>11101</v>
      </c>
      <c r="Y852" s="21">
        <v>0</v>
      </c>
      <c r="Z852" s="20">
        <v>0</v>
      </c>
      <c r="AA852" s="21">
        <v>105487</v>
      </c>
      <c r="AB852" s="32">
        <v>0</v>
      </c>
      <c r="AC852" s="20">
        <v>104357</v>
      </c>
      <c r="AD852" s="20">
        <v>108497</v>
      </c>
      <c r="AE852" s="20">
        <v>462660</v>
      </c>
      <c r="AF852" s="20">
        <v>242658</v>
      </c>
      <c r="AG852" s="20">
        <v>120120</v>
      </c>
      <c r="AH852" s="20">
        <v>59787</v>
      </c>
      <c r="AI852" s="20">
        <v>35925</v>
      </c>
      <c r="AJ852" s="21">
        <v>22181</v>
      </c>
      <c r="AK852" s="25">
        <v>28955</v>
      </c>
      <c r="AL852" s="25">
        <v>43045</v>
      </c>
      <c r="AM852" s="25">
        <v>6399</v>
      </c>
      <c r="AN852" s="22">
        <v>18912</v>
      </c>
      <c r="AO852" s="20">
        <v>81289</v>
      </c>
      <c r="AP852" s="20">
        <v>7220</v>
      </c>
      <c r="AQ852" s="54">
        <v>1981242</v>
      </c>
      <c r="AR852" s="25">
        <v>66471</v>
      </c>
      <c r="AS852" s="25">
        <v>82481</v>
      </c>
      <c r="AT852" s="54">
        <v>50780</v>
      </c>
      <c r="AU852" s="54">
        <v>20006</v>
      </c>
      <c r="AV852" s="54">
        <v>82372</v>
      </c>
      <c r="AW852" s="54">
        <v>23968</v>
      </c>
      <c r="AX852" s="54">
        <v>9868</v>
      </c>
      <c r="AY852" s="25">
        <f t="shared" si="26"/>
        <v>335946</v>
      </c>
      <c r="AZ852" s="162">
        <v>180095</v>
      </c>
      <c r="BA852" s="96">
        <f t="shared" si="27"/>
        <v>2497283</v>
      </c>
      <c r="BB852" s="73"/>
      <c r="BC852" s="20">
        <v>437165</v>
      </c>
      <c r="BD852" s="20">
        <v>37055</v>
      </c>
      <c r="BE852" s="19">
        <v>474220</v>
      </c>
      <c r="BF852" s="19">
        <v>2971503</v>
      </c>
      <c r="BH852" s="20"/>
      <c r="BI852" s="21">
        <v>2971503</v>
      </c>
      <c r="BK852" s="73"/>
      <c r="BL852" s="73"/>
      <c r="BM852" s="73"/>
      <c r="BN852" s="73"/>
      <c r="BO852" s="73"/>
      <c r="BP852" s="73"/>
      <c r="BQ852" s="73"/>
    </row>
    <row r="853" spans="1:69" ht="22.5" customHeight="1" x14ac:dyDescent="0.2">
      <c r="A853" s="122" t="s">
        <v>2662</v>
      </c>
      <c r="B853" s="123" t="s">
        <v>2623</v>
      </c>
      <c r="C853" s="133" t="s">
        <v>945</v>
      </c>
      <c r="D853" s="126">
        <v>6</v>
      </c>
      <c r="E853" s="127" t="s">
        <v>3561</v>
      </c>
      <c r="F853" s="19">
        <v>288509</v>
      </c>
      <c r="G853" s="20">
        <v>288509</v>
      </c>
      <c r="H853" s="20">
        <v>100456</v>
      </c>
      <c r="I853" s="20">
        <v>84898</v>
      </c>
      <c r="J853" s="20">
        <v>0</v>
      </c>
      <c r="K853" s="20">
        <v>0</v>
      </c>
      <c r="L853" s="20">
        <v>0</v>
      </c>
      <c r="M853" s="20">
        <v>0</v>
      </c>
      <c r="N853" s="20">
        <v>12410</v>
      </c>
      <c r="O853" s="20">
        <v>6929</v>
      </c>
      <c r="P853" s="20">
        <v>4612</v>
      </c>
      <c r="Q853" s="20">
        <v>307618</v>
      </c>
      <c r="R853" s="20">
        <v>30624</v>
      </c>
      <c r="S853" s="20">
        <v>44016</v>
      </c>
      <c r="T853" s="21">
        <v>31958</v>
      </c>
      <c r="U853" s="54">
        <v>25432</v>
      </c>
      <c r="V853" s="20">
        <v>21600</v>
      </c>
      <c r="W853" s="20">
        <v>16848</v>
      </c>
      <c r="X853" s="20">
        <v>11101</v>
      </c>
      <c r="Y853" s="21">
        <v>0</v>
      </c>
      <c r="Z853" s="20">
        <v>0</v>
      </c>
      <c r="AA853" s="21">
        <v>140849</v>
      </c>
      <c r="AB853" s="32">
        <v>0</v>
      </c>
      <c r="AC853" s="20">
        <v>139057</v>
      </c>
      <c r="AD853" s="20">
        <v>147661</v>
      </c>
      <c r="AE853" s="20">
        <v>499620</v>
      </c>
      <c r="AF853" s="20">
        <v>380553</v>
      </c>
      <c r="AG853" s="20">
        <v>204290</v>
      </c>
      <c r="AH853" s="20">
        <v>76400</v>
      </c>
      <c r="AI853" s="20">
        <v>126360</v>
      </c>
      <c r="AJ853" s="21">
        <v>50313</v>
      </c>
      <c r="AK853" s="25">
        <v>35983</v>
      </c>
      <c r="AL853" s="25">
        <v>47486</v>
      </c>
      <c r="AM853" s="25">
        <v>9518</v>
      </c>
      <c r="AN853" s="22">
        <v>23280</v>
      </c>
      <c r="AO853" s="20">
        <v>125569</v>
      </c>
      <c r="AP853" s="20">
        <v>13668</v>
      </c>
      <c r="AQ853" s="54">
        <v>3007618</v>
      </c>
      <c r="AR853" s="25">
        <v>71455</v>
      </c>
      <c r="AS853" s="25">
        <v>116559</v>
      </c>
      <c r="AT853" s="54">
        <v>76062</v>
      </c>
      <c r="AU853" s="54">
        <v>37958</v>
      </c>
      <c r="AV853" s="54">
        <v>101931</v>
      </c>
      <c r="AW853" s="54">
        <v>30513</v>
      </c>
      <c r="AX853" s="54">
        <v>12334</v>
      </c>
      <c r="AY853" s="25">
        <f t="shared" si="26"/>
        <v>446812</v>
      </c>
      <c r="AZ853" s="162">
        <v>310512</v>
      </c>
      <c r="BA853" s="96">
        <f t="shared" si="27"/>
        <v>3764942</v>
      </c>
      <c r="BB853" s="73"/>
      <c r="BC853" s="20">
        <v>508831</v>
      </c>
      <c r="BD853" s="20">
        <v>60619</v>
      </c>
      <c r="BE853" s="19">
        <v>569450</v>
      </c>
      <c r="BF853" s="19">
        <v>4334392</v>
      </c>
      <c r="BH853" s="20"/>
      <c r="BI853" s="21">
        <v>4334392</v>
      </c>
      <c r="BK853" s="73"/>
      <c r="BL853" s="73"/>
      <c r="BM853" s="73"/>
      <c r="BN853" s="73"/>
      <c r="BO853" s="73"/>
      <c r="BP853" s="73"/>
      <c r="BQ853" s="73"/>
    </row>
    <row r="854" spans="1:69" ht="22.5" customHeight="1" x14ac:dyDescent="0.2">
      <c r="A854" s="122" t="s">
        <v>2663</v>
      </c>
      <c r="B854" s="123" t="s">
        <v>2623</v>
      </c>
      <c r="C854" s="133" t="s">
        <v>946</v>
      </c>
      <c r="D854" s="126">
        <v>6</v>
      </c>
      <c r="E854" s="127" t="s">
        <v>3561</v>
      </c>
      <c r="F854" s="19">
        <v>286160</v>
      </c>
      <c r="G854" s="20">
        <v>286160</v>
      </c>
      <c r="H854" s="20">
        <v>101696</v>
      </c>
      <c r="I854" s="20">
        <v>67507</v>
      </c>
      <c r="J854" s="20">
        <v>0</v>
      </c>
      <c r="K854" s="20">
        <v>0</v>
      </c>
      <c r="L854" s="20">
        <v>0</v>
      </c>
      <c r="M854" s="20">
        <v>0</v>
      </c>
      <c r="N854" s="20">
        <v>13067</v>
      </c>
      <c r="O854" s="20">
        <v>7084</v>
      </c>
      <c r="P854" s="20">
        <v>4309</v>
      </c>
      <c r="Q854" s="20">
        <v>261526</v>
      </c>
      <c r="R854" s="20">
        <v>32190</v>
      </c>
      <c r="S854" s="20">
        <v>33798</v>
      </c>
      <c r="T854" s="21">
        <v>28594</v>
      </c>
      <c r="U854" s="54">
        <v>25432</v>
      </c>
      <c r="V854" s="20">
        <v>25008</v>
      </c>
      <c r="W854" s="20">
        <v>28431</v>
      </c>
      <c r="X854" s="20">
        <v>11101</v>
      </c>
      <c r="Y854" s="21">
        <v>0</v>
      </c>
      <c r="Z854" s="20">
        <v>0</v>
      </c>
      <c r="AA854" s="21">
        <v>132307</v>
      </c>
      <c r="AB854" s="32">
        <v>0</v>
      </c>
      <c r="AC854" s="20">
        <v>121977</v>
      </c>
      <c r="AD854" s="20">
        <v>151982</v>
      </c>
      <c r="AE854" s="20">
        <v>381315</v>
      </c>
      <c r="AF854" s="20">
        <v>363588</v>
      </c>
      <c r="AG854" s="20">
        <v>197254</v>
      </c>
      <c r="AH854" s="20">
        <v>77157</v>
      </c>
      <c r="AI854" s="20">
        <v>128659</v>
      </c>
      <c r="AJ854" s="21">
        <v>29214</v>
      </c>
      <c r="AK854" s="25">
        <v>36469</v>
      </c>
      <c r="AL854" s="25">
        <v>44349</v>
      </c>
      <c r="AM854" s="25">
        <v>8444</v>
      </c>
      <c r="AN854" s="22">
        <v>22292</v>
      </c>
      <c r="AO854" s="20">
        <v>94790</v>
      </c>
      <c r="AP854" s="20">
        <v>9857</v>
      </c>
      <c r="AQ854" s="54">
        <v>2725557</v>
      </c>
      <c r="AR854" s="25">
        <v>67384</v>
      </c>
      <c r="AS854" s="25">
        <v>110898</v>
      </c>
      <c r="AT854" s="54">
        <v>62203</v>
      </c>
      <c r="AU854" s="54">
        <v>23163</v>
      </c>
      <c r="AV854" s="54">
        <v>87958</v>
      </c>
      <c r="AW854" s="54">
        <v>29477</v>
      </c>
      <c r="AX854" s="54">
        <v>11915</v>
      </c>
      <c r="AY854" s="25">
        <f t="shared" si="26"/>
        <v>392998</v>
      </c>
      <c r="AZ854" s="162">
        <v>264666</v>
      </c>
      <c r="BA854" s="96">
        <f t="shared" si="27"/>
        <v>3383221</v>
      </c>
      <c r="BB854" s="73"/>
      <c r="BC854" s="20">
        <v>513283</v>
      </c>
      <c r="BD854" s="20">
        <v>43691</v>
      </c>
      <c r="BE854" s="19">
        <v>556974</v>
      </c>
      <c r="BF854" s="19">
        <v>3940195</v>
      </c>
      <c r="BH854" s="20"/>
      <c r="BI854" s="21">
        <v>3940195</v>
      </c>
      <c r="BK854" s="73"/>
      <c r="BL854" s="73"/>
      <c r="BM854" s="73"/>
      <c r="BN854" s="73"/>
      <c r="BO854" s="73"/>
      <c r="BP854" s="73"/>
      <c r="BQ854" s="73"/>
    </row>
    <row r="855" spans="1:69" ht="22.5" customHeight="1" x14ac:dyDescent="0.2">
      <c r="A855" s="122" t="s">
        <v>2664</v>
      </c>
      <c r="B855" s="123" t="s">
        <v>2623</v>
      </c>
      <c r="C855" s="133" t="s">
        <v>947</v>
      </c>
      <c r="D855" s="126">
        <v>6</v>
      </c>
      <c r="E855" s="127" t="s">
        <v>3561</v>
      </c>
      <c r="F855" s="19">
        <v>178990</v>
      </c>
      <c r="G855" s="20">
        <v>178990</v>
      </c>
      <c r="H855" s="20">
        <v>77566</v>
      </c>
      <c r="I855" s="20">
        <v>66946</v>
      </c>
      <c r="J855" s="20">
        <v>0</v>
      </c>
      <c r="K855" s="20">
        <v>0</v>
      </c>
      <c r="L855" s="20">
        <v>0</v>
      </c>
      <c r="M855" s="20">
        <v>0</v>
      </c>
      <c r="N855" s="20">
        <v>0</v>
      </c>
      <c r="O855" s="20">
        <v>2377</v>
      </c>
      <c r="P855" s="20">
        <v>0</v>
      </c>
      <c r="Q855" s="20">
        <v>61893</v>
      </c>
      <c r="R855" s="20">
        <v>17869</v>
      </c>
      <c r="S855" s="20">
        <v>7441</v>
      </c>
      <c r="T855" s="21">
        <v>21866</v>
      </c>
      <c r="U855" s="54">
        <v>50864</v>
      </c>
      <c r="V855" s="20">
        <v>10176</v>
      </c>
      <c r="W855" s="20">
        <v>9477</v>
      </c>
      <c r="X855" s="20">
        <v>22202</v>
      </c>
      <c r="Y855" s="21">
        <v>0</v>
      </c>
      <c r="Z855" s="20">
        <v>0</v>
      </c>
      <c r="AA855" s="21">
        <v>80431</v>
      </c>
      <c r="AB855" s="32">
        <v>0</v>
      </c>
      <c r="AC855" s="20">
        <v>97852</v>
      </c>
      <c r="AD855" s="20">
        <v>161876</v>
      </c>
      <c r="AE855" s="20">
        <v>157575</v>
      </c>
      <c r="AF855" s="20">
        <v>218443</v>
      </c>
      <c r="AG855" s="20">
        <v>103561</v>
      </c>
      <c r="AH855" s="20">
        <v>32033</v>
      </c>
      <c r="AI855" s="20">
        <v>52115</v>
      </c>
      <c r="AJ855" s="21">
        <v>64920</v>
      </c>
      <c r="AK855" s="25">
        <v>20633</v>
      </c>
      <c r="AL855" s="25">
        <v>33322</v>
      </c>
      <c r="AM855" s="25">
        <v>5208</v>
      </c>
      <c r="AN855" s="22">
        <v>12551</v>
      </c>
      <c r="AO855" s="20">
        <v>116532</v>
      </c>
      <c r="AP855" s="20">
        <v>18293</v>
      </c>
      <c r="AQ855" s="54">
        <v>1703012</v>
      </c>
      <c r="AR855" s="25">
        <v>61616</v>
      </c>
      <c r="AS855" s="25">
        <v>116756</v>
      </c>
      <c r="AT855" s="54">
        <v>86102</v>
      </c>
      <c r="AU855" s="54">
        <v>44313</v>
      </c>
      <c r="AV855" s="54">
        <v>68218</v>
      </c>
      <c r="AW855" s="54">
        <v>22786</v>
      </c>
      <c r="AX855" s="54">
        <v>6957</v>
      </c>
      <c r="AY855" s="25">
        <f t="shared" si="26"/>
        <v>406748</v>
      </c>
      <c r="AZ855" s="162">
        <v>300651</v>
      </c>
      <c r="BA855" s="96">
        <f t="shared" si="27"/>
        <v>2410411</v>
      </c>
      <c r="BB855" s="73"/>
      <c r="BC855" s="20">
        <v>310783</v>
      </c>
      <c r="BD855" s="20">
        <v>78490</v>
      </c>
      <c r="BE855" s="19">
        <v>389273</v>
      </c>
      <c r="BF855" s="19">
        <v>2799684</v>
      </c>
      <c r="BH855" s="20"/>
      <c r="BI855" s="21">
        <v>2799684</v>
      </c>
      <c r="BK855" s="73"/>
      <c r="BL855" s="73"/>
      <c r="BM855" s="73"/>
      <c r="BN855" s="73"/>
      <c r="BO855" s="73"/>
      <c r="BP855" s="73"/>
      <c r="BQ855" s="73"/>
    </row>
    <row r="856" spans="1:69" ht="22.5" customHeight="1" x14ac:dyDescent="0.2">
      <c r="A856" s="122" t="s">
        <v>2665</v>
      </c>
      <c r="B856" s="123" t="s">
        <v>2623</v>
      </c>
      <c r="C856" s="133" t="s">
        <v>948</v>
      </c>
      <c r="D856" s="126">
        <v>6</v>
      </c>
      <c r="E856" s="127" t="s">
        <v>3561</v>
      </c>
      <c r="F856" s="19">
        <v>219727</v>
      </c>
      <c r="G856" s="20">
        <v>219727</v>
      </c>
      <c r="H856" s="20">
        <v>94260</v>
      </c>
      <c r="I856" s="20">
        <v>66759</v>
      </c>
      <c r="J856" s="20">
        <v>0</v>
      </c>
      <c r="K856" s="20">
        <v>0</v>
      </c>
      <c r="L856" s="20">
        <v>0</v>
      </c>
      <c r="M856" s="20">
        <v>0</v>
      </c>
      <c r="N856" s="20">
        <v>0</v>
      </c>
      <c r="O856" s="20">
        <v>3356</v>
      </c>
      <c r="P856" s="20">
        <v>0</v>
      </c>
      <c r="Q856" s="20">
        <v>101306</v>
      </c>
      <c r="R856" s="20">
        <v>19818</v>
      </c>
      <c r="S856" s="20">
        <v>28610</v>
      </c>
      <c r="T856" s="21">
        <v>32799</v>
      </c>
      <c r="U856" s="54">
        <v>63580</v>
      </c>
      <c r="V856" s="20">
        <v>27600</v>
      </c>
      <c r="W856" s="20">
        <v>13689</v>
      </c>
      <c r="X856" s="20">
        <v>11101</v>
      </c>
      <c r="Y856" s="21">
        <v>0</v>
      </c>
      <c r="Z856" s="20">
        <v>0</v>
      </c>
      <c r="AA856" s="21">
        <v>106314</v>
      </c>
      <c r="AB856" s="32">
        <v>0</v>
      </c>
      <c r="AC856" s="20">
        <v>74465</v>
      </c>
      <c r="AD856" s="20">
        <v>169540</v>
      </c>
      <c r="AE856" s="20">
        <v>267465</v>
      </c>
      <c r="AF856" s="20">
        <v>240193</v>
      </c>
      <c r="AG856" s="20">
        <v>106478</v>
      </c>
      <c r="AH856" s="20">
        <v>49713</v>
      </c>
      <c r="AI856" s="20">
        <v>93980</v>
      </c>
      <c r="AJ856" s="21">
        <v>98462</v>
      </c>
      <c r="AK856" s="25">
        <v>24122</v>
      </c>
      <c r="AL856" s="25">
        <v>38929</v>
      </c>
      <c r="AM856" s="25">
        <v>6609</v>
      </c>
      <c r="AN856" s="22">
        <v>15010</v>
      </c>
      <c r="AO856" s="20">
        <v>266409</v>
      </c>
      <c r="AP856" s="20">
        <v>26986</v>
      </c>
      <c r="AQ856" s="54">
        <v>2267280</v>
      </c>
      <c r="AR856" s="25">
        <v>59797</v>
      </c>
      <c r="AS856" s="25">
        <v>95047</v>
      </c>
      <c r="AT856" s="54">
        <v>82863</v>
      </c>
      <c r="AU856" s="54">
        <v>42114</v>
      </c>
      <c r="AV856" s="54">
        <v>75537</v>
      </c>
      <c r="AW856" s="54">
        <v>25680</v>
      </c>
      <c r="AX856" s="54">
        <v>10537</v>
      </c>
      <c r="AY856" s="25">
        <f t="shared" si="26"/>
        <v>391575</v>
      </c>
      <c r="AZ856" s="162">
        <v>443086</v>
      </c>
      <c r="BA856" s="96">
        <f t="shared" si="27"/>
        <v>3101941</v>
      </c>
      <c r="BB856" s="73"/>
      <c r="BC856" s="20">
        <v>366252</v>
      </c>
      <c r="BD856" s="20">
        <v>123231</v>
      </c>
      <c r="BE856" s="19">
        <v>489483</v>
      </c>
      <c r="BF856" s="19">
        <v>3591424</v>
      </c>
      <c r="BH856" s="20"/>
      <c r="BI856" s="21">
        <v>3591424</v>
      </c>
      <c r="BK856" s="73"/>
      <c r="BL856" s="73"/>
      <c r="BM856" s="73"/>
      <c r="BN856" s="73"/>
      <c r="BO856" s="73"/>
      <c r="BP856" s="73"/>
      <c r="BQ856" s="73"/>
    </row>
    <row r="857" spans="1:69" ht="22.5" customHeight="1" x14ac:dyDescent="0.2">
      <c r="A857" s="122" t="s">
        <v>2666</v>
      </c>
      <c r="B857" s="123" t="s">
        <v>2623</v>
      </c>
      <c r="C857" s="133" t="s">
        <v>949</v>
      </c>
      <c r="D857" s="126">
        <v>6</v>
      </c>
      <c r="E857" s="127" t="s">
        <v>3561</v>
      </c>
      <c r="F857" s="19">
        <v>26150</v>
      </c>
      <c r="G857" s="20">
        <v>26150</v>
      </c>
      <c r="H857" s="20">
        <v>14216</v>
      </c>
      <c r="I857" s="20">
        <v>4301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214</v>
      </c>
      <c r="P857" s="20">
        <v>0</v>
      </c>
      <c r="Q857" s="20">
        <v>6039</v>
      </c>
      <c r="R857" s="20">
        <v>1698</v>
      </c>
      <c r="S857" s="20">
        <v>1048</v>
      </c>
      <c r="T857" s="21">
        <v>3364</v>
      </c>
      <c r="U857" s="54">
        <v>12716</v>
      </c>
      <c r="V857" s="20">
        <v>0</v>
      </c>
      <c r="W857" s="20">
        <v>0</v>
      </c>
      <c r="X857" s="20">
        <v>0</v>
      </c>
      <c r="Y857" s="21">
        <v>0</v>
      </c>
      <c r="Z857" s="20">
        <v>0</v>
      </c>
      <c r="AA857" s="21">
        <v>14463</v>
      </c>
      <c r="AB857" s="32">
        <v>0</v>
      </c>
      <c r="AC857" s="20">
        <v>3625</v>
      </c>
      <c r="AD857" s="20">
        <v>20563</v>
      </c>
      <c r="AE857" s="20">
        <v>10065</v>
      </c>
      <c r="AF857" s="20">
        <v>16313</v>
      </c>
      <c r="AG857" s="20">
        <v>7636</v>
      </c>
      <c r="AH857" s="20">
        <v>5804</v>
      </c>
      <c r="AI857" s="20">
        <v>12358</v>
      </c>
      <c r="AJ857" s="21">
        <v>36247</v>
      </c>
      <c r="AK857" s="25">
        <v>1939</v>
      </c>
      <c r="AL857" s="25">
        <v>5999</v>
      </c>
      <c r="AM857" s="25">
        <v>820</v>
      </c>
      <c r="AN857" s="22">
        <v>2220</v>
      </c>
      <c r="AO857" s="20">
        <v>36458</v>
      </c>
      <c r="AP857" s="20">
        <v>10043</v>
      </c>
      <c r="AQ857" s="54">
        <v>254299</v>
      </c>
      <c r="AR857" s="25">
        <v>21897</v>
      </c>
      <c r="AS857" s="25">
        <v>35782</v>
      </c>
      <c r="AT857" s="54">
        <v>21973</v>
      </c>
      <c r="AU857" s="54">
        <v>47239</v>
      </c>
      <c r="AV857" s="54">
        <v>21451</v>
      </c>
      <c r="AW857" s="54">
        <v>2382</v>
      </c>
      <c r="AX857" s="54">
        <v>1889</v>
      </c>
      <c r="AY857" s="25">
        <f t="shared" si="26"/>
        <v>152613</v>
      </c>
      <c r="AZ857" s="162">
        <v>104802</v>
      </c>
      <c r="BA857" s="96">
        <f t="shared" si="27"/>
        <v>511714</v>
      </c>
      <c r="BB857" s="73"/>
      <c r="BC857" s="20">
        <v>88177</v>
      </c>
      <c r="BD857" s="20">
        <v>41829</v>
      </c>
      <c r="BE857" s="19">
        <v>130006</v>
      </c>
      <c r="BF857" s="19">
        <v>641720</v>
      </c>
      <c r="BH857" s="20"/>
      <c r="BI857" s="21">
        <v>641720</v>
      </c>
      <c r="BK857" s="73"/>
      <c r="BL857" s="73"/>
      <c r="BM857" s="73"/>
      <c r="BN857" s="73"/>
      <c r="BO857" s="73"/>
      <c r="BP857" s="73"/>
      <c r="BQ857" s="73"/>
    </row>
    <row r="858" spans="1:69" ht="22.5" customHeight="1" x14ac:dyDescent="0.2">
      <c r="A858" s="122" t="s">
        <v>2667</v>
      </c>
      <c r="B858" s="123" t="s">
        <v>2623</v>
      </c>
      <c r="C858" s="133" t="s">
        <v>950</v>
      </c>
      <c r="D858" s="126">
        <v>6</v>
      </c>
      <c r="E858" s="127" t="s">
        <v>3561</v>
      </c>
      <c r="F858" s="19">
        <v>47503</v>
      </c>
      <c r="G858" s="20">
        <v>47503</v>
      </c>
      <c r="H858" s="20">
        <v>20922</v>
      </c>
      <c r="I858" s="20">
        <v>17578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471</v>
      </c>
      <c r="P858" s="20">
        <v>0</v>
      </c>
      <c r="Q858" s="20">
        <v>19740</v>
      </c>
      <c r="R858" s="20">
        <v>3736</v>
      </c>
      <c r="S858" s="20">
        <v>7493</v>
      </c>
      <c r="T858" s="21">
        <v>5887</v>
      </c>
      <c r="U858" s="54">
        <v>12716</v>
      </c>
      <c r="V858" s="20">
        <v>7104</v>
      </c>
      <c r="W858" s="20">
        <v>4212</v>
      </c>
      <c r="X858" s="20">
        <v>11101</v>
      </c>
      <c r="Y858" s="21">
        <v>0</v>
      </c>
      <c r="Z858" s="20">
        <v>0</v>
      </c>
      <c r="AA858" s="21">
        <v>23808</v>
      </c>
      <c r="AB858" s="32">
        <v>0</v>
      </c>
      <c r="AC858" s="20">
        <v>16309</v>
      </c>
      <c r="AD858" s="20">
        <v>27372</v>
      </c>
      <c r="AE858" s="20">
        <v>44880</v>
      </c>
      <c r="AF858" s="20">
        <v>51040</v>
      </c>
      <c r="AG858" s="20">
        <v>23338</v>
      </c>
      <c r="AH858" s="20">
        <v>8800</v>
      </c>
      <c r="AI858" s="20">
        <v>13891</v>
      </c>
      <c r="AJ858" s="21">
        <v>88724</v>
      </c>
      <c r="AK858" s="25">
        <v>4269</v>
      </c>
      <c r="AL858" s="25">
        <v>11049</v>
      </c>
      <c r="AM858" s="25">
        <v>1649</v>
      </c>
      <c r="AN858" s="22">
        <v>4048</v>
      </c>
      <c r="AO858" s="20">
        <v>53255</v>
      </c>
      <c r="AP858" s="20">
        <v>13091</v>
      </c>
      <c r="AQ858" s="54">
        <v>543986</v>
      </c>
      <c r="AR858" s="25">
        <v>53568</v>
      </c>
      <c r="AS858" s="25">
        <v>73739</v>
      </c>
      <c r="AT858" s="54">
        <v>33263</v>
      </c>
      <c r="AU858" s="54">
        <v>41354</v>
      </c>
      <c r="AV858" s="54">
        <v>26973</v>
      </c>
      <c r="AW858" s="54">
        <v>5244</v>
      </c>
      <c r="AX858" s="54">
        <v>2679</v>
      </c>
      <c r="AY858" s="25">
        <f t="shared" si="26"/>
        <v>236820</v>
      </c>
      <c r="AZ858" s="162">
        <v>178302</v>
      </c>
      <c r="BA858" s="96">
        <f t="shared" si="27"/>
        <v>959108</v>
      </c>
      <c r="BB858" s="73"/>
      <c r="BC858" s="20">
        <v>119820</v>
      </c>
      <c r="BD858" s="20">
        <v>52122</v>
      </c>
      <c r="BE858" s="19">
        <v>171942</v>
      </c>
      <c r="BF858" s="19">
        <v>1131050</v>
      </c>
      <c r="BH858" s="20"/>
      <c r="BI858" s="21">
        <v>1131050</v>
      </c>
      <c r="BK858" s="73"/>
      <c r="BL858" s="73"/>
      <c r="BM858" s="73"/>
      <c r="BN858" s="73"/>
      <c r="BO858" s="73"/>
      <c r="BP858" s="73"/>
      <c r="BQ858" s="73"/>
    </row>
    <row r="859" spans="1:69" ht="22.5" customHeight="1" x14ac:dyDescent="0.2">
      <c r="A859" s="122" t="s">
        <v>2668</v>
      </c>
      <c r="B859" s="123" t="s">
        <v>2623</v>
      </c>
      <c r="C859" s="133" t="s">
        <v>951</v>
      </c>
      <c r="D859" s="126">
        <v>6</v>
      </c>
      <c r="E859" s="127" t="s">
        <v>3561</v>
      </c>
      <c r="F859" s="19">
        <v>141708</v>
      </c>
      <c r="G859" s="20">
        <v>141708</v>
      </c>
      <c r="H859" s="20">
        <v>49208</v>
      </c>
      <c r="I859" s="20">
        <v>42262</v>
      </c>
      <c r="J859" s="20">
        <v>0</v>
      </c>
      <c r="K859" s="20">
        <v>0</v>
      </c>
      <c r="L859" s="20">
        <v>0</v>
      </c>
      <c r="M859" s="20">
        <v>0</v>
      </c>
      <c r="N859" s="20">
        <v>0</v>
      </c>
      <c r="O859" s="20">
        <v>1960</v>
      </c>
      <c r="P859" s="20">
        <v>0</v>
      </c>
      <c r="Q859" s="20">
        <v>114</v>
      </c>
      <c r="R859" s="20">
        <v>15548</v>
      </c>
      <c r="S859" s="20">
        <v>8122</v>
      </c>
      <c r="T859" s="21">
        <v>9251</v>
      </c>
      <c r="U859" s="54">
        <v>12716</v>
      </c>
      <c r="V859" s="20">
        <v>3984</v>
      </c>
      <c r="W859" s="20">
        <v>6318</v>
      </c>
      <c r="X859" s="20">
        <v>11101</v>
      </c>
      <c r="Y859" s="21">
        <v>0</v>
      </c>
      <c r="Z859" s="20">
        <v>0</v>
      </c>
      <c r="AA859" s="21">
        <v>58059</v>
      </c>
      <c r="AB859" s="32">
        <v>0</v>
      </c>
      <c r="AC859" s="20">
        <v>43536</v>
      </c>
      <c r="AD859" s="20">
        <v>99301</v>
      </c>
      <c r="AE859" s="20">
        <v>161865</v>
      </c>
      <c r="AF859" s="20">
        <v>165663</v>
      </c>
      <c r="AG859" s="20">
        <v>60918</v>
      </c>
      <c r="AH859" s="20">
        <v>23201</v>
      </c>
      <c r="AI859" s="20">
        <v>70413</v>
      </c>
      <c r="AJ859" s="21">
        <v>18935</v>
      </c>
      <c r="AK859" s="25">
        <v>17764</v>
      </c>
      <c r="AL859" s="25">
        <v>27256</v>
      </c>
      <c r="AM859" s="25">
        <v>3387</v>
      </c>
      <c r="AN859" s="22">
        <v>10322</v>
      </c>
      <c r="AO859" s="20">
        <v>74047</v>
      </c>
      <c r="AP859" s="20">
        <v>6232</v>
      </c>
      <c r="AQ859" s="54">
        <v>1143191</v>
      </c>
      <c r="AR859" s="25">
        <v>50109</v>
      </c>
      <c r="AS859" s="25">
        <v>97073</v>
      </c>
      <c r="AT859" s="54">
        <v>62886</v>
      </c>
      <c r="AU859" s="54">
        <v>24886</v>
      </c>
      <c r="AV859" s="54">
        <v>55017</v>
      </c>
      <c r="AW859" s="54">
        <v>18374</v>
      </c>
      <c r="AX859" s="54">
        <v>4893</v>
      </c>
      <c r="AY859" s="25">
        <f t="shared" si="26"/>
        <v>313238</v>
      </c>
      <c r="AZ859" s="162">
        <v>148071</v>
      </c>
      <c r="BA859" s="96">
        <f t="shared" si="27"/>
        <v>1604500</v>
      </c>
      <c r="BB859" s="73"/>
      <c r="BC859" s="20">
        <v>276946</v>
      </c>
      <c r="BD859" s="20">
        <v>30529</v>
      </c>
      <c r="BE859" s="19">
        <v>307475</v>
      </c>
      <c r="BF859" s="19">
        <v>1911975</v>
      </c>
      <c r="BH859" s="20"/>
      <c r="BI859" s="21">
        <v>1911975</v>
      </c>
      <c r="BK859" s="73"/>
      <c r="BL859" s="73"/>
      <c r="BM859" s="73"/>
      <c r="BN859" s="73"/>
      <c r="BO859" s="73"/>
      <c r="BP859" s="73"/>
      <c r="BQ859" s="73"/>
    </row>
    <row r="860" spans="1:69" ht="22.5" customHeight="1" x14ac:dyDescent="0.2">
      <c r="A860" s="122" t="s">
        <v>2669</v>
      </c>
      <c r="B860" s="123" t="s">
        <v>2623</v>
      </c>
      <c r="C860" s="133" t="s">
        <v>952</v>
      </c>
      <c r="D860" s="126">
        <v>6</v>
      </c>
      <c r="E860" s="127" t="s">
        <v>3561</v>
      </c>
      <c r="F860" s="19">
        <v>29508</v>
      </c>
      <c r="G860" s="20">
        <v>29508</v>
      </c>
      <c r="H860" s="20">
        <v>15819</v>
      </c>
      <c r="I860" s="20">
        <v>11407</v>
      </c>
      <c r="J860" s="20">
        <v>0</v>
      </c>
      <c r="K860" s="20">
        <v>0</v>
      </c>
      <c r="L860" s="20">
        <v>0</v>
      </c>
      <c r="M860" s="20">
        <v>0</v>
      </c>
      <c r="N860" s="20">
        <v>0</v>
      </c>
      <c r="O860" s="20">
        <v>303</v>
      </c>
      <c r="P860" s="20">
        <v>0</v>
      </c>
      <c r="Q860" s="20">
        <v>9105</v>
      </c>
      <c r="R860" s="20">
        <v>2403</v>
      </c>
      <c r="S860" s="20">
        <v>943</v>
      </c>
      <c r="T860" s="21">
        <v>3364</v>
      </c>
      <c r="U860" s="54">
        <v>12716</v>
      </c>
      <c r="V860" s="20">
        <v>768</v>
      </c>
      <c r="W860" s="20">
        <v>4212</v>
      </c>
      <c r="X860" s="20">
        <v>11101</v>
      </c>
      <c r="Y860" s="21">
        <v>0</v>
      </c>
      <c r="Z860" s="20">
        <v>0</v>
      </c>
      <c r="AA860" s="21">
        <v>13325</v>
      </c>
      <c r="AB860" s="32">
        <v>0</v>
      </c>
      <c r="AC860" s="20">
        <v>7902</v>
      </c>
      <c r="AD860" s="20">
        <v>40401</v>
      </c>
      <c r="AE860" s="20">
        <v>26235</v>
      </c>
      <c r="AF860" s="20">
        <v>35453</v>
      </c>
      <c r="AG860" s="20">
        <v>14243</v>
      </c>
      <c r="AH860" s="20">
        <v>5938</v>
      </c>
      <c r="AI860" s="20">
        <v>17340</v>
      </c>
      <c r="AJ860" s="21">
        <v>25968</v>
      </c>
      <c r="AK860" s="25">
        <v>2747</v>
      </c>
      <c r="AL860" s="25">
        <v>7859</v>
      </c>
      <c r="AM860" s="25">
        <v>804</v>
      </c>
      <c r="AN860" s="22">
        <v>2867</v>
      </c>
      <c r="AO860" s="20">
        <v>34088</v>
      </c>
      <c r="AP860" s="20">
        <v>5984</v>
      </c>
      <c r="AQ860" s="54">
        <v>342803</v>
      </c>
      <c r="AR860" s="25">
        <v>29614</v>
      </c>
      <c r="AS860" s="25">
        <v>40440</v>
      </c>
      <c r="AT860" s="54">
        <v>26891</v>
      </c>
      <c r="AU860" s="54">
        <v>45101</v>
      </c>
      <c r="AV860" s="54">
        <v>21884</v>
      </c>
      <c r="AW860" s="54">
        <v>3373</v>
      </c>
      <c r="AX860" s="54">
        <v>1736</v>
      </c>
      <c r="AY860" s="25">
        <f t="shared" si="26"/>
        <v>169039</v>
      </c>
      <c r="AZ860" s="162">
        <v>73159</v>
      </c>
      <c r="BA860" s="96">
        <f t="shared" si="27"/>
        <v>585001</v>
      </c>
      <c r="BB860" s="73"/>
      <c r="BC860" s="20">
        <v>100174</v>
      </c>
      <c r="BD860" s="20">
        <v>25579</v>
      </c>
      <c r="BE860" s="19">
        <v>125753</v>
      </c>
      <c r="BF860" s="19">
        <v>710754</v>
      </c>
      <c r="BH860" s="20"/>
      <c r="BI860" s="21">
        <v>710754</v>
      </c>
      <c r="BK860" s="73"/>
      <c r="BL860" s="73"/>
      <c r="BM860" s="73"/>
      <c r="BN860" s="73"/>
      <c r="BO860" s="73"/>
      <c r="BP860" s="73"/>
      <c r="BQ860" s="73"/>
    </row>
    <row r="861" spans="1:69" ht="22.5" customHeight="1" x14ac:dyDescent="0.2">
      <c r="A861" s="122" t="s">
        <v>2670</v>
      </c>
      <c r="B861" s="123" t="s">
        <v>2623</v>
      </c>
      <c r="C861" s="133" t="s">
        <v>953</v>
      </c>
      <c r="D861" s="126">
        <v>6</v>
      </c>
      <c r="E861" s="127" t="s">
        <v>3561</v>
      </c>
      <c r="F861" s="19">
        <v>60836</v>
      </c>
      <c r="G861" s="20">
        <v>60836</v>
      </c>
      <c r="H861" s="20">
        <v>30181</v>
      </c>
      <c r="I861" s="20">
        <v>27302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651</v>
      </c>
      <c r="P861" s="20">
        <v>0</v>
      </c>
      <c r="Q861" s="20">
        <v>14695</v>
      </c>
      <c r="R861" s="20">
        <v>5167</v>
      </c>
      <c r="S861" s="20">
        <v>7493</v>
      </c>
      <c r="T861" s="21">
        <v>3364</v>
      </c>
      <c r="U861" s="54">
        <v>12716</v>
      </c>
      <c r="V861" s="20">
        <v>384</v>
      </c>
      <c r="W861" s="20">
        <v>2106</v>
      </c>
      <c r="X861" s="20">
        <v>11101</v>
      </c>
      <c r="Y861" s="21">
        <v>0</v>
      </c>
      <c r="Z861" s="20">
        <v>0</v>
      </c>
      <c r="AA861" s="21">
        <v>30395</v>
      </c>
      <c r="AB861" s="32">
        <v>0</v>
      </c>
      <c r="AC861" s="20">
        <v>21142</v>
      </c>
      <c r="AD861" s="20">
        <v>47713</v>
      </c>
      <c r="AE861" s="20">
        <v>45375</v>
      </c>
      <c r="AF861" s="20">
        <v>149205</v>
      </c>
      <c r="AG861" s="20">
        <v>41956</v>
      </c>
      <c r="AH861" s="20">
        <v>12472</v>
      </c>
      <c r="AI861" s="20">
        <v>25195</v>
      </c>
      <c r="AJ861" s="21">
        <v>58969</v>
      </c>
      <c r="AK861" s="25">
        <v>5903</v>
      </c>
      <c r="AL861" s="25">
        <v>16016</v>
      </c>
      <c r="AM861" s="25">
        <v>2607</v>
      </c>
      <c r="AN861" s="22">
        <v>5853</v>
      </c>
      <c r="AO861" s="20">
        <v>93606</v>
      </c>
      <c r="AP861" s="20">
        <v>15213</v>
      </c>
      <c r="AQ861" s="54">
        <v>747616</v>
      </c>
      <c r="AR861" s="25">
        <v>48126</v>
      </c>
      <c r="AS861" s="25">
        <v>116610</v>
      </c>
      <c r="AT861" s="54">
        <v>33019</v>
      </c>
      <c r="AU861" s="54">
        <v>38762</v>
      </c>
      <c r="AV861" s="54">
        <v>30325</v>
      </c>
      <c r="AW861" s="54">
        <v>7251</v>
      </c>
      <c r="AX861" s="54">
        <v>3511</v>
      </c>
      <c r="AY861" s="25">
        <f t="shared" si="26"/>
        <v>277604</v>
      </c>
      <c r="AZ861" s="162">
        <v>163816</v>
      </c>
      <c r="BA861" s="96">
        <f t="shared" si="27"/>
        <v>1189036</v>
      </c>
      <c r="BB861" s="73"/>
      <c r="BC861" s="20">
        <v>140887</v>
      </c>
      <c r="BD861" s="20">
        <v>61495</v>
      </c>
      <c r="BE861" s="19">
        <v>202382</v>
      </c>
      <c r="BF861" s="19">
        <v>1391418</v>
      </c>
      <c r="BH861" s="20"/>
      <c r="BI861" s="21">
        <v>1391418</v>
      </c>
      <c r="BK861" s="73"/>
      <c r="BL861" s="73"/>
      <c r="BM861" s="73"/>
      <c r="BN861" s="73"/>
      <c r="BO861" s="73"/>
      <c r="BP861" s="73"/>
      <c r="BQ861" s="73"/>
    </row>
    <row r="862" spans="1:69" ht="22.5" customHeight="1" x14ac:dyDescent="0.2">
      <c r="A862" s="122" t="s">
        <v>2671</v>
      </c>
      <c r="B862" s="123" t="s">
        <v>2623</v>
      </c>
      <c r="C862" s="133" t="s">
        <v>954</v>
      </c>
      <c r="D862" s="126">
        <v>6</v>
      </c>
      <c r="E862" s="127" t="s">
        <v>3561</v>
      </c>
      <c r="F862" s="19">
        <v>71660</v>
      </c>
      <c r="G862" s="20">
        <v>71660</v>
      </c>
      <c r="H862" s="20">
        <v>36158</v>
      </c>
      <c r="I862" s="20">
        <v>36091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853</v>
      </c>
      <c r="P862" s="20">
        <v>0</v>
      </c>
      <c r="Q862" s="20">
        <v>47</v>
      </c>
      <c r="R862" s="20">
        <v>6763</v>
      </c>
      <c r="S862" s="20">
        <v>16663</v>
      </c>
      <c r="T862" s="21">
        <v>6728</v>
      </c>
      <c r="U862" s="54">
        <v>12716</v>
      </c>
      <c r="V862" s="20">
        <v>1440</v>
      </c>
      <c r="W862" s="20">
        <v>4212</v>
      </c>
      <c r="X862" s="20">
        <v>11101</v>
      </c>
      <c r="Y862" s="21">
        <v>0</v>
      </c>
      <c r="Z862" s="20">
        <v>0</v>
      </c>
      <c r="AA862" s="21">
        <v>31717</v>
      </c>
      <c r="AB862" s="32">
        <v>0</v>
      </c>
      <c r="AC862" s="20">
        <v>19163</v>
      </c>
      <c r="AD862" s="20">
        <v>61144</v>
      </c>
      <c r="AE862" s="20">
        <v>110055</v>
      </c>
      <c r="AF862" s="20">
        <v>85188</v>
      </c>
      <c r="AG862" s="20">
        <v>35006</v>
      </c>
      <c r="AH862" s="20">
        <v>11934</v>
      </c>
      <c r="AI862" s="20">
        <v>35254</v>
      </c>
      <c r="AJ862" s="21">
        <v>17312</v>
      </c>
      <c r="AK862" s="25">
        <v>7727</v>
      </c>
      <c r="AL862" s="25">
        <v>16345</v>
      </c>
      <c r="AM862" s="25">
        <v>2235</v>
      </c>
      <c r="AN862" s="22">
        <v>5938</v>
      </c>
      <c r="AO862" s="20">
        <v>51760</v>
      </c>
      <c r="AP862" s="20">
        <v>8250</v>
      </c>
      <c r="AQ862" s="54">
        <v>703460</v>
      </c>
      <c r="AR862" s="25">
        <v>54177</v>
      </c>
      <c r="AS862" s="25">
        <v>130733</v>
      </c>
      <c r="AT862" s="54">
        <v>44084</v>
      </c>
      <c r="AU862" s="54">
        <v>40192</v>
      </c>
      <c r="AV862" s="54">
        <v>34203</v>
      </c>
      <c r="AW862" s="54">
        <v>9209</v>
      </c>
      <c r="AX862" s="54">
        <v>3299</v>
      </c>
      <c r="AY862" s="25">
        <f t="shared" si="26"/>
        <v>315897</v>
      </c>
      <c r="AZ862" s="162">
        <v>228075</v>
      </c>
      <c r="BA862" s="96">
        <f t="shared" si="27"/>
        <v>1247432</v>
      </c>
      <c r="BB862" s="73"/>
      <c r="BC862" s="20">
        <v>164399</v>
      </c>
      <c r="BD862" s="20">
        <v>37537</v>
      </c>
      <c r="BE862" s="19">
        <v>201936</v>
      </c>
      <c r="BF862" s="19">
        <v>1449368</v>
      </c>
      <c r="BH862" s="20"/>
      <c r="BI862" s="21">
        <v>1449368</v>
      </c>
      <c r="BK862" s="73"/>
      <c r="BL862" s="73"/>
      <c r="BM862" s="73"/>
      <c r="BN862" s="73"/>
      <c r="BO862" s="73"/>
      <c r="BP862" s="73"/>
      <c r="BQ862" s="73"/>
    </row>
    <row r="863" spans="1:69" ht="22.5" customHeight="1" x14ac:dyDescent="0.2">
      <c r="A863" s="122" t="s">
        <v>2672</v>
      </c>
      <c r="B863" s="123" t="s">
        <v>2623</v>
      </c>
      <c r="C863" s="133" t="s">
        <v>955</v>
      </c>
      <c r="D863" s="126">
        <v>6</v>
      </c>
      <c r="E863" s="127" t="s">
        <v>3561</v>
      </c>
      <c r="F863" s="19">
        <v>188153</v>
      </c>
      <c r="G863" s="20">
        <v>188153</v>
      </c>
      <c r="H863" s="20">
        <v>63860</v>
      </c>
      <c r="I863" s="20">
        <v>41888</v>
      </c>
      <c r="J863" s="20">
        <v>0</v>
      </c>
      <c r="K863" s="20">
        <v>0</v>
      </c>
      <c r="L863" s="20">
        <v>0</v>
      </c>
      <c r="M863" s="20">
        <v>0</v>
      </c>
      <c r="N863" s="20">
        <v>0</v>
      </c>
      <c r="O863" s="20">
        <v>3303</v>
      </c>
      <c r="P863" s="20">
        <v>0</v>
      </c>
      <c r="Q863" s="20">
        <v>67449</v>
      </c>
      <c r="R863" s="20">
        <v>19717</v>
      </c>
      <c r="S863" s="20">
        <v>21327</v>
      </c>
      <c r="T863" s="21">
        <v>15979</v>
      </c>
      <c r="U863" s="54">
        <v>25432</v>
      </c>
      <c r="V863" s="20">
        <v>14064</v>
      </c>
      <c r="W863" s="20">
        <v>10530</v>
      </c>
      <c r="X863" s="20">
        <v>11101</v>
      </c>
      <c r="Y863" s="21">
        <v>0</v>
      </c>
      <c r="Z863" s="20">
        <v>0</v>
      </c>
      <c r="AA863" s="21">
        <v>85975</v>
      </c>
      <c r="AB863" s="32">
        <v>0</v>
      </c>
      <c r="AC863" s="20">
        <v>85897</v>
      </c>
      <c r="AD863" s="20">
        <v>115910</v>
      </c>
      <c r="AE863" s="20">
        <v>256080</v>
      </c>
      <c r="AF863" s="20">
        <v>220545</v>
      </c>
      <c r="AG863" s="20">
        <v>102445</v>
      </c>
      <c r="AH863" s="20">
        <v>38712</v>
      </c>
      <c r="AI863" s="20">
        <v>84591</v>
      </c>
      <c r="AJ863" s="21">
        <v>37870</v>
      </c>
      <c r="AK863" s="25">
        <v>23936</v>
      </c>
      <c r="AL863" s="25">
        <v>35604</v>
      </c>
      <c r="AM863" s="25">
        <v>5852</v>
      </c>
      <c r="AN863" s="22">
        <v>14078</v>
      </c>
      <c r="AO863" s="20">
        <v>118992</v>
      </c>
      <c r="AP863" s="20">
        <v>8652</v>
      </c>
      <c r="AQ863" s="54">
        <v>1717942</v>
      </c>
      <c r="AR863" s="25">
        <v>49823</v>
      </c>
      <c r="AS863" s="25">
        <v>118174</v>
      </c>
      <c r="AT863" s="54">
        <v>62429</v>
      </c>
      <c r="AU863" s="54">
        <v>29611</v>
      </c>
      <c r="AV863" s="54">
        <v>78245</v>
      </c>
      <c r="AW863" s="54">
        <v>22506</v>
      </c>
      <c r="AX863" s="54">
        <v>7005</v>
      </c>
      <c r="AY863" s="25">
        <f t="shared" si="26"/>
        <v>367793</v>
      </c>
      <c r="AZ863" s="162">
        <v>198624</v>
      </c>
      <c r="BA863" s="96">
        <f t="shared" si="27"/>
        <v>2284359</v>
      </c>
      <c r="BB863" s="73"/>
      <c r="BC863" s="20">
        <v>363263</v>
      </c>
      <c r="BD863" s="20">
        <v>44501</v>
      </c>
      <c r="BE863" s="19">
        <v>407764</v>
      </c>
      <c r="BF863" s="19">
        <v>2692123</v>
      </c>
      <c r="BH863" s="20"/>
      <c r="BI863" s="21">
        <v>2692123</v>
      </c>
      <c r="BK863" s="73"/>
      <c r="BL863" s="73"/>
      <c r="BM863" s="73"/>
      <c r="BN863" s="73"/>
      <c r="BO863" s="73"/>
      <c r="BP863" s="73"/>
      <c r="BQ863" s="73"/>
    </row>
    <row r="864" spans="1:69" ht="22.5" customHeight="1" x14ac:dyDescent="0.2">
      <c r="A864" s="122" t="s">
        <v>2673</v>
      </c>
      <c r="B864" s="123" t="s">
        <v>2623</v>
      </c>
      <c r="C864" s="133" t="s">
        <v>956</v>
      </c>
      <c r="D864" s="126">
        <v>6</v>
      </c>
      <c r="E864" s="127" t="s">
        <v>3561</v>
      </c>
      <c r="F864" s="19">
        <v>195619</v>
      </c>
      <c r="G864" s="20">
        <v>195619</v>
      </c>
      <c r="H864" s="20">
        <v>78076</v>
      </c>
      <c r="I864" s="20">
        <v>74800</v>
      </c>
      <c r="J864" s="20">
        <v>0</v>
      </c>
      <c r="K864" s="20">
        <v>0</v>
      </c>
      <c r="L864" s="20">
        <v>0</v>
      </c>
      <c r="M864" s="20">
        <v>0</v>
      </c>
      <c r="N864" s="20">
        <v>0</v>
      </c>
      <c r="O864" s="20">
        <v>3554</v>
      </c>
      <c r="P864" s="20">
        <v>0</v>
      </c>
      <c r="Q864" s="20">
        <v>50746</v>
      </c>
      <c r="R864" s="20">
        <v>20218</v>
      </c>
      <c r="S864" s="20">
        <v>41658</v>
      </c>
      <c r="T864" s="21">
        <v>17661</v>
      </c>
      <c r="U864" s="54">
        <v>25432</v>
      </c>
      <c r="V864" s="20">
        <v>9696</v>
      </c>
      <c r="W864" s="20">
        <v>10530</v>
      </c>
      <c r="X864" s="20">
        <v>11101</v>
      </c>
      <c r="Y864" s="21">
        <v>0</v>
      </c>
      <c r="Z864" s="20">
        <v>0</v>
      </c>
      <c r="AA864" s="21">
        <v>91818</v>
      </c>
      <c r="AB864" s="32">
        <v>0</v>
      </c>
      <c r="AC864" s="20">
        <v>85143</v>
      </c>
      <c r="AD864" s="20">
        <v>118556</v>
      </c>
      <c r="AE864" s="20">
        <v>356235</v>
      </c>
      <c r="AF864" s="20">
        <v>207785</v>
      </c>
      <c r="AG864" s="20">
        <v>97126</v>
      </c>
      <c r="AH864" s="20">
        <v>41888</v>
      </c>
      <c r="AI864" s="20">
        <v>93597</v>
      </c>
      <c r="AJ864" s="21">
        <v>43280</v>
      </c>
      <c r="AK864" s="25">
        <v>24831</v>
      </c>
      <c r="AL864" s="25">
        <v>36575</v>
      </c>
      <c r="AM864" s="25">
        <v>6004</v>
      </c>
      <c r="AN864" s="22">
        <v>14473</v>
      </c>
      <c r="AO864" s="20">
        <v>84664</v>
      </c>
      <c r="AP864" s="20">
        <v>12082</v>
      </c>
      <c r="AQ864" s="54">
        <v>1853148</v>
      </c>
      <c r="AR864" s="25">
        <v>62382</v>
      </c>
      <c r="AS864" s="25">
        <v>111775</v>
      </c>
      <c r="AT864" s="54">
        <v>55986</v>
      </c>
      <c r="AU864" s="54">
        <v>31529</v>
      </c>
      <c r="AV864" s="54">
        <v>74000</v>
      </c>
      <c r="AW864" s="54">
        <v>22905</v>
      </c>
      <c r="AX864" s="54">
        <v>7472</v>
      </c>
      <c r="AY864" s="25">
        <f t="shared" si="26"/>
        <v>366049</v>
      </c>
      <c r="AZ864" s="162">
        <v>250452</v>
      </c>
      <c r="BA864" s="96">
        <f t="shared" si="27"/>
        <v>2469649</v>
      </c>
      <c r="BB864" s="73"/>
      <c r="BC864" s="20">
        <v>377391</v>
      </c>
      <c r="BD864" s="20">
        <v>52670</v>
      </c>
      <c r="BE864" s="19">
        <v>430061</v>
      </c>
      <c r="BF864" s="19">
        <v>2899710</v>
      </c>
      <c r="BH864" s="20"/>
      <c r="BI864" s="21">
        <v>2899710</v>
      </c>
      <c r="BK864" s="73"/>
      <c r="BL864" s="73"/>
      <c r="BM864" s="73"/>
      <c r="BN864" s="73"/>
      <c r="BO864" s="73"/>
      <c r="BP864" s="73"/>
      <c r="BQ864" s="73"/>
    </row>
    <row r="865" spans="1:69" ht="22.5" customHeight="1" x14ac:dyDescent="0.2">
      <c r="A865" s="122" t="s">
        <v>2674</v>
      </c>
      <c r="B865" s="123" t="s">
        <v>2623</v>
      </c>
      <c r="C865" s="133" t="s">
        <v>957</v>
      </c>
      <c r="D865" s="126">
        <v>6</v>
      </c>
      <c r="E865" s="127" t="s">
        <v>3561</v>
      </c>
      <c r="F865" s="19">
        <v>73874</v>
      </c>
      <c r="G865" s="20">
        <v>73874</v>
      </c>
      <c r="H865" s="20">
        <v>40241</v>
      </c>
      <c r="I865" s="20">
        <v>26367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566</v>
      </c>
      <c r="P865" s="20">
        <v>0</v>
      </c>
      <c r="Q865" s="20">
        <v>30</v>
      </c>
      <c r="R865" s="20">
        <v>4487</v>
      </c>
      <c r="S865" s="20">
        <v>14358</v>
      </c>
      <c r="T865" s="21">
        <v>6728</v>
      </c>
      <c r="U865" s="54">
        <v>12716</v>
      </c>
      <c r="V865" s="20">
        <v>7488</v>
      </c>
      <c r="W865" s="20">
        <v>4212</v>
      </c>
      <c r="X865" s="20">
        <v>11101</v>
      </c>
      <c r="Y865" s="21">
        <v>0</v>
      </c>
      <c r="Z865" s="20">
        <v>0</v>
      </c>
      <c r="AA865" s="21">
        <v>43669</v>
      </c>
      <c r="AB865" s="32">
        <v>0</v>
      </c>
      <c r="AC865" s="20">
        <v>20482</v>
      </c>
      <c r="AD865" s="20">
        <v>62992</v>
      </c>
      <c r="AE865" s="20">
        <v>51645</v>
      </c>
      <c r="AF865" s="20">
        <v>64960</v>
      </c>
      <c r="AG865" s="20">
        <v>26512</v>
      </c>
      <c r="AH865" s="20">
        <v>15867</v>
      </c>
      <c r="AI865" s="20">
        <v>30656</v>
      </c>
      <c r="AJ865" s="21">
        <v>106577</v>
      </c>
      <c r="AK865" s="25">
        <v>5126</v>
      </c>
      <c r="AL865" s="25">
        <v>16817</v>
      </c>
      <c r="AM865" s="25">
        <v>2074</v>
      </c>
      <c r="AN865" s="22">
        <v>6250</v>
      </c>
      <c r="AO865" s="20">
        <v>52689</v>
      </c>
      <c r="AP865" s="20">
        <v>25328</v>
      </c>
      <c r="AQ865" s="54">
        <v>733812</v>
      </c>
      <c r="AR865" s="25">
        <v>48505</v>
      </c>
      <c r="AS865" s="25">
        <v>98138</v>
      </c>
      <c r="AT865" s="54">
        <v>31118</v>
      </c>
      <c r="AU865" s="54">
        <v>29067</v>
      </c>
      <c r="AV865" s="54">
        <v>29759</v>
      </c>
      <c r="AW865" s="54">
        <v>6296</v>
      </c>
      <c r="AX865" s="54">
        <v>3772</v>
      </c>
      <c r="AY865" s="25">
        <f t="shared" si="26"/>
        <v>246655</v>
      </c>
      <c r="AZ865" s="162">
        <v>216289</v>
      </c>
      <c r="BA865" s="96">
        <f t="shared" si="27"/>
        <v>1196756</v>
      </c>
      <c r="BB865" s="73"/>
      <c r="BC865" s="20">
        <v>130855</v>
      </c>
      <c r="BD865" s="20">
        <v>126604</v>
      </c>
      <c r="BE865" s="19">
        <v>257459</v>
      </c>
      <c r="BF865" s="19">
        <v>1454215</v>
      </c>
      <c r="BH865" s="20"/>
      <c r="BI865" s="21">
        <v>1454215</v>
      </c>
      <c r="BK865" s="73"/>
      <c r="BL865" s="73"/>
      <c r="BM865" s="73"/>
      <c r="BN865" s="73"/>
      <c r="BO865" s="73"/>
      <c r="BP865" s="73"/>
      <c r="BQ865" s="73"/>
    </row>
    <row r="866" spans="1:69" ht="22.5" customHeight="1" x14ac:dyDescent="0.2">
      <c r="A866" s="122" t="s">
        <v>2675</v>
      </c>
      <c r="B866" s="123" t="s">
        <v>2623</v>
      </c>
      <c r="C866" s="133" t="s">
        <v>958</v>
      </c>
      <c r="D866" s="126">
        <v>6</v>
      </c>
      <c r="E866" s="127" t="s">
        <v>3561</v>
      </c>
      <c r="F866" s="19">
        <v>183688</v>
      </c>
      <c r="G866" s="20">
        <v>183688</v>
      </c>
      <c r="H866" s="20">
        <v>52561</v>
      </c>
      <c r="I866" s="20">
        <v>22627</v>
      </c>
      <c r="J866" s="20">
        <v>0</v>
      </c>
      <c r="K866" s="20">
        <v>0</v>
      </c>
      <c r="L866" s="20">
        <v>0</v>
      </c>
      <c r="M866" s="20">
        <v>0</v>
      </c>
      <c r="N866" s="20">
        <v>3035</v>
      </c>
      <c r="O866" s="20">
        <v>2284</v>
      </c>
      <c r="P866" s="20">
        <v>756</v>
      </c>
      <c r="Q866" s="20">
        <v>56557</v>
      </c>
      <c r="R866" s="20">
        <v>18714</v>
      </c>
      <c r="S866" s="20">
        <v>13467</v>
      </c>
      <c r="T866" s="21">
        <v>11774</v>
      </c>
      <c r="U866" s="54">
        <v>12716</v>
      </c>
      <c r="V866" s="20">
        <v>10368</v>
      </c>
      <c r="W866" s="20">
        <v>8424</v>
      </c>
      <c r="X866" s="20">
        <v>11101</v>
      </c>
      <c r="Y866" s="21">
        <v>0</v>
      </c>
      <c r="Z866" s="20">
        <v>0</v>
      </c>
      <c r="AA866" s="21">
        <v>83295</v>
      </c>
      <c r="AB866" s="32">
        <v>0</v>
      </c>
      <c r="AC866" s="20">
        <v>67480</v>
      </c>
      <c r="AD866" s="20">
        <v>143311</v>
      </c>
      <c r="AE866" s="20">
        <v>124740</v>
      </c>
      <c r="AF866" s="20">
        <v>235263</v>
      </c>
      <c r="AG866" s="20">
        <v>86057</v>
      </c>
      <c r="AH866" s="20">
        <v>31729</v>
      </c>
      <c r="AI866" s="20">
        <v>33626</v>
      </c>
      <c r="AJ866" s="21">
        <v>126053</v>
      </c>
      <c r="AK866" s="25">
        <v>20304</v>
      </c>
      <c r="AL866" s="25">
        <v>35337</v>
      </c>
      <c r="AM866" s="25">
        <v>5174</v>
      </c>
      <c r="AN866" s="22">
        <v>13438</v>
      </c>
      <c r="AO866" s="20">
        <v>103259</v>
      </c>
      <c r="AP866" s="20">
        <v>13833</v>
      </c>
      <c r="AQ866" s="54">
        <v>1530971</v>
      </c>
      <c r="AR866" s="25">
        <v>51913</v>
      </c>
      <c r="AS866" s="25">
        <v>131043</v>
      </c>
      <c r="AT866" s="54">
        <v>66281</v>
      </c>
      <c r="AU866" s="54">
        <v>50823</v>
      </c>
      <c r="AV866" s="54">
        <v>61428</v>
      </c>
      <c r="AW866" s="54">
        <v>23756</v>
      </c>
      <c r="AX866" s="54">
        <v>7150</v>
      </c>
      <c r="AY866" s="25">
        <f t="shared" si="26"/>
        <v>392394</v>
      </c>
      <c r="AZ866" s="162">
        <v>346612</v>
      </c>
      <c r="BA866" s="96">
        <f t="shared" si="27"/>
        <v>2269977</v>
      </c>
      <c r="BB866" s="73"/>
      <c r="BC866" s="20">
        <v>305454</v>
      </c>
      <c r="BD866" s="20">
        <v>83001</v>
      </c>
      <c r="BE866" s="19">
        <v>388455</v>
      </c>
      <c r="BF866" s="19">
        <v>2658432</v>
      </c>
      <c r="BH866" s="20"/>
      <c r="BI866" s="21">
        <v>2658432</v>
      </c>
      <c r="BK866" s="73"/>
      <c r="BL866" s="73"/>
      <c r="BM866" s="73"/>
      <c r="BN866" s="73"/>
      <c r="BO866" s="73"/>
      <c r="BP866" s="73"/>
      <c r="BQ866" s="73"/>
    </row>
    <row r="867" spans="1:69" ht="22.5" customHeight="1" x14ac:dyDescent="0.2">
      <c r="A867" s="122" t="s">
        <v>2676</v>
      </c>
      <c r="B867" s="123" t="s">
        <v>2623</v>
      </c>
      <c r="C867" s="133" t="s">
        <v>959</v>
      </c>
      <c r="D867" s="126">
        <v>6</v>
      </c>
      <c r="E867" s="127" t="s">
        <v>3561</v>
      </c>
      <c r="F867" s="19">
        <v>188817</v>
      </c>
      <c r="G867" s="20">
        <v>188817</v>
      </c>
      <c r="H867" s="20">
        <v>58539</v>
      </c>
      <c r="I867" s="20">
        <v>35530</v>
      </c>
      <c r="J867" s="20">
        <v>0</v>
      </c>
      <c r="K867" s="20">
        <v>0</v>
      </c>
      <c r="L867" s="20">
        <v>0</v>
      </c>
      <c r="M867" s="20">
        <v>0</v>
      </c>
      <c r="N867" s="20">
        <v>0</v>
      </c>
      <c r="O867" s="20">
        <v>2165</v>
      </c>
      <c r="P867" s="20">
        <v>0</v>
      </c>
      <c r="Q867" s="20">
        <v>46468</v>
      </c>
      <c r="R867" s="20">
        <v>17714</v>
      </c>
      <c r="S867" s="20">
        <v>25309</v>
      </c>
      <c r="T867" s="21">
        <v>9251</v>
      </c>
      <c r="U867" s="54">
        <v>12716</v>
      </c>
      <c r="V867" s="20">
        <v>16896</v>
      </c>
      <c r="W867" s="20">
        <v>12636</v>
      </c>
      <c r="X867" s="20">
        <v>11101</v>
      </c>
      <c r="Y867" s="21">
        <v>0</v>
      </c>
      <c r="Z867" s="20">
        <v>0</v>
      </c>
      <c r="AA867" s="21">
        <v>86292</v>
      </c>
      <c r="AB867" s="32">
        <v>0</v>
      </c>
      <c r="AC867" s="20">
        <v>62372</v>
      </c>
      <c r="AD867" s="20">
        <v>129600</v>
      </c>
      <c r="AE867" s="20">
        <v>138270</v>
      </c>
      <c r="AF867" s="20">
        <v>190313</v>
      </c>
      <c r="AG867" s="20">
        <v>83483</v>
      </c>
      <c r="AH867" s="20">
        <v>33451</v>
      </c>
      <c r="AI867" s="20">
        <v>56618</v>
      </c>
      <c r="AJ867" s="21">
        <v>95757</v>
      </c>
      <c r="AK867" s="25">
        <v>19618</v>
      </c>
      <c r="AL867" s="25">
        <v>34163</v>
      </c>
      <c r="AM867" s="25">
        <v>5185</v>
      </c>
      <c r="AN867" s="22">
        <v>12925</v>
      </c>
      <c r="AO867" s="20">
        <v>88129</v>
      </c>
      <c r="AP867" s="20">
        <v>15769</v>
      </c>
      <c r="AQ867" s="54">
        <v>1489087</v>
      </c>
      <c r="AR867" s="25">
        <v>49059</v>
      </c>
      <c r="AS867" s="25">
        <v>114237</v>
      </c>
      <c r="AT867" s="54">
        <v>79229</v>
      </c>
      <c r="AU867" s="54">
        <v>43316</v>
      </c>
      <c r="AV867" s="54">
        <v>65069</v>
      </c>
      <c r="AW867" s="54">
        <v>24098</v>
      </c>
      <c r="AX867" s="54">
        <v>6957</v>
      </c>
      <c r="AY867" s="25">
        <f t="shared" si="26"/>
        <v>381965</v>
      </c>
      <c r="AZ867" s="162">
        <v>378042</v>
      </c>
      <c r="BA867" s="96">
        <f t="shared" si="27"/>
        <v>2249094</v>
      </c>
      <c r="BB867" s="73"/>
      <c r="BC867" s="20">
        <v>296864</v>
      </c>
      <c r="BD867" s="20">
        <v>105777</v>
      </c>
      <c r="BE867" s="19">
        <v>402641</v>
      </c>
      <c r="BF867" s="19">
        <v>2651735</v>
      </c>
      <c r="BH867" s="20"/>
      <c r="BI867" s="21">
        <v>2651735</v>
      </c>
      <c r="BK867" s="73"/>
      <c r="BL867" s="73"/>
      <c r="BM867" s="73"/>
      <c r="BN867" s="73"/>
      <c r="BO867" s="73"/>
      <c r="BP867" s="73"/>
      <c r="BQ867" s="73"/>
    </row>
    <row r="868" spans="1:69" ht="22.5" customHeight="1" x14ac:dyDescent="0.2">
      <c r="A868" s="122" t="s">
        <v>2677</v>
      </c>
      <c r="B868" s="123" t="s">
        <v>2623</v>
      </c>
      <c r="C868" s="133" t="s">
        <v>960</v>
      </c>
      <c r="D868" s="126">
        <v>6</v>
      </c>
      <c r="E868" s="127" t="s">
        <v>3561</v>
      </c>
      <c r="F868" s="19">
        <v>126087</v>
      </c>
      <c r="G868" s="20">
        <v>126087</v>
      </c>
      <c r="H868" s="20">
        <v>74941</v>
      </c>
      <c r="I868" s="20">
        <v>22066</v>
      </c>
      <c r="J868" s="20">
        <v>0</v>
      </c>
      <c r="K868" s="20">
        <v>0</v>
      </c>
      <c r="L868" s="20">
        <v>0</v>
      </c>
      <c r="M868" s="20">
        <v>0</v>
      </c>
      <c r="N868" s="20">
        <v>0</v>
      </c>
      <c r="O868" s="20">
        <v>1489</v>
      </c>
      <c r="P868" s="20">
        <v>0</v>
      </c>
      <c r="Q868" s="20">
        <v>83256</v>
      </c>
      <c r="R868" s="20">
        <v>11807</v>
      </c>
      <c r="S868" s="20">
        <v>17135</v>
      </c>
      <c r="T868" s="21">
        <v>10092</v>
      </c>
      <c r="U868" s="54">
        <v>12716</v>
      </c>
      <c r="V868" s="20">
        <v>2640</v>
      </c>
      <c r="W868" s="20">
        <v>7371</v>
      </c>
      <c r="X868" s="20">
        <v>11101</v>
      </c>
      <c r="Y868" s="21">
        <v>0</v>
      </c>
      <c r="Z868" s="20">
        <v>0</v>
      </c>
      <c r="AA868" s="21">
        <v>58495</v>
      </c>
      <c r="AB868" s="32">
        <v>0</v>
      </c>
      <c r="AC868" s="20">
        <v>40236</v>
      </c>
      <c r="AD868" s="20">
        <v>81118</v>
      </c>
      <c r="AE868" s="20">
        <v>123915</v>
      </c>
      <c r="AF868" s="20">
        <v>133473</v>
      </c>
      <c r="AG868" s="20">
        <v>56371</v>
      </c>
      <c r="AH868" s="20">
        <v>21938</v>
      </c>
      <c r="AI868" s="20">
        <v>31997</v>
      </c>
      <c r="AJ868" s="21">
        <v>61133</v>
      </c>
      <c r="AK868" s="25">
        <v>13490</v>
      </c>
      <c r="AL868" s="25">
        <v>27817</v>
      </c>
      <c r="AM868" s="25">
        <v>3547</v>
      </c>
      <c r="AN868" s="22">
        <v>10132</v>
      </c>
      <c r="AO868" s="20">
        <v>58869</v>
      </c>
      <c r="AP868" s="20">
        <v>11629</v>
      </c>
      <c r="AQ868" s="54">
        <v>1114861</v>
      </c>
      <c r="AR868" s="25">
        <v>40075</v>
      </c>
      <c r="AS868" s="25">
        <v>110537</v>
      </c>
      <c r="AT868" s="54">
        <v>52898</v>
      </c>
      <c r="AU868" s="54">
        <v>42056</v>
      </c>
      <c r="AV868" s="54">
        <v>49611</v>
      </c>
      <c r="AW868" s="54">
        <v>16495</v>
      </c>
      <c r="AX868" s="54">
        <v>6186</v>
      </c>
      <c r="AY868" s="25">
        <f t="shared" si="26"/>
        <v>317858</v>
      </c>
      <c r="AZ868" s="162">
        <v>350945</v>
      </c>
      <c r="BA868" s="96">
        <f t="shared" si="27"/>
        <v>1783664</v>
      </c>
      <c r="BB868" s="73"/>
      <c r="BC868" s="20">
        <v>231133</v>
      </c>
      <c r="BD868" s="20">
        <v>71525</v>
      </c>
      <c r="BE868" s="19">
        <v>302658</v>
      </c>
      <c r="BF868" s="19">
        <v>2086322</v>
      </c>
      <c r="BH868" s="20"/>
      <c r="BI868" s="21">
        <v>2086322</v>
      </c>
      <c r="BK868" s="73"/>
      <c r="BL868" s="73"/>
      <c r="BM868" s="73"/>
      <c r="BN868" s="73"/>
      <c r="BO868" s="73"/>
      <c r="BP868" s="73"/>
      <c r="BQ868" s="73"/>
    </row>
    <row r="869" spans="1:69" ht="22.5" customHeight="1" x14ac:dyDescent="0.2">
      <c r="A869" s="122" t="s">
        <v>2678</v>
      </c>
      <c r="B869" s="123" t="s">
        <v>2623</v>
      </c>
      <c r="C869" s="133" t="s">
        <v>961</v>
      </c>
      <c r="D869" s="126">
        <v>6</v>
      </c>
      <c r="E869" s="127" t="s">
        <v>3561</v>
      </c>
      <c r="F869" s="19">
        <v>75313</v>
      </c>
      <c r="G869" s="20">
        <v>75313</v>
      </c>
      <c r="H869" s="20">
        <v>92729</v>
      </c>
      <c r="I869" s="20">
        <v>32164</v>
      </c>
      <c r="J869" s="20">
        <v>0</v>
      </c>
      <c r="K869" s="20">
        <v>0</v>
      </c>
      <c r="L869" s="20">
        <v>0</v>
      </c>
      <c r="M869" s="20">
        <v>0</v>
      </c>
      <c r="N869" s="20">
        <v>0</v>
      </c>
      <c r="O869" s="20">
        <v>395</v>
      </c>
      <c r="P869" s="20">
        <v>0</v>
      </c>
      <c r="Q869" s="20">
        <v>9728</v>
      </c>
      <c r="R869" s="20">
        <v>3136</v>
      </c>
      <c r="S869" s="20">
        <v>472</v>
      </c>
      <c r="T869" s="21">
        <v>3364</v>
      </c>
      <c r="U869" s="54">
        <v>12716</v>
      </c>
      <c r="V869" s="20">
        <v>0</v>
      </c>
      <c r="W869" s="20">
        <v>0</v>
      </c>
      <c r="X869" s="20">
        <v>0</v>
      </c>
      <c r="Y869" s="21">
        <v>0</v>
      </c>
      <c r="Z869" s="20">
        <v>0</v>
      </c>
      <c r="AA869" s="21">
        <v>49499</v>
      </c>
      <c r="AB869" s="32">
        <v>0</v>
      </c>
      <c r="AC869" s="20">
        <v>7310</v>
      </c>
      <c r="AD869" s="20">
        <v>28465</v>
      </c>
      <c r="AE869" s="20">
        <v>22440</v>
      </c>
      <c r="AF869" s="20">
        <v>40890</v>
      </c>
      <c r="AG869" s="20">
        <v>16130</v>
      </c>
      <c r="AH869" s="20">
        <v>17818</v>
      </c>
      <c r="AI869" s="20">
        <v>12741</v>
      </c>
      <c r="AJ869" s="21">
        <v>60592</v>
      </c>
      <c r="AK869" s="25">
        <v>3583</v>
      </c>
      <c r="AL869" s="25">
        <v>13568</v>
      </c>
      <c r="AM869" s="25">
        <v>1437</v>
      </c>
      <c r="AN869" s="22">
        <v>5150</v>
      </c>
      <c r="AO869" s="20">
        <v>43755</v>
      </c>
      <c r="AP869" s="20">
        <v>14698</v>
      </c>
      <c r="AQ869" s="54">
        <v>568093</v>
      </c>
      <c r="AR869" s="25">
        <v>43713</v>
      </c>
      <c r="AS869" s="25">
        <v>62682</v>
      </c>
      <c r="AT869" s="54">
        <v>30892</v>
      </c>
      <c r="AU869" s="54">
        <v>49728</v>
      </c>
      <c r="AV869" s="54">
        <v>23373</v>
      </c>
      <c r="AW869" s="54">
        <v>4401</v>
      </c>
      <c r="AX869" s="54">
        <v>3636</v>
      </c>
      <c r="AY869" s="25">
        <f t="shared" si="26"/>
        <v>218425</v>
      </c>
      <c r="AZ869" s="162">
        <v>195736</v>
      </c>
      <c r="BA869" s="96">
        <f t="shared" si="27"/>
        <v>982254</v>
      </c>
      <c r="BB869" s="73"/>
      <c r="BC869" s="20">
        <v>110958</v>
      </c>
      <c r="BD869" s="20">
        <v>136240</v>
      </c>
      <c r="BE869" s="19">
        <v>247198</v>
      </c>
      <c r="BF869" s="19">
        <v>1229452</v>
      </c>
      <c r="BH869" s="20"/>
      <c r="BI869" s="21">
        <v>1229452</v>
      </c>
      <c r="BK869" s="73"/>
      <c r="BL869" s="73"/>
      <c r="BM869" s="73"/>
      <c r="BN869" s="73"/>
      <c r="BO869" s="73"/>
      <c r="BP869" s="73"/>
      <c r="BQ869" s="73"/>
    </row>
    <row r="870" spans="1:69" ht="22.5" customHeight="1" x14ac:dyDescent="0.2">
      <c r="A870" s="122" t="s">
        <v>2679</v>
      </c>
      <c r="B870" s="123" t="s">
        <v>2623</v>
      </c>
      <c r="C870" s="133" t="s">
        <v>962</v>
      </c>
      <c r="D870" s="126">
        <v>6</v>
      </c>
      <c r="E870" s="127" t="s">
        <v>3561</v>
      </c>
      <c r="F870" s="19">
        <v>167169</v>
      </c>
      <c r="G870" s="20">
        <v>167169</v>
      </c>
      <c r="H870" s="20">
        <v>46000</v>
      </c>
      <c r="I870" s="20">
        <v>21879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  <c r="O870" s="20">
        <v>1902</v>
      </c>
      <c r="P870" s="20">
        <v>0</v>
      </c>
      <c r="Q870" s="20">
        <v>45995</v>
      </c>
      <c r="R870" s="20">
        <v>17457</v>
      </c>
      <c r="S870" s="20">
        <v>24209</v>
      </c>
      <c r="T870" s="21">
        <v>8410</v>
      </c>
      <c r="U870" s="54">
        <v>12716</v>
      </c>
      <c r="V870" s="20">
        <v>2688</v>
      </c>
      <c r="W870" s="20">
        <v>6318</v>
      </c>
      <c r="X870" s="20">
        <v>11101</v>
      </c>
      <c r="Y870" s="21">
        <v>0</v>
      </c>
      <c r="Z870" s="20">
        <v>0</v>
      </c>
      <c r="AA870" s="21">
        <v>79838</v>
      </c>
      <c r="AB870" s="32">
        <v>0</v>
      </c>
      <c r="AC870" s="20">
        <v>50426</v>
      </c>
      <c r="AD870" s="20">
        <v>119900</v>
      </c>
      <c r="AE870" s="20">
        <v>130185</v>
      </c>
      <c r="AF870" s="20">
        <v>178350</v>
      </c>
      <c r="AG870" s="20">
        <v>73016</v>
      </c>
      <c r="AH870" s="20">
        <v>30077</v>
      </c>
      <c r="AI870" s="20">
        <v>37362</v>
      </c>
      <c r="AJ870" s="21">
        <v>70330</v>
      </c>
      <c r="AK870" s="25">
        <v>17233</v>
      </c>
      <c r="AL870" s="25">
        <v>32863</v>
      </c>
      <c r="AM870" s="25">
        <v>4481</v>
      </c>
      <c r="AN870" s="22">
        <v>12351</v>
      </c>
      <c r="AO870" s="20">
        <v>79429</v>
      </c>
      <c r="AP870" s="20">
        <v>14770</v>
      </c>
      <c r="AQ870" s="54">
        <v>1296455</v>
      </c>
      <c r="AR870" s="25">
        <v>53388</v>
      </c>
      <c r="AS870" s="25">
        <v>104965</v>
      </c>
      <c r="AT870" s="54">
        <v>62433</v>
      </c>
      <c r="AU870" s="54">
        <v>27736</v>
      </c>
      <c r="AV870" s="54">
        <v>51679</v>
      </c>
      <c r="AW870" s="54">
        <v>21168</v>
      </c>
      <c r="AX870" s="54">
        <v>6763</v>
      </c>
      <c r="AY870" s="25">
        <f t="shared" si="26"/>
        <v>328132</v>
      </c>
      <c r="AZ870" s="162">
        <v>397471</v>
      </c>
      <c r="BA870" s="96">
        <f t="shared" si="27"/>
        <v>2022058</v>
      </c>
      <c r="BB870" s="73"/>
      <c r="BC870" s="20">
        <v>271261</v>
      </c>
      <c r="BD870" s="20">
        <v>109697</v>
      </c>
      <c r="BE870" s="19">
        <v>380958</v>
      </c>
      <c r="BF870" s="19">
        <v>2403016</v>
      </c>
      <c r="BH870" s="20"/>
      <c r="BI870" s="21">
        <v>2403016</v>
      </c>
      <c r="BK870" s="73"/>
      <c r="BL870" s="73"/>
      <c r="BM870" s="73"/>
      <c r="BN870" s="73"/>
      <c r="BO870" s="73"/>
      <c r="BP870" s="73"/>
      <c r="BQ870" s="73"/>
    </row>
    <row r="871" spans="1:69" ht="22.5" customHeight="1" x14ac:dyDescent="0.2">
      <c r="A871" s="122" t="s">
        <v>2680</v>
      </c>
      <c r="B871" s="123" t="s">
        <v>2623</v>
      </c>
      <c r="C871" s="133" t="s">
        <v>963</v>
      </c>
      <c r="D871" s="126">
        <v>6</v>
      </c>
      <c r="E871" s="127" t="s">
        <v>3561</v>
      </c>
      <c r="F871" s="19">
        <v>337561</v>
      </c>
      <c r="G871" s="20">
        <v>337561</v>
      </c>
      <c r="H871" s="20">
        <v>224168</v>
      </c>
      <c r="I871" s="20">
        <v>96866</v>
      </c>
      <c r="J871" s="20">
        <v>0</v>
      </c>
      <c r="K871" s="20">
        <v>0</v>
      </c>
      <c r="L871" s="20">
        <v>0</v>
      </c>
      <c r="M871" s="20">
        <v>0</v>
      </c>
      <c r="N871" s="20">
        <v>4726</v>
      </c>
      <c r="O871" s="20">
        <v>5853</v>
      </c>
      <c r="P871" s="20">
        <v>869</v>
      </c>
      <c r="Q871" s="20">
        <v>231586</v>
      </c>
      <c r="R871" s="20">
        <v>26563</v>
      </c>
      <c r="S871" s="20">
        <v>53500</v>
      </c>
      <c r="T871" s="21">
        <v>34481</v>
      </c>
      <c r="U871" s="54">
        <v>50864</v>
      </c>
      <c r="V871" s="20">
        <v>22512</v>
      </c>
      <c r="W871" s="20">
        <v>22113</v>
      </c>
      <c r="X871" s="20">
        <v>33303</v>
      </c>
      <c r="Y871" s="21">
        <v>0</v>
      </c>
      <c r="Z871" s="20">
        <v>0</v>
      </c>
      <c r="AA871" s="21">
        <v>173093</v>
      </c>
      <c r="AB871" s="32">
        <v>0</v>
      </c>
      <c r="AC871" s="20">
        <v>126802</v>
      </c>
      <c r="AD871" s="20">
        <v>299528</v>
      </c>
      <c r="AE871" s="20">
        <v>358050</v>
      </c>
      <c r="AF871" s="20">
        <v>402085</v>
      </c>
      <c r="AG871" s="20">
        <v>212956</v>
      </c>
      <c r="AH871" s="20">
        <v>85802</v>
      </c>
      <c r="AI871" s="20">
        <v>96375</v>
      </c>
      <c r="AJ871" s="21">
        <v>218564</v>
      </c>
      <c r="AK871" s="25">
        <v>32543</v>
      </c>
      <c r="AL871" s="25">
        <v>57147</v>
      </c>
      <c r="AM871" s="25">
        <v>10532</v>
      </c>
      <c r="AN871" s="22">
        <v>25915</v>
      </c>
      <c r="AO871" s="20">
        <v>598233</v>
      </c>
      <c r="AP871" s="20">
        <v>57443</v>
      </c>
      <c r="AQ871" s="54">
        <v>3900033</v>
      </c>
      <c r="AR871" s="25">
        <v>56419</v>
      </c>
      <c r="AS871" s="25">
        <v>137357</v>
      </c>
      <c r="AT871" s="54">
        <v>115103</v>
      </c>
      <c r="AU871" s="54">
        <v>67376</v>
      </c>
      <c r="AV871" s="54">
        <v>101556</v>
      </c>
      <c r="AW871" s="54">
        <v>34080</v>
      </c>
      <c r="AX871" s="54">
        <v>20020</v>
      </c>
      <c r="AY871" s="25">
        <f t="shared" si="26"/>
        <v>531911</v>
      </c>
      <c r="AZ871" s="162">
        <v>1655254</v>
      </c>
      <c r="BA871" s="96">
        <f t="shared" si="27"/>
        <v>6087198</v>
      </c>
      <c r="BB871" s="73"/>
      <c r="BC871" s="20">
        <v>474263</v>
      </c>
      <c r="BD871" s="20">
        <v>267399</v>
      </c>
      <c r="BE871" s="19">
        <v>741662</v>
      </c>
      <c r="BF871" s="19">
        <v>6828860</v>
      </c>
      <c r="BH871" s="20"/>
      <c r="BI871" s="21">
        <v>6828860</v>
      </c>
      <c r="BK871" s="73"/>
      <c r="BL871" s="73"/>
      <c r="BM871" s="73"/>
      <c r="BN871" s="73"/>
      <c r="BO871" s="73"/>
      <c r="BP871" s="73"/>
      <c r="BQ871" s="73"/>
    </row>
    <row r="872" spans="1:69" ht="22.5" customHeight="1" x14ac:dyDescent="0.2">
      <c r="A872" s="122" t="s">
        <v>2681</v>
      </c>
      <c r="B872" s="123" t="s">
        <v>2623</v>
      </c>
      <c r="C872" s="133" t="s">
        <v>964</v>
      </c>
      <c r="D872" s="126">
        <v>6</v>
      </c>
      <c r="E872" s="127" t="s">
        <v>3561</v>
      </c>
      <c r="F872" s="19">
        <v>107576</v>
      </c>
      <c r="G872" s="20">
        <v>107576</v>
      </c>
      <c r="H872" s="20">
        <v>57664</v>
      </c>
      <c r="I872" s="20">
        <v>64889</v>
      </c>
      <c r="J872" s="20">
        <v>0</v>
      </c>
      <c r="K872" s="20">
        <v>0</v>
      </c>
      <c r="L872" s="20">
        <v>0</v>
      </c>
      <c r="M872" s="20">
        <v>0</v>
      </c>
      <c r="N872" s="20">
        <v>0</v>
      </c>
      <c r="O872" s="20">
        <v>1434</v>
      </c>
      <c r="P872" s="20">
        <v>0</v>
      </c>
      <c r="Q872" s="20">
        <v>50413</v>
      </c>
      <c r="R872" s="20">
        <v>11372</v>
      </c>
      <c r="S872" s="20">
        <v>4611</v>
      </c>
      <c r="T872" s="21">
        <v>8410</v>
      </c>
      <c r="U872" s="54">
        <v>12716</v>
      </c>
      <c r="V872" s="20">
        <v>1776</v>
      </c>
      <c r="W872" s="20">
        <v>6318</v>
      </c>
      <c r="X872" s="20">
        <v>11101</v>
      </c>
      <c r="Y872" s="21">
        <v>0</v>
      </c>
      <c r="Z872" s="20">
        <v>0</v>
      </c>
      <c r="AA872" s="21">
        <v>43596</v>
      </c>
      <c r="AB872" s="32">
        <v>0</v>
      </c>
      <c r="AC872" s="20">
        <v>43398</v>
      </c>
      <c r="AD872" s="20">
        <v>98978</v>
      </c>
      <c r="AE872" s="20">
        <v>99990</v>
      </c>
      <c r="AF872" s="20">
        <v>161965</v>
      </c>
      <c r="AG872" s="20">
        <v>62891</v>
      </c>
      <c r="AH872" s="20">
        <v>17136</v>
      </c>
      <c r="AI872" s="20">
        <v>67060</v>
      </c>
      <c r="AJ872" s="21">
        <v>14066</v>
      </c>
      <c r="AK872" s="25">
        <v>12994</v>
      </c>
      <c r="AL872" s="25">
        <v>25343</v>
      </c>
      <c r="AM872" s="25">
        <v>3427</v>
      </c>
      <c r="AN872" s="22">
        <v>9401</v>
      </c>
      <c r="AO872" s="20">
        <v>67253</v>
      </c>
      <c r="AP872" s="20">
        <v>8951</v>
      </c>
      <c r="AQ872" s="54">
        <v>1074729</v>
      </c>
      <c r="AR872" s="25">
        <v>58026</v>
      </c>
      <c r="AS872" s="25">
        <v>101527</v>
      </c>
      <c r="AT872" s="54">
        <v>48966</v>
      </c>
      <c r="AU872" s="54">
        <v>32414</v>
      </c>
      <c r="AV872" s="54">
        <v>46516</v>
      </c>
      <c r="AW872" s="54">
        <v>13567</v>
      </c>
      <c r="AX872" s="54">
        <v>4351</v>
      </c>
      <c r="AY872" s="25">
        <f t="shared" si="26"/>
        <v>305367</v>
      </c>
      <c r="AZ872" s="162">
        <v>268750</v>
      </c>
      <c r="BA872" s="96">
        <f t="shared" si="27"/>
        <v>1648846</v>
      </c>
      <c r="BB872" s="73"/>
      <c r="BC872" s="20">
        <v>225825</v>
      </c>
      <c r="BD872" s="20">
        <v>31470</v>
      </c>
      <c r="BE872" s="19">
        <v>257295</v>
      </c>
      <c r="BF872" s="19">
        <v>1906141</v>
      </c>
      <c r="BH872" s="20"/>
      <c r="BI872" s="21">
        <v>1906141</v>
      </c>
      <c r="BK872" s="73"/>
      <c r="BL872" s="73"/>
      <c r="BM872" s="73"/>
      <c r="BN872" s="73"/>
      <c r="BO872" s="73"/>
      <c r="BP872" s="73"/>
      <c r="BQ872" s="73"/>
    </row>
    <row r="873" spans="1:69" ht="22.5" customHeight="1" x14ac:dyDescent="0.2">
      <c r="A873" s="122" t="s">
        <v>2682</v>
      </c>
      <c r="B873" s="123" t="s">
        <v>2623</v>
      </c>
      <c r="C873" s="133" t="s">
        <v>965</v>
      </c>
      <c r="D873" s="126">
        <v>6</v>
      </c>
      <c r="E873" s="127" t="s">
        <v>3561</v>
      </c>
      <c r="F873" s="19">
        <v>72349</v>
      </c>
      <c r="G873" s="20">
        <v>72349</v>
      </c>
      <c r="H873" s="20">
        <v>28504</v>
      </c>
      <c r="I873" s="20">
        <v>65076</v>
      </c>
      <c r="J873" s="20">
        <v>0</v>
      </c>
      <c r="K873" s="20">
        <v>0</v>
      </c>
      <c r="L873" s="20">
        <v>0</v>
      </c>
      <c r="M873" s="20">
        <v>0</v>
      </c>
      <c r="N873" s="20">
        <v>0</v>
      </c>
      <c r="O873" s="20">
        <v>906</v>
      </c>
      <c r="P873" s="20">
        <v>0</v>
      </c>
      <c r="Q873" s="20">
        <v>37315</v>
      </c>
      <c r="R873" s="20">
        <v>8062</v>
      </c>
      <c r="S873" s="20">
        <v>9589</v>
      </c>
      <c r="T873" s="21">
        <v>7569</v>
      </c>
      <c r="U873" s="54">
        <v>12716</v>
      </c>
      <c r="V873" s="20">
        <v>1344</v>
      </c>
      <c r="W873" s="20">
        <v>6318</v>
      </c>
      <c r="X873" s="20">
        <v>11101</v>
      </c>
      <c r="Y873" s="21">
        <v>0</v>
      </c>
      <c r="Z873" s="20">
        <v>0</v>
      </c>
      <c r="AA873" s="21">
        <v>30597</v>
      </c>
      <c r="AB873" s="32">
        <v>0</v>
      </c>
      <c r="AC873" s="20">
        <v>21896</v>
      </c>
      <c r="AD873" s="20">
        <v>60231</v>
      </c>
      <c r="AE873" s="20">
        <v>108405</v>
      </c>
      <c r="AF873" s="20">
        <v>99615</v>
      </c>
      <c r="AG873" s="20">
        <v>34835</v>
      </c>
      <c r="AH873" s="20">
        <v>12126</v>
      </c>
      <c r="AI873" s="20">
        <v>41194</v>
      </c>
      <c r="AJ873" s="21">
        <v>11902</v>
      </c>
      <c r="AK873" s="25">
        <v>8214</v>
      </c>
      <c r="AL873" s="25">
        <v>18031</v>
      </c>
      <c r="AM873" s="25">
        <v>2702</v>
      </c>
      <c r="AN873" s="22">
        <v>6534</v>
      </c>
      <c r="AO873" s="20">
        <v>54535</v>
      </c>
      <c r="AP873" s="20">
        <v>7066</v>
      </c>
      <c r="AQ873" s="54">
        <v>778732</v>
      </c>
      <c r="AR873" s="25">
        <v>43769</v>
      </c>
      <c r="AS873" s="25">
        <v>115784</v>
      </c>
      <c r="AT873" s="54">
        <v>43389</v>
      </c>
      <c r="AU873" s="54">
        <v>24488</v>
      </c>
      <c r="AV873" s="54">
        <v>35669</v>
      </c>
      <c r="AW873" s="54">
        <v>9091</v>
      </c>
      <c r="AX873" s="54">
        <v>3270</v>
      </c>
      <c r="AY873" s="25">
        <f t="shared" si="26"/>
        <v>275460</v>
      </c>
      <c r="AZ873" s="162">
        <v>229569</v>
      </c>
      <c r="BA873" s="96">
        <f t="shared" si="27"/>
        <v>1283761</v>
      </c>
      <c r="BB873" s="73"/>
      <c r="BC873" s="20">
        <v>170649</v>
      </c>
      <c r="BD873" s="20">
        <v>30419</v>
      </c>
      <c r="BE873" s="19">
        <v>201068</v>
      </c>
      <c r="BF873" s="19">
        <v>1484829</v>
      </c>
      <c r="BH873" s="20"/>
      <c r="BI873" s="21">
        <v>1484829</v>
      </c>
      <c r="BK873" s="73"/>
      <c r="BL873" s="73"/>
      <c r="BM873" s="73"/>
      <c r="BN873" s="73"/>
      <c r="BO873" s="73"/>
      <c r="BP873" s="73"/>
      <c r="BQ873" s="73"/>
    </row>
    <row r="874" spans="1:69" ht="22.5" customHeight="1" x14ac:dyDescent="0.2">
      <c r="A874" s="122" t="s">
        <v>2683</v>
      </c>
      <c r="B874" s="123" t="s">
        <v>2623</v>
      </c>
      <c r="C874" s="133" t="s">
        <v>966</v>
      </c>
      <c r="D874" s="126">
        <v>6</v>
      </c>
      <c r="E874" s="127" t="s">
        <v>3561</v>
      </c>
      <c r="F874" s="19">
        <v>212630</v>
      </c>
      <c r="G874" s="20">
        <v>212630</v>
      </c>
      <c r="H874" s="20">
        <v>50301</v>
      </c>
      <c r="I874" s="20">
        <v>35530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4645</v>
      </c>
      <c r="P874" s="20">
        <v>0</v>
      </c>
      <c r="Q874" s="20">
        <v>150004</v>
      </c>
      <c r="R874" s="20">
        <v>22664</v>
      </c>
      <c r="S874" s="20">
        <v>21746</v>
      </c>
      <c r="T874" s="21">
        <v>20184</v>
      </c>
      <c r="U874" s="54">
        <v>12716</v>
      </c>
      <c r="V874" s="20">
        <v>0</v>
      </c>
      <c r="W874" s="20">
        <v>0</v>
      </c>
      <c r="X874" s="20">
        <v>0</v>
      </c>
      <c r="Y874" s="21">
        <v>0</v>
      </c>
      <c r="Z874" s="20">
        <v>0</v>
      </c>
      <c r="AA874" s="21">
        <v>87793</v>
      </c>
      <c r="AB874" s="32">
        <v>0</v>
      </c>
      <c r="AC874" s="20">
        <v>89051</v>
      </c>
      <c r="AD874" s="20">
        <v>114271</v>
      </c>
      <c r="AE874" s="20">
        <v>360855</v>
      </c>
      <c r="AF874" s="20">
        <v>208365</v>
      </c>
      <c r="AG874" s="20">
        <v>112141</v>
      </c>
      <c r="AH874" s="20">
        <v>47640</v>
      </c>
      <c r="AI874" s="20">
        <v>81238</v>
      </c>
      <c r="AJ874" s="21">
        <v>20558</v>
      </c>
      <c r="AK874" s="25">
        <v>28653</v>
      </c>
      <c r="AL874" s="25">
        <v>36672</v>
      </c>
      <c r="AM874" s="25">
        <v>5597</v>
      </c>
      <c r="AN874" s="22">
        <v>16536</v>
      </c>
      <c r="AO874" s="20">
        <v>58085</v>
      </c>
      <c r="AP874" s="20">
        <v>6613</v>
      </c>
      <c r="AQ874" s="54">
        <v>1804488</v>
      </c>
      <c r="AR874" s="25">
        <v>66180</v>
      </c>
      <c r="AS874" s="25">
        <v>80682</v>
      </c>
      <c r="AT874" s="54">
        <v>46404</v>
      </c>
      <c r="AU874" s="54">
        <v>18641</v>
      </c>
      <c r="AV874" s="54">
        <v>68957</v>
      </c>
      <c r="AW874" s="54">
        <v>22042</v>
      </c>
      <c r="AX874" s="54">
        <v>8365</v>
      </c>
      <c r="AY874" s="25">
        <f t="shared" si="26"/>
        <v>311271</v>
      </c>
      <c r="AZ874" s="162">
        <v>179876</v>
      </c>
      <c r="BA874" s="96">
        <f t="shared" si="27"/>
        <v>2295635</v>
      </c>
      <c r="BB874" s="73"/>
      <c r="BC874" s="20">
        <v>434156</v>
      </c>
      <c r="BD874" s="20">
        <v>29127</v>
      </c>
      <c r="BE874" s="19">
        <v>463283</v>
      </c>
      <c r="BF874" s="19">
        <v>2758918</v>
      </c>
      <c r="BH874" s="20"/>
      <c r="BI874" s="21">
        <v>2758918</v>
      </c>
      <c r="BK874" s="73"/>
      <c r="BL874" s="73"/>
      <c r="BM874" s="73"/>
      <c r="BN874" s="73"/>
      <c r="BO874" s="73"/>
      <c r="BP874" s="73"/>
      <c r="BQ874" s="73"/>
    </row>
    <row r="875" spans="1:69" ht="22.5" customHeight="1" x14ac:dyDescent="0.2">
      <c r="A875" s="122" t="s">
        <v>2684</v>
      </c>
      <c r="B875" s="123" t="s">
        <v>2623</v>
      </c>
      <c r="C875" s="133" t="s">
        <v>967</v>
      </c>
      <c r="D875" s="126">
        <v>6</v>
      </c>
      <c r="E875" s="127" t="s">
        <v>3561</v>
      </c>
      <c r="F875" s="19">
        <v>170048</v>
      </c>
      <c r="G875" s="20">
        <v>170048</v>
      </c>
      <c r="H875" s="20">
        <v>74358</v>
      </c>
      <c r="I875" s="20">
        <v>27489</v>
      </c>
      <c r="J875" s="20">
        <v>0</v>
      </c>
      <c r="K875" s="20">
        <v>0</v>
      </c>
      <c r="L875" s="20">
        <v>0</v>
      </c>
      <c r="M875" s="20">
        <v>0</v>
      </c>
      <c r="N875" s="20">
        <v>0</v>
      </c>
      <c r="O875" s="20">
        <v>2366</v>
      </c>
      <c r="P875" s="20">
        <v>0</v>
      </c>
      <c r="Q875" s="20">
        <v>81042</v>
      </c>
      <c r="R875" s="20">
        <v>17849</v>
      </c>
      <c r="S875" s="20">
        <v>16454</v>
      </c>
      <c r="T875" s="21">
        <v>13456</v>
      </c>
      <c r="U875" s="54">
        <v>12716</v>
      </c>
      <c r="V875" s="20">
        <v>18096</v>
      </c>
      <c r="W875" s="20">
        <v>26325</v>
      </c>
      <c r="X875" s="20">
        <v>11101</v>
      </c>
      <c r="Y875" s="21">
        <v>0</v>
      </c>
      <c r="Z875" s="20">
        <v>0</v>
      </c>
      <c r="AA875" s="21">
        <v>73082</v>
      </c>
      <c r="AB875" s="32">
        <v>0</v>
      </c>
      <c r="AC875" s="20">
        <v>54420</v>
      </c>
      <c r="AD875" s="20">
        <v>124847</v>
      </c>
      <c r="AE875" s="20">
        <v>230010</v>
      </c>
      <c r="AF875" s="20">
        <v>162400</v>
      </c>
      <c r="AG875" s="20">
        <v>64264</v>
      </c>
      <c r="AH875" s="20">
        <v>28873</v>
      </c>
      <c r="AI875" s="20">
        <v>61312</v>
      </c>
      <c r="AJ875" s="21">
        <v>40034</v>
      </c>
      <c r="AK875" s="25">
        <v>20591</v>
      </c>
      <c r="AL875" s="25">
        <v>31159</v>
      </c>
      <c r="AM875" s="25">
        <v>4200</v>
      </c>
      <c r="AN875" s="22">
        <v>11780</v>
      </c>
      <c r="AO875" s="20">
        <v>77159</v>
      </c>
      <c r="AP875" s="20">
        <v>11639</v>
      </c>
      <c r="AQ875" s="54">
        <v>1467070</v>
      </c>
      <c r="AR875" s="25">
        <v>66633</v>
      </c>
      <c r="AS875" s="25">
        <v>98654</v>
      </c>
      <c r="AT875" s="54">
        <v>56464</v>
      </c>
      <c r="AU875" s="54">
        <v>25909</v>
      </c>
      <c r="AV875" s="54">
        <v>58985</v>
      </c>
      <c r="AW875" s="54">
        <v>21553</v>
      </c>
      <c r="AX875" s="54">
        <v>6263</v>
      </c>
      <c r="AY875" s="25">
        <f t="shared" si="26"/>
        <v>334461</v>
      </c>
      <c r="AZ875" s="162">
        <v>216681</v>
      </c>
      <c r="BA875" s="96">
        <f t="shared" si="27"/>
        <v>2018212</v>
      </c>
      <c r="BB875" s="73"/>
      <c r="BC875" s="20">
        <v>310156</v>
      </c>
      <c r="BD875" s="20">
        <v>46691</v>
      </c>
      <c r="BE875" s="19">
        <v>356847</v>
      </c>
      <c r="BF875" s="19">
        <v>2375059</v>
      </c>
      <c r="BH875" s="20"/>
      <c r="BI875" s="21">
        <v>2375059</v>
      </c>
      <c r="BK875" s="73"/>
      <c r="BL875" s="73"/>
      <c r="BM875" s="73"/>
      <c r="BN875" s="73"/>
      <c r="BO875" s="73"/>
      <c r="BP875" s="73"/>
      <c r="BQ875" s="73"/>
    </row>
    <row r="876" spans="1:69" ht="22.5" customHeight="1" x14ac:dyDescent="0.2">
      <c r="A876" s="122" t="s">
        <v>2685</v>
      </c>
      <c r="B876" s="123" t="s">
        <v>2623</v>
      </c>
      <c r="C876" s="133" t="s">
        <v>968</v>
      </c>
      <c r="D876" s="126">
        <v>6</v>
      </c>
      <c r="E876" s="127" t="s">
        <v>3561</v>
      </c>
      <c r="F876" s="19">
        <v>177391</v>
      </c>
      <c r="G876" s="20">
        <v>177391</v>
      </c>
      <c r="H876" s="20">
        <v>70130</v>
      </c>
      <c r="I876" s="20">
        <v>65263</v>
      </c>
      <c r="J876" s="20">
        <v>0</v>
      </c>
      <c r="K876" s="20">
        <v>0</v>
      </c>
      <c r="L876" s="20">
        <v>0</v>
      </c>
      <c r="M876" s="20">
        <v>0</v>
      </c>
      <c r="N876" s="20">
        <v>0</v>
      </c>
      <c r="O876" s="20">
        <v>2294</v>
      </c>
      <c r="P876" s="20">
        <v>0</v>
      </c>
      <c r="Q876" s="20">
        <v>62710</v>
      </c>
      <c r="R876" s="20">
        <v>17707</v>
      </c>
      <c r="S876" s="20">
        <v>42706</v>
      </c>
      <c r="T876" s="21">
        <v>9251</v>
      </c>
      <c r="U876" s="54">
        <v>12716</v>
      </c>
      <c r="V876" s="20">
        <v>3360</v>
      </c>
      <c r="W876" s="20">
        <v>7371</v>
      </c>
      <c r="X876" s="20">
        <v>11101</v>
      </c>
      <c r="Y876" s="21">
        <v>0</v>
      </c>
      <c r="Z876" s="20">
        <v>0</v>
      </c>
      <c r="AA876" s="21">
        <v>76460</v>
      </c>
      <c r="AB876" s="32">
        <v>0</v>
      </c>
      <c r="AC876" s="20">
        <v>95538</v>
      </c>
      <c r="AD876" s="20">
        <v>198854</v>
      </c>
      <c r="AE876" s="20">
        <v>135960</v>
      </c>
      <c r="AF876" s="20">
        <v>204740</v>
      </c>
      <c r="AG876" s="20">
        <v>92492</v>
      </c>
      <c r="AH876" s="20">
        <v>29454</v>
      </c>
      <c r="AI876" s="20">
        <v>104230</v>
      </c>
      <c r="AJ876" s="21">
        <v>40575</v>
      </c>
      <c r="AK876" s="25">
        <v>20341</v>
      </c>
      <c r="AL876" s="25">
        <v>33954</v>
      </c>
      <c r="AM876" s="25">
        <v>5684</v>
      </c>
      <c r="AN876" s="22">
        <v>12826</v>
      </c>
      <c r="AO876" s="20">
        <v>384280</v>
      </c>
      <c r="AP876" s="20">
        <v>15471</v>
      </c>
      <c r="AQ876" s="54">
        <v>1932859</v>
      </c>
      <c r="AR876" s="25">
        <v>51625</v>
      </c>
      <c r="AS876" s="25">
        <v>113502</v>
      </c>
      <c r="AT876" s="54">
        <v>85453</v>
      </c>
      <c r="AU876" s="54">
        <v>38369</v>
      </c>
      <c r="AV876" s="54">
        <v>65476</v>
      </c>
      <c r="AW876" s="54">
        <v>22299</v>
      </c>
      <c r="AX876" s="54">
        <v>8225</v>
      </c>
      <c r="AY876" s="25">
        <f t="shared" si="26"/>
        <v>384949</v>
      </c>
      <c r="AZ876" s="162">
        <v>453284</v>
      </c>
      <c r="BA876" s="96">
        <f t="shared" si="27"/>
        <v>2771092</v>
      </c>
      <c r="BB876" s="73"/>
      <c r="BC876" s="20">
        <v>306101</v>
      </c>
      <c r="BD876" s="20">
        <v>67364</v>
      </c>
      <c r="BE876" s="19">
        <v>373465</v>
      </c>
      <c r="BF876" s="19">
        <v>3144557</v>
      </c>
      <c r="BH876" s="20"/>
      <c r="BI876" s="21">
        <v>3144557</v>
      </c>
      <c r="BK876" s="73"/>
      <c r="BL876" s="73"/>
      <c r="BM876" s="73"/>
      <c r="BN876" s="73"/>
      <c r="BO876" s="73"/>
      <c r="BP876" s="73"/>
      <c r="BQ876" s="73"/>
    </row>
    <row r="877" spans="1:69" ht="22.5" customHeight="1" x14ac:dyDescent="0.2">
      <c r="A877" s="122" t="s">
        <v>2686</v>
      </c>
      <c r="B877" s="123" t="s">
        <v>2623</v>
      </c>
      <c r="C877" s="133" t="s">
        <v>269</v>
      </c>
      <c r="D877" s="126">
        <v>6</v>
      </c>
      <c r="E877" s="127" t="s">
        <v>3561</v>
      </c>
      <c r="F877" s="19">
        <v>233798</v>
      </c>
      <c r="G877" s="20">
        <v>233798</v>
      </c>
      <c r="H877" s="20">
        <v>101404</v>
      </c>
      <c r="I877" s="20">
        <v>67507</v>
      </c>
      <c r="J877" s="20">
        <v>0</v>
      </c>
      <c r="K877" s="20">
        <v>0</v>
      </c>
      <c r="L877" s="20">
        <v>0</v>
      </c>
      <c r="M877" s="20">
        <v>0</v>
      </c>
      <c r="N877" s="20">
        <v>9470</v>
      </c>
      <c r="O877" s="20">
        <v>5188</v>
      </c>
      <c r="P877" s="20">
        <v>9148</v>
      </c>
      <c r="Q877" s="20">
        <v>145221</v>
      </c>
      <c r="R877" s="20">
        <v>24410</v>
      </c>
      <c r="S877" s="20">
        <v>24942</v>
      </c>
      <c r="T877" s="21">
        <v>24389</v>
      </c>
      <c r="U877" s="54">
        <v>25432</v>
      </c>
      <c r="V877" s="20">
        <v>9120</v>
      </c>
      <c r="W877" s="20">
        <v>13689</v>
      </c>
      <c r="X877" s="20">
        <v>11101</v>
      </c>
      <c r="Y877" s="21">
        <v>0</v>
      </c>
      <c r="Z877" s="20">
        <v>0</v>
      </c>
      <c r="AA877" s="21">
        <v>105593</v>
      </c>
      <c r="AB877" s="32">
        <v>0</v>
      </c>
      <c r="AC877" s="20">
        <v>107262</v>
      </c>
      <c r="AD877" s="20">
        <v>128572</v>
      </c>
      <c r="AE877" s="20">
        <v>271590</v>
      </c>
      <c r="AF877" s="20">
        <v>327193</v>
      </c>
      <c r="AG877" s="20">
        <v>175289</v>
      </c>
      <c r="AH877" s="20">
        <v>65106</v>
      </c>
      <c r="AI877" s="20">
        <v>90435</v>
      </c>
      <c r="AJ877" s="21">
        <v>12984</v>
      </c>
      <c r="AK877" s="25">
        <v>30398</v>
      </c>
      <c r="AL877" s="25">
        <v>41465</v>
      </c>
      <c r="AM877" s="25">
        <v>7730</v>
      </c>
      <c r="AN877" s="22">
        <v>19293</v>
      </c>
      <c r="AO877" s="20">
        <v>72120</v>
      </c>
      <c r="AP877" s="20">
        <v>8786</v>
      </c>
      <c r="AQ877" s="54">
        <v>2168635</v>
      </c>
      <c r="AR877" s="25">
        <v>49135</v>
      </c>
      <c r="AS877" s="25">
        <v>99205</v>
      </c>
      <c r="AT877" s="54">
        <v>71477</v>
      </c>
      <c r="AU877" s="54">
        <v>38496</v>
      </c>
      <c r="AV877" s="54">
        <v>83247</v>
      </c>
      <c r="AW877" s="54">
        <v>24444</v>
      </c>
      <c r="AX877" s="54">
        <v>9607</v>
      </c>
      <c r="AY877" s="25">
        <f t="shared" si="26"/>
        <v>375611</v>
      </c>
      <c r="AZ877" s="162">
        <v>295059</v>
      </c>
      <c r="BA877" s="96">
        <f t="shared" si="27"/>
        <v>2839305</v>
      </c>
      <c r="BB877" s="73"/>
      <c r="BC877" s="20">
        <v>452172</v>
      </c>
      <c r="BD877" s="20">
        <v>39004</v>
      </c>
      <c r="BE877" s="19">
        <v>491176</v>
      </c>
      <c r="BF877" s="19">
        <v>3330481</v>
      </c>
      <c r="BH877" s="20"/>
      <c r="BI877" s="21">
        <v>3330481</v>
      </c>
      <c r="BK877" s="73"/>
      <c r="BL877" s="73"/>
      <c r="BM877" s="73"/>
      <c r="BN877" s="73"/>
      <c r="BO877" s="73"/>
      <c r="BP877" s="73"/>
      <c r="BQ877" s="73"/>
    </row>
    <row r="878" spans="1:69" ht="22.5" customHeight="1" x14ac:dyDescent="0.2">
      <c r="A878" s="122" t="s">
        <v>2687</v>
      </c>
      <c r="B878" s="123" t="s">
        <v>2623</v>
      </c>
      <c r="C878" s="133" t="s">
        <v>969</v>
      </c>
      <c r="D878" s="126">
        <v>6</v>
      </c>
      <c r="E878" s="127" t="s">
        <v>3561</v>
      </c>
      <c r="F878" s="19">
        <v>234832</v>
      </c>
      <c r="G878" s="20">
        <v>234832</v>
      </c>
      <c r="H878" s="20">
        <v>98415</v>
      </c>
      <c r="I878" s="20">
        <v>46002</v>
      </c>
      <c r="J878" s="20">
        <v>0</v>
      </c>
      <c r="K878" s="20">
        <v>0</v>
      </c>
      <c r="L878" s="20">
        <v>0</v>
      </c>
      <c r="M878" s="20">
        <v>0</v>
      </c>
      <c r="N878" s="20">
        <v>9791</v>
      </c>
      <c r="O878" s="20">
        <v>5308</v>
      </c>
      <c r="P878" s="20">
        <v>9148</v>
      </c>
      <c r="Q878" s="20">
        <v>110492</v>
      </c>
      <c r="R878" s="20">
        <v>24805</v>
      </c>
      <c r="S878" s="20">
        <v>28610</v>
      </c>
      <c r="T878" s="21">
        <v>22707</v>
      </c>
      <c r="U878" s="54">
        <v>12716</v>
      </c>
      <c r="V878" s="20">
        <v>11472</v>
      </c>
      <c r="W878" s="20">
        <v>17901</v>
      </c>
      <c r="X878" s="20">
        <v>11101</v>
      </c>
      <c r="Y878" s="21">
        <v>0</v>
      </c>
      <c r="Z878" s="20">
        <v>0</v>
      </c>
      <c r="AA878" s="21">
        <v>109931</v>
      </c>
      <c r="AB878" s="32">
        <v>0</v>
      </c>
      <c r="AC878" s="20">
        <v>106448</v>
      </c>
      <c r="AD878" s="20">
        <v>120713</v>
      </c>
      <c r="AE878" s="20">
        <v>370095</v>
      </c>
      <c r="AF878" s="20">
        <v>293988</v>
      </c>
      <c r="AG878" s="20">
        <v>160875</v>
      </c>
      <c r="AH878" s="20">
        <v>66662</v>
      </c>
      <c r="AI878" s="20">
        <v>87944</v>
      </c>
      <c r="AJ878" s="21">
        <v>10279</v>
      </c>
      <c r="AK878" s="25">
        <v>30782</v>
      </c>
      <c r="AL878" s="25">
        <v>42435</v>
      </c>
      <c r="AM878" s="25">
        <v>6785</v>
      </c>
      <c r="AN878" s="22">
        <v>19734</v>
      </c>
      <c r="AO878" s="20">
        <v>79000</v>
      </c>
      <c r="AP878" s="20">
        <v>8724</v>
      </c>
      <c r="AQ878" s="54">
        <v>2157695</v>
      </c>
      <c r="AR878" s="25">
        <v>50514</v>
      </c>
      <c r="AS878" s="25">
        <v>117099</v>
      </c>
      <c r="AT878" s="54">
        <v>67217</v>
      </c>
      <c r="AU878" s="54">
        <v>30531</v>
      </c>
      <c r="AV878" s="54">
        <v>89114</v>
      </c>
      <c r="AW878" s="54">
        <v>25112</v>
      </c>
      <c r="AX878" s="54">
        <v>9132</v>
      </c>
      <c r="AY878" s="25">
        <f t="shared" si="26"/>
        <v>388719</v>
      </c>
      <c r="AZ878" s="162">
        <v>192782</v>
      </c>
      <c r="BA878" s="96">
        <f t="shared" si="27"/>
        <v>2739196</v>
      </c>
      <c r="BB878" s="73"/>
      <c r="BC878" s="20">
        <v>456205</v>
      </c>
      <c r="BD878" s="20">
        <v>44917</v>
      </c>
      <c r="BE878" s="19">
        <v>501122</v>
      </c>
      <c r="BF878" s="19">
        <v>3240318</v>
      </c>
      <c r="BH878" s="20"/>
      <c r="BI878" s="21">
        <v>3240318</v>
      </c>
      <c r="BK878" s="73"/>
      <c r="BL878" s="73"/>
      <c r="BM878" s="73"/>
      <c r="BN878" s="73"/>
      <c r="BO878" s="73"/>
      <c r="BP878" s="73"/>
      <c r="BQ878" s="73"/>
    </row>
    <row r="879" spans="1:69" ht="22.5" customHeight="1" x14ac:dyDescent="0.2">
      <c r="A879" s="122" t="s">
        <v>2688</v>
      </c>
      <c r="B879" s="123" t="s">
        <v>2623</v>
      </c>
      <c r="C879" s="133" t="s">
        <v>970</v>
      </c>
      <c r="D879" s="126">
        <v>6</v>
      </c>
      <c r="E879" s="127" t="s">
        <v>3561</v>
      </c>
      <c r="F879" s="19">
        <v>247968</v>
      </c>
      <c r="G879" s="20">
        <v>247968</v>
      </c>
      <c r="H879" s="20">
        <v>210681</v>
      </c>
      <c r="I879" s="20">
        <v>71995</v>
      </c>
      <c r="J879" s="20">
        <v>0</v>
      </c>
      <c r="K879" s="20">
        <v>0</v>
      </c>
      <c r="L879" s="20">
        <v>0</v>
      </c>
      <c r="M879" s="20">
        <v>0</v>
      </c>
      <c r="N879" s="20">
        <v>8658</v>
      </c>
      <c r="O879" s="20">
        <v>4742</v>
      </c>
      <c r="P879" s="20">
        <v>2230</v>
      </c>
      <c r="Q879" s="20">
        <v>179667</v>
      </c>
      <c r="R879" s="20">
        <v>26027</v>
      </c>
      <c r="S879" s="20">
        <v>17921</v>
      </c>
      <c r="T879" s="21">
        <v>32799</v>
      </c>
      <c r="U879" s="54">
        <v>25432</v>
      </c>
      <c r="V879" s="20">
        <v>9984</v>
      </c>
      <c r="W879" s="20">
        <v>17901</v>
      </c>
      <c r="X879" s="20">
        <v>11101</v>
      </c>
      <c r="Y879" s="21">
        <v>0</v>
      </c>
      <c r="Z879" s="20">
        <v>0</v>
      </c>
      <c r="AA879" s="21">
        <v>128823</v>
      </c>
      <c r="AB879" s="32">
        <v>0</v>
      </c>
      <c r="AC879" s="20">
        <v>70111</v>
      </c>
      <c r="AD879" s="20">
        <v>147043</v>
      </c>
      <c r="AE879" s="20">
        <v>298155</v>
      </c>
      <c r="AF879" s="20">
        <v>259478</v>
      </c>
      <c r="AG879" s="20">
        <v>124067</v>
      </c>
      <c r="AH879" s="20">
        <v>88345</v>
      </c>
      <c r="AI879" s="20">
        <v>68018</v>
      </c>
      <c r="AJ879" s="21">
        <v>39493</v>
      </c>
      <c r="AK879" s="25">
        <v>28963</v>
      </c>
      <c r="AL879" s="25">
        <v>51117</v>
      </c>
      <c r="AM879" s="25">
        <v>6564</v>
      </c>
      <c r="AN879" s="22">
        <v>21452</v>
      </c>
      <c r="AO879" s="20">
        <v>137851</v>
      </c>
      <c r="AP879" s="20">
        <v>24586</v>
      </c>
      <c r="AQ879" s="54">
        <v>2361172</v>
      </c>
      <c r="AR879" s="25">
        <v>40569</v>
      </c>
      <c r="AS879" s="25">
        <v>103238</v>
      </c>
      <c r="AT879" s="54">
        <v>78924</v>
      </c>
      <c r="AU879" s="54">
        <v>62740</v>
      </c>
      <c r="AV879" s="54">
        <v>95256</v>
      </c>
      <c r="AW879" s="54">
        <v>27132</v>
      </c>
      <c r="AX879" s="54">
        <v>11569</v>
      </c>
      <c r="AY879" s="25">
        <f t="shared" si="26"/>
        <v>419428</v>
      </c>
      <c r="AZ879" s="162">
        <v>335072</v>
      </c>
      <c r="BA879" s="96">
        <f t="shared" si="27"/>
        <v>3115672</v>
      </c>
      <c r="BB879" s="73"/>
      <c r="BC879" s="20">
        <v>437291</v>
      </c>
      <c r="BD879" s="20">
        <v>115676</v>
      </c>
      <c r="BE879" s="19">
        <v>552967</v>
      </c>
      <c r="BF879" s="19">
        <v>3668639</v>
      </c>
      <c r="BH879" s="20"/>
      <c r="BI879" s="21">
        <v>3668639</v>
      </c>
      <c r="BK879" s="73"/>
      <c r="BL879" s="73"/>
      <c r="BM879" s="73"/>
      <c r="BN879" s="73"/>
      <c r="BO879" s="73"/>
      <c r="BP879" s="73"/>
      <c r="BQ879" s="73"/>
    </row>
    <row r="880" spans="1:69" ht="22.5" customHeight="1" x14ac:dyDescent="0.2">
      <c r="A880" s="122" t="s">
        <v>2689</v>
      </c>
      <c r="B880" s="123" t="s">
        <v>2623</v>
      </c>
      <c r="C880" s="133" t="s">
        <v>971</v>
      </c>
      <c r="D880" s="126">
        <v>6</v>
      </c>
      <c r="E880" s="127" t="s">
        <v>3561</v>
      </c>
      <c r="F880" s="19">
        <v>143652</v>
      </c>
      <c r="G880" s="20">
        <v>143652</v>
      </c>
      <c r="H880" s="20">
        <v>179917</v>
      </c>
      <c r="I880" s="20">
        <v>64889</v>
      </c>
      <c r="J880" s="20">
        <v>0</v>
      </c>
      <c r="K880" s="20">
        <v>0</v>
      </c>
      <c r="L880" s="20">
        <v>0</v>
      </c>
      <c r="M880" s="20">
        <v>0</v>
      </c>
      <c r="N880" s="20">
        <v>0</v>
      </c>
      <c r="O880" s="20">
        <v>1464</v>
      </c>
      <c r="P880" s="20">
        <v>0</v>
      </c>
      <c r="Q880" s="20">
        <v>43548</v>
      </c>
      <c r="R880" s="20">
        <v>11610</v>
      </c>
      <c r="S880" s="20">
        <v>29763</v>
      </c>
      <c r="T880" s="21">
        <v>19343</v>
      </c>
      <c r="U880" s="54">
        <v>12716</v>
      </c>
      <c r="V880" s="20">
        <v>8640</v>
      </c>
      <c r="W880" s="20">
        <v>9477</v>
      </c>
      <c r="X880" s="20">
        <v>11101</v>
      </c>
      <c r="Y880" s="21">
        <v>0</v>
      </c>
      <c r="Z880" s="20">
        <v>0</v>
      </c>
      <c r="AA880" s="21">
        <v>71609</v>
      </c>
      <c r="AB880" s="32">
        <v>0</v>
      </c>
      <c r="AC880" s="20">
        <v>34846</v>
      </c>
      <c r="AD880" s="20">
        <v>101480</v>
      </c>
      <c r="AE880" s="20">
        <v>123915</v>
      </c>
      <c r="AF880" s="20">
        <v>115493</v>
      </c>
      <c r="AG880" s="20">
        <v>49163</v>
      </c>
      <c r="AH880" s="20">
        <v>29107</v>
      </c>
      <c r="AI880" s="20">
        <v>48475</v>
      </c>
      <c r="AJ880" s="21">
        <v>66543</v>
      </c>
      <c r="AK880" s="25">
        <v>13263</v>
      </c>
      <c r="AL880" s="25">
        <v>30149</v>
      </c>
      <c r="AM880" s="25">
        <v>3861</v>
      </c>
      <c r="AN880" s="22">
        <v>11148</v>
      </c>
      <c r="AO880" s="20">
        <v>84078</v>
      </c>
      <c r="AP880" s="20">
        <v>29077</v>
      </c>
      <c r="AQ880" s="54">
        <v>1348327</v>
      </c>
      <c r="AR880" s="25">
        <v>32387</v>
      </c>
      <c r="AS880" s="25">
        <v>140784</v>
      </c>
      <c r="AT880" s="54">
        <v>62291</v>
      </c>
      <c r="AU880" s="54">
        <v>50365</v>
      </c>
      <c r="AV880" s="54">
        <v>50994</v>
      </c>
      <c r="AW880" s="54">
        <v>16293</v>
      </c>
      <c r="AX880" s="54">
        <v>6710</v>
      </c>
      <c r="AY880" s="25">
        <f t="shared" si="26"/>
        <v>359824</v>
      </c>
      <c r="AZ880" s="162">
        <v>379744</v>
      </c>
      <c r="BA880" s="96">
        <f t="shared" si="27"/>
        <v>2087895</v>
      </c>
      <c r="BB880" s="73"/>
      <c r="BC880" s="20">
        <v>228709</v>
      </c>
      <c r="BD880" s="20">
        <v>142460</v>
      </c>
      <c r="BE880" s="19">
        <v>371169</v>
      </c>
      <c r="BF880" s="19">
        <v>2459064</v>
      </c>
      <c r="BH880" s="20"/>
      <c r="BI880" s="21">
        <v>2459064</v>
      </c>
      <c r="BK880" s="73"/>
      <c r="BL880" s="73"/>
      <c r="BM880" s="73"/>
      <c r="BN880" s="73"/>
      <c r="BO880" s="73"/>
      <c r="BP880" s="73"/>
      <c r="BQ880" s="73"/>
    </row>
    <row r="881" spans="1:69" ht="22.5" customHeight="1" x14ac:dyDescent="0.2">
      <c r="A881" s="122" t="s">
        <v>2690</v>
      </c>
      <c r="B881" s="123" t="s">
        <v>2623</v>
      </c>
      <c r="C881" s="133" t="s">
        <v>972</v>
      </c>
      <c r="D881" s="126">
        <v>6</v>
      </c>
      <c r="E881" s="127" t="s">
        <v>3561</v>
      </c>
      <c r="F881" s="19">
        <v>299542</v>
      </c>
      <c r="G881" s="20">
        <v>299542</v>
      </c>
      <c r="H881" s="20">
        <v>67943</v>
      </c>
      <c r="I881" s="20">
        <v>64515</v>
      </c>
      <c r="J881" s="20">
        <v>0</v>
      </c>
      <c r="K881" s="20">
        <v>0</v>
      </c>
      <c r="L881" s="20">
        <v>0</v>
      </c>
      <c r="M881" s="20">
        <v>0</v>
      </c>
      <c r="N881" s="20">
        <v>14279</v>
      </c>
      <c r="O881" s="20">
        <v>7744</v>
      </c>
      <c r="P881" s="20">
        <v>7484</v>
      </c>
      <c r="Q881" s="20">
        <v>224405</v>
      </c>
      <c r="R881" s="20">
        <v>33409</v>
      </c>
      <c r="S881" s="20">
        <v>28506</v>
      </c>
      <c r="T881" s="21">
        <v>33640</v>
      </c>
      <c r="U881" s="54">
        <v>38148</v>
      </c>
      <c r="V881" s="20">
        <v>14064</v>
      </c>
      <c r="W881" s="20">
        <v>15795</v>
      </c>
      <c r="X881" s="20">
        <v>11101</v>
      </c>
      <c r="Y881" s="21">
        <v>0</v>
      </c>
      <c r="Z881" s="20">
        <v>0</v>
      </c>
      <c r="AA881" s="21">
        <v>142827</v>
      </c>
      <c r="AB881" s="32">
        <v>0</v>
      </c>
      <c r="AC881" s="20">
        <v>130693</v>
      </c>
      <c r="AD881" s="20">
        <v>147711</v>
      </c>
      <c r="AE881" s="20">
        <v>454740</v>
      </c>
      <c r="AF881" s="20">
        <v>387803</v>
      </c>
      <c r="AG881" s="20">
        <v>239296</v>
      </c>
      <c r="AH881" s="20">
        <v>100614</v>
      </c>
      <c r="AI881" s="20">
        <v>98866</v>
      </c>
      <c r="AJ881" s="21">
        <v>16230</v>
      </c>
      <c r="AK881" s="25">
        <v>38561</v>
      </c>
      <c r="AL881" s="25">
        <v>49017</v>
      </c>
      <c r="AM881" s="25">
        <v>10413</v>
      </c>
      <c r="AN881" s="22">
        <v>25995</v>
      </c>
      <c r="AO881" s="20">
        <v>124531</v>
      </c>
      <c r="AP881" s="20">
        <v>11639</v>
      </c>
      <c r="AQ881" s="54">
        <v>2839511</v>
      </c>
      <c r="AR881" s="25">
        <v>72985</v>
      </c>
      <c r="AS881" s="25">
        <v>110701</v>
      </c>
      <c r="AT881" s="54">
        <v>74359</v>
      </c>
      <c r="AU881" s="54">
        <v>24234</v>
      </c>
      <c r="AV881" s="54">
        <v>88514</v>
      </c>
      <c r="AW881" s="54">
        <v>31272</v>
      </c>
      <c r="AX881" s="54">
        <v>17517</v>
      </c>
      <c r="AY881" s="25">
        <f t="shared" si="26"/>
        <v>419582</v>
      </c>
      <c r="AZ881" s="162">
        <v>353351</v>
      </c>
      <c r="BA881" s="96">
        <f t="shared" si="27"/>
        <v>3612444</v>
      </c>
      <c r="BB881" s="73"/>
      <c r="BC881" s="20">
        <v>532678</v>
      </c>
      <c r="BD881" s="20">
        <v>46231</v>
      </c>
      <c r="BE881" s="19">
        <v>578909</v>
      </c>
      <c r="BF881" s="19">
        <v>4191353</v>
      </c>
      <c r="BH881" s="20"/>
      <c r="BI881" s="21">
        <v>4191353</v>
      </c>
      <c r="BK881" s="73"/>
      <c r="BL881" s="73"/>
      <c r="BM881" s="73"/>
      <c r="BN881" s="73"/>
      <c r="BO881" s="73"/>
      <c r="BP881" s="73"/>
      <c r="BQ881" s="73"/>
    </row>
    <row r="882" spans="1:69" ht="22.5" customHeight="1" x14ac:dyDescent="0.2">
      <c r="A882" s="122" t="s">
        <v>2691</v>
      </c>
      <c r="B882" s="123" t="s">
        <v>2623</v>
      </c>
      <c r="C882" s="133" t="s">
        <v>973</v>
      </c>
      <c r="D882" s="126">
        <v>6</v>
      </c>
      <c r="E882" s="127" t="s">
        <v>3561</v>
      </c>
      <c r="F882" s="19">
        <v>250699</v>
      </c>
      <c r="G882" s="20">
        <v>250699</v>
      </c>
      <c r="H882" s="20">
        <v>73921</v>
      </c>
      <c r="I882" s="20">
        <v>41514</v>
      </c>
      <c r="J882" s="20">
        <v>0</v>
      </c>
      <c r="K882" s="20">
        <v>0</v>
      </c>
      <c r="L882" s="20">
        <v>0</v>
      </c>
      <c r="M882" s="20">
        <v>0</v>
      </c>
      <c r="N882" s="20">
        <v>10873</v>
      </c>
      <c r="O882" s="20">
        <v>5895</v>
      </c>
      <c r="P882" s="20">
        <v>10471</v>
      </c>
      <c r="Q882" s="20">
        <v>99626</v>
      </c>
      <c r="R882" s="20">
        <v>27033</v>
      </c>
      <c r="S882" s="20">
        <v>30287</v>
      </c>
      <c r="T882" s="21">
        <v>24389</v>
      </c>
      <c r="U882" s="54">
        <v>12716</v>
      </c>
      <c r="V882" s="20">
        <v>13248</v>
      </c>
      <c r="W882" s="20">
        <v>15795</v>
      </c>
      <c r="X882" s="20">
        <v>11101</v>
      </c>
      <c r="Y882" s="21">
        <v>0</v>
      </c>
      <c r="Z882" s="20">
        <v>0</v>
      </c>
      <c r="AA882" s="21">
        <v>92475</v>
      </c>
      <c r="AB882" s="32">
        <v>0</v>
      </c>
      <c r="AC882" s="20">
        <v>114290</v>
      </c>
      <c r="AD882" s="20">
        <v>127996</v>
      </c>
      <c r="AE882" s="20">
        <v>478170</v>
      </c>
      <c r="AF882" s="20">
        <v>293770</v>
      </c>
      <c r="AG882" s="20">
        <v>176920</v>
      </c>
      <c r="AH882" s="20">
        <v>56930</v>
      </c>
      <c r="AI882" s="20">
        <v>107392</v>
      </c>
      <c r="AJ882" s="21">
        <v>4869</v>
      </c>
      <c r="AK882" s="25">
        <v>32672</v>
      </c>
      <c r="AL882" s="25">
        <v>37420</v>
      </c>
      <c r="AM882" s="25">
        <v>7764</v>
      </c>
      <c r="AN882" s="22">
        <v>18514</v>
      </c>
      <c r="AO882" s="20">
        <v>74486</v>
      </c>
      <c r="AP882" s="20">
        <v>4913</v>
      </c>
      <c r="AQ882" s="54">
        <v>2256149</v>
      </c>
      <c r="AR882" s="25">
        <v>63865</v>
      </c>
      <c r="AS882" s="25">
        <v>150015</v>
      </c>
      <c r="AT882" s="54">
        <v>49390</v>
      </c>
      <c r="AU882" s="54">
        <v>25844</v>
      </c>
      <c r="AV882" s="54">
        <v>75680</v>
      </c>
      <c r="AW882" s="54">
        <v>25109</v>
      </c>
      <c r="AX882" s="54">
        <v>9765</v>
      </c>
      <c r="AY882" s="25">
        <f t="shared" si="26"/>
        <v>399668</v>
      </c>
      <c r="AZ882" s="162">
        <v>181769</v>
      </c>
      <c r="BA882" s="96">
        <f t="shared" si="27"/>
        <v>2837586</v>
      </c>
      <c r="BB882" s="73"/>
      <c r="BC882" s="20">
        <v>475663</v>
      </c>
      <c r="BD882" s="20">
        <v>24769</v>
      </c>
      <c r="BE882" s="19">
        <v>500432</v>
      </c>
      <c r="BF882" s="19">
        <v>3338018</v>
      </c>
      <c r="BH882" s="20"/>
      <c r="BI882" s="21">
        <v>3338018</v>
      </c>
      <c r="BK882" s="73"/>
      <c r="BL882" s="73"/>
      <c r="BM882" s="73"/>
      <c r="BN882" s="73"/>
      <c r="BO882" s="73"/>
      <c r="BP882" s="73"/>
      <c r="BQ882" s="73"/>
    </row>
    <row r="883" spans="1:69" ht="22.5" customHeight="1" x14ac:dyDescent="0.2">
      <c r="A883" s="122" t="s">
        <v>2692</v>
      </c>
      <c r="B883" s="123" t="s">
        <v>2623</v>
      </c>
      <c r="C883" s="133" t="s">
        <v>602</v>
      </c>
      <c r="D883" s="126">
        <v>6</v>
      </c>
      <c r="E883" s="127" t="s">
        <v>3561</v>
      </c>
      <c r="F883" s="19">
        <v>204205</v>
      </c>
      <c r="G883" s="20">
        <v>204205</v>
      </c>
      <c r="H883" s="20">
        <v>112120</v>
      </c>
      <c r="I883" s="20">
        <v>76109</v>
      </c>
      <c r="J883" s="20">
        <v>0</v>
      </c>
      <c r="K883" s="20">
        <v>0</v>
      </c>
      <c r="L883" s="20">
        <v>0</v>
      </c>
      <c r="M883" s="20">
        <v>0</v>
      </c>
      <c r="N883" s="20">
        <v>0</v>
      </c>
      <c r="O883" s="20">
        <v>3659</v>
      </c>
      <c r="P883" s="20">
        <v>0</v>
      </c>
      <c r="Q883" s="20">
        <v>71494</v>
      </c>
      <c r="R883" s="20">
        <v>21755</v>
      </c>
      <c r="S883" s="20">
        <v>12366</v>
      </c>
      <c r="T883" s="21">
        <v>17661</v>
      </c>
      <c r="U883" s="54">
        <v>12716</v>
      </c>
      <c r="V883" s="20">
        <v>6768</v>
      </c>
      <c r="W883" s="20">
        <v>13689</v>
      </c>
      <c r="X883" s="20">
        <v>11101</v>
      </c>
      <c r="Y883" s="21">
        <v>0</v>
      </c>
      <c r="Z883" s="20">
        <v>0</v>
      </c>
      <c r="AA883" s="21">
        <v>97524</v>
      </c>
      <c r="AB883" s="32">
        <v>0</v>
      </c>
      <c r="AC883" s="20">
        <v>85743</v>
      </c>
      <c r="AD883" s="20">
        <v>120749</v>
      </c>
      <c r="AE883" s="20">
        <v>210045</v>
      </c>
      <c r="AF883" s="20">
        <v>218225</v>
      </c>
      <c r="AG883" s="20">
        <v>108365</v>
      </c>
      <c r="AH883" s="20">
        <v>49766</v>
      </c>
      <c r="AI883" s="20">
        <v>97524</v>
      </c>
      <c r="AJ883" s="21">
        <v>48690</v>
      </c>
      <c r="AK883" s="25">
        <v>25210</v>
      </c>
      <c r="AL883" s="25">
        <v>39084</v>
      </c>
      <c r="AM883" s="25">
        <v>6028</v>
      </c>
      <c r="AN883" s="22">
        <v>15404</v>
      </c>
      <c r="AO883" s="20">
        <v>109098</v>
      </c>
      <c r="AP883" s="20">
        <v>14945</v>
      </c>
      <c r="AQ883" s="54">
        <v>1810043</v>
      </c>
      <c r="AR883" s="25">
        <v>58777</v>
      </c>
      <c r="AS883" s="25">
        <v>103265</v>
      </c>
      <c r="AT883" s="54">
        <v>67084</v>
      </c>
      <c r="AU883" s="54">
        <v>39286</v>
      </c>
      <c r="AV883" s="54">
        <v>73494</v>
      </c>
      <c r="AW883" s="54">
        <v>23586</v>
      </c>
      <c r="AX883" s="54">
        <v>7947</v>
      </c>
      <c r="AY883" s="25">
        <f t="shared" si="26"/>
        <v>373439</v>
      </c>
      <c r="AZ883" s="162">
        <v>253266</v>
      </c>
      <c r="BA883" s="96">
        <f t="shared" si="27"/>
        <v>2436748</v>
      </c>
      <c r="BB883" s="73"/>
      <c r="BC883" s="20">
        <v>383494</v>
      </c>
      <c r="BD883" s="20">
        <v>66576</v>
      </c>
      <c r="BE883" s="19">
        <v>450070</v>
      </c>
      <c r="BF883" s="19">
        <v>2886818</v>
      </c>
      <c r="BH883" s="20"/>
      <c r="BI883" s="21">
        <v>2886818</v>
      </c>
      <c r="BK883" s="73"/>
      <c r="BL883" s="73"/>
      <c r="BM883" s="73"/>
      <c r="BN883" s="73"/>
      <c r="BO883" s="73"/>
      <c r="BP883" s="73"/>
      <c r="BQ883" s="73"/>
    </row>
    <row r="884" spans="1:69" ht="22.5" customHeight="1" x14ac:dyDescent="0.2">
      <c r="A884" s="122" t="s">
        <v>2693</v>
      </c>
      <c r="B884" s="123" t="s">
        <v>2623</v>
      </c>
      <c r="C884" s="133" t="s">
        <v>974</v>
      </c>
      <c r="D884" s="126">
        <v>6</v>
      </c>
      <c r="E884" s="127" t="s">
        <v>3561</v>
      </c>
      <c r="F884" s="19">
        <v>310956</v>
      </c>
      <c r="G884" s="20">
        <v>310956</v>
      </c>
      <c r="H884" s="20">
        <v>175762</v>
      </c>
      <c r="I884" s="20">
        <v>43197</v>
      </c>
      <c r="J884" s="20">
        <v>0</v>
      </c>
      <c r="K884" s="20">
        <v>0</v>
      </c>
      <c r="L884" s="20">
        <v>0</v>
      </c>
      <c r="M884" s="20">
        <v>0</v>
      </c>
      <c r="N884" s="20">
        <v>11579</v>
      </c>
      <c r="O884" s="20">
        <v>6278</v>
      </c>
      <c r="P884" s="20">
        <v>2835</v>
      </c>
      <c r="Q884" s="20">
        <v>133034</v>
      </c>
      <c r="R884" s="20">
        <v>27943</v>
      </c>
      <c r="S884" s="20">
        <v>31388</v>
      </c>
      <c r="T884" s="21">
        <v>42891</v>
      </c>
      <c r="U884" s="54">
        <v>38148</v>
      </c>
      <c r="V884" s="20">
        <v>14976</v>
      </c>
      <c r="W884" s="20">
        <v>25272</v>
      </c>
      <c r="X884" s="20">
        <v>11101</v>
      </c>
      <c r="Y884" s="21">
        <v>0</v>
      </c>
      <c r="Z884" s="20">
        <v>0</v>
      </c>
      <c r="AA884" s="21">
        <v>162518</v>
      </c>
      <c r="AB884" s="32">
        <v>0</v>
      </c>
      <c r="AC884" s="20">
        <v>104194</v>
      </c>
      <c r="AD884" s="20">
        <v>162997</v>
      </c>
      <c r="AE884" s="20">
        <v>359865</v>
      </c>
      <c r="AF884" s="20">
        <v>406725</v>
      </c>
      <c r="AG884" s="20">
        <v>229258</v>
      </c>
      <c r="AH884" s="20">
        <v>89064</v>
      </c>
      <c r="AI884" s="20">
        <v>117163</v>
      </c>
      <c r="AJ884" s="21">
        <v>76281</v>
      </c>
      <c r="AK884" s="25">
        <v>33909</v>
      </c>
      <c r="AL884" s="25">
        <v>54864</v>
      </c>
      <c r="AM884" s="25">
        <v>11067</v>
      </c>
      <c r="AN884" s="22">
        <v>24371</v>
      </c>
      <c r="AO884" s="20">
        <v>195710</v>
      </c>
      <c r="AP884" s="20">
        <v>34660</v>
      </c>
      <c r="AQ884" s="54">
        <v>2938006</v>
      </c>
      <c r="AR884" s="25">
        <v>67809</v>
      </c>
      <c r="AS884" s="25">
        <v>147091</v>
      </c>
      <c r="AT884" s="54">
        <v>97356</v>
      </c>
      <c r="AU884" s="54">
        <v>58840</v>
      </c>
      <c r="AV884" s="54">
        <v>104483</v>
      </c>
      <c r="AW884" s="54">
        <v>32295</v>
      </c>
      <c r="AX884" s="54">
        <v>14904</v>
      </c>
      <c r="AY884" s="25">
        <f t="shared" si="26"/>
        <v>522778</v>
      </c>
      <c r="AZ884" s="162">
        <v>567665</v>
      </c>
      <c r="BA884" s="96">
        <f t="shared" si="27"/>
        <v>4028449</v>
      </c>
      <c r="BB884" s="73"/>
      <c r="BC884" s="20">
        <v>488517</v>
      </c>
      <c r="BD884" s="20">
        <v>159191</v>
      </c>
      <c r="BE884" s="19">
        <v>647708</v>
      </c>
      <c r="BF884" s="19">
        <v>4676157</v>
      </c>
      <c r="BH884" s="20"/>
      <c r="BI884" s="21">
        <v>4676157</v>
      </c>
      <c r="BK884" s="73"/>
      <c r="BL884" s="73"/>
      <c r="BM884" s="73"/>
      <c r="BN884" s="73"/>
      <c r="BO884" s="73"/>
      <c r="BP884" s="73"/>
      <c r="BQ884" s="73"/>
    </row>
    <row r="885" spans="1:69" ht="22.5" customHeight="1" x14ac:dyDescent="0.2">
      <c r="A885" s="122" t="s">
        <v>2694</v>
      </c>
      <c r="B885" s="123" t="s">
        <v>2623</v>
      </c>
      <c r="C885" s="133" t="s">
        <v>975</v>
      </c>
      <c r="D885" s="126">
        <v>6</v>
      </c>
      <c r="E885" s="127" t="s">
        <v>3561</v>
      </c>
      <c r="F885" s="19">
        <v>181942</v>
      </c>
      <c r="G885" s="20">
        <v>181942</v>
      </c>
      <c r="H885" s="20">
        <v>112558</v>
      </c>
      <c r="I885" s="20">
        <v>47872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2419</v>
      </c>
      <c r="P885" s="20">
        <v>0</v>
      </c>
      <c r="Q885" s="20">
        <v>96526</v>
      </c>
      <c r="R885" s="20">
        <v>17955</v>
      </c>
      <c r="S885" s="20">
        <v>28506</v>
      </c>
      <c r="T885" s="21">
        <v>15979</v>
      </c>
      <c r="U885" s="54">
        <v>12716</v>
      </c>
      <c r="V885" s="20">
        <v>5376</v>
      </c>
      <c r="W885" s="20">
        <v>9477</v>
      </c>
      <c r="X885" s="20">
        <v>11101</v>
      </c>
      <c r="Y885" s="21">
        <v>0</v>
      </c>
      <c r="Z885" s="20">
        <v>0</v>
      </c>
      <c r="AA885" s="21">
        <v>78700</v>
      </c>
      <c r="AB885" s="32">
        <v>0</v>
      </c>
      <c r="AC885" s="20">
        <v>59279</v>
      </c>
      <c r="AD885" s="20">
        <v>104406</v>
      </c>
      <c r="AE885" s="20">
        <v>164010</v>
      </c>
      <c r="AF885" s="20">
        <v>169940</v>
      </c>
      <c r="AG885" s="20">
        <v>81424</v>
      </c>
      <c r="AH885" s="20">
        <v>30781</v>
      </c>
      <c r="AI885" s="20">
        <v>84591</v>
      </c>
      <c r="AJ885" s="21">
        <v>24886</v>
      </c>
      <c r="AK885" s="25">
        <v>20786</v>
      </c>
      <c r="AL885" s="25">
        <v>32730</v>
      </c>
      <c r="AM885" s="25">
        <v>5088</v>
      </c>
      <c r="AN885" s="22">
        <v>12293</v>
      </c>
      <c r="AO885" s="20">
        <v>90064</v>
      </c>
      <c r="AP885" s="20">
        <v>9579</v>
      </c>
      <c r="AQ885" s="54">
        <v>1510984</v>
      </c>
      <c r="AR885" s="25">
        <v>49135</v>
      </c>
      <c r="AS885" s="25">
        <v>100854</v>
      </c>
      <c r="AT885" s="54">
        <v>63900</v>
      </c>
      <c r="AU885" s="54">
        <v>47235</v>
      </c>
      <c r="AV885" s="54">
        <v>65706</v>
      </c>
      <c r="AW885" s="54">
        <v>22728</v>
      </c>
      <c r="AX885" s="54">
        <v>6269</v>
      </c>
      <c r="AY885" s="25">
        <f t="shared" si="26"/>
        <v>355827</v>
      </c>
      <c r="AZ885" s="162">
        <v>268585</v>
      </c>
      <c r="BA885" s="96">
        <f t="shared" si="27"/>
        <v>2135396</v>
      </c>
      <c r="BB885" s="73"/>
      <c r="BC885" s="20">
        <v>313166</v>
      </c>
      <c r="BD885" s="20">
        <v>62393</v>
      </c>
      <c r="BE885" s="19">
        <v>375559</v>
      </c>
      <c r="BF885" s="19">
        <v>2510955</v>
      </c>
      <c r="BH885" s="20"/>
      <c r="BI885" s="21">
        <v>2510955</v>
      </c>
      <c r="BK885" s="73"/>
      <c r="BL885" s="73"/>
      <c r="BM885" s="73"/>
      <c r="BN885" s="73"/>
      <c r="BO885" s="73"/>
      <c r="BP885" s="73"/>
      <c r="BQ885" s="73"/>
    </row>
    <row r="886" spans="1:69" ht="22.5" customHeight="1" x14ac:dyDescent="0.2">
      <c r="A886" s="122" t="s">
        <v>2695</v>
      </c>
      <c r="B886" s="123" t="s">
        <v>2623</v>
      </c>
      <c r="C886" s="133" t="s">
        <v>976</v>
      </c>
      <c r="D886" s="126">
        <v>6</v>
      </c>
      <c r="E886" s="127" t="s">
        <v>3561</v>
      </c>
      <c r="F886" s="19">
        <v>140515</v>
      </c>
      <c r="G886" s="20">
        <v>140515</v>
      </c>
      <c r="H886" s="20">
        <v>129325</v>
      </c>
      <c r="I886" s="20">
        <v>55352</v>
      </c>
      <c r="J886" s="20">
        <v>0</v>
      </c>
      <c r="K886" s="20">
        <v>0</v>
      </c>
      <c r="L886" s="20">
        <v>0</v>
      </c>
      <c r="M886" s="20">
        <v>0</v>
      </c>
      <c r="N886" s="20">
        <v>2740</v>
      </c>
      <c r="O886" s="20">
        <v>1813</v>
      </c>
      <c r="P886" s="20">
        <v>0</v>
      </c>
      <c r="Q886" s="20">
        <v>37920</v>
      </c>
      <c r="R886" s="20">
        <v>14639</v>
      </c>
      <c r="S886" s="20">
        <v>13414</v>
      </c>
      <c r="T886" s="21">
        <v>12615</v>
      </c>
      <c r="U886" s="54">
        <v>12716</v>
      </c>
      <c r="V886" s="20">
        <v>9072</v>
      </c>
      <c r="W886" s="20">
        <v>11583</v>
      </c>
      <c r="X886" s="20">
        <v>11101</v>
      </c>
      <c r="Y886" s="21">
        <v>0</v>
      </c>
      <c r="Z886" s="20">
        <v>0</v>
      </c>
      <c r="AA886" s="21">
        <v>58142</v>
      </c>
      <c r="AB886" s="32">
        <v>0</v>
      </c>
      <c r="AC886" s="20">
        <v>39456</v>
      </c>
      <c r="AD886" s="20">
        <v>96310</v>
      </c>
      <c r="AE886" s="20">
        <v>135960</v>
      </c>
      <c r="AF886" s="20">
        <v>147610</v>
      </c>
      <c r="AG886" s="20">
        <v>57400</v>
      </c>
      <c r="AH886" s="20">
        <v>25030</v>
      </c>
      <c r="AI886" s="20">
        <v>54798</v>
      </c>
      <c r="AJ886" s="21">
        <v>22181</v>
      </c>
      <c r="AK886" s="25">
        <v>16431</v>
      </c>
      <c r="AL886" s="25">
        <v>28200</v>
      </c>
      <c r="AM886" s="25">
        <v>4037</v>
      </c>
      <c r="AN886" s="22">
        <v>10414</v>
      </c>
      <c r="AO886" s="20">
        <v>96665</v>
      </c>
      <c r="AP886" s="20">
        <v>7148</v>
      </c>
      <c r="AQ886" s="54">
        <v>1252587</v>
      </c>
      <c r="AR886" s="25">
        <v>44956</v>
      </c>
      <c r="AS886" s="25">
        <v>109035</v>
      </c>
      <c r="AT886" s="54">
        <v>48083</v>
      </c>
      <c r="AU886" s="54">
        <v>56891</v>
      </c>
      <c r="AV886" s="54">
        <v>57244</v>
      </c>
      <c r="AW886" s="54">
        <v>17684</v>
      </c>
      <c r="AX886" s="54">
        <v>5653</v>
      </c>
      <c r="AY886" s="25">
        <f t="shared" si="26"/>
        <v>339546</v>
      </c>
      <c r="AZ886" s="162">
        <v>452137</v>
      </c>
      <c r="BA886" s="96">
        <f t="shared" si="27"/>
        <v>2044270</v>
      </c>
      <c r="BB886" s="73"/>
      <c r="BC886" s="20">
        <v>262671</v>
      </c>
      <c r="BD886" s="20">
        <v>36069</v>
      </c>
      <c r="BE886" s="19">
        <v>298740</v>
      </c>
      <c r="BF886" s="19">
        <v>2343010</v>
      </c>
      <c r="BH886" s="20"/>
      <c r="BI886" s="21">
        <v>2343010</v>
      </c>
      <c r="BK886" s="73"/>
      <c r="BL886" s="73"/>
      <c r="BM886" s="73"/>
      <c r="BN886" s="73"/>
      <c r="BO886" s="73"/>
      <c r="BP886" s="73"/>
      <c r="BQ886" s="73"/>
    </row>
    <row r="887" spans="1:69" ht="22.5" customHeight="1" x14ac:dyDescent="0.2">
      <c r="A887" s="122" t="s">
        <v>2696</v>
      </c>
      <c r="B887" s="123" t="s">
        <v>2623</v>
      </c>
      <c r="C887" s="133" t="s">
        <v>977</v>
      </c>
      <c r="D887" s="126">
        <v>6</v>
      </c>
      <c r="E887" s="127" t="s">
        <v>3561</v>
      </c>
      <c r="F887" s="19">
        <v>231117</v>
      </c>
      <c r="G887" s="20">
        <v>231117</v>
      </c>
      <c r="H887" s="20">
        <v>278332</v>
      </c>
      <c r="I887" s="20">
        <v>66759</v>
      </c>
      <c r="J887" s="20">
        <v>0</v>
      </c>
      <c r="K887" s="20">
        <v>0</v>
      </c>
      <c r="L887" s="20">
        <v>0</v>
      </c>
      <c r="M887" s="20">
        <v>0</v>
      </c>
      <c r="N887" s="20">
        <v>7894</v>
      </c>
      <c r="O887" s="20">
        <v>4280</v>
      </c>
      <c r="P887" s="20">
        <v>0</v>
      </c>
      <c r="Q887" s="20">
        <v>171645</v>
      </c>
      <c r="R887" s="20">
        <v>21661</v>
      </c>
      <c r="S887" s="20">
        <v>30025</v>
      </c>
      <c r="T887" s="21">
        <v>23548</v>
      </c>
      <c r="U887" s="54">
        <v>12716</v>
      </c>
      <c r="V887" s="20">
        <v>6768</v>
      </c>
      <c r="W887" s="20">
        <v>18954</v>
      </c>
      <c r="X887" s="20">
        <v>11101</v>
      </c>
      <c r="Y887" s="21">
        <v>0</v>
      </c>
      <c r="Z887" s="20">
        <v>0</v>
      </c>
      <c r="AA887" s="21">
        <v>115943</v>
      </c>
      <c r="AB887" s="32">
        <v>0</v>
      </c>
      <c r="AC887" s="20">
        <v>88811</v>
      </c>
      <c r="AD887" s="20">
        <v>239822</v>
      </c>
      <c r="AE887" s="20">
        <v>290400</v>
      </c>
      <c r="AF887" s="20">
        <v>271440</v>
      </c>
      <c r="AG887" s="20">
        <v>149978</v>
      </c>
      <c r="AH887" s="20">
        <v>63731</v>
      </c>
      <c r="AI887" s="20">
        <v>103081</v>
      </c>
      <c r="AJ887" s="21">
        <v>43280</v>
      </c>
      <c r="AK887" s="25">
        <v>27421</v>
      </c>
      <c r="AL887" s="25">
        <v>47321</v>
      </c>
      <c r="AM887" s="25">
        <v>8319</v>
      </c>
      <c r="AN887" s="22">
        <v>18731</v>
      </c>
      <c r="AO887" s="20">
        <v>122531</v>
      </c>
      <c r="AP887" s="20">
        <v>21620</v>
      </c>
      <c r="AQ887" s="54">
        <v>2497229</v>
      </c>
      <c r="AR887" s="25">
        <v>49145</v>
      </c>
      <c r="AS887" s="25">
        <v>131114</v>
      </c>
      <c r="AT887" s="54">
        <v>105411</v>
      </c>
      <c r="AU887" s="54">
        <v>56128</v>
      </c>
      <c r="AV887" s="54">
        <v>83009</v>
      </c>
      <c r="AW887" s="54">
        <v>25299</v>
      </c>
      <c r="AX887" s="54">
        <v>11220</v>
      </c>
      <c r="AY887" s="25">
        <f t="shared" si="26"/>
        <v>461326</v>
      </c>
      <c r="AZ887" s="162">
        <v>449109</v>
      </c>
      <c r="BA887" s="96">
        <f t="shared" si="27"/>
        <v>3407664</v>
      </c>
      <c r="BB887" s="73"/>
      <c r="BC887" s="20">
        <v>418606</v>
      </c>
      <c r="BD887" s="20">
        <v>105339</v>
      </c>
      <c r="BE887" s="19">
        <v>523945</v>
      </c>
      <c r="BF887" s="19">
        <v>3931609</v>
      </c>
      <c r="BH887" s="20"/>
      <c r="BI887" s="21">
        <v>3931609</v>
      </c>
      <c r="BK887" s="73"/>
      <c r="BL887" s="73"/>
      <c r="BM887" s="73"/>
      <c r="BN887" s="73"/>
      <c r="BO887" s="73"/>
      <c r="BP887" s="73"/>
      <c r="BQ887" s="73"/>
    </row>
    <row r="888" spans="1:69" ht="22.5" customHeight="1" x14ac:dyDescent="0.2">
      <c r="A888" s="122" t="s">
        <v>2697</v>
      </c>
      <c r="B888" s="123" t="s">
        <v>2623</v>
      </c>
      <c r="C888" s="133" t="s">
        <v>978</v>
      </c>
      <c r="D888" s="126">
        <v>6</v>
      </c>
      <c r="E888" s="127" t="s">
        <v>3561</v>
      </c>
      <c r="F888" s="19">
        <v>98548</v>
      </c>
      <c r="G888" s="20">
        <v>98548</v>
      </c>
      <c r="H888" s="20">
        <v>113578</v>
      </c>
      <c r="I888" s="20">
        <v>105468</v>
      </c>
      <c r="J888" s="20">
        <v>0</v>
      </c>
      <c r="K888" s="20">
        <v>0</v>
      </c>
      <c r="L888" s="20">
        <v>0</v>
      </c>
      <c r="M888" s="20">
        <v>0</v>
      </c>
      <c r="N888" s="20">
        <v>0</v>
      </c>
      <c r="O888" s="20">
        <v>1225</v>
      </c>
      <c r="P888" s="20">
        <v>0</v>
      </c>
      <c r="Q888" s="20">
        <v>76435</v>
      </c>
      <c r="R888" s="20">
        <v>9922</v>
      </c>
      <c r="S888" s="20">
        <v>16244</v>
      </c>
      <c r="T888" s="21">
        <v>9251</v>
      </c>
      <c r="U888" s="54">
        <v>12716</v>
      </c>
      <c r="V888" s="20">
        <v>1872</v>
      </c>
      <c r="W888" s="20">
        <v>7371</v>
      </c>
      <c r="X888" s="20">
        <v>11101</v>
      </c>
      <c r="Y888" s="21">
        <v>0</v>
      </c>
      <c r="Z888" s="20">
        <v>0</v>
      </c>
      <c r="AA888" s="21">
        <v>41948</v>
      </c>
      <c r="AB888" s="32">
        <v>0</v>
      </c>
      <c r="AC888" s="20">
        <v>44744</v>
      </c>
      <c r="AD888" s="20">
        <v>86143</v>
      </c>
      <c r="AE888" s="20">
        <v>91905</v>
      </c>
      <c r="AF888" s="20">
        <v>135358</v>
      </c>
      <c r="AG888" s="20">
        <v>52767</v>
      </c>
      <c r="AH888" s="20">
        <v>17744</v>
      </c>
      <c r="AI888" s="20">
        <v>60737</v>
      </c>
      <c r="AJ888" s="21">
        <v>22181</v>
      </c>
      <c r="AK888" s="25">
        <v>11099</v>
      </c>
      <c r="AL888" s="25">
        <v>26202</v>
      </c>
      <c r="AM888" s="25">
        <v>4048</v>
      </c>
      <c r="AN888" s="22">
        <v>9498</v>
      </c>
      <c r="AO888" s="20">
        <v>118182</v>
      </c>
      <c r="AP888" s="20">
        <v>8786</v>
      </c>
      <c r="AQ888" s="54">
        <v>1195073</v>
      </c>
      <c r="AR888" s="25">
        <v>49831</v>
      </c>
      <c r="AS888" s="25">
        <v>119578</v>
      </c>
      <c r="AT888" s="54">
        <v>54750</v>
      </c>
      <c r="AU888" s="54">
        <v>28872</v>
      </c>
      <c r="AV888" s="54">
        <v>43827</v>
      </c>
      <c r="AW888" s="54">
        <v>12533</v>
      </c>
      <c r="AX888" s="54">
        <v>4708</v>
      </c>
      <c r="AY888" s="25">
        <f t="shared" si="26"/>
        <v>314099</v>
      </c>
      <c r="AZ888" s="162">
        <v>268371</v>
      </c>
      <c r="BA888" s="96">
        <f t="shared" si="27"/>
        <v>1777543</v>
      </c>
      <c r="BB888" s="73"/>
      <c r="BC888" s="20">
        <v>205489</v>
      </c>
      <c r="BD888" s="20">
        <v>36814</v>
      </c>
      <c r="BE888" s="19">
        <v>242303</v>
      </c>
      <c r="BF888" s="19">
        <v>2019846</v>
      </c>
      <c r="BH888" s="20"/>
      <c r="BI888" s="21">
        <v>2019846</v>
      </c>
      <c r="BK888" s="73"/>
      <c r="BL888" s="73"/>
      <c r="BM888" s="73"/>
      <c r="BN888" s="73"/>
      <c r="BO888" s="73"/>
      <c r="BP888" s="73"/>
      <c r="BQ888" s="73"/>
    </row>
    <row r="889" spans="1:69" ht="22.5" customHeight="1" x14ac:dyDescent="0.2">
      <c r="A889" s="122" t="s">
        <v>2698</v>
      </c>
      <c r="B889" s="123" t="s">
        <v>2623</v>
      </c>
      <c r="C889" s="133" t="s">
        <v>979</v>
      </c>
      <c r="D889" s="126">
        <v>6</v>
      </c>
      <c r="E889" s="127" t="s">
        <v>3561</v>
      </c>
      <c r="F889" s="19">
        <v>282666</v>
      </c>
      <c r="G889" s="20">
        <v>282666</v>
      </c>
      <c r="H889" s="20">
        <v>221397</v>
      </c>
      <c r="I889" s="20">
        <v>119306</v>
      </c>
      <c r="J889" s="20">
        <v>0</v>
      </c>
      <c r="K889" s="20">
        <v>0</v>
      </c>
      <c r="L889" s="20">
        <v>0</v>
      </c>
      <c r="M889" s="20">
        <v>0</v>
      </c>
      <c r="N889" s="20">
        <v>10502</v>
      </c>
      <c r="O889" s="20">
        <v>5694</v>
      </c>
      <c r="P889" s="20">
        <v>0</v>
      </c>
      <c r="Q889" s="20">
        <v>302813</v>
      </c>
      <c r="R889" s="20">
        <v>26698</v>
      </c>
      <c r="S889" s="20">
        <v>70478</v>
      </c>
      <c r="T889" s="21">
        <v>31117</v>
      </c>
      <c r="U889" s="54">
        <v>25432</v>
      </c>
      <c r="V889" s="20">
        <v>10560</v>
      </c>
      <c r="W889" s="20">
        <v>15795</v>
      </c>
      <c r="X889" s="20">
        <v>11101</v>
      </c>
      <c r="Y889" s="21">
        <v>0</v>
      </c>
      <c r="Z889" s="20">
        <v>0</v>
      </c>
      <c r="AA889" s="21">
        <v>124811</v>
      </c>
      <c r="AB889" s="32">
        <v>0</v>
      </c>
      <c r="AC889" s="20">
        <v>112858</v>
      </c>
      <c r="AD889" s="20">
        <v>414928</v>
      </c>
      <c r="AE889" s="20">
        <v>389235</v>
      </c>
      <c r="AF889" s="20">
        <v>309575</v>
      </c>
      <c r="AG889" s="20">
        <v>182239</v>
      </c>
      <c r="AH889" s="20">
        <v>73042</v>
      </c>
      <c r="AI889" s="20">
        <v>149544</v>
      </c>
      <c r="AJ889" s="21">
        <v>23263</v>
      </c>
      <c r="AK889" s="25">
        <v>32028</v>
      </c>
      <c r="AL889" s="25">
        <v>46249</v>
      </c>
      <c r="AM889" s="25">
        <v>9159</v>
      </c>
      <c r="AN889" s="22">
        <v>20969</v>
      </c>
      <c r="AO889" s="20">
        <v>339390</v>
      </c>
      <c r="AP889" s="20">
        <v>20909</v>
      </c>
      <c r="AQ889" s="54">
        <v>3381758</v>
      </c>
      <c r="AR889" s="25">
        <v>72781</v>
      </c>
      <c r="AS889" s="25">
        <v>156862</v>
      </c>
      <c r="AT889" s="54">
        <v>98218</v>
      </c>
      <c r="AU889" s="54">
        <v>28060</v>
      </c>
      <c r="AV889" s="54">
        <v>97789</v>
      </c>
      <c r="AW889" s="54">
        <v>27320</v>
      </c>
      <c r="AX889" s="54">
        <v>13626</v>
      </c>
      <c r="AY889" s="25">
        <f t="shared" si="26"/>
        <v>494656</v>
      </c>
      <c r="AZ889" s="162">
        <v>573525</v>
      </c>
      <c r="BA889" s="96">
        <f t="shared" si="27"/>
        <v>4449939</v>
      </c>
      <c r="BB889" s="73"/>
      <c r="BC889" s="20">
        <v>468892</v>
      </c>
      <c r="BD889" s="20">
        <v>76453</v>
      </c>
      <c r="BE889" s="19">
        <v>545345</v>
      </c>
      <c r="BF889" s="19">
        <v>4995284</v>
      </c>
      <c r="BH889" s="20"/>
      <c r="BI889" s="21">
        <v>4995284</v>
      </c>
      <c r="BK889" s="73"/>
      <c r="BL889" s="73"/>
      <c r="BM889" s="73"/>
      <c r="BN889" s="73"/>
      <c r="BO889" s="73"/>
      <c r="BP889" s="73"/>
      <c r="BQ889" s="73"/>
    </row>
    <row r="890" spans="1:69" ht="22.5" customHeight="1" x14ac:dyDescent="0.2">
      <c r="A890" s="122" t="s">
        <v>2699</v>
      </c>
      <c r="B890" s="123" t="s">
        <v>2623</v>
      </c>
      <c r="C890" s="133" t="s">
        <v>980</v>
      </c>
      <c r="D890" s="126">
        <v>6</v>
      </c>
      <c r="E890" s="127" t="s">
        <v>3561</v>
      </c>
      <c r="F890" s="19">
        <v>104759</v>
      </c>
      <c r="G890" s="20">
        <v>104759</v>
      </c>
      <c r="H890" s="20">
        <v>202881</v>
      </c>
      <c r="I890" s="20">
        <v>93687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918</v>
      </c>
      <c r="P890" s="20">
        <v>0</v>
      </c>
      <c r="Q890" s="20">
        <v>15097</v>
      </c>
      <c r="R890" s="20">
        <v>7281</v>
      </c>
      <c r="S890" s="20">
        <v>14777</v>
      </c>
      <c r="T890" s="21">
        <v>10933</v>
      </c>
      <c r="U890" s="54">
        <v>12716</v>
      </c>
      <c r="V890" s="20">
        <v>864</v>
      </c>
      <c r="W890" s="20">
        <v>8424</v>
      </c>
      <c r="X890" s="20">
        <v>11101</v>
      </c>
      <c r="Y890" s="21">
        <v>0</v>
      </c>
      <c r="Z890" s="20">
        <v>0</v>
      </c>
      <c r="AA890" s="21">
        <v>56163</v>
      </c>
      <c r="AB890" s="32">
        <v>0</v>
      </c>
      <c r="AC890" s="20">
        <v>22051</v>
      </c>
      <c r="AD890" s="20">
        <v>69570</v>
      </c>
      <c r="AE890" s="20">
        <v>64515</v>
      </c>
      <c r="AF890" s="20">
        <v>116653</v>
      </c>
      <c r="AG890" s="20">
        <v>48048</v>
      </c>
      <c r="AH890" s="20">
        <v>21075</v>
      </c>
      <c r="AI890" s="20">
        <v>59779</v>
      </c>
      <c r="AJ890" s="21">
        <v>54100</v>
      </c>
      <c r="AK890" s="25">
        <v>8318</v>
      </c>
      <c r="AL890" s="25">
        <v>20733</v>
      </c>
      <c r="AM890" s="25">
        <v>3434</v>
      </c>
      <c r="AN890" s="22">
        <v>7643</v>
      </c>
      <c r="AO890" s="20">
        <v>67920</v>
      </c>
      <c r="AP890" s="20">
        <v>22330</v>
      </c>
      <c r="AQ890" s="54">
        <v>1125770</v>
      </c>
      <c r="AR890" s="25">
        <v>51367</v>
      </c>
      <c r="AS890" s="25">
        <v>115148</v>
      </c>
      <c r="AT890" s="54">
        <v>49236</v>
      </c>
      <c r="AU890" s="54">
        <v>42246</v>
      </c>
      <c r="AV890" s="54">
        <v>35211</v>
      </c>
      <c r="AW890" s="54">
        <v>10217</v>
      </c>
      <c r="AX890" s="54">
        <v>4944</v>
      </c>
      <c r="AY890" s="25">
        <f t="shared" si="26"/>
        <v>308369</v>
      </c>
      <c r="AZ890" s="162">
        <v>260580</v>
      </c>
      <c r="BA890" s="96">
        <f t="shared" si="27"/>
        <v>1694719</v>
      </c>
      <c r="BB890" s="73"/>
      <c r="BC890" s="20">
        <v>171986</v>
      </c>
      <c r="BD890" s="20">
        <v>139262</v>
      </c>
      <c r="BE890" s="19">
        <v>311248</v>
      </c>
      <c r="BF890" s="19">
        <v>2005967</v>
      </c>
      <c r="BH890" s="20"/>
      <c r="BI890" s="21">
        <v>2005967</v>
      </c>
      <c r="BK890" s="73"/>
      <c r="BL890" s="73"/>
      <c r="BM890" s="73"/>
      <c r="BN890" s="73"/>
      <c r="BO890" s="73"/>
      <c r="BP890" s="73"/>
      <c r="BQ890" s="73"/>
    </row>
    <row r="891" spans="1:69" ht="22.5" customHeight="1" x14ac:dyDescent="0.2">
      <c r="A891" s="122" t="s">
        <v>2700</v>
      </c>
      <c r="B891" s="123" t="s">
        <v>2701</v>
      </c>
      <c r="C891" s="133" t="s">
        <v>981</v>
      </c>
      <c r="D891" s="126">
        <v>3</v>
      </c>
      <c r="E891" s="127" t="s">
        <v>3561</v>
      </c>
      <c r="F891" s="19">
        <v>4594948</v>
      </c>
      <c r="G891" s="20">
        <v>4594948</v>
      </c>
      <c r="H891" s="20">
        <v>1160933</v>
      </c>
      <c r="I891" s="20">
        <v>1106666</v>
      </c>
      <c r="J891" s="20">
        <v>0</v>
      </c>
      <c r="K891" s="20">
        <v>0</v>
      </c>
      <c r="L891" s="20">
        <v>0</v>
      </c>
      <c r="M891" s="20">
        <v>0</v>
      </c>
      <c r="N891" s="20">
        <v>479180</v>
      </c>
      <c r="O891" s="20">
        <v>262017</v>
      </c>
      <c r="P891" s="20">
        <v>127159</v>
      </c>
      <c r="Q891" s="20">
        <v>1381284</v>
      </c>
      <c r="R891" s="20">
        <v>695289</v>
      </c>
      <c r="S891" s="20">
        <v>950117</v>
      </c>
      <c r="T891" s="21">
        <v>714009</v>
      </c>
      <c r="U891" s="54">
        <v>584936</v>
      </c>
      <c r="V891" s="20">
        <v>453120</v>
      </c>
      <c r="W891" s="20">
        <v>368550</v>
      </c>
      <c r="X891" s="20">
        <v>255323</v>
      </c>
      <c r="Y891" s="21">
        <v>310856</v>
      </c>
      <c r="Z891" s="20">
        <v>38602</v>
      </c>
      <c r="AA891" s="21">
        <v>3571676</v>
      </c>
      <c r="AB891" s="32">
        <v>3390775</v>
      </c>
      <c r="AC891" s="20">
        <v>3339515</v>
      </c>
      <c r="AD891" s="20">
        <v>4795996</v>
      </c>
      <c r="AE891" s="20">
        <v>7993425</v>
      </c>
      <c r="AF891" s="20">
        <v>8682963</v>
      </c>
      <c r="AG891" s="20">
        <v>5230540</v>
      </c>
      <c r="AH891" s="20">
        <v>2969551</v>
      </c>
      <c r="AI891" s="20">
        <v>391918</v>
      </c>
      <c r="AJ891" s="21">
        <v>155267</v>
      </c>
      <c r="AK891" s="25">
        <v>571305</v>
      </c>
      <c r="AL891" s="25">
        <v>507692</v>
      </c>
      <c r="AM891" s="25">
        <v>168991</v>
      </c>
      <c r="AN891" s="22">
        <v>303327</v>
      </c>
      <c r="AO891" s="20">
        <v>3591580</v>
      </c>
      <c r="AP891" s="20">
        <v>181383</v>
      </c>
      <c r="AQ891" s="54">
        <v>59328893</v>
      </c>
      <c r="AR891" s="25">
        <v>693577</v>
      </c>
      <c r="AS891" s="25">
        <v>598118</v>
      </c>
      <c r="AT891" s="54">
        <v>365804</v>
      </c>
      <c r="AU891" s="54">
        <v>256686</v>
      </c>
      <c r="AV891" s="54">
        <v>1105128</v>
      </c>
      <c r="AW891" s="54">
        <v>503277</v>
      </c>
      <c r="AX891" s="54">
        <v>348793</v>
      </c>
      <c r="AY891" s="25">
        <f t="shared" si="26"/>
        <v>3871383</v>
      </c>
      <c r="AZ891" s="162">
        <v>8142757</v>
      </c>
      <c r="BA891" s="96">
        <f t="shared" si="27"/>
        <v>71343033</v>
      </c>
      <c r="BB891" s="73"/>
      <c r="BC891" s="20">
        <v>6671865</v>
      </c>
      <c r="BD891" s="20">
        <v>245039</v>
      </c>
      <c r="BE891" s="19">
        <v>6916904</v>
      </c>
      <c r="BF891" s="19">
        <v>78259937</v>
      </c>
      <c r="BH891" s="20"/>
      <c r="BI891" s="21">
        <v>78259937</v>
      </c>
      <c r="BK891" s="73"/>
      <c r="BL891" s="73"/>
      <c r="BM891" s="73"/>
      <c r="BN891" s="73"/>
      <c r="BO891" s="73"/>
      <c r="BP891" s="73"/>
      <c r="BQ891" s="73"/>
    </row>
    <row r="892" spans="1:69" ht="22.5" customHeight="1" x14ac:dyDescent="0.2">
      <c r="A892" s="122" t="s">
        <v>2702</v>
      </c>
      <c r="B892" s="123" t="s">
        <v>2701</v>
      </c>
      <c r="C892" s="133" t="s">
        <v>982</v>
      </c>
      <c r="D892" s="126">
        <v>5</v>
      </c>
      <c r="E892" s="127" t="s">
        <v>3561</v>
      </c>
      <c r="F892" s="19">
        <v>1976118</v>
      </c>
      <c r="G892" s="20">
        <v>1976118</v>
      </c>
      <c r="H892" s="20">
        <v>554405</v>
      </c>
      <c r="I892" s="20">
        <v>522852</v>
      </c>
      <c r="J892" s="20">
        <v>0</v>
      </c>
      <c r="K892" s="20">
        <v>0</v>
      </c>
      <c r="L892" s="20">
        <v>0</v>
      </c>
      <c r="M892" s="20">
        <v>0</v>
      </c>
      <c r="N892" s="20">
        <v>163878</v>
      </c>
      <c r="O892" s="20">
        <v>95673</v>
      </c>
      <c r="P892" s="20">
        <v>37082</v>
      </c>
      <c r="Q892" s="20">
        <v>805674</v>
      </c>
      <c r="R892" s="20">
        <v>304124</v>
      </c>
      <c r="S892" s="20">
        <v>431514</v>
      </c>
      <c r="T892" s="21">
        <v>297714</v>
      </c>
      <c r="U892" s="54">
        <v>279752</v>
      </c>
      <c r="V892" s="20">
        <v>185616</v>
      </c>
      <c r="W892" s="20">
        <v>159003</v>
      </c>
      <c r="X892" s="20">
        <v>111010</v>
      </c>
      <c r="Y892" s="21">
        <v>0</v>
      </c>
      <c r="Z892" s="20">
        <v>0</v>
      </c>
      <c r="AA892" s="21">
        <v>698924</v>
      </c>
      <c r="AB892" s="32">
        <v>580468</v>
      </c>
      <c r="AC892" s="20">
        <v>1172025</v>
      </c>
      <c r="AD892" s="20">
        <v>2079269</v>
      </c>
      <c r="AE892" s="20">
        <v>4776750</v>
      </c>
      <c r="AF892" s="20">
        <v>3028325</v>
      </c>
      <c r="AG892" s="20">
        <v>1948518</v>
      </c>
      <c r="AH892" s="20">
        <v>963467</v>
      </c>
      <c r="AI892" s="20">
        <v>214879</v>
      </c>
      <c r="AJ892" s="21">
        <v>70871</v>
      </c>
      <c r="AK892" s="25">
        <v>215178</v>
      </c>
      <c r="AL892" s="25">
        <v>237501</v>
      </c>
      <c r="AM892" s="25">
        <v>72961</v>
      </c>
      <c r="AN892" s="22">
        <v>125272</v>
      </c>
      <c r="AO892" s="20">
        <v>1150061</v>
      </c>
      <c r="AP892" s="20">
        <v>101949</v>
      </c>
      <c r="AQ892" s="54">
        <v>23360833</v>
      </c>
      <c r="AR892" s="25">
        <v>400064</v>
      </c>
      <c r="AS892" s="25">
        <v>336896</v>
      </c>
      <c r="AT892" s="54">
        <v>182725</v>
      </c>
      <c r="AU892" s="54">
        <v>102855</v>
      </c>
      <c r="AV892" s="54">
        <v>472921</v>
      </c>
      <c r="AW892" s="54">
        <v>200837</v>
      </c>
      <c r="AX892" s="54">
        <v>123697</v>
      </c>
      <c r="AY892" s="25">
        <f t="shared" si="26"/>
        <v>1819995</v>
      </c>
      <c r="AZ892" s="162">
        <v>3726238</v>
      </c>
      <c r="BA892" s="96">
        <f t="shared" si="27"/>
        <v>28907066</v>
      </c>
      <c r="BB892" s="73"/>
      <c r="BC892" s="20">
        <v>2954194</v>
      </c>
      <c r="BD892" s="20">
        <v>192676</v>
      </c>
      <c r="BE892" s="19">
        <v>3146870</v>
      </c>
      <c r="BF892" s="19">
        <v>32053936</v>
      </c>
      <c r="BH892" s="20"/>
      <c r="BI892" s="21">
        <v>32053936</v>
      </c>
      <c r="BK892" s="73"/>
      <c r="BL892" s="73"/>
      <c r="BM892" s="73"/>
      <c r="BN892" s="73"/>
      <c r="BO892" s="73"/>
      <c r="BP892" s="73"/>
      <c r="BQ892" s="73"/>
    </row>
    <row r="893" spans="1:69" ht="22.5" customHeight="1" x14ac:dyDescent="0.2">
      <c r="A893" s="122" t="s">
        <v>2703</v>
      </c>
      <c r="B893" s="123" t="s">
        <v>2701</v>
      </c>
      <c r="C893" s="133" t="s">
        <v>983</v>
      </c>
      <c r="D893" s="126">
        <v>5</v>
      </c>
      <c r="E893" s="127" t="s">
        <v>3561</v>
      </c>
      <c r="F893" s="19">
        <v>1580378</v>
      </c>
      <c r="G893" s="20">
        <v>1580378</v>
      </c>
      <c r="H893" s="20">
        <v>1030879</v>
      </c>
      <c r="I893" s="20">
        <v>454784</v>
      </c>
      <c r="J893" s="20">
        <v>0</v>
      </c>
      <c r="K893" s="20">
        <v>0</v>
      </c>
      <c r="L893" s="20">
        <v>0</v>
      </c>
      <c r="M893" s="20">
        <v>0</v>
      </c>
      <c r="N893" s="20">
        <v>68165</v>
      </c>
      <c r="O893" s="20">
        <v>46684</v>
      </c>
      <c r="P893" s="20">
        <v>23738</v>
      </c>
      <c r="Q893" s="20">
        <v>1048631</v>
      </c>
      <c r="R893" s="20">
        <v>142478</v>
      </c>
      <c r="S893" s="20">
        <v>336565</v>
      </c>
      <c r="T893" s="21">
        <v>259869</v>
      </c>
      <c r="U893" s="54">
        <v>241604</v>
      </c>
      <c r="V893" s="20">
        <v>124992</v>
      </c>
      <c r="W893" s="20">
        <v>151632</v>
      </c>
      <c r="X893" s="20">
        <v>133212</v>
      </c>
      <c r="Y893" s="21">
        <v>0</v>
      </c>
      <c r="Z893" s="20">
        <v>0</v>
      </c>
      <c r="AA893" s="21">
        <v>673445</v>
      </c>
      <c r="AB893" s="32">
        <v>281362</v>
      </c>
      <c r="AC893" s="20">
        <v>770494</v>
      </c>
      <c r="AD893" s="20">
        <v>1125328</v>
      </c>
      <c r="AE893" s="20">
        <v>2089890</v>
      </c>
      <c r="AF893" s="20">
        <v>2116203</v>
      </c>
      <c r="AG893" s="20">
        <v>1289231</v>
      </c>
      <c r="AH893" s="20">
        <v>653783</v>
      </c>
      <c r="AI893" s="20">
        <v>331085</v>
      </c>
      <c r="AJ893" s="21">
        <v>661643</v>
      </c>
      <c r="AK893" s="25">
        <v>121215</v>
      </c>
      <c r="AL893" s="25">
        <v>206645</v>
      </c>
      <c r="AM893" s="25">
        <v>54299</v>
      </c>
      <c r="AN893" s="22">
        <v>92355</v>
      </c>
      <c r="AO893" s="20">
        <v>2277740</v>
      </c>
      <c r="AP893" s="20">
        <v>241978</v>
      </c>
      <c r="AQ893" s="54">
        <v>18630307</v>
      </c>
      <c r="AR893" s="25">
        <v>256937</v>
      </c>
      <c r="AS893" s="25">
        <v>295062</v>
      </c>
      <c r="AT893" s="54">
        <v>244785</v>
      </c>
      <c r="AU893" s="54">
        <v>139801</v>
      </c>
      <c r="AV893" s="54">
        <v>423611</v>
      </c>
      <c r="AW893" s="54">
        <v>145400</v>
      </c>
      <c r="AX893" s="54">
        <v>101653</v>
      </c>
      <c r="AY893" s="25">
        <f t="shared" si="26"/>
        <v>1607249</v>
      </c>
      <c r="AZ893" s="162">
        <v>2238904</v>
      </c>
      <c r="BA893" s="96">
        <f t="shared" si="27"/>
        <v>22476460</v>
      </c>
      <c r="BB893" s="73"/>
      <c r="BC893" s="20">
        <v>1813765</v>
      </c>
      <c r="BD893" s="20">
        <v>1174738</v>
      </c>
      <c r="BE893" s="19">
        <v>2988503</v>
      </c>
      <c r="BF893" s="19">
        <v>25464963</v>
      </c>
      <c r="BH893" s="20"/>
      <c r="BI893" s="21">
        <v>25464963</v>
      </c>
      <c r="BK893" s="73"/>
      <c r="BL893" s="73"/>
      <c r="BM893" s="73"/>
      <c r="BN893" s="73"/>
      <c r="BO893" s="73"/>
      <c r="BP893" s="73"/>
      <c r="BQ893" s="73"/>
    </row>
    <row r="894" spans="1:69" ht="22.5" customHeight="1" x14ac:dyDescent="0.2">
      <c r="A894" s="122" t="s">
        <v>2704</v>
      </c>
      <c r="B894" s="123" t="s">
        <v>2701</v>
      </c>
      <c r="C894" s="133" t="s">
        <v>984</v>
      </c>
      <c r="D894" s="126">
        <v>5</v>
      </c>
      <c r="E894" s="127" t="s">
        <v>3561</v>
      </c>
      <c r="F894" s="19">
        <v>1383701</v>
      </c>
      <c r="G894" s="20">
        <v>1383701</v>
      </c>
      <c r="H894" s="20">
        <v>304868</v>
      </c>
      <c r="I894" s="20">
        <v>151657</v>
      </c>
      <c r="J894" s="20">
        <v>0</v>
      </c>
      <c r="K894" s="20">
        <v>0</v>
      </c>
      <c r="L894" s="20">
        <v>0</v>
      </c>
      <c r="M894" s="20">
        <v>0</v>
      </c>
      <c r="N894" s="20">
        <v>110826</v>
      </c>
      <c r="O894" s="20">
        <v>60557</v>
      </c>
      <c r="P894" s="20">
        <v>58741</v>
      </c>
      <c r="Q894" s="20">
        <v>774652</v>
      </c>
      <c r="R894" s="20">
        <v>175463</v>
      </c>
      <c r="S894" s="20">
        <v>235224</v>
      </c>
      <c r="T894" s="21">
        <v>207727</v>
      </c>
      <c r="U894" s="54">
        <v>165308</v>
      </c>
      <c r="V894" s="20">
        <v>117936</v>
      </c>
      <c r="W894" s="20">
        <v>135837</v>
      </c>
      <c r="X894" s="20">
        <v>88808</v>
      </c>
      <c r="Y894" s="21">
        <v>0</v>
      </c>
      <c r="Z894" s="20">
        <v>0</v>
      </c>
      <c r="AA894" s="21">
        <v>493820</v>
      </c>
      <c r="AB894" s="32">
        <v>282346</v>
      </c>
      <c r="AC894" s="20">
        <v>828710</v>
      </c>
      <c r="AD894" s="20">
        <v>1137293</v>
      </c>
      <c r="AE894" s="20">
        <v>2729265</v>
      </c>
      <c r="AF894" s="20">
        <v>2220095</v>
      </c>
      <c r="AG894" s="20">
        <v>1526811</v>
      </c>
      <c r="AH894" s="20">
        <v>625198</v>
      </c>
      <c r="AI894" s="20">
        <v>46559</v>
      </c>
      <c r="AJ894" s="21">
        <v>55182</v>
      </c>
      <c r="AK894" s="25">
        <v>149989</v>
      </c>
      <c r="AL894" s="25">
        <v>191906</v>
      </c>
      <c r="AM894" s="25">
        <v>51549</v>
      </c>
      <c r="AN894" s="22">
        <v>97077</v>
      </c>
      <c r="AO894" s="20">
        <v>719630</v>
      </c>
      <c r="AP894" s="20">
        <v>36740</v>
      </c>
      <c r="AQ894" s="54">
        <v>15163475</v>
      </c>
      <c r="AR894" s="25">
        <v>280294</v>
      </c>
      <c r="AS894" s="25">
        <v>296844</v>
      </c>
      <c r="AT894" s="54">
        <v>177117</v>
      </c>
      <c r="AU894" s="54">
        <v>77223</v>
      </c>
      <c r="AV894" s="54">
        <v>337971</v>
      </c>
      <c r="AW894" s="54">
        <v>143373</v>
      </c>
      <c r="AX894" s="54">
        <v>90337</v>
      </c>
      <c r="AY894" s="25">
        <f t="shared" si="26"/>
        <v>1403159</v>
      </c>
      <c r="AZ894" s="162">
        <v>2464104</v>
      </c>
      <c r="BA894" s="96">
        <f t="shared" si="27"/>
        <v>19030738</v>
      </c>
      <c r="BB894" s="73"/>
      <c r="BC894" s="20">
        <v>2190550</v>
      </c>
      <c r="BD894" s="20">
        <v>80942</v>
      </c>
      <c r="BE894" s="19">
        <v>2271492</v>
      </c>
      <c r="BF894" s="19">
        <v>21302230</v>
      </c>
      <c r="BH894" s="20"/>
      <c r="BI894" s="21">
        <v>21302230</v>
      </c>
      <c r="BK894" s="73"/>
      <c r="BL894" s="73"/>
      <c r="BM894" s="73"/>
      <c r="BN894" s="73"/>
      <c r="BO894" s="73"/>
      <c r="BP894" s="73"/>
      <c r="BQ894" s="73"/>
    </row>
    <row r="895" spans="1:69" ht="22.5" customHeight="1" x14ac:dyDescent="0.2">
      <c r="A895" s="122" t="s">
        <v>2705</v>
      </c>
      <c r="B895" s="123" t="s">
        <v>2701</v>
      </c>
      <c r="C895" s="133" t="s">
        <v>985</v>
      </c>
      <c r="D895" s="126">
        <v>5</v>
      </c>
      <c r="E895" s="127" t="s">
        <v>3561</v>
      </c>
      <c r="F895" s="19">
        <v>1294440</v>
      </c>
      <c r="G895" s="20">
        <v>1294440</v>
      </c>
      <c r="H895" s="20">
        <v>433682</v>
      </c>
      <c r="I895" s="20">
        <v>267971</v>
      </c>
      <c r="J895" s="20">
        <v>0</v>
      </c>
      <c r="K895" s="20">
        <v>0</v>
      </c>
      <c r="L895" s="20">
        <v>0</v>
      </c>
      <c r="M895" s="20">
        <v>0</v>
      </c>
      <c r="N895" s="20">
        <v>79961</v>
      </c>
      <c r="O895" s="20">
        <v>47161</v>
      </c>
      <c r="P895" s="20">
        <v>28350</v>
      </c>
      <c r="Q895" s="20">
        <v>760127</v>
      </c>
      <c r="R895" s="20">
        <v>125011</v>
      </c>
      <c r="S895" s="20">
        <v>240830</v>
      </c>
      <c r="T895" s="21">
        <v>195953</v>
      </c>
      <c r="U895" s="54">
        <v>231558</v>
      </c>
      <c r="V895" s="20">
        <v>128880</v>
      </c>
      <c r="W895" s="20">
        <v>103194</v>
      </c>
      <c r="X895" s="20">
        <v>99909</v>
      </c>
      <c r="Y895" s="21">
        <v>578670</v>
      </c>
      <c r="Z895" s="20">
        <v>108759</v>
      </c>
      <c r="AA895" s="21">
        <v>531981</v>
      </c>
      <c r="AB895" s="32">
        <v>307052</v>
      </c>
      <c r="AC895" s="20">
        <v>704565</v>
      </c>
      <c r="AD895" s="20">
        <v>949821</v>
      </c>
      <c r="AE895" s="20">
        <v>1981650</v>
      </c>
      <c r="AF895" s="20">
        <v>1658728</v>
      </c>
      <c r="AG895" s="20">
        <v>1164134</v>
      </c>
      <c r="AH895" s="20">
        <v>545472</v>
      </c>
      <c r="AI895" s="20">
        <v>191600</v>
      </c>
      <c r="AJ895" s="21">
        <v>229384</v>
      </c>
      <c r="AK895" s="25">
        <v>122219</v>
      </c>
      <c r="AL895" s="25">
        <v>180047</v>
      </c>
      <c r="AM895" s="25">
        <v>48406</v>
      </c>
      <c r="AN895" s="22">
        <v>88832</v>
      </c>
      <c r="AO895" s="20">
        <v>1512081</v>
      </c>
      <c r="AP895" s="20">
        <v>92453</v>
      </c>
      <c r="AQ895" s="54">
        <v>15032881</v>
      </c>
      <c r="AR895" s="25">
        <v>272729</v>
      </c>
      <c r="AS895" s="25">
        <v>250529</v>
      </c>
      <c r="AT895" s="54">
        <v>219352</v>
      </c>
      <c r="AU895" s="54">
        <v>104223</v>
      </c>
      <c r="AV895" s="54">
        <v>389756</v>
      </c>
      <c r="AW895" s="54">
        <v>136679</v>
      </c>
      <c r="AX895" s="54">
        <v>83414</v>
      </c>
      <c r="AY895" s="25">
        <f t="shared" si="26"/>
        <v>1456682</v>
      </c>
      <c r="AZ895" s="162">
        <v>2806742</v>
      </c>
      <c r="BA895" s="96">
        <f t="shared" si="27"/>
        <v>19296305</v>
      </c>
      <c r="BB895" s="73"/>
      <c r="BC895" s="20">
        <v>1828750</v>
      </c>
      <c r="BD895" s="20">
        <v>324843</v>
      </c>
      <c r="BE895" s="19">
        <v>2153593</v>
      </c>
      <c r="BF895" s="19">
        <v>21449898</v>
      </c>
      <c r="BH895" s="20"/>
      <c r="BI895" s="21">
        <v>21449898</v>
      </c>
      <c r="BK895" s="73"/>
      <c r="BL895" s="73"/>
      <c r="BM895" s="73"/>
      <c r="BN895" s="73"/>
      <c r="BO895" s="73"/>
      <c r="BP895" s="73"/>
      <c r="BQ895" s="73"/>
    </row>
    <row r="896" spans="1:69" ht="22.5" customHeight="1" x14ac:dyDescent="0.2">
      <c r="A896" s="122" t="s">
        <v>2706</v>
      </c>
      <c r="B896" s="123" t="s">
        <v>2701</v>
      </c>
      <c r="C896" s="133" t="s">
        <v>986</v>
      </c>
      <c r="D896" s="126">
        <v>5</v>
      </c>
      <c r="E896" s="127" t="s">
        <v>3561</v>
      </c>
      <c r="F896" s="19">
        <v>1332668</v>
      </c>
      <c r="G896" s="20">
        <v>1332668</v>
      </c>
      <c r="H896" s="20">
        <v>486243</v>
      </c>
      <c r="I896" s="20">
        <v>266849</v>
      </c>
      <c r="J896" s="20">
        <v>0</v>
      </c>
      <c r="K896" s="20">
        <v>0</v>
      </c>
      <c r="L896" s="20">
        <v>0</v>
      </c>
      <c r="M896" s="20">
        <v>0</v>
      </c>
      <c r="N896" s="20">
        <v>51140</v>
      </c>
      <c r="O896" s="20">
        <v>42343</v>
      </c>
      <c r="P896" s="20">
        <v>22302</v>
      </c>
      <c r="Q896" s="20">
        <v>846606</v>
      </c>
      <c r="R896" s="20">
        <v>116041</v>
      </c>
      <c r="S896" s="20">
        <v>220028</v>
      </c>
      <c r="T896" s="21">
        <v>165677</v>
      </c>
      <c r="U896" s="54">
        <v>226472</v>
      </c>
      <c r="V896" s="20">
        <v>101184</v>
      </c>
      <c r="W896" s="20">
        <v>90558</v>
      </c>
      <c r="X896" s="20">
        <v>133212</v>
      </c>
      <c r="Y896" s="21">
        <v>44955</v>
      </c>
      <c r="Z896" s="20">
        <v>17461</v>
      </c>
      <c r="AA896" s="21">
        <v>523669</v>
      </c>
      <c r="AB896" s="32">
        <v>217177</v>
      </c>
      <c r="AC896" s="20">
        <v>603054</v>
      </c>
      <c r="AD896" s="20">
        <v>1559676</v>
      </c>
      <c r="AE896" s="20">
        <v>2181630</v>
      </c>
      <c r="AF896" s="20">
        <v>1838238</v>
      </c>
      <c r="AG896" s="20">
        <v>1160874</v>
      </c>
      <c r="AH896" s="20">
        <v>484438</v>
      </c>
      <c r="AI896" s="20">
        <v>351203</v>
      </c>
      <c r="AJ896" s="21">
        <v>400881</v>
      </c>
      <c r="AK896" s="25">
        <v>112286</v>
      </c>
      <c r="AL896" s="25">
        <v>175588</v>
      </c>
      <c r="AM896" s="25">
        <v>47683</v>
      </c>
      <c r="AN896" s="22">
        <v>83996</v>
      </c>
      <c r="AO896" s="20">
        <v>1895326</v>
      </c>
      <c r="AP896" s="20">
        <v>103752</v>
      </c>
      <c r="AQ896" s="54">
        <v>15903210</v>
      </c>
      <c r="AR896" s="25">
        <v>240408</v>
      </c>
      <c r="AS896" s="25">
        <v>260858</v>
      </c>
      <c r="AT896" s="54">
        <v>252784</v>
      </c>
      <c r="AU896" s="54">
        <v>84206</v>
      </c>
      <c r="AV896" s="54">
        <v>358067</v>
      </c>
      <c r="AW896" s="54">
        <v>121799</v>
      </c>
      <c r="AX896" s="54">
        <v>79831</v>
      </c>
      <c r="AY896" s="25">
        <f t="shared" si="26"/>
        <v>1397953</v>
      </c>
      <c r="AZ896" s="162">
        <v>2899198</v>
      </c>
      <c r="BA896" s="96">
        <f t="shared" si="27"/>
        <v>20200361</v>
      </c>
      <c r="BB896" s="73"/>
      <c r="BC896" s="20">
        <v>1673923</v>
      </c>
      <c r="BD896" s="20">
        <v>438153</v>
      </c>
      <c r="BE896" s="19">
        <v>2112076</v>
      </c>
      <c r="BF896" s="19">
        <v>22312437</v>
      </c>
      <c r="BH896" s="20"/>
      <c r="BI896" s="21">
        <v>22312437</v>
      </c>
      <c r="BK896" s="73"/>
      <c r="BL896" s="73"/>
      <c r="BM896" s="73"/>
      <c r="BN896" s="73"/>
      <c r="BO896" s="73"/>
      <c r="BP896" s="73"/>
      <c r="BQ896" s="73"/>
    </row>
    <row r="897" spans="1:69" ht="22.5" customHeight="1" x14ac:dyDescent="0.2">
      <c r="A897" s="122" t="s">
        <v>2707</v>
      </c>
      <c r="B897" s="123" t="s">
        <v>2701</v>
      </c>
      <c r="C897" s="133" t="s">
        <v>987</v>
      </c>
      <c r="D897" s="126">
        <v>5</v>
      </c>
      <c r="E897" s="127" t="s">
        <v>3561</v>
      </c>
      <c r="F897" s="19">
        <v>361263</v>
      </c>
      <c r="G897" s="20">
        <v>361263</v>
      </c>
      <c r="H897" s="20">
        <v>101112</v>
      </c>
      <c r="I897" s="20">
        <v>43010</v>
      </c>
      <c r="J897" s="20">
        <v>0</v>
      </c>
      <c r="K897" s="20">
        <v>0</v>
      </c>
      <c r="L897" s="20">
        <v>0</v>
      </c>
      <c r="M897" s="20">
        <v>0</v>
      </c>
      <c r="N897" s="20">
        <v>19632</v>
      </c>
      <c r="O897" s="20">
        <v>10644</v>
      </c>
      <c r="P897" s="20">
        <v>12814</v>
      </c>
      <c r="Q897" s="20">
        <v>421322</v>
      </c>
      <c r="R897" s="20">
        <v>39986</v>
      </c>
      <c r="S897" s="20">
        <v>90652</v>
      </c>
      <c r="T897" s="21">
        <v>44573</v>
      </c>
      <c r="U897" s="54">
        <v>63580</v>
      </c>
      <c r="V897" s="20">
        <v>52224</v>
      </c>
      <c r="W897" s="20">
        <v>17901</v>
      </c>
      <c r="X897" s="20">
        <v>22202</v>
      </c>
      <c r="Y897" s="21">
        <v>0</v>
      </c>
      <c r="Z897" s="20">
        <v>0</v>
      </c>
      <c r="AA897" s="21">
        <v>198334</v>
      </c>
      <c r="AB897" s="32">
        <v>90248</v>
      </c>
      <c r="AC897" s="20">
        <v>185729</v>
      </c>
      <c r="AD897" s="20">
        <v>446988</v>
      </c>
      <c r="AE897" s="20">
        <v>405405</v>
      </c>
      <c r="AF897" s="20">
        <v>491405</v>
      </c>
      <c r="AG897" s="20">
        <v>297812</v>
      </c>
      <c r="AH897" s="20">
        <v>115309</v>
      </c>
      <c r="AI897" s="20">
        <v>71179</v>
      </c>
      <c r="AJ897" s="21">
        <v>63838</v>
      </c>
      <c r="AK897" s="25">
        <v>47755</v>
      </c>
      <c r="AL897" s="25">
        <v>61713</v>
      </c>
      <c r="AM897" s="25">
        <v>15624</v>
      </c>
      <c r="AN897" s="22">
        <v>33535</v>
      </c>
      <c r="AO897" s="20">
        <v>146520</v>
      </c>
      <c r="AP897" s="20">
        <v>20188</v>
      </c>
      <c r="AQ897" s="54">
        <v>3992497</v>
      </c>
      <c r="AR897" s="25">
        <v>78789</v>
      </c>
      <c r="AS897" s="25">
        <v>154829</v>
      </c>
      <c r="AT897" s="54">
        <v>117137</v>
      </c>
      <c r="AU897" s="54">
        <v>50554</v>
      </c>
      <c r="AV897" s="54">
        <v>127479</v>
      </c>
      <c r="AW897" s="54">
        <v>39960</v>
      </c>
      <c r="AX897" s="54">
        <v>20337</v>
      </c>
      <c r="AY897" s="25">
        <f t="shared" si="26"/>
        <v>589085</v>
      </c>
      <c r="AZ897" s="162">
        <v>376348</v>
      </c>
      <c r="BA897" s="96">
        <f t="shared" si="27"/>
        <v>4957930</v>
      </c>
      <c r="BB897" s="73"/>
      <c r="BC897" s="20">
        <v>617073</v>
      </c>
      <c r="BD897" s="20">
        <v>80614</v>
      </c>
      <c r="BE897" s="19">
        <v>697687</v>
      </c>
      <c r="BF897" s="19">
        <v>5655617</v>
      </c>
      <c r="BH897" s="20"/>
      <c r="BI897" s="21">
        <v>5655617</v>
      </c>
      <c r="BK897" s="73"/>
      <c r="BL897" s="73"/>
      <c r="BM897" s="73"/>
      <c r="BN897" s="73"/>
      <c r="BO897" s="73"/>
      <c r="BP897" s="73"/>
      <c r="BQ897" s="73"/>
    </row>
    <row r="898" spans="1:69" ht="22.5" customHeight="1" x14ac:dyDescent="0.2">
      <c r="A898" s="122" t="s">
        <v>2708</v>
      </c>
      <c r="B898" s="123" t="s">
        <v>2701</v>
      </c>
      <c r="C898" s="133" t="s">
        <v>988</v>
      </c>
      <c r="D898" s="126">
        <v>5</v>
      </c>
      <c r="E898" s="127" t="s">
        <v>3561</v>
      </c>
      <c r="F898" s="19">
        <v>582147</v>
      </c>
      <c r="G898" s="20">
        <v>582147</v>
      </c>
      <c r="H898" s="20">
        <v>198944</v>
      </c>
      <c r="I898" s="20">
        <v>126038</v>
      </c>
      <c r="J898" s="20">
        <v>0</v>
      </c>
      <c r="K898" s="20">
        <v>0</v>
      </c>
      <c r="L898" s="20">
        <v>0</v>
      </c>
      <c r="M898" s="20">
        <v>0</v>
      </c>
      <c r="N898" s="20">
        <v>37893</v>
      </c>
      <c r="O898" s="20">
        <v>20544</v>
      </c>
      <c r="P898" s="20">
        <v>15763</v>
      </c>
      <c r="Q898" s="20">
        <v>332624</v>
      </c>
      <c r="R898" s="20">
        <v>66931</v>
      </c>
      <c r="S898" s="20">
        <v>82058</v>
      </c>
      <c r="T898" s="21">
        <v>74849</v>
      </c>
      <c r="U898" s="54">
        <v>89012</v>
      </c>
      <c r="V898" s="20">
        <v>87216</v>
      </c>
      <c r="W898" s="20">
        <v>40014</v>
      </c>
      <c r="X898" s="20">
        <v>33303</v>
      </c>
      <c r="Y898" s="21">
        <v>0</v>
      </c>
      <c r="Z898" s="20">
        <v>0</v>
      </c>
      <c r="AA898" s="21">
        <v>288688</v>
      </c>
      <c r="AB898" s="32">
        <v>93304</v>
      </c>
      <c r="AC898" s="20">
        <v>306592</v>
      </c>
      <c r="AD898" s="20">
        <v>390244</v>
      </c>
      <c r="AE898" s="20">
        <v>1437810</v>
      </c>
      <c r="AF898" s="20">
        <v>789815</v>
      </c>
      <c r="AG898" s="20">
        <v>533419</v>
      </c>
      <c r="AH898" s="20">
        <v>232660</v>
      </c>
      <c r="AI898" s="20">
        <v>117642</v>
      </c>
      <c r="AJ898" s="21">
        <v>56264</v>
      </c>
      <c r="AK898" s="25">
        <v>67389</v>
      </c>
      <c r="AL898" s="25">
        <v>90077</v>
      </c>
      <c r="AM898" s="25">
        <v>22129</v>
      </c>
      <c r="AN898" s="22">
        <v>53767</v>
      </c>
      <c r="AO898" s="20">
        <v>227544</v>
      </c>
      <c r="AP898" s="20">
        <v>42580</v>
      </c>
      <c r="AQ898" s="54">
        <v>6537260</v>
      </c>
      <c r="AR898" s="25">
        <v>128107</v>
      </c>
      <c r="AS898" s="25">
        <v>174814</v>
      </c>
      <c r="AT898" s="54">
        <v>123369</v>
      </c>
      <c r="AU898" s="54">
        <v>60223</v>
      </c>
      <c r="AV898" s="54">
        <v>182011</v>
      </c>
      <c r="AW898" s="54">
        <v>65665</v>
      </c>
      <c r="AX898" s="54">
        <v>33776</v>
      </c>
      <c r="AY898" s="25">
        <f t="shared" si="26"/>
        <v>767965</v>
      </c>
      <c r="AZ898" s="162">
        <v>801697</v>
      </c>
      <c r="BA898" s="96">
        <f t="shared" si="27"/>
        <v>8106922</v>
      </c>
      <c r="BB898" s="73"/>
      <c r="BC898" s="20">
        <v>973647</v>
      </c>
      <c r="BD898" s="20">
        <v>118260</v>
      </c>
      <c r="BE898" s="19">
        <v>1091907</v>
      </c>
      <c r="BF898" s="19">
        <v>9198829</v>
      </c>
      <c r="BH898" s="20"/>
      <c r="BI898" s="21">
        <v>9198829</v>
      </c>
      <c r="BK898" s="73"/>
      <c r="BL898" s="73"/>
      <c r="BM898" s="73"/>
      <c r="BN898" s="73"/>
      <c r="BO898" s="73"/>
      <c r="BP898" s="73"/>
      <c r="BQ898" s="73"/>
    </row>
    <row r="899" spans="1:69" ht="22.5" customHeight="1" x14ac:dyDescent="0.2">
      <c r="A899" s="122" t="s">
        <v>2709</v>
      </c>
      <c r="B899" s="123" t="s">
        <v>2701</v>
      </c>
      <c r="C899" s="133" t="s">
        <v>989</v>
      </c>
      <c r="D899" s="126">
        <v>5</v>
      </c>
      <c r="E899" s="127" t="s">
        <v>3561</v>
      </c>
      <c r="F899" s="19">
        <v>864001</v>
      </c>
      <c r="G899" s="20">
        <v>864001</v>
      </c>
      <c r="H899" s="20">
        <v>293131</v>
      </c>
      <c r="I899" s="20">
        <v>241791</v>
      </c>
      <c r="J899" s="20">
        <v>0</v>
      </c>
      <c r="K899" s="20">
        <v>0</v>
      </c>
      <c r="L899" s="20">
        <v>0</v>
      </c>
      <c r="M899" s="20">
        <v>0</v>
      </c>
      <c r="N899" s="20">
        <v>66962</v>
      </c>
      <c r="O899" s="20">
        <v>36304</v>
      </c>
      <c r="P899" s="20">
        <v>16594</v>
      </c>
      <c r="Q899" s="20">
        <v>244437</v>
      </c>
      <c r="R899" s="20">
        <v>104666</v>
      </c>
      <c r="S899" s="20">
        <v>168466</v>
      </c>
      <c r="T899" s="21">
        <v>122786</v>
      </c>
      <c r="U899" s="54">
        <v>114444</v>
      </c>
      <c r="V899" s="20">
        <v>82320</v>
      </c>
      <c r="W899" s="20">
        <v>67392</v>
      </c>
      <c r="X899" s="20">
        <v>55505</v>
      </c>
      <c r="Y899" s="21">
        <v>0</v>
      </c>
      <c r="Z899" s="20">
        <v>0</v>
      </c>
      <c r="AA899" s="21">
        <v>326941</v>
      </c>
      <c r="AB899" s="32">
        <v>299679</v>
      </c>
      <c r="AC899" s="20">
        <v>506350</v>
      </c>
      <c r="AD899" s="20">
        <v>757589</v>
      </c>
      <c r="AE899" s="20">
        <v>1463055</v>
      </c>
      <c r="AF899" s="20">
        <v>1325663</v>
      </c>
      <c r="AG899" s="20">
        <v>821792</v>
      </c>
      <c r="AH899" s="20">
        <v>352009</v>
      </c>
      <c r="AI899" s="20">
        <v>143029</v>
      </c>
      <c r="AJ899" s="21">
        <v>11361</v>
      </c>
      <c r="AK899" s="25">
        <v>99830</v>
      </c>
      <c r="AL899" s="25">
        <v>119945</v>
      </c>
      <c r="AM899" s="25">
        <v>33219</v>
      </c>
      <c r="AN899" s="22">
        <v>66830</v>
      </c>
      <c r="AO899" s="20">
        <v>287840</v>
      </c>
      <c r="AP899" s="20">
        <v>20734</v>
      </c>
      <c r="AQ899" s="54">
        <v>9114665</v>
      </c>
      <c r="AR899" s="25">
        <v>191005</v>
      </c>
      <c r="AS899" s="25">
        <v>196197</v>
      </c>
      <c r="AT899" s="54">
        <v>110990</v>
      </c>
      <c r="AU899" s="54">
        <v>68453</v>
      </c>
      <c r="AV899" s="54">
        <v>230888</v>
      </c>
      <c r="AW899" s="54">
        <v>93862</v>
      </c>
      <c r="AX899" s="54">
        <v>51969</v>
      </c>
      <c r="AY899" s="25">
        <f t="shared" si="26"/>
        <v>943364</v>
      </c>
      <c r="AZ899" s="162">
        <v>1207198</v>
      </c>
      <c r="BA899" s="96">
        <f t="shared" si="27"/>
        <v>11265227</v>
      </c>
      <c r="BB899" s="73"/>
      <c r="BC899" s="20">
        <v>1479093</v>
      </c>
      <c r="BD899" s="20">
        <v>77548</v>
      </c>
      <c r="BE899" s="19">
        <v>1556641</v>
      </c>
      <c r="BF899" s="19">
        <v>12821868</v>
      </c>
      <c r="BH899" s="20"/>
      <c r="BI899" s="21">
        <v>12821868</v>
      </c>
      <c r="BK899" s="73"/>
      <c r="BL899" s="73"/>
      <c r="BM899" s="73"/>
      <c r="BN899" s="73"/>
      <c r="BO899" s="73"/>
      <c r="BP899" s="73"/>
      <c r="BQ899" s="73"/>
    </row>
    <row r="900" spans="1:69" ht="22.5" customHeight="1" x14ac:dyDescent="0.2">
      <c r="A900" s="122" t="s">
        <v>2710</v>
      </c>
      <c r="B900" s="123" t="s">
        <v>2701</v>
      </c>
      <c r="C900" s="133" t="s">
        <v>990</v>
      </c>
      <c r="D900" s="126">
        <v>5</v>
      </c>
      <c r="E900" s="127" t="s">
        <v>3561</v>
      </c>
      <c r="F900" s="19">
        <v>909044</v>
      </c>
      <c r="G900" s="20">
        <v>909044</v>
      </c>
      <c r="H900" s="20">
        <v>395337</v>
      </c>
      <c r="I900" s="20">
        <v>215798</v>
      </c>
      <c r="J900" s="20">
        <v>0</v>
      </c>
      <c r="K900" s="20">
        <v>0</v>
      </c>
      <c r="L900" s="20">
        <v>0</v>
      </c>
      <c r="M900" s="20">
        <v>0</v>
      </c>
      <c r="N900" s="20">
        <v>32724</v>
      </c>
      <c r="O900" s="20">
        <v>26419</v>
      </c>
      <c r="P900" s="20">
        <v>7144</v>
      </c>
      <c r="Q900" s="20">
        <v>366185</v>
      </c>
      <c r="R900" s="20">
        <v>78887</v>
      </c>
      <c r="S900" s="20">
        <v>140956</v>
      </c>
      <c r="T900" s="21">
        <v>107648</v>
      </c>
      <c r="U900" s="54">
        <v>178024</v>
      </c>
      <c r="V900" s="20">
        <v>79824</v>
      </c>
      <c r="W900" s="20">
        <v>60021</v>
      </c>
      <c r="X900" s="20">
        <v>88808</v>
      </c>
      <c r="Y900" s="21">
        <v>0</v>
      </c>
      <c r="Z900" s="20">
        <v>0</v>
      </c>
      <c r="AA900" s="21">
        <v>387033</v>
      </c>
      <c r="AB900" s="32">
        <v>138695</v>
      </c>
      <c r="AC900" s="20">
        <v>435219</v>
      </c>
      <c r="AD900" s="20">
        <v>1132504</v>
      </c>
      <c r="AE900" s="20">
        <v>1761045</v>
      </c>
      <c r="AF900" s="20">
        <v>1347920</v>
      </c>
      <c r="AG900" s="20">
        <v>777176</v>
      </c>
      <c r="AH900" s="20">
        <v>309636</v>
      </c>
      <c r="AI900" s="20">
        <v>273126</v>
      </c>
      <c r="AJ900" s="21">
        <v>251565</v>
      </c>
      <c r="AK900" s="25">
        <v>79487</v>
      </c>
      <c r="AL900" s="25">
        <v>120964</v>
      </c>
      <c r="AM900" s="25">
        <v>34114</v>
      </c>
      <c r="AN900" s="22">
        <v>63004</v>
      </c>
      <c r="AO900" s="20">
        <v>1442854</v>
      </c>
      <c r="AP900" s="20">
        <v>88539</v>
      </c>
      <c r="AQ900" s="54">
        <v>11329700</v>
      </c>
      <c r="AR900" s="25">
        <v>164622</v>
      </c>
      <c r="AS900" s="25">
        <v>210188</v>
      </c>
      <c r="AT900" s="54">
        <v>209795</v>
      </c>
      <c r="AU900" s="54">
        <v>82892</v>
      </c>
      <c r="AV900" s="54">
        <v>246492</v>
      </c>
      <c r="AW900" s="54">
        <v>85079</v>
      </c>
      <c r="AX900" s="54">
        <v>56786</v>
      </c>
      <c r="AY900" s="25">
        <f t="shared" si="26"/>
        <v>1055854</v>
      </c>
      <c r="AZ900" s="162">
        <v>2324213</v>
      </c>
      <c r="BA900" s="96">
        <f t="shared" si="27"/>
        <v>14709767</v>
      </c>
      <c r="BB900" s="73"/>
      <c r="BC900" s="20">
        <v>1162228</v>
      </c>
      <c r="BD900" s="20">
        <v>332946</v>
      </c>
      <c r="BE900" s="19">
        <v>1495174</v>
      </c>
      <c r="BF900" s="19">
        <v>16204941</v>
      </c>
      <c r="BH900" s="20"/>
      <c r="BI900" s="21">
        <v>16204941</v>
      </c>
      <c r="BK900" s="73"/>
      <c r="BL900" s="73"/>
      <c r="BM900" s="73"/>
      <c r="BN900" s="73"/>
      <c r="BO900" s="73"/>
      <c r="BP900" s="73"/>
      <c r="BQ900" s="73"/>
    </row>
    <row r="901" spans="1:69" ht="22.5" customHeight="1" x14ac:dyDescent="0.2">
      <c r="A901" s="122" t="s">
        <v>2711</v>
      </c>
      <c r="B901" s="123" t="s">
        <v>2701</v>
      </c>
      <c r="C901" s="133" t="s">
        <v>991</v>
      </c>
      <c r="D901" s="126">
        <v>5</v>
      </c>
      <c r="E901" s="127" t="s">
        <v>3561</v>
      </c>
      <c r="F901" s="19">
        <v>769796</v>
      </c>
      <c r="G901" s="20">
        <v>769796</v>
      </c>
      <c r="H901" s="20">
        <v>268199</v>
      </c>
      <c r="I901" s="20">
        <v>170918</v>
      </c>
      <c r="J901" s="20">
        <v>0</v>
      </c>
      <c r="K901" s="20">
        <v>0</v>
      </c>
      <c r="L901" s="20">
        <v>0</v>
      </c>
      <c r="M901" s="20">
        <v>0</v>
      </c>
      <c r="N901" s="20">
        <v>57823</v>
      </c>
      <c r="O901" s="20">
        <v>31349</v>
      </c>
      <c r="P901" s="20">
        <v>18446</v>
      </c>
      <c r="Q901" s="20">
        <v>539334</v>
      </c>
      <c r="R901" s="20">
        <v>95429</v>
      </c>
      <c r="S901" s="20">
        <v>186701</v>
      </c>
      <c r="T901" s="21">
        <v>144652</v>
      </c>
      <c r="U901" s="54">
        <v>114444</v>
      </c>
      <c r="V901" s="20">
        <v>77136</v>
      </c>
      <c r="W901" s="20">
        <v>71604</v>
      </c>
      <c r="X901" s="20">
        <v>22202</v>
      </c>
      <c r="Y901" s="21">
        <v>0</v>
      </c>
      <c r="Z901" s="20">
        <v>0</v>
      </c>
      <c r="AA901" s="21">
        <v>294288</v>
      </c>
      <c r="AB901" s="32">
        <v>181908</v>
      </c>
      <c r="AC901" s="20">
        <v>461049</v>
      </c>
      <c r="AD901" s="20">
        <v>412893</v>
      </c>
      <c r="AE901" s="20">
        <v>1705605</v>
      </c>
      <c r="AF901" s="20">
        <v>875510</v>
      </c>
      <c r="AG901" s="20">
        <v>579751</v>
      </c>
      <c r="AH901" s="20">
        <v>316655</v>
      </c>
      <c r="AI901" s="20">
        <v>133641</v>
      </c>
      <c r="AJ901" s="21">
        <v>42198</v>
      </c>
      <c r="AK901" s="25">
        <v>89672</v>
      </c>
      <c r="AL901" s="25">
        <v>109052</v>
      </c>
      <c r="AM901" s="25">
        <v>25622</v>
      </c>
      <c r="AN901" s="22">
        <v>62391</v>
      </c>
      <c r="AO901" s="20">
        <v>219777</v>
      </c>
      <c r="AP901" s="20">
        <v>20991</v>
      </c>
      <c r="AQ901" s="54">
        <v>8099036</v>
      </c>
      <c r="AR901" s="25">
        <v>167230</v>
      </c>
      <c r="AS901" s="25">
        <v>186959</v>
      </c>
      <c r="AT901" s="54">
        <v>95952</v>
      </c>
      <c r="AU901" s="54">
        <v>56698</v>
      </c>
      <c r="AV901" s="54">
        <v>197268</v>
      </c>
      <c r="AW901" s="54">
        <v>84821</v>
      </c>
      <c r="AX901" s="54">
        <v>46479</v>
      </c>
      <c r="AY901" s="25">
        <f t="shared" si="26"/>
        <v>835407</v>
      </c>
      <c r="AZ901" s="162">
        <v>902355</v>
      </c>
      <c r="BA901" s="96">
        <f t="shared" si="27"/>
        <v>9836798</v>
      </c>
      <c r="BB901" s="73"/>
      <c r="BC901" s="20">
        <v>1321047</v>
      </c>
      <c r="BD901" s="20">
        <v>80942</v>
      </c>
      <c r="BE901" s="19">
        <v>1401989</v>
      </c>
      <c r="BF901" s="19">
        <v>11238787</v>
      </c>
      <c r="BH901" s="20"/>
      <c r="BI901" s="21">
        <v>11238787</v>
      </c>
      <c r="BK901" s="73"/>
      <c r="BL901" s="73"/>
      <c r="BM901" s="73"/>
      <c r="BN901" s="73"/>
      <c r="BO901" s="73"/>
      <c r="BP901" s="73"/>
      <c r="BQ901" s="73"/>
    </row>
    <row r="902" spans="1:69" ht="22.5" customHeight="1" x14ac:dyDescent="0.2">
      <c r="A902" s="122" t="s">
        <v>2712</v>
      </c>
      <c r="B902" s="123" t="s">
        <v>2701</v>
      </c>
      <c r="C902" s="133" t="s">
        <v>992</v>
      </c>
      <c r="D902" s="126">
        <v>5</v>
      </c>
      <c r="E902" s="127" t="s">
        <v>3561</v>
      </c>
      <c r="F902" s="19">
        <v>760435</v>
      </c>
      <c r="G902" s="20">
        <v>760435</v>
      </c>
      <c r="H902" s="20">
        <v>204703</v>
      </c>
      <c r="I902" s="20">
        <v>113696</v>
      </c>
      <c r="J902" s="20">
        <v>0</v>
      </c>
      <c r="K902" s="20">
        <v>0</v>
      </c>
      <c r="L902" s="20">
        <v>0</v>
      </c>
      <c r="M902" s="20">
        <v>0</v>
      </c>
      <c r="N902" s="20">
        <v>56455</v>
      </c>
      <c r="O902" s="20">
        <v>30607</v>
      </c>
      <c r="P902" s="20">
        <v>22264</v>
      </c>
      <c r="Q902" s="20">
        <v>451760</v>
      </c>
      <c r="R902" s="20">
        <v>95112</v>
      </c>
      <c r="S902" s="20">
        <v>137969</v>
      </c>
      <c r="T902" s="21">
        <v>140447</v>
      </c>
      <c r="U902" s="54">
        <v>101728</v>
      </c>
      <c r="V902" s="20">
        <v>62976</v>
      </c>
      <c r="W902" s="20">
        <v>60021</v>
      </c>
      <c r="X902" s="20">
        <v>66606</v>
      </c>
      <c r="Y902" s="21">
        <v>0</v>
      </c>
      <c r="Z902" s="20">
        <v>0</v>
      </c>
      <c r="AA902" s="21">
        <v>294696</v>
      </c>
      <c r="AB902" s="32">
        <v>180247</v>
      </c>
      <c r="AC902" s="20">
        <v>484291</v>
      </c>
      <c r="AD902" s="20">
        <v>727851</v>
      </c>
      <c r="AE902" s="20">
        <v>1661220</v>
      </c>
      <c r="AF902" s="20">
        <v>1197990</v>
      </c>
      <c r="AG902" s="20">
        <v>818875</v>
      </c>
      <c r="AH902" s="20">
        <v>334239</v>
      </c>
      <c r="AI902" s="20">
        <v>56043</v>
      </c>
      <c r="AJ902" s="21">
        <v>54641</v>
      </c>
      <c r="AK902" s="25">
        <v>88088</v>
      </c>
      <c r="AL902" s="25">
        <v>106168</v>
      </c>
      <c r="AM902" s="25">
        <v>31940</v>
      </c>
      <c r="AN902" s="22">
        <v>61049</v>
      </c>
      <c r="AO902" s="20">
        <v>266215</v>
      </c>
      <c r="AP902" s="20">
        <v>35278</v>
      </c>
      <c r="AQ902" s="54">
        <v>8703610</v>
      </c>
      <c r="AR902" s="25">
        <v>200943</v>
      </c>
      <c r="AS902" s="25">
        <v>215659</v>
      </c>
      <c r="AT902" s="54">
        <v>142574</v>
      </c>
      <c r="AU902" s="54">
        <v>73613</v>
      </c>
      <c r="AV902" s="54">
        <v>210726</v>
      </c>
      <c r="AW902" s="54">
        <v>82226</v>
      </c>
      <c r="AX902" s="54">
        <v>45608</v>
      </c>
      <c r="AY902" s="25">
        <f t="shared" si="26"/>
        <v>971349</v>
      </c>
      <c r="AZ902" s="162">
        <v>953037</v>
      </c>
      <c r="BA902" s="96">
        <f t="shared" si="27"/>
        <v>10627996</v>
      </c>
      <c r="BB902" s="73"/>
      <c r="BC902" s="20">
        <v>1296741</v>
      </c>
      <c r="BD902" s="20">
        <v>89790</v>
      </c>
      <c r="BE902" s="19">
        <v>1386531</v>
      </c>
      <c r="BF902" s="19">
        <v>12014527</v>
      </c>
      <c r="BH902" s="20"/>
      <c r="BI902" s="21">
        <v>12014527</v>
      </c>
      <c r="BK902" s="73"/>
      <c r="BL902" s="73"/>
      <c r="BM902" s="73"/>
      <c r="BN902" s="73"/>
      <c r="BO902" s="73"/>
      <c r="BP902" s="73"/>
      <c r="BQ902" s="73"/>
    </row>
    <row r="903" spans="1:69" ht="22.5" customHeight="1" x14ac:dyDescent="0.2">
      <c r="A903" s="122" t="s">
        <v>2713</v>
      </c>
      <c r="B903" s="123" t="s">
        <v>2701</v>
      </c>
      <c r="C903" s="133" t="s">
        <v>993</v>
      </c>
      <c r="D903" s="126">
        <v>5</v>
      </c>
      <c r="E903" s="127" t="s">
        <v>3561</v>
      </c>
      <c r="F903" s="19">
        <v>1765161</v>
      </c>
      <c r="G903" s="20">
        <v>1765161</v>
      </c>
      <c r="H903" s="20">
        <v>502062</v>
      </c>
      <c r="I903" s="20">
        <v>317900</v>
      </c>
      <c r="J903" s="20">
        <v>0</v>
      </c>
      <c r="K903" s="20">
        <v>0</v>
      </c>
      <c r="L903" s="20">
        <v>0</v>
      </c>
      <c r="M903" s="20">
        <v>0</v>
      </c>
      <c r="N903" s="20">
        <v>152424</v>
      </c>
      <c r="O903" s="20">
        <v>85754</v>
      </c>
      <c r="P903" s="20">
        <v>62748</v>
      </c>
      <c r="Q903" s="20">
        <v>328744</v>
      </c>
      <c r="R903" s="20">
        <v>258687</v>
      </c>
      <c r="S903" s="20">
        <v>373245</v>
      </c>
      <c r="T903" s="21">
        <v>270802</v>
      </c>
      <c r="U903" s="54">
        <v>216172</v>
      </c>
      <c r="V903" s="20">
        <v>176832</v>
      </c>
      <c r="W903" s="20">
        <v>140049</v>
      </c>
      <c r="X903" s="20">
        <v>88808</v>
      </c>
      <c r="Y903" s="21">
        <v>0</v>
      </c>
      <c r="Z903" s="20">
        <v>0</v>
      </c>
      <c r="AA903" s="21">
        <v>770152</v>
      </c>
      <c r="AB903" s="32">
        <v>564491</v>
      </c>
      <c r="AC903" s="20">
        <v>1060195</v>
      </c>
      <c r="AD903" s="20">
        <v>1073395</v>
      </c>
      <c r="AE903" s="20">
        <v>3010755</v>
      </c>
      <c r="AF903" s="20">
        <v>2693013</v>
      </c>
      <c r="AG903" s="20">
        <v>1912997</v>
      </c>
      <c r="AH903" s="20">
        <v>816513</v>
      </c>
      <c r="AI903" s="20">
        <v>156920</v>
      </c>
      <c r="AJ903" s="21">
        <v>37329</v>
      </c>
      <c r="AK903" s="25">
        <v>197269</v>
      </c>
      <c r="AL903" s="25">
        <v>226260</v>
      </c>
      <c r="AM903" s="25">
        <v>62135</v>
      </c>
      <c r="AN903" s="22">
        <v>117988</v>
      </c>
      <c r="AO903" s="20">
        <v>888590</v>
      </c>
      <c r="AP903" s="20">
        <v>32970</v>
      </c>
      <c r="AQ903" s="54">
        <v>18360360</v>
      </c>
      <c r="AR903" s="25">
        <v>410247</v>
      </c>
      <c r="AS903" s="25">
        <v>306615</v>
      </c>
      <c r="AT903" s="54">
        <v>151616</v>
      </c>
      <c r="AU903" s="54">
        <v>104125</v>
      </c>
      <c r="AV903" s="54">
        <v>404167</v>
      </c>
      <c r="AW903" s="54">
        <v>185677</v>
      </c>
      <c r="AX903" s="54">
        <v>110049</v>
      </c>
      <c r="AY903" s="25">
        <f t="shared" ref="AY903:AY966" si="28">SUM(AR903:AX903)</f>
        <v>1672496</v>
      </c>
      <c r="AZ903" s="162">
        <v>2832755</v>
      </c>
      <c r="BA903" s="96">
        <f t="shared" ref="BA903:BA966" si="29">AQ903+AY903+AZ903</f>
        <v>22865611</v>
      </c>
      <c r="BB903" s="73"/>
      <c r="BC903" s="20">
        <v>2751673</v>
      </c>
      <c r="BD903" s="20">
        <v>102229</v>
      </c>
      <c r="BE903" s="19">
        <v>2853902</v>
      </c>
      <c r="BF903" s="19">
        <v>25719513</v>
      </c>
      <c r="BH903" s="20"/>
      <c r="BI903" s="21">
        <v>25719513</v>
      </c>
      <c r="BK903" s="73"/>
      <c r="BL903" s="73"/>
      <c r="BM903" s="73"/>
      <c r="BN903" s="73"/>
      <c r="BO903" s="73"/>
      <c r="BP903" s="73"/>
      <c r="BQ903" s="73"/>
    </row>
    <row r="904" spans="1:69" ht="22.5" customHeight="1" x14ac:dyDescent="0.2">
      <c r="A904" s="122" t="s">
        <v>2714</v>
      </c>
      <c r="B904" s="123" t="s">
        <v>2701</v>
      </c>
      <c r="C904" s="133" t="s">
        <v>994</v>
      </c>
      <c r="D904" s="126">
        <v>5</v>
      </c>
      <c r="E904" s="127" t="s">
        <v>3561</v>
      </c>
      <c r="F904" s="19">
        <v>1248056</v>
      </c>
      <c r="G904" s="20">
        <v>1248056</v>
      </c>
      <c r="H904" s="20">
        <v>326228</v>
      </c>
      <c r="I904" s="20">
        <v>149600</v>
      </c>
      <c r="J904" s="20">
        <v>0</v>
      </c>
      <c r="K904" s="20">
        <v>0</v>
      </c>
      <c r="L904" s="20">
        <v>0</v>
      </c>
      <c r="M904" s="20">
        <v>0</v>
      </c>
      <c r="N904" s="20">
        <v>102987</v>
      </c>
      <c r="O904" s="20">
        <v>55393</v>
      </c>
      <c r="P904" s="20">
        <v>10924</v>
      </c>
      <c r="Q904" s="20">
        <v>883345</v>
      </c>
      <c r="R904" s="20">
        <v>167116</v>
      </c>
      <c r="S904" s="20">
        <v>257965</v>
      </c>
      <c r="T904" s="21">
        <v>195112</v>
      </c>
      <c r="U904" s="54">
        <v>139876</v>
      </c>
      <c r="V904" s="20">
        <v>125664</v>
      </c>
      <c r="W904" s="20">
        <v>102141</v>
      </c>
      <c r="X904" s="20">
        <v>55505</v>
      </c>
      <c r="Y904" s="21">
        <v>0</v>
      </c>
      <c r="Z904" s="20">
        <v>0</v>
      </c>
      <c r="AA904" s="21">
        <v>457476</v>
      </c>
      <c r="AB904" s="32">
        <v>281639</v>
      </c>
      <c r="AC904" s="20">
        <v>668246</v>
      </c>
      <c r="AD904" s="20">
        <v>749680</v>
      </c>
      <c r="AE904" s="20">
        <v>2303895</v>
      </c>
      <c r="AF904" s="20">
        <v>1690845</v>
      </c>
      <c r="AG904" s="20">
        <v>1271985</v>
      </c>
      <c r="AH904" s="20">
        <v>558403</v>
      </c>
      <c r="AI904" s="20">
        <v>132300</v>
      </c>
      <c r="AJ904" s="21">
        <v>48690</v>
      </c>
      <c r="AK904" s="25">
        <v>140068</v>
      </c>
      <c r="AL904" s="25">
        <v>181364</v>
      </c>
      <c r="AM904" s="25">
        <v>43640</v>
      </c>
      <c r="AN904" s="22">
        <v>92637</v>
      </c>
      <c r="AO904" s="20">
        <v>479067</v>
      </c>
      <c r="AP904" s="20">
        <v>27944</v>
      </c>
      <c r="AQ904" s="54">
        <v>12947791</v>
      </c>
      <c r="AR904" s="25">
        <v>295157</v>
      </c>
      <c r="AS904" s="25">
        <v>250498</v>
      </c>
      <c r="AT904" s="54">
        <v>132167</v>
      </c>
      <c r="AU904" s="54">
        <v>65263</v>
      </c>
      <c r="AV904" s="54">
        <v>295848</v>
      </c>
      <c r="AW904" s="54">
        <v>135217</v>
      </c>
      <c r="AX904" s="54">
        <v>74027</v>
      </c>
      <c r="AY904" s="25">
        <f t="shared" si="28"/>
        <v>1248177</v>
      </c>
      <c r="AZ904" s="162">
        <v>1891954</v>
      </c>
      <c r="BA904" s="96">
        <f t="shared" si="29"/>
        <v>16087922</v>
      </c>
      <c r="BB904" s="73"/>
      <c r="BC904" s="20">
        <v>2089331</v>
      </c>
      <c r="BD904" s="20">
        <v>86790</v>
      </c>
      <c r="BE904" s="19">
        <v>2176121</v>
      </c>
      <c r="BF904" s="19">
        <v>18264043</v>
      </c>
      <c r="BH904" s="20"/>
      <c r="BI904" s="21">
        <v>18264043</v>
      </c>
      <c r="BK904" s="73"/>
      <c r="BL904" s="73"/>
      <c r="BM904" s="73"/>
      <c r="BN904" s="73"/>
      <c r="BO904" s="73"/>
      <c r="BP904" s="73"/>
      <c r="BQ904" s="73"/>
    </row>
    <row r="905" spans="1:69" ht="22.5" customHeight="1" x14ac:dyDescent="0.2">
      <c r="A905" s="122" t="s">
        <v>2715</v>
      </c>
      <c r="B905" s="123" t="s">
        <v>2701</v>
      </c>
      <c r="C905" s="133" t="s">
        <v>995</v>
      </c>
      <c r="D905" s="126">
        <v>5</v>
      </c>
      <c r="E905" s="127" t="s">
        <v>3561</v>
      </c>
      <c r="F905" s="19">
        <v>521139</v>
      </c>
      <c r="G905" s="20">
        <v>521139</v>
      </c>
      <c r="H905" s="20">
        <v>208567</v>
      </c>
      <c r="I905" s="20">
        <v>156706</v>
      </c>
      <c r="J905" s="20">
        <v>0</v>
      </c>
      <c r="K905" s="20">
        <v>0</v>
      </c>
      <c r="L905" s="20">
        <v>0</v>
      </c>
      <c r="M905" s="20">
        <v>0</v>
      </c>
      <c r="N905" s="20">
        <v>16682</v>
      </c>
      <c r="O905" s="20">
        <v>13980</v>
      </c>
      <c r="P905" s="20">
        <v>0</v>
      </c>
      <c r="Q905" s="20">
        <v>349957</v>
      </c>
      <c r="R905" s="20">
        <v>49605</v>
      </c>
      <c r="S905" s="20">
        <v>75246</v>
      </c>
      <c r="T905" s="21">
        <v>73167</v>
      </c>
      <c r="U905" s="54">
        <v>114444</v>
      </c>
      <c r="V905" s="20">
        <v>44640</v>
      </c>
      <c r="W905" s="20">
        <v>27378</v>
      </c>
      <c r="X905" s="20">
        <v>33303</v>
      </c>
      <c r="Y905" s="21">
        <v>0</v>
      </c>
      <c r="Z905" s="20">
        <v>0</v>
      </c>
      <c r="AA905" s="21">
        <v>250752</v>
      </c>
      <c r="AB905" s="32">
        <v>111296</v>
      </c>
      <c r="AC905" s="20">
        <v>255000</v>
      </c>
      <c r="AD905" s="20">
        <v>386067</v>
      </c>
      <c r="AE905" s="20">
        <v>634590</v>
      </c>
      <c r="AF905" s="20">
        <v>689258</v>
      </c>
      <c r="AG905" s="20">
        <v>403603</v>
      </c>
      <c r="AH905" s="20">
        <v>158861</v>
      </c>
      <c r="AI905" s="20">
        <v>116493</v>
      </c>
      <c r="AJ905" s="21">
        <v>114692</v>
      </c>
      <c r="AK905" s="25">
        <v>54431</v>
      </c>
      <c r="AL905" s="25">
        <v>75294</v>
      </c>
      <c r="AM905" s="25">
        <v>19511</v>
      </c>
      <c r="AN905" s="22">
        <v>40862</v>
      </c>
      <c r="AO905" s="20">
        <v>576797</v>
      </c>
      <c r="AP905" s="20">
        <v>38028</v>
      </c>
      <c r="AQ905" s="54">
        <v>5610349</v>
      </c>
      <c r="AR905" s="25">
        <v>93762</v>
      </c>
      <c r="AS905" s="25">
        <v>168552</v>
      </c>
      <c r="AT905" s="54">
        <v>133593</v>
      </c>
      <c r="AU905" s="54">
        <v>62326</v>
      </c>
      <c r="AV905" s="54">
        <v>155670</v>
      </c>
      <c r="AW905" s="54">
        <v>52383</v>
      </c>
      <c r="AX905" s="54">
        <v>28189</v>
      </c>
      <c r="AY905" s="25">
        <f t="shared" si="28"/>
        <v>694475</v>
      </c>
      <c r="AZ905" s="162">
        <v>820934</v>
      </c>
      <c r="BA905" s="96">
        <f t="shared" si="29"/>
        <v>7125758</v>
      </c>
      <c r="BB905" s="73"/>
      <c r="BC905" s="20">
        <v>743915</v>
      </c>
      <c r="BD905" s="20">
        <v>146883</v>
      </c>
      <c r="BE905" s="19">
        <v>890798</v>
      </c>
      <c r="BF905" s="19">
        <v>8016556</v>
      </c>
      <c r="BH905" s="20"/>
      <c r="BI905" s="21">
        <v>8016556</v>
      </c>
      <c r="BK905" s="73"/>
      <c r="BL905" s="73"/>
      <c r="BM905" s="73"/>
      <c r="BN905" s="73"/>
      <c r="BO905" s="73"/>
      <c r="BP905" s="73"/>
      <c r="BQ905" s="73"/>
    </row>
    <row r="906" spans="1:69" ht="22.5" customHeight="1" x14ac:dyDescent="0.2">
      <c r="A906" s="122" t="s">
        <v>2716</v>
      </c>
      <c r="B906" s="123" t="s">
        <v>2701</v>
      </c>
      <c r="C906" s="133" t="s">
        <v>996</v>
      </c>
      <c r="D906" s="126">
        <v>5</v>
      </c>
      <c r="E906" s="127" t="s">
        <v>3561</v>
      </c>
      <c r="F906" s="19">
        <v>845465</v>
      </c>
      <c r="G906" s="20">
        <v>845465</v>
      </c>
      <c r="H906" s="20">
        <v>199892</v>
      </c>
      <c r="I906" s="20">
        <v>122111</v>
      </c>
      <c r="J906" s="20">
        <v>0</v>
      </c>
      <c r="K906" s="20">
        <v>0</v>
      </c>
      <c r="L906" s="20">
        <v>0</v>
      </c>
      <c r="M906" s="20">
        <v>0</v>
      </c>
      <c r="N906" s="20">
        <v>50614</v>
      </c>
      <c r="O906" s="20">
        <v>31183</v>
      </c>
      <c r="P906" s="20">
        <v>7371</v>
      </c>
      <c r="Q906" s="20">
        <v>96150</v>
      </c>
      <c r="R906" s="20">
        <v>89654</v>
      </c>
      <c r="S906" s="20">
        <v>167732</v>
      </c>
      <c r="T906" s="21">
        <v>124468</v>
      </c>
      <c r="U906" s="54">
        <v>89012</v>
      </c>
      <c r="V906" s="20">
        <v>81600</v>
      </c>
      <c r="W906" s="20">
        <v>61074</v>
      </c>
      <c r="X906" s="20">
        <v>33303</v>
      </c>
      <c r="Y906" s="21">
        <v>0</v>
      </c>
      <c r="Z906" s="20">
        <v>0</v>
      </c>
      <c r="AA906" s="21">
        <v>296867</v>
      </c>
      <c r="AB906" s="32">
        <v>203014</v>
      </c>
      <c r="AC906" s="20">
        <v>418970</v>
      </c>
      <c r="AD906" s="20">
        <v>466653</v>
      </c>
      <c r="AE906" s="20">
        <v>1989735</v>
      </c>
      <c r="AF906" s="20">
        <v>802720</v>
      </c>
      <c r="AG906" s="20">
        <v>534963</v>
      </c>
      <c r="AH906" s="20">
        <v>324592</v>
      </c>
      <c r="AI906" s="20">
        <v>113906</v>
      </c>
      <c r="AJ906" s="21">
        <v>14066</v>
      </c>
      <c r="AK906" s="25">
        <v>89744</v>
      </c>
      <c r="AL906" s="25">
        <v>111548</v>
      </c>
      <c r="AM906" s="25">
        <v>23118</v>
      </c>
      <c r="AN906" s="22">
        <v>63410</v>
      </c>
      <c r="AO906" s="20">
        <v>536687</v>
      </c>
      <c r="AP906" s="20">
        <v>11093</v>
      </c>
      <c r="AQ906" s="54">
        <v>8000715</v>
      </c>
      <c r="AR906" s="25">
        <v>188027</v>
      </c>
      <c r="AS906" s="25">
        <v>213190</v>
      </c>
      <c r="AT906" s="54">
        <v>59707</v>
      </c>
      <c r="AU906" s="54">
        <v>44612</v>
      </c>
      <c r="AV906" s="54">
        <v>189932</v>
      </c>
      <c r="AW906" s="54">
        <v>84446</v>
      </c>
      <c r="AX906" s="54">
        <v>43954</v>
      </c>
      <c r="AY906" s="25">
        <f t="shared" si="28"/>
        <v>823868</v>
      </c>
      <c r="AZ906" s="162">
        <v>908520</v>
      </c>
      <c r="BA906" s="96">
        <f t="shared" si="29"/>
        <v>9733103</v>
      </c>
      <c r="BB906" s="73"/>
      <c r="BC906" s="20">
        <v>1315216</v>
      </c>
      <c r="BD906" s="20">
        <v>39902</v>
      </c>
      <c r="BE906" s="19">
        <v>1355118</v>
      </c>
      <c r="BF906" s="19">
        <v>11088221</v>
      </c>
      <c r="BH906" s="20"/>
      <c r="BI906" s="21">
        <v>11088221</v>
      </c>
      <c r="BK906" s="73"/>
      <c r="BL906" s="73"/>
      <c r="BM906" s="73"/>
      <c r="BN906" s="73"/>
      <c r="BO906" s="73"/>
      <c r="BP906" s="73"/>
      <c r="BQ906" s="73"/>
    </row>
    <row r="907" spans="1:69" ht="22.5" customHeight="1" x14ac:dyDescent="0.2">
      <c r="A907" s="122" t="s">
        <v>2717</v>
      </c>
      <c r="B907" s="123" t="s">
        <v>2701</v>
      </c>
      <c r="C907" s="133" t="s">
        <v>997</v>
      </c>
      <c r="D907" s="126">
        <v>5</v>
      </c>
      <c r="E907" s="127" t="s">
        <v>3561</v>
      </c>
      <c r="F907" s="19">
        <v>539736</v>
      </c>
      <c r="G907" s="20">
        <v>539736</v>
      </c>
      <c r="H907" s="20">
        <v>425517</v>
      </c>
      <c r="I907" s="20">
        <v>105655</v>
      </c>
      <c r="J907" s="20">
        <v>0</v>
      </c>
      <c r="K907" s="20">
        <v>0</v>
      </c>
      <c r="L907" s="20">
        <v>0</v>
      </c>
      <c r="M907" s="20">
        <v>0</v>
      </c>
      <c r="N907" s="20">
        <v>18245</v>
      </c>
      <c r="O907" s="20">
        <v>12464</v>
      </c>
      <c r="P907" s="20">
        <v>7258</v>
      </c>
      <c r="Q907" s="20">
        <v>428740</v>
      </c>
      <c r="R907" s="20">
        <v>49523</v>
      </c>
      <c r="S907" s="20">
        <v>121096</v>
      </c>
      <c r="T907" s="21">
        <v>75690</v>
      </c>
      <c r="U907" s="54">
        <v>76296</v>
      </c>
      <c r="V907" s="20">
        <v>53952</v>
      </c>
      <c r="W907" s="20">
        <v>41067</v>
      </c>
      <c r="X907" s="20">
        <v>33303</v>
      </c>
      <c r="Y907" s="21">
        <v>0</v>
      </c>
      <c r="Z907" s="20">
        <v>0</v>
      </c>
      <c r="AA907" s="21">
        <v>291832</v>
      </c>
      <c r="AB907" s="32">
        <v>64997</v>
      </c>
      <c r="AC907" s="20">
        <v>266158</v>
      </c>
      <c r="AD907" s="20">
        <v>508506</v>
      </c>
      <c r="AE907" s="20">
        <v>573705</v>
      </c>
      <c r="AF907" s="20">
        <v>768138</v>
      </c>
      <c r="AG907" s="20">
        <v>448991</v>
      </c>
      <c r="AH907" s="20">
        <v>171061</v>
      </c>
      <c r="AI907" s="20">
        <v>148203</v>
      </c>
      <c r="AJ907" s="21">
        <v>253188</v>
      </c>
      <c r="AK907" s="25">
        <v>51629</v>
      </c>
      <c r="AL907" s="25">
        <v>75281</v>
      </c>
      <c r="AM907" s="25">
        <v>19410</v>
      </c>
      <c r="AN907" s="22">
        <v>37948</v>
      </c>
      <c r="AO907" s="20">
        <v>900585</v>
      </c>
      <c r="AP907" s="20">
        <v>96810</v>
      </c>
      <c r="AQ907" s="54">
        <v>6664984</v>
      </c>
      <c r="AR907" s="25">
        <v>101440</v>
      </c>
      <c r="AS907" s="25">
        <v>183909</v>
      </c>
      <c r="AT907" s="54">
        <v>119894</v>
      </c>
      <c r="AU907" s="54">
        <v>68601</v>
      </c>
      <c r="AV907" s="54">
        <v>146006</v>
      </c>
      <c r="AW907" s="54">
        <v>54916</v>
      </c>
      <c r="AX907" s="54">
        <v>32224</v>
      </c>
      <c r="AY907" s="25">
        <f t="shared" si="28"/>
        <v>706990</v>
      </c>
      <c r="AZ907" s="162">
        <v>1230256</v>
      </c>
      <c r="BA907" s="96">
        <f t="shared" si="29"/>
        <v>8602230</v>
      </c>
      <c r="BB907" s="73"/>
      <c r="BC907" s="20">
        <v>684433</v>
      </c>
      <c r="BD907" s="20">
        <v>439139</v>
      </c>
      <c r="BE907" s="19">
        <v>1123572</v>
      </c>
      <c r="BF907" s="19">
        <v>9725802</v>
      </c>
      <c r="BH907" s="20"/>
      <c r="BI907" s="21">
        <v>9725802</v>
      </c>
      <c r="BK907" s="73"/>
      <c r="BL907" s="73"/>
      <c r="BM907" s="73"/>
      <c r="BN907" s="73"/>
      <c r="BO907" s="73"/>
      <c r="BP907" s="73"/>
      <c r="BQ907" s="73"/>
    </row>
    <row r="908" spans="1:69" ht="22.5" customHeight="1" x14ac:dyDescent="0.2">
      <c r="A908" s="122" t="s">
        <v>2718</v>
      </c>
      <c r="B908" s="123" t="s">
        <v>2701</v>
      </c>
      <c r="C908" s="133" t="s">
        <v>998</v>
      </c>
      <c r="D908" s="126">
        <v>5</v>
      </c>
      <c r="E908" s="127" t="s">
        <v>3561</v>
      </c>
      <c r="F908" s="19">
        <v>712010</v>
      </c>
      <c r="G908" s="20">
        <v>712010</v>
      </c>
      <c r="H908" s="20">
        <v>380611</v>
      </c>
      <c r="I908" s="20">
        <v>162877</v>
      </c>
      <c r="J908" s="20">
        <v>0</v>
      </c>
      <c r="K908" s="20">
        <v>0</v>
      </c>
      <c r="L908" s="20">
        <v>0</v>
      </c>
      <c r="M908" s="20">
        <v>0</v>
      </c>
      <c r="N908" s="20">
        <v>31036</v>
      </c>
      <c r="O908" s="20">
        <v>18209</v>
      </c>
      <c r="P908" s="20">
        <v>2268</v>
      </c>
      <c r="Q908" s="20">
        <v>273764</v>
      </c>
      <c r="R908" s="20">
        <v>61295</v>
      </c>
      <c r="S908" s="20">
        <v>92276</v>
      </c>
      <c r="T908" s="21">
        <v>87464</v>
      </c>
      <c r="U908" s="54">
        <v>101728</v>
      </c>
      <c r="V908" s="20">
        <v>40656</v>
      </c>
      <c r="W908" s="20">
        <v>49491</v>
      </c>
      <c r="X908" s="20">
        <v>44404</v>
      </c>
      <c r="Y908" s="21">
        <v>0</v>
      </c>
      <c r="Z908" s="20">
        <v>0</v>
      </c>
      <c r="AA908" s="21">
        <v>309834</v>
      </c>
      <c r="AB908" s="32">
        <v>103455</v>
      </c>
      <c r="AC908" s="20">
        <v>292914</v>
      </c>
      <c r="AD908" s="20">
        <v>482262</v>
      </c>
      <c r="AE908" s="20">
        <v>1454970</v>
      </c>
      <c r="AF908" s="20">
        <v>720505</v>
      </c>
      <c r="AG908" s="20">
        <v>455426</v>
      </c>
      <c r="AH908" s="20">
        <v>233950</v>
      </c>
      <c r="AI908" s="20">
        <v>152609</v>
      </c>
      <c r="AJ908" s="21">
        <v>128217</v>
      </c>
      <c r="AK908" s="25">
        <v>62568</v>
      </c>
      <c r="AL908" s="25">
        <v>88662</v>
      </c>
      <c r="AM908" s="25">
        <v>21620</v>
      </c>
      <c r="AN908" s="22">
        <v>48516</v>
      </c>
      <c r="AO908" s="20">
        <v>917613</v>
      </c>
      <c r="AP908" s="20">
        <v>61759</v>
      </c>
      <c r="AQ908" s="54">
        <v>7592969</v>
      </c>
      <c r="AR908" s="25">
        <v>117713</v>
      </c>
      <c r="AS908" s="25">
        <v>140056</v>
      </c>
      <c r="AT908" s="54">
        <v>114613</v>
      </c>
      <c r="AU908" s="54">
        <v>57083</v>
      </c>
      <c r="AV908" s="54">
        <v>180209</v>
      </c>
      <c r="AW908" s="54">
        <v>65691</v>
      </c>
      <c r="AX908" s="54">
        <v>42182</v>
      </c>
      <c r="AY908" s="25">
        <f t="shared" si="28"/>
        <v>717547</v>
      </c>
      <c r="AZ908" s="162">
        <v>1265820</v>
      </c>
      <c r="BA908" s="96">
        <f t="shared" si="29"/>
        <v>9576336</v>
      </c>
      <c r="BB908" s="73"/>
      <c r="BC908" s="20">
        <v>898784</v>
      </c>
      <c r="BD908" s="20">
        <v>234067</v>
      </c>
      <c r="BE908" s="19">
        <v>1132851</v>
      </c>
      <c r="BF908" s="19">
        <v>10709187</v>
      </c>
      <c r="BH908" s="20"/>
      <c r="BI908" s="21">
        <v>10709187</v>
      </c>
      <c r="BK908" s="73"/>
      <c r="BL908" s="73"/>
      <c r="BM908" s="73"/>
      <c r="BN908" s="73"/>
      <c r="BO908" s="73"/>
      <c r="BP908" s="73"/>
      <c r="BQ908" s="73"/>
    </row>
    <row r="909" spans="1:69" ht="22.5" customHeight="1" x14ac:dyDescent="0.2">
      <c r="A909" s="122" t="s">
        <v>2719</v>
      </c>
      <c r="B909" s="123" t="s">
        <v>2701</v>
      </c>
      <c r="C909" s="133" t="s">
        <v>999</v>
      </c>
      <c r="D909" s="126">
        <v>5</v>
      </c>
      <c r="E909" s="127" t="s">
        <v>3561</v>
      </c>
      <c r="F909" s="19">
        <v>927186</v>
      </c>
      <c r="G909" s="20">
        <v>927186</v>
      </c>
      <c r="H909" s="20">
        <v>627159</v>
      </c>
      <c r="I909" s="20">
        <v>233750</v>
      </c>
      <c r="J909" s="20">
        <v>0</v>
      </c>
      <c r="K909" s="20">
        <v>0</v>
      </c>
      <c r="L909" s="20">
        <v>0</v>
      </c>
      <c r="M909" s="20">
        <v>0</v>
      </c>
      <c r="N909" s="20">
        <v>7477</v>
      </c>
      <c r="O909" s="20">
        <v>21565</v>
      </c>
      <c r="P909" s="20">
        <v>4234</v>
      </c>
      <c r="Q909" s="20">
        <v>571803</v>
      </c>
      <c r="R909" s="20">
        <v>73731</v>
      </c>
      <c r="S909" s="20">
        <v>232027</v>
      </c>
      <c r="T909" s="21">
        <v>154744</v>
      </c>
      <c r="U909" s="54">
        <v>261950</v>
      </c>
      <c r="V909" s="20">
        <v>89040</v>
      </c>
      <c r="W909" s="20">
        <v>80028</v>
      </c>
      <c r="X909" s="20">
        <v>88808</v>
      </c>
      <c r="Y909" s="21">
        <v>0</v>
      </c>
      <c r="Z909" s="20">
        <v>0</v>
      </c>
      <c r="AA909" s="21">
        <v>392179</v>
      </c>
      <c r="AB909" s="32">
        <v>110981</v>
      </c>
      <c r="AC909" s="20">
        <v>350247</v>
      </c>
      <c r="AD909" s="20">
        <v>1100803</v>
      </c>
      <c r="AE909" s="20">
        <v>1085205</v>
      </c>
      <c r="AF909" s="20">
        <v>1059370</v>
      </c>
      <c r="AG909" s="20">
        <v>690947</v>
      </c>
      <c r="AH909" s="20">
        <v>288502</v>
      </c>
      <c r="AI909" s="20">
        <v>305123</v>
      </c>
      <c r="AJ909" s="21">
        <v>709792</v>
      </c>
      <c r="AK909" s="25">
        <v>69492</v>
      </c>
      <c r="AL909" s="25">
        <v>108153</v>
      </c>
      <c r="AM909" s="25">
        <v>32659</v>
      </c>
      <c r="AN909" s="22">
        <v>57539</v>
      </c>
      <c r="AO909" s="20">
        <v>1665806</v>
      </c>
      <c r="AP909" s="20">
        <v>149350</v>
      </c>
      <c r="AQ909" s="54">
        <v>11549650</v>
      </c>
      <c r="AR909" s="25">
        <v>142272</v>
      </c>
      <c r="AS909" s="25">
        <v>227127</v>
      </c>
      <c r="AT909" s="54">
        <v>210795</v>
      </c>
      <c r="AU909" s="54">
        <v>84941</v>
      </c>
      <c r="AV909" s="54">
        <v>219843</v>
      </c>
      <c r="AW909" s="54">
        <v>80496</v>
      </c>
      <c r="AX909" s="54">
        <v>52732</v>
      </c>
      <c r="AY909" s="25">
        <f t="shared" si="28"/>
        <v>1018206</v>
      </c>
      <c r="AZ909" s="162">
        <v>2787549</v>
      </c>
      <c r="BA909" s="96">
        <f t="shared" si="29"/>
        <v>15355405</v>
      </c>
      <c r="BB909" s="73"/>
      <c r="BC909" s="20">
        <v>1006565</v>
      </c>
      <c r="BD909" s="20">
        <v>616244</v>
      </c>
      <c r="BE909" s="19">
        <v>1622809</v>
      </c>
      <c r="BF909" s="19">
        <v>16978214</v>
      </c>
      <c r="BH909" s="20"/>
      <c r="BI909" s="21">
        <v>16978214</v>
      </c>
      <c r="BK909" s="73"/>
      <c r="BL909" s="73"/>
      <c r="BM909" s="73"/>
      <c r="BN909" s="73"/>
      <c r="BO909" s="73"/>
      <c r="BP909" s="73"/>
      <c r="BQ909" s="73"/>
    </row>
    <row r="910" spans="1:69" ht="22.5" customHeight="1" x14ac:dyDescent="0.2">
      <c r="A910" s="122" t="s">
        <v>2720</v>
      </c>
      <c r="B910" s="123" t="s">
        <v>2701</v>
      </c>
      <c r="C910" s="133" t="s">
        <v>1000</v>
      </c>
      <c r="D910" s="126">
        <v>5</v>
      </c>
      <c r="E910" s="127" t="s">
        <v>3561</v>
      </c>
      <c r="F910" s="19">
        <v>744039</v>
      </c>
      <c r="G910" s="20">
        <v>744039</v>
      </c>
      <c r="H910" s="20">
        <v>277749</v>
      </c>
      <c r="I910" s="20">
        <v>106590</v>
      </c>
      <c r="J910" s="20">
        <v>0</v>
      </c>
      <c r="K910" s="20">
        <v>0</v>
      </c>
      <c r="L910" s="20">
        <v>0</v>
      </c>
      <c r="M910" s="20">
        <v>0</v>
      </c>
      <c r="N910" s="20">
        <v>6401</v>
      </c>
      <c r="O910" s="20">
        <v>16827</v>
      </c>
      <c r="P910" s="20">
        <v>3591</v>
      </c>
      <c r="Q910" s="20">
        <v>460103</v>
      </c>
      <c r="R910" s="20">
        <v>59530</v>
      </c>
      <c r="S910" s="20">
        <v>132834</v>
      </c>
      <c r="T910" s="21">
        <v>77372</v>
      </c>
      <c r="U910" s="54">
        <v>137333</v>
      </c>
      <c r="V910" s="20">
        <v>57696</v>
      </c>
      <c r="W910" s="20">
        <v>48438</v>
      </c>
      <c r="X910" s="20">
        <v>66606</v>
      </c>
      <c r="Y910" s="21">
        <v>0</v>
      </c>
      <c r="Z910" s="20">
        <v>0</v>
      </c>
      <c r="AA910" s="21">
        <v>341340</v>
      </c>
      <c r="AB910" s="32">
        <v>84852</v>
      </c>
      <c r="AC910" s="20">
        <v>285021</v>
      </c>
      <c r="AD910" s="20">
        <v>776441</v>
      </c>
      <c r="AE910" s="20">
        <v>960960</v>
      </c>
      <c r="AF910" s="20">
        <v>1059225</v>
      </c>
      <c r="AG910" s="20">
        <v>605062</v>
      </c>
      <c r="AH910" s="20">
        <v>239706</v>
      </c>
      <c r="AI910" s="20">
        <v>167746</v>
      </c>
      <c r="AJ910" s="21">
        <v>428472</v>
      </c>
      <c r="AK910" s="25">
        <v>59720</v>
      </c>
      <c r="AL910" s="25">
        <v>93139</v>
      </c>
      <c r="AM910" s="25">
        <v>25135</v>
      </c>
      <c r="AN910" s="22">
        <v>49475</v>
      </c>
      <c r="AO910" s="20">
        <v>1166000</v>
      </c>
      <c r="AP910" s="20">
        <v>98901</v>
      </c>
      <c r="AQ910" s="54">
        <v>8636304</v>
      </c>
      <c r="AR910" s="25">
        <v>105390</v>
      </c>
      <c r="AS910" s="25">
        <v>207842</v>
      </c>
      <c r="AT910" s="54">
        <v>186607</v>
      </c>
      <c r="AU910" s="54">
        <v>82211</v>
      </c>
      <c r="AV910" s="54">
        <v>188932</v>
      </c>
      <c r="AW910" s="54">
        <v>69082</v>
      </c>
      <c r="AX910" s="54">
        <v>42716</v>
      </c>
      <c r="AY910" s="25">
        <f t="shared" si="28"/>
        <v>882780</v>
      </c>
      <c r="AZ910" s="162">
        <v>1879667</v>
      </c>
      <c r="BA910" s="96">
        <f t="shared" si="29"/>
        <v>11398751</v>
      </c>
      <c r="BB910" s="73"/>
      <c r="BC910" s="20">
        <v>854079</v>
      </c>
      <c r="BD910" s="20">
        <v>463360</v>
      </c>
      <c r="BE910" s="19">
        <v>1317439</v>
      </c>
      <c r="BF910" s="19">
        <v>12716190</v>
      </c>
      <c r="BH910" s="20"/>
      <c r="BI910" s="21">
        <v>12716190</v>
      </c>
      <c r="BK910" s="73"/>
      <c r="BL910" s="73"/>
      <c r="BM910" s="73"/>
      <c r="BN910" s="73"/>
      <c r="BO910" s="73"/>
      <c r="BP910" s="73"/>
      <c r="BQ910" s="73"/>
    </row>
    <row r="911" spans="1:69" ht="22.5" customHeight="1" x14ac:dyDescent="0.2">
      <c r="A911" s="122" t="s">
        <v>2721</v>
      </c>
      <c r="B911" s="123" t="s">
        <v>2701</v>
      </c>
      <c r="C911" s="133" t="s">
        <v>1001</v>
      </c>
      <c r="D911" s="126">
        <v>5</v>
      </c>
      <c r="E911" s="127" t="s">
        <v>3561</v>
      </c>
      <c r="F911" s="19">
        <v>637386</v>
      </c>
      <c r="G911" s="20">
        <v>637386</v>
      </c>
      <c r="H911" s="20">
        <v>352836</v>
      </c>
      <c r="I911" s="20">
        <v>287980</v>
      </c>
      <c r="J911" s="20">
        <v>0</v>
      </c>
      <c r="K911" s="20">
        <v>0</v>
      </c>
      <c r="L911" s="20">
        <v>0</v>
      </c>
      <c r="M911" s="20">
        <v>0</v>
      </c>
      <c r="N911" s="20">
        <v>33390</v>
      </c>
      <c r="O911" s="20">
        <v>18102</v>
      </c>
      <c r="P911" s="20">
        <v>13079</v>
      </c>
      <c r="Q911" s="20">
        <v>492426</v>
      </c>
      <c r="R911" s="20">
        <v>60936</v>
      </c>
      <c r="S911" s="20">
        <v>126127</v>
      </c>
      <c r="T911" s="21">
        <v>84941</v>
      </c>
      <c r="U911" s="54">
        <v>127160</v>
      </c>
      <c r="V911" s="20">
        <v>33744</v>
      </c>
      <c r="W911" s="20">
        <v>30537</v>
      </c>
      <c r="X911" s="20">
        <v>33303</v>
      </c>
      <c r="Y911" s="21">
        <v>0</v>
      </c>
      <c r="Z911" s="20">
        <v>0</v>
      </c>
      <c r="AA911" s="21">
        <v>255732</v>
      </c>
      <c r="AB911" s="32">
        <v>96283</v>
      </c>
      <c r="AC911" s="20">
        <v>293445</v>
      </c>
      <c r="AD911" s="20">
        <v>435426</v>
      </c>
      <c r="AE911" s="20">
        <v>781110</v>
      </c>
      <c r="AF911" s="20">
        <v>781043</v>
      </c>
      <c r="AG911" s="20">
        <v>476104</v>
      </c>
      <c r="AH911" s="20">
        <v>202918</v>
      </c>
      <c r="AI911" s="20">
        <v>165734</v>
      </c>
      <c r="AJ911" s="21">
        <v>19476</v>
      </c>
      <c r="AK911" s="25">
        <v>62337</v>
      </c>
      <c r="AL911" s="25">
        <v>74021</v>
      </c>
      <c r="AM911" s="25">
        <v>21031</v>
      </c>
      <c r="AN911" s="22">
        <v>44406</v>
      </c>
      <c r="AO911" s="20">
        <v>666821</v>
      </c>
      <c r="AP911" s="20">
        <v>41159</v>
      </c>
      <c r="AQ911" s="54">
        <v>6748993</v>
      </c>
      <c r="AR911" s="25">
        <v>117685</v>
      </c>
      <c r="AS911" s="25">
        <v>185980</v>
      </c>
      <c r="AT911" s="54">
        <v>167626</v>
      </c>
      <c r="AU911" s="54">
        <v>68814</v>
      </c>
      <c r="AV911" s="54">
        <v>152616</v>
      </c>
      <c r="AW911" s="54">
        <v>58950</v>
      </c>
      <c r="AX911" s="54">
        <v>36522</v>
      </c>
      <c r="AY911" s="25">
        <f t="shared" si="28"/>
        <v>788193</v>
      </c>
      <c r="AZ911" s="162">
        <v>1395647</v>
      </c>
      <c r="BA911" s="96">
        <f t="shared" si="29"/>
        <v>8932833</v>
      </c>
      <c r="BB911" s="73"/>
      <c r="BC911" s="20">
        <v>894875</v>
      </c>
      <c r="BD911" s="20">
        <v>130327</v>
      </c>
      <c r="BE911" s="19">
        <v>1025202</v>
      </c>
      <c r="BF911" s="19">
        <v>9958035</v>
      </c>
      <c r="BH911" s="20"/>
      <c r="BI911" s="21">
        <v>9958035</v>
      </c>
      <c r="BK911" s="73"/>
      <c r="BL911" s="73"/>
      <c r="BM911" s="73"/>
      <c r="BN911" s="73"/>
      <c r="BO911" s="73"/>
      <c r="BP911" s="73"/>
      <c r="BQ911" s="73"/>
    </row>
    <row r="912" spans="1:69" ht="22.5" customHeight="1" x14ac:dyDescent="0.2">
      <c r="A912" s="122" t="s">
        <v>2722</v>
      </c>
      <c r="B912" s="123" t="s">
        <v>2701</v>
      </c>
      <c r="C912" s="133" t="s">
        <v>1002</v>
      </c>
      <c r="D912" s="126">
        <v>6</v>
      </c>
      <c r="E912" s="127" t="s">
        <v>3561</v>
      </c>
      <c r="F912" s="19">
        <v>436121</v>
      </c>
      <c r="G912" s="20">
        <v>436121</v>
      </c>
      <c r="H912" s="20">
        <v>73483</v>
      </c>
      <c r="I912" s="20">
        <v>45067</v>
      </c>
      <c r="J912" s="20">
        <v>0</v>
      </c>
      <c r="K912" s="20">
        <v>0</v>
      </c>
      <c r="L912" s="20">
        <v>0</v>
      </c>
      <c r="M912" s="20">
        <v>0</v>
      </c>
      <c r="N912" s="20">
        <v>26768</v>
      </c>
      <c r="O912" s="20">
        <v>14813</v>
      </c>
      <c r="P912" s="20">
        <v>416</v>
      </c>
      <c r="Q912" s="20">
        <v>159477</v>
      </c>
      <c r="R912" s="20">
        <v>51011</v>
      </c>
      <c r="S912" s="20">
        <v>74880</v>
      </c>
      <c r="T912" s="21">
        <v>53824</v>
      </c>
      <c r="U912" s="54">
        <v>38148</v>
      </c>
      <c r="V912" s="20">
        <v>32352</v>
      </c>
      <c r="W912" s="20">
        <v>27378</v>
      </c>
      <c r="X912" s="20">
        <v>11101</v>
      </c>
      <c r="Y912" s="21">
        <v>0</v>
      </c>
      <c r="Z912" s="20">
        <v>0</v>
      </c>
      <c r="AA912" s="21">
        <v>181397</v>
      </c>
      <c r="AB912" s="32">
        <v>0</v>
      </c>
      <c r="AC912" s="20">
        <v>227791</v>
      </c>
      <c r="AD912" s="20">
        <v>216599</v>
      </c>
      <c r="AE912" s="20">
        <v>597300</v>
      </c>
      <c r="AF912" s="20">
        <v>461753</v>
      </c>
      <c r="AG912" s="20">
        <v>270527</v>
      </c>
      <c r="AH912" s="20">
        <v>146362</v>
      </c>
      <c r="AI912" s="20">
        <v>49912</v>
      </c>
      <c r="AJ912" s="21">
        <v>4869</v>
      </c>
      <c r="AK912" s="25">
        <v>55041</v>
      </c>
      <c r="AL912" s="25">
        <v>63871</v>
      </c>
      <c r="AM912" s="25">
        <v>11306</v>
      </c>
      <c r="AN912" s="22">
        <v>39525</v>
      </c>
      <c r="AO912" s="20">
        <v>113780</v>
      </c>
      <c r="AP912" s="20">
        <v>4563</v>
      </c>
      <c r="AQ912" s="54">
        <v>3489435</v>
      </c>
      <c r="AR912" s="25">
        <v>91540</v>
      </c>
      <c r="AS912" s="25">
        <v>162880</v>
      </c>
      <c r="AT912" s="54">
        <v>22105</v>
      </c>
      <c r="AU912" s="54">
        <v>31412</v>
      </c>
      <c r="AV912" s="54">
        <v>97985</v>
      </c>
      <c r="AW912" s="54">
        <v>47054</v>
      </c>
      <c r="AX912" s="54">
        <v>16585</v>
      </c>
      <c r="AY912" s="25">
        <f t="shared" si="28"/>
        <v>469561</v>
      </c>
      <c r="AZ912" s="162">
        <v>316869</v>
      </c>
      <c r="BA912" s="96">
        <f t="shared" si="29"/>
        <v>4275865</v>
      </c>
      <c r="BB912" s="73"/>
      <c r="BC912" s="20">
        <v>756747</v>
      </c>
      <c r="BD912" s="20">
        <v>12220</v>
      </c>
      <c r="BE912" s="19">
        <v>768967</v>
      </c>
      <c r="BF912" s="19">
        <v>5044832</v>
      </c>
      <c r="BH912" s="20"/>
      <c r="BI912" s="21">
        <v>5044832</v>
      </c>
      <c r="BK912" s="73"/>
      <c r="BL912" s="73"/>
      <c r="BM912" s="73"/>
      <c r="BN912" s="73"/>
      <c r="BO912" s="73"/>
      <c r="BP912" s="73"/>
      <c r="BQ912" s="73"/>
    </row>
    <row r="913" spans="1:69" ht="22.5" customHeight="1" x14ac:dyDescent="0.2">
      <c r="A913" s="122" t="s">
        <v>2723</v>
      </c>
      <c r="B913" s="123" t="s">
        <v>2701</v>
      </c>
      <c r="C913" s="133" t="s">
        <v>1003</v>
      </c>
      <c r="D913" s="126">
        <v>6</v>
      </c>
      <c r="E913" s="127" t="s">
        <v>3561</v>
      </c>
      <c r="F913" s="19">
        <v>383514</v>
      </c>
      <c r="G913" s="20">
        <v>383514</v>
      </c>
      <c r="H913" s="20">
        <v>58757</v>
      </c>
      <c r="I913" s="20">
        <v>42636</v>
      </c>
      <c r="J913" s="20">
        <v>0</v>
      </c>
      <c r="K913" s="20">
        <v>0</v>
      </c>
      <c r="L913" s="20">
        <v>0</v>
      </c>
      <c r="M913" s="20">
        <v>0</v>
      </c>
      <c r="N913" s="20">
        <v>22969</v>
      </c>
      <c r="O913" s="20">
        <v>12699</v>
      </c>
      <c r="P913" s="20">
        <v>4158</v>
      </c>
      <c r="Q913" s="20">
        <v>129950</v>
      </c>
      <c r="R913" s="20">
        <v>44777</v>
      </c>
      <c r="S913" s="20">
        <v>52924</v>
      </c>
      <c r="T913" s="21">
        <v>43732</v>
      </c>
      <c r="U913" s="54">
        <v>38148</v>
      </c>
      <c r="V913" s="20">
        <v>24672</v>
      </c>
      <c r="W913" s="20">
        <v>20007</v>
      </c>
      <c r="X913" s="20">
        <v>11101</v>
      </c>
      <c r="Y913" s="21">
        <v>0</v>
      </c>
      <c r="Z913" s="20">
        <v>0</v>
      </c>
      <c r="AA913" s="21">
        <v>164216</v>
      </c>
      <c r="AB913" s="32">
        <v>0</v>
      </c>
      <c r="AC913" s="20">
        <v>209168</v>
      </c>
      <c r="AD913" s="20">
        <v>193044</v>
      </c>
      <c r="AE913" s="20">
        <v>400785</v>
      </c>
      <c r="AF913" s="20">
        <v>486693</v>
      </c>
      <c r="AG913" s="20">
        <v>294637</v>
      </c>
      <c r="AH913" s="20">
        <v>125825</v>
      </c>
      <c r="AI913" s="20">
        <v>50966</v>
      </c>
      <c r="AJ913" s="21">
        <v>4328</v>
      </c>
      <c r="AK913" s="25">
        <v>51305</v>
      </c>
      <c r="AL913" s="25">
        <v>56226</v>
      </c>
      <c r="AM913" s="25">
        <v>12339</v>
      </c>
      <c r="AN913" s="22">
        <v>33712</v>
      </c>
      <c r="AO913" s="20">
        <v>121834</v>
      </c>
      <c r="AP913" s="20">
        <v>3955</v>
      </c>
      <c r="AQ913" s="54">
        <v>3099077</v>
      </c>
      <c r="AR913" s="25">
        <v>75346</v>
      </c>
      <c r="AS913" s="25">
        <v>125569</v>
      </c>
      <c r="AT913" s="54">
        <v>38023</v>
      </c>
      <c r="AU913" s="54">
        <v>29537</v>
      </c>
      <c r="AV913" s="54">
        <v>93946</v>
      </c>
      <c r="AW913" s="54">
        <v>41027</v>
      </c>
      <c r="AX913" s="54">
        <v>19271</v>
      </c>
      <c r="AY913" s="25">
        <f t="shared" si="28"/>
        <v>422719</v>
      </c>
      <c r="AZ913" s="162">
        <v>373961</v>
      </c>
      <c r="BA913" s="96">
        <f t="shared" si="29"/>
        <v>3895757</v>
      </c>
      <c r="BB913" s="73"/>
      <c r="BC913" s="20">
        <v>677181</v>
      </c>
      <c r="BD913" s="20">
        <v>12614</v>
      </c>
      <c r="BE913" s="19">
        <v>689795</v>
      </c>
      <c r="BF913" s="19">
        <v>4585552</v>
      </c>
      <c r="BH913" s="20"/>
      <c r="BI913" s="21">
        <v>4585552</v>
      </c>
      <c r="BK913" s="73"/>
      <c r="BL913" s="73"/>
      <c r="BM913" s="73"/>
      <c r="BN913" s="73"/>
      <c r="BO913" s="73"/>
      <c r="BP913" s="73"/>
      <c r="BQ913" s="73"/>
    </row>
    <row r="914" spans="1:69" ht="22.5" customHeight="1" x14ac:dyDescent="0.2">
      <c r="A914" s="122" t="s">
        <v>2724</v>
      </c>
      <c r="B914" s="123" t="s">
        <v>2701</v>
      </c>
      <c r="C914" s="133" t="s">
        <v>1004</v>
      </c>
      <c r="D914" s="126">
        <v>6</v>
      </c>
      <c r="E914" s="127" t="s">
        <v>3561</v>
      </c>
      <c r="F914" s="19">
        <v>447363</v>
      </c>
      <c r="G914" s="20">
        <v>447363</v>
      </c>
      <c r="H914" s="20">
        <v>230729</v>
      </c>
      <c r="I914" s="20">
        <v>218042</v>
      </c>
      <c r="J914" s="20">
        <v>0</v>
      </c>
      <c r="K914" s="20">
        <v>0</v>
      </c>
      <c r="L914" s="20">
        <v>0</v>
      </c>
      <c r="M914" s="20">
        <v>0</v>
      </c>
      <c r="N914" s="20">
        <v>27420</v>
      </c>
      <c r="O914" s="20">
        <v>14866</v>
      </c>
      <c r="P914" s="20">
        <v>1588</v>
      </c>
      <c r="Q914" s="20">
        <v>131002</v>
      </c>
      <c r="R914" s="20">
        <v>52434</v>
      </c>
      <c r="S914" s="20">
        <v>55596</v>
      </c>
      <c r="T914" s="21">
        <v>51301</v>
      </c>
      <c r="U914" s="54">
        <v>89012</v>
      </c>
      <c r="V914" s="20">
        <v>29136</v>
      </c>
      <c r="W914" s="20">
        <v>29484</v>
      </c>
      <c r="X914" s="20">
        <v>22202</v>
      </c>
      <c r="Y914" s="21">
        <v>0</v>
      </c>
      <c r="Z914" s="20">
        <v>0</v>
      </c>
      <c r="AA914" s="21">
        <v>201864</v>
      </c>
      <c r="AB914" s="32">
        <v>0</v>
      </c>
      <c r="AC914" s="20">
        <v>241434</v>
      </c>
      <c r="AD914" s="20">
        <v>258028</v>
      </c>
      <c r="AE914" s="20">
        <v>599280</v>
      </c>
      <c r="AF914" s="20">
        <v>652935</v>
      </c>
      <c r="AG914" s="20">
        <v>387644</v>
      </c>
      <c r="AH914" s="20">
        <v>165203</v>
      </c>
      <c r="AI914" s="20">
        <v>123007</v>
      </c>
      <c r="AJ914" s="21">
        <v>9738</v>
      </c>
      <c r="AK914" s="25">
        <v>56049</v>
      </c>
      <c r="AL914" s="25">
        <v>61606</v>
      </c>
      <c r="AM914" s="25">
        <v>16929</v>
      </c>
      <c r="AN914" s="22">
        <v>36447</v>
      </c>
      <c r="AO914" s="20">
        <v>108433</v>
      </c>
      <c r="AP914" s="20">
        <v>17685</v>
      </c>
      <c r="AQ914" s="54">
        <v>4336457</v>
      </c>
      <c r="AR914" s="25">
        <v>93787</v>
      </c>
      <c r="AS914" s="25">
        <v>162143</v>
      </c>
      <c r="AT914" s="54">
        <v>138284</v>
      </c>
      <c r="AU914" s="54">
        <v>49421</v>
      </c>
      <c r="AV914" s="54">
        <v>121997</v>
      </c>
      <c r="AW914" s="54">
        <v>49519</v>
      </c>
      <c r="AX914" s="54">
        <v>25572</v>
      </c>
      <c r="AY914" s="25">
        <f t="shared" si="28"/>
        <v>640723</v>
      </c>
      <c r="AZ914" s="162">
        <v>494819</v>
      </c>
      <c r="BA914" s="96">
        <f t="shared" si="29"/>
        <v>5471999</v>
      </c>
      <c r="BB914" s="73"/>
      <c r="BC914" s="20">
        <v>778692</v>
      </c>
      <c r="BD914" s="20">
        <v>88498</v>
      </c>
      <c r="BE914" s="19">
        <v>867190</v>
      </c>
      <c r="BF914" s="19">
        <v>6339189</v>
      </c>
      <c r="BH914" s="20"/>
      <c r="BI914" s="21">
        <v>6339189</v>
      </c>
      <c r="BK914" s="73"/>
      <c r="BL914" s="73"/>
      <c r="BM914" s="73"/>
      <c r="BN914" s="73"/>
      <c r="BO914" s="73"/>
      <c r="BP914" s="73"/>
      <c r="BQ914" s="73"/>
    </row>
    <row r="915" spans="1:69" ht="22.5" customHeight="1" x14ac:dyDescent="0.2">
      <c r="A915" s="122" t="s">
        <v>2725</v>
      </c>
      <c r="B915" s="123" t="s">
        <v>2701</v>
      </c>
      <c r="C915" s="133" t="s">
        <v>1005</v>
      </c>
      <c r="D915" s="126">
        <v>6</v>
      </c>
      <c r="E915" s="127" t="s">
        <v>3561</v>
      </c>
      <c r="F915" s="19">
        <v>438729</v>
      </c>
      <c r="G915" s="20">
        <v>438729</v>
      </c>
      <c r="H915" s="20">
        <v>95791</v>
      </c>
      <c r="I915" s="20">
        <v>46002</v>
      </c>
      <c r="J915" s="20">
        <v>0</v>
      </c>
      <c r="K915" s="20">
        <v>0</v>
      </c>
      <c r="L915" s="20">
        <v>0</v>
      </c>
      <c r="M915" s="20">
        <v>0</v>
      </c>
      <c r="N915" s="20">
        <v>25776</v>
      </c>
      <c r="O915" s="20">
        <v>14600</v>
      </c>
      <c r="P915" s="20">
        <v>6955</v>
      </c>
      <c r="Q915" s="20">
        <v>233321</v>
      </c>
      <c r="R915" s="20">
        <v>51499</v>
      </c>
      <c r="S915" s="20">
        <v>59893</v>
      </c>
      <c r="T915" s="21">
        <v>58029</v>
      </c>
      <c r="U915" s="54">
        <v>89012</v>
      </c>
      <c r="V915" s="20">
        <v>31584</v>
      </c>
      <c r="W915" s="20">
        <v>26325</v>
      </c>
      <c r="X915" s="20">
        <v>22202</v>
      </c>
      <c r="Y915" s="21">
        <v>0</v>
      </c>
      <c r="Z915" s="20">
        <v>0</v>
      </c>
      <c r="AA915" s="21">
        <v>180203</v>
      </c>
      <c r="AB915" s="32">
        <v>0</v>
      </c>
      <c r="AC915" s="20">
        <v>225588</v>
      </c>
      <c r="AD915" s="20">
        <v>253994</v>
      </c>
      <c r="AE915" s="20">
        <v>827310</v>
      </c>
      <c r="AF915" s="20">
        <v>597328</v>
      </c>
      <c r="AG915" s="20">
        <v>367567</v>
      </c>
      <c r="AH915" s="20">
        <v>140861</v>
      </c>
      <c r="AI915" s="20">
        <v>78652</v>
      </c>
      <c r="AJ915" s="21">
        <v>14607</v>
      </c>
      <c r="AK915" s="25">
        <v>55562</v>
      </c>
      <c r="AL915" s="25">
        <v>60026</v>
      </c>
      <c r="AM915" s="25">
        <v>14908</v>
      </c>
      <c r="AN915" s="22">
        <v>36588</v>
      </c>
      <c r="AO915" s="20">
        <v>116743</v>
      </c>
      <c r="AP915" s="20">
        <v>17283</v>
      </c>
      <c r="AQ915" s="54">
        <v>4186938</v>
      </c>
      <c r="AR915" s="25">
        <v>73676</v>
      </c>
      <c r="AS915" s="25">
        <v>127378</v>
      </c>
      <c r="AT915" s="54">
        <v>72643</v>
      </c>
      <c r="AU915" s="54">
        <v>38606</v>
      </c>
      <c r="AV915" s="54">
        <v>115006</v>
      </c>
      <c r="AW915" s="54">
        <v>47896</v>
      </c>
      <c r="AX915" s="54">
        <v>24235</v>
      </c>
      <c r="AY915" s="25">
        <f t="shared" si="28"/>
        <v>499440</v>
      </c>
      <c r="AZ915" s="162">
        <v>510883</v>
      </c>
      <c r="BA915" s="96">
        <f t="shared" si="29"/>
        <v>5197261</v>
      </c>
      <c r="BB915" s="73"/>
      <c r="BC915" s="20">
        <v>768117</v>
      </c>
      <c r="BD915" s="20">
        <v>56174</v>
      </c>
      <c r="BE915" s="19">
        <v>824291</v>
      </c>
      <c r="BF915" s="19">
        <v>6021552</v>
      </c>
      <c r="BH915" s="20"/>
      <c r="BI915" s="21">
        <v>6021552</v>
      </c>
      <c r="BK915" s="73"/>
      <c r="BL915" s="73"/>
      <c r="BM915" s="73"/>
      <c r="BN915" s="73"/>
      <c r="BO915" s="73"/>
      <c r="BP915" s="73"/>
      <c r="BQ915" s="73"/>
    </row>
    <row r="916" spans="1:69" ht="22.5" customHeight="1" x14ac:dyDescent="0.2">
      <c r="A916" s="122" t="s">
        <v>2726</v>
      </c>
      <c r="B916" s="123" t="s">
        <v>2701</v>
      </c>
      <c r="C916" s="133" t="s">
        <v>1006</v>
      </c>
      <c r="D916" s="126">
        <v>6</v>
      </c>
      <c r="E916" s="127" t="s">
        <v>3561</v>
      </c>
      <c r="F916" s="19">
        <v>189924</v>
      </c>
      <c r="G916" s="20">
        <v>189924</v>
      </c>
      <c r="H916" s="20">
        <v>54456</v>
      </c>
      <c r="I916" s="20">
        <v>25245</v>
      </c>
      <c r="J916" s="20">
        <v>0</v>
      </c>
      <c r="K916" s="20">
        <v>0</v>
      </c>
      <c r="L916" s="20">
        <v>0</v>
      </c>
      <c r="M916" s="20">
        <v>0</v>
      </c>
      <c r="N916" s="20">
        <v>5632</v>
      </c>
      <c r="O916" s="20">
        <v>3655</v>
      </c>
      <c r="P916" s="20">
        <v>2835</v>
      </c>
      <c r="Q916" s="20">
        <v>124465</v>
      </c>
      <c r="R916" s="20">
        <v>20526</v>
      </c>
      <c r="S916" s="20">
        <v>22113</v>
      </c>
      <c r="T916" s="21">
        <v>21025</v>
      </c>
      <c r="U916" s="54">
        <v>16531</v>
      </c>
      <c r="V916" s="20">
        <v>18384</v>
      </c>
      <c r="W916" s="20">
        <v>14742</v>
      </c>
      <c r="X916" s="20">
        <v>14431</v>
      </c>
      <c r="Y916" s="21">
        <v>0</v>
      </c>
      <c r="Z916" s="20">
        <v>0</v>
      </c>
      <c r="AA916" s="21">
        <v>88229</v>
      </c>
      <c r="AB916" s="32">
        <v>0</v>
      </c>
      <c r="AC916" s="20">
        <v>71148</v>
      </c>
      <c r="AD916" s="20">
        <v>127515</v>
      </c>
      <c r="AE916" s="20">
        <v>177375</v>
      </c>
      <c r="AF916" s="20">
        <v>235263</v>
      </c>
      <c r="AG916" s="20">
        <v>119005</v>
      </c>
      <c r="AH916" s="20">
        <v>41292</v>
      </c>
      <c r="AI916" s="20">
        <v>59588</v>
      </c>
      <c r="AJ916" s="21">
        <v>28132</v>
      </c>
      <c r="AK916" s="25">
        <v>25194</v>
      </c>
      <c r="AL916" s="25">
        <v>37941</v>
      </c>
      <c r="AM916" s="25">
        <v>6928</v>
      </c>
      <c r="AN916" s="22">
        <v>15852</v>
      </c>
      <c r="AO916" s="20">
        <v>110809</v>
      </c>
      <c r="AP916" s="20">
        <v>8734</v>
      </c>
      <c r="AQ916" s="54">
        <v>1686969</v>
      </c>
      <c r="AR916" s="25">
        <v>52245</v>
      </c>
      <c r="AS916" s="25">
        <v>111112</v>
      </c>
      <c r="AT916" s="54">
        <v>75533</v>
      </c>
      <c r="AU916" s="54">
        <v>39752</v>
      </c>
      <c r="AV916" s="54">
        <v>71520</v>
      </c>
      <c r="AW916" s="54">
        <v>22146</v>
      </c>
      <c r="AX916" s="54">
        <v>10847</v>
      </c>
      <c r="AY916" s="25">
        <f t="shared" si="28"/>
        <v>383155</v>
      </c>
      <c r="AZ916" s="162">
        <v>248720</v>
      </c>
      <c r="BA916" s="96">
        <f t="shared" si="29"/>
        <v>2318844</v>
      </c>
      <c r="BB916" s="73"/>
      <c r="BC916" s="20">
        <v>383222</v>
      </c>
      <c r="BD916" s="20">
        <v>34295</v>
      </c>
      <c r="BE916" s="19">
        <v>417517</v>
      </c>
      <c r="BF916" s="19">
        <v>2736361</v>
      </c>
      <c r="BH916" s="20"/>
      <c r="BI916" s="21">
        <v>2736361</v>
      </c>
      <c r="BK916" s="73"/>
      <c r="BL916" s="73"/>
      <c r="BM916" s="73"/>
      <c r="BN916" s="73"/>
      <c r="BO916" s="73"/>
      <c r="BP916" s="73"/>
      <c r="BQ916" s="73"/>
    </row>
    <row r="917" spans="1:69" ht="22.5" customHeight="1" x14ac:dyDescent="0.2">
      <c r="A917" s="122" t="s">
        <v>2727</v>
      </c>
      <c r="B917" s="123" t="s">
        <v>2701</v>
      </c>
      <c r="C917" s="133" t="s">
        <v>1007</v>
      </c>
      <c r="D917" s="126">
        <v>6</v>
      </c>
      <c r="E917" s="127" t="s">
        <v>3561</v>
      </c>
      <c r="F917" s="19">
        <v>332383</v>
      </c>
      <c r="G917" s="20">
        <v>332383</v>
      </c>
      <c r="H917" s="20">
        <v>118463</v>
      </c>
      <c r="I917" s="20">
        <v>56661</v>
      </c>
      <c r="J917" s="20">
        <v>0</v>
      </c>
      <c r="K917" s="20">
        <v>0</v>
      </c>
      <c r="L917" s="20">
        <v>0</v>
      </c>
      <c r="M917" s="20">
        <v>0</v>
      </c>
      <c r="N917" s="20">
        <v>18957</v>
      </c>
      <c r="O917" s="20">
        <v>10278</v>
      </c>
      <c r="P917" s="20">
        <v>3893</v>
      </c>
      <c r="Q917" s="20">
        <v>208763</v>
      </c>
      <c r="R917" s="20">
        <v>38802</v>
      </c>
      <c r="S917" s="20">
        <v>40138</v>
      </c>
      <c r="T917" s="21">
        <v>42050</v>
      </c>
      <c r="U917" s="54">
        <v>50864</v>
      </c>
      <c r="V917" s="20">
        <v>21120</v>
      </c>
      <c r="W917" s="20">
        <v>16848</v>
      </c>
      <c r="X917" s="20">
        <v>11101</v>
      </c>
      <c r="Y917" s="21">
        <v>0</v>
      </c>
      <c r="Z917" s="20">
        <v>0</v>
      </c>
      <c r="AA917" s="21">
        <v>142290</v>
      </c>
      <c r="AB917" s="32">
        <v>0</v>
      </c>
      <c r="AC917" s="20">
        <v>179344</v>
      </c>
      <c r="AD917" s="20">
        <v>175587</v>
      </c>
      <c r="AE917" s="20">
        <v>603900</v>
      </c>
      <c r="AF917" s="20">
        <v>425213</v>
      </c>
      <c r="AG917" s="20">
        <v>268811</v>
      </c>
      <c r="AH917" s="20">
        <v>104804</v>
      </c>
      <c r="AI917" s="20">
        <v>71467</v>
      </c>
      <c r="AJ917" s="21">
        <v>4328</v>
      </c>
      <c r="AK917" s="25">
        <v>46578</v>
      </c>
      <c r="AL917" s="25">
        <v>49395</v>
      </c>
      <c r="AM917" s="25">
        <v>11178</v>
      </c>
      <c r="AN917" s="22">
        <v>28526</v>
      </c>
      <c r="AO917" s="20">
        <v>86440</v>
      </c>
      <c r="AP917" s="20">
        <v>6644</v>
      </c>
      <c r="AQ917" s="54">
        <v>3174826</v>
      </c>
      <c r="AR917" s="25">
        <v>69449</v>
      </c>
      <c r="AS917" s="25">
        <v>122397</v>
      </c>
      <c r="AT917" s="54">
        <v>61066</v>
      </c>
      <c r="AU917" s="54">
        <v>36569</v>
      </c>
      <c r="AV917" s="54">
        <v>81351</v>
      </c>
      <c r="AW917" s="54">
        <v>35619</v>
      </c>
      <c r="AX917" s="54">
        <v>19531</v>
      </c>
      <c r="AY917" s="25">
        <f t="shared" si="28"/>
        <v>425982</v>
      </c>
      <c r="AZ917" s="162">
        <v>359896</v>
      </c>
      <c r="BA917" s="96">
        <f t="shared" si="29"/>
        <v>3960704</v>
      </c>
      <c r="BB917" s="73"/>
      <c r="BC917" s="20">
        <v>606330</v>
      </c>
      <c r="BD917" s="20">
        <v>28426</v>
      </c>
      <c r="BE917" s="19">
        <v>634756</v>
      </c>
      <c r="BF917" s="19">
        <v>4595460</v>
      </c>
      <c r="BH917" s="20"/>
      <c r="BI917" s="21">
        <v>4595460</v>
      </c>
      <c r="BK917" s="73"/>
      <c r="BL917" s="73"/>
      <c r="BM917" s="73"/>
      <c r="BN917" s="73"/>
      <c r="BO917" s="73"/>
      <c r="BP917" s="73"/>
      <c r="BQ917" s="73"/>
    </row>
    <row r="918" spans="1:69" ht="22.5" customHeight="1" x14ac:dyDescent="0.2">
      <c r="A918" s="122" t="s">
        <v>2728</v>
      </c>
      <c r="B918" s="123" t="s">
        <v>2701</v>
      </c>
      <c r="C918" s="133" t="s">
        <v>1008</v>
      </c>
      <c r="D918" s="126">
        <v>6</v>
      </c>
      <c r="E918" s="127" t="s">
        <v>3561</v>
      </c>
      <c r="F918" s="19">
        <v>230367</v>
      </c>
      <c r="G918" s="20">
        <v>230367</v>
      </c>
      <c r="H918" s="20">
        <v>86970</v>
      </c>
      <c r="I918" s="20">
        <v>84898</v>
      </c>
      <c r="J918" s="20">
        <v>0</v>
      </c>
      <c r="K918" s="20">
        <v>0</v>
      </c>
      <c r="L918" s="20">
        <v>0</v>
      </c>
      <c r="M918" s="20">
        <v>0</v>
      </c>
      <c r="N918" s="20">
        <v>9847</v>
      </c>
      <c r="O918" s="20">
        <v>5339</v>
      </c>
      <c r="P918" s="20">
        <v>0</v>
      </c>
      <c r="Q918" s="20">
        <v>164325</v>
      </c>
      <c r="R918" s="20">
        <v>24906</v>
      </c>
      <c r="S918" s="20">
        <v>21641</v>
      </c>
      <c r="T918" s="21">
        <v>26071</v>
      </c>
      <c r="U918" s="54">
        <v>38148</v>
      </c>
      <c r="V918" s="20">
        <v>12528</v>
      </c>
      <c r="W918" s="20">
        <v>12636</v>
      </c>
      <c r="X918" s="20">
        <v>11101</v>
      </c>
      <c r="Y918" s="21">
        <v>0</v>
      </c>
      <c r="Z918" s="20">
        <v>0</v>
      </c>
      <c r="AA918" s="21">
        <v>86453</v>
      </c>
      <c r="AB918" s="32">
        <v>0</v>
      </c>
      <c r="AC918" s="20">
        <v>84800</v>
      </c>
      <c r="AD918" s="20">
        <v>114048</v>
      </c>
      <c r="AE918" s="20">
        <v>391380</v>
      </c>
      <c r="AF918" s="20">
        <v>225330</v>
      </c>
      <c r="AG918" s="20">
        <v>110682</v>
      </c>
      <c r="AH918" s="20">
        <v>54595</v>
      </c>
      <c r="AI918" s="20">
        <v>83250</v>
      </c>
      <c r="AJ918" s="21">
        <v>1082</v>
      </c>
      <c r="AK918" s="25">
        <v>30877</v>
      </c>
      <c r="AL918" s="25">
        <v>36788</v>
      </c>
      <c r="AM918" s="25">
        <v>6158</v>
      </c>
      <c r="AN918" s="22">
        <v>17665</v>
      </c>
      <c r="AO918" s="20">
        <v>78941</v>
      </c>
      <c r="AP918" s="20">
        <v>6077</v>
      </c>
      <c r="AQ918" s="54">
        <v>2056903</v>
      </c>
      <c r="AR918" s="25">
        <v>57861</v>
      </c>
      <c r="AS918" s="25">
        <v>75987</v>
      </c>
      <c r="AT918" s="54">
        <v>58847</v>
      </c>
      <c r="AU918" s="54">
        <v>22539</v>
      </c>
      <c r="AV918" s="54">
        <v>63823</v>
      </c>
      <c r="AW918" s="54">
        <v>23574</v>
      </c>
      <c r="AX918" s="54">
        <v>11024</v>
      </c>
      <c r="AY918" s="25">
        <f t="shared" si="28"/>
        <v>313655</v>
      </c>
      <c r="AZ918" s="162">
        <v>212671</v>
      </c>
      <c r="BA918" s="96">
        <f t="shared" si="29"/>
        <v>2583229</v>
      </c>
      <c r="BB918" s="73"/>
      <c r="BC918" s="20">
        <v>457208</v>
      </c>
      <c r="BD918" s="20">
        <v>32149</v>
      </c>
      <c r="BE918" s="19">
        <v>489357</v>
      </c>
      <c r="BF918" s="19">
        <v>3072586</v>
      </c>
      <c r="BH918" s="20"/>
      <c r="BI918" s="21">
        <v>3072586</v>
      </c>
      <c r="BK918" s="73"/>
      <c r="BL918" s="73"/>
      <c r="BM918" s="73"/>
      <c r="BN918" s="73"/>
      <c r="BO918" s="73"/>
      <c r="BP918" s="73"/>
      <c r="BQ918" s="73"/>
    </row>
    <row r="919" spans="1:69" ht="22.5" customHeight="1" x14ac:dyDescent="0.2">
      <c r="A919" s="122" t="s">
        <v>2729</v>
      </c>
      <c r="B919" s="123" t="s">
        <v>2701</v>
      </c>
      <c r="C919" s="133" t="s">
        <v>1009</v>
      </c>
      <c r="D919" s="126">
        <v>6</v>
      </c>
      <c r="E919" s="127" t="s">
        <v>3561</v>
      </c>
      <c r="F919" s="19">
        <v>293453</v>
      </c>
      <c r="G919" s="20">
        <v>293453</v>
      </c>
      <c r="H919" s="20">
        <v>101404</v>
      </c>
      <c r="I919" s="20">
        <v>82467</v>
      </c>
      <c r="J919" s="20">
        <v>0</v>
      </c>
      <c r="K919" s="20">
        <v>0</v>
      </c>
      <c r="L919" s="20">
        <v>0</v>
      </c>
      <c r="M919" s="20">
        <v>0</v>
      </c>
      <c r="N919" s="20">
        <v>14642</v>
      </c>
      <c r="O919" s="20">
        <v>7938</v>
      </c>
      <c r="P919" s="20">
        <v>1550</v>
      </c>
      <c r="Q919" s="20">
        <v>121197</v>
      </c>
      <c r="R919" s="20">
        <v>32507</v>
      </c>
      <c r="S919" s="20">
        <v>35789</v>
      </c>
      <c r="T919" s="21">
        <v>36163</v>
      </c>
      <c r="U919" s="54">
        <v>38148</v>
      </c>
      <c r="V919" s="20">
        <v>25392</v>
      </c>
      <c r="W919" s="20">
        <v>24219</v>
      </c>
      <c r="X919" s="20">
        <v>22202</v>
      </c>
      <c r="Y919" s="21">
        <v>0</v>
      </c>
      <c r="Z919" s="20">
        <v>0</v>
      </c>
      <c r="AA919" s="21">
        <v>116031</v>
      </c>
      <c r="AB919" s="32">
        <v>0</v>
      </c>
      <c r="AC919" s="20">
        <v>128310</v>
      </c>
      <c r="AD919" s="20">
        <v>146460</v>
      </c>
      <c r="AE919" s="20">
        <v>489060</v>
      </c>
      <c r="AF919" s="20">
        <v>304935</v>
      </c>
      <c r="AG919" s="20">
        <v>184298</v>
      </c>
      <c r="AH919" s="20">
        <v>81789</v>
      </c>
      <c r="AI919" s="20">
        <v>90914</v>
      </c>
      <c r="AJ919" s="21">
        <v>0</v>
      </c>
      <c r="AK919" s="25">
        <v>39188</v>
      </c>
      <c r="AL919" s="25">
        <v>42520</v>
      </c>
      <c r="AM919" s="25">
        <v>8831</v>
      </c>
      <c r="AN919" s="22">
        <v>23233</v>
      </c>
      <c r="AO919" s="20">
        <v>81650</v>
      </c>
      <c r="AP919" s="20">
        <v>5593</v>
      </c>
      <c r="AQ919" s="54">
        <v>2579883</v>
      </c>
      <c r="AR919" s="25">
        <v>59235</v>
      </c>
      <c r="AS919" s="25">
        <v>101470</v>
      </c>
      <c r="AT919" s="54">
        <v>60799</v>
      </c>
      <c r="AU919" s="54">
        <v>19125</v>
      </c>
      <c r="AV919" s="54">
        <v>71804</v>
      </c>
      <c r="AW919" s="54">
        <v>30261</v>
      </c>
      <c r="AX919" s="54">
        <v>16671</v>
      </c>
      <c r="AY919" s="25">
        <f t="shared" si="28"/>
        <v>359365</v>
      </c>
      <c r="AZ919" s="162">
        <v>363532</v>
      </c>
      <c r="BA919" s="96">
        <f t="shared" si="29"/>
        <v>3302780</v>
      </c>
      <c r="BB919" s="73"/>
      <c r="BC919" s="20">
        <v>538238</v>
      </c>
      <c r="BD919" s="20">
        <v>24659</v>
      </c>
      <c r="BE919" s="19">
        <v>562897</v>
      </c>
      <c r="BF919" s="19">
        <v>3865677</v>
      </c>
      <c r="BH919" s="20"/>
      <c r="BI919" s="21">
        <v>3865677</v>
      </c>
      <c r="BK919" s="73"/>
      <c r="BL919" s="73"/>
      <c r="BM919" s="73"/>
      <c r="BN919" s="73"/>
      <c r="BO919" s="73"/>
      <c r="BP919" s="73"/>
      <c r="BQ919" s="73"/>
    </row>
    <row r="920" spans="1:69" ht="22.5" customHeight="1" x14ac:dyDescent="0.2">
      <c r="A920" s="122" t="s">
        <v>2730</v>
      </c>
      <c r="B920" s="123" t="s">
        <v>2701</v>
      </c>
      <c r="C920" s="133" t="s">
        <v>1010</v>
      </c>
      <c r="D920" s="126">
        <v>6</v>
      </c>
      <c r="E920" s="127" t="s">
        <v>3561</v>
      </c>
      <c r="F920" s="19">
        <v>486662</v>
      </c>
      <c r="G920" s="20">
        <v>486662</v>
      </c>
      <c r="H920" s="20">
        <v>310117</v>
      </c>
      <c r="I920" s="20">
        <v>127534</v>
      </c>
      <c r="J920" s="20">
        <v>0</v>
      </c>
      <c r="K920" s="20">
        <v>0</v>
      </c>
      <c r="L920" s="20">
        <v>0</v>
      </c>
      <c r="M920" s="20">
        <v>0</v>
      </c>
      <c r="N920" s="20">
        <v>15169</v>
      </c>
      <c r="O920" s="20">
        <v>10800</v>
      </c>
      <c r="P920" s="20">
        <v>0</v>
      </c>
      <c r="Q920" s="20">
        <v>202326</v>
      </c>
      <c r="R920" s="20">
        <v>40260</v>
      </c>
      <c r="S920" s="20">
        <v>56959</v>
      </c>
      <c r="T920" s="21">
        <v>43732</v>
      </c>
      <c r="U920" s="54">
        <v>96642</v>
      </c>
      <c r="V920" s="20">
        <v>25296</v>
      </c>
      <c r="W920" s="20">
        <v>24219</v>
      </c>
      <c r="X920" s="20">
        <v>39964</v>
      </c>
      <c r="Y920" s="21">
        <v>0</v>
      </c>
      <c r="Z920" s="20">
        <v>0</v>
      </c>
      <c r="AA920" s="21">
        <v>273757</v>
      </c>
      <c r="AB920" s="32">
        <v>0</v>
      </c>
      <c r="AC920" s="20">
        <v>187786</v>
      </c>
      <c r="AD920" s="20">
        <v>427000</v>
      </c>
      <c r="AE920" s="20">
        <v>493680</v>
      </c>
      <c r="AF920" s="20">
        <v>639740</v>
      </c>
      <c r="AG920" s="20">
        <v>339768</v>
      </c>
      <c r="AH920" s="20">
        <v>158631</v>
      </c>
      <c r="AI920" s="20">
        <v>132683</v>
      </c>
      <c r="AJ920" s="21">
        <v>211531</v>
      </c>
      <c r="AK920" s="25">
        <v>48237</v>
      </c>
      <c r="AL920" s="25">
        <v>69625</v>
      </c>
      <c r="AM920" s="25">
        <v>19135</v>
      </c>
      <c r="AN920" s="22">
        <v>34303</v>
      </c>
      <c r="AO920" s="20">
        <v>783183</v>
      </c>
      <c r="AP920" s="20">
        <v>113238</v>
      </c>
      <c r="AQ920" s="54">
        <v>5411977</v>
      </c>
      <c r="AR920" s="25">
        <v>86367</v>
      </c>
      <c r="AS920" s="25">
        <v>167790</v>
      </c>
      <c r="AT920" s="54">
        <v>131992</v>
      </c>
      <c r="AU920" s="54">
        <v>61684</v>
      </c>
      <c r="AV920" s="54">
        <v>132458</v>
      </c>
      <c r="AW920" s="54">
        <v>49064</v>
      </c>
      <c r="AX920" s="54">
        <v>32000</v>
      </c>
      <c r="AY920" s="25">
        <f t="shared" si="28"/>
        <v>661355</v>
      </c>
      <c r="AZ920" s="162">
        <v>1378245</v>
      </c>
      <c r="BA920" s="96">
        <f t="shared" si="29"/>
        <v>7451577</v>
      </c>
      <c r="BB920" s="73"/>
      <c r="BC920" s="20">
        <v>621629</v>
      </c>
      <c r="BD920" s="20">
        <v>465988</v>
      </c>
      <c r="BE920" s="19">
        <v>1087617</v>
      </c>
      <c r="BF920" s="19">
        <v>8539194</v>
      </c>
      <c r="BH920" s="20"/>
      <c r="BI920" s="21">
        <v>8539194</v>
      </c>
      <c r="BK920" s="73"/>
      <c r="BL920" s="73"/>
      <c r="BM920" s="73"/>
      <c r="BN920" s="73"/>
      <c r="BO920" s="73"/>
      <c r="BP920" s="73"/>
      <c r="BQ920" s="73"/>
    </row>
    <row r="921" spans="1:69" ht="22.5" customHeight="1" x14ac:dyDescent="0.2">
      <c r="A921" s="122" t="s">
        <v>2731</v>
      </c>
      <c r="B921" s="123" t="s">
        <v>2701</v>
      </c>
      <c r="C921" s="133" t="s">
        <v>1011</v>
      </c>
      <c r="D921" s="126">
        <v>6</v>
      </c>
      <c r="E921" s="127" t="s">
        <v>3561</v>
      </c>
      <c r="F921" s="19">
        <v>374941</v>
      </c>
      <c r="G921" s="20">
        <v>374941</v>
      </c>
      <c r="H921" s="20">
        <v>132970</v>
      </c>
      <c r="I921" s="20">
        <v>85646</v>
      </c>
      <c r="J921" s="20">
        <v>0</v>
      </c>
      <c r="K921" s="20">
        <v>0</v>
      </c>
      <c r="L921" s="20">
        <v>0</v>
      </c>
      <c r="M921" s="20">
        <v>0</v>
      </c>
      <c r="N921" s="20">
        <v>22482</v>
      </c>
      <c r="O921" s="20">
        <v>12189</v>
      </c>
      <c r="P921" s="20">
        <v>0</v>
      </c>
      <c r="Q921" s="20">
        <v>1064</v>
      </c>
      <c r="R921" s="20">
        <v>45149</v>
      </c>
      <c r="S921" s="20">
        <v>58531</v>
      </c>
      <c r="T921" s="21">
        <v>50460</v>
      </c>
      <c r="U921" s="54">
        <v>89012</v>
      </c>
      <c r="V921" s="20">
        <v>28032</v>
      </c>
      <c r="W921" s="20">
        <v>28431</v>
      </c>
      <c r="X921" s="20">
        <v>33303</v>
      </c>
      <c r="Y921" s="21">
        <v>0</v>
      </c>
      <c r="Z921" s="20">
        <v>0</v>
      </c>
      <c r="AA921" s="21">
        <v>160049</v>
      </c>
      <c r="AB921" s="32">
        <v>0</v>
      </c>
      <c r="AC921" s="20">
        <v>200032</v>
      </c>
      <c r="AD921" s="20">
        <v>200313</v>
      </c>
      <c r="AE921" s="20">
        <v>528495</v>
      </c>
      <c r="AF921" s="20">
        <v>487200</v>
      </c>
      <c r="AG921" s="20">
        <v>294551</v>
      </c>
      <c r="AH921" s="20">
        <v>123938</v>
      </c>
      <c r="AI921" s="20">
        <v>107679</v>
      </c>
      <c r="AJ921" s="21">
        <v>14607</v>
      </c>
      <c r="AK921" s="25">
        <v>51133</v>
      </c>
      <c r="AL921" s="25">
        <v>52225</v>
      </c>
      <c r="AM921" s="25">
        <v>12869</v>
      </c>
      <c r="AN921" s="22">
        <v>30666</v>
      </c>
      <c r="AO921" s="20">
        <v>110421</v>
      </c>
      <c r="AP921" s="20">
        <v>9909</v>
      </c>
      <c r="AQ921" s="54">
        <v>3346297</v>
      </c>
      <c r="AR921" s="25">
        <v>88052</v>
      </c>
      <c r="AS921" s="25">
        <v>123502</v>
      </c>
      <c r="AT921" s="54">
        <v>86820</v>
      </c>
      <c r="AU921" s="54">
        <v>35379</v>
      </c>
      <c r="AV921" s="54">
        <v>102017</v>
      </c>
      <c r="AW921" s="54">
        <v>40776</v>
      </c>
      <c r="AX921" s="54">
        <v>19056</v>
      </c>
      <c r="AY921" s="25">
        <f t="shared" si="28"/>
        <v>495602</v>
      </c>
      <c r="AZ921" s="162">
        <v>379757</v>
      </c>
      <c r="BA921" s="96">
        <f t="shared" si="29"/>
        <v>4221656</v>
      </c>
      <c r="BB921" s="73"/>
      <c r="BC921" s="20">
        <v>673482</v>
      </c>
      <c r="BD921" s="20">
        <v>44063</v>
      </c>
      <c r="BE921" s="19">
        <v>717545</v>
      </c>
      <c r="BF921" s="19">
        <v>4939201</v>
      </c>
      <c r="BH921" s="20"/>
      <c r="BI921" s="21">
        <v>4939201</v>
      </c>
      <c r="BK921" s="73"/>
      <c r="BL921" s="73"/>
      <c r="BM921" s="73"/>
      <c r="BN921" s="73"/>
      <c r="BO921" s="73"/>
      <c r="BP921" s="73"/>
      <c r="BQ921" s="73"/>
    </row>
    <row r="922" spans="1:69" ht="22.5" customHeight="1" x14ac:dyDescent="0.2">
      <c r="A922" s="122" t="s">
        <v>2732</v>
      </c>
      <c r="B922" s="123" t="s">
        <v>2701</v>
      </c>
      <c r="C922" s="133" t="s">
        <v>269</v>
      </c>
      <c r="D922" s="126">
        <v>6</v>
      </c>
      <c r="E922" s="127" t="s">
        <v>3561</v>
      </c>
      <c r="F922" s="19">
        <v>393059</v>
      </c>
      <c r="G922" s="20">
        <v>393059</v>
      </c>
      <c r="H922" s="20">
        <v>114234</v>
      </c>
      <c r="I922" s="20">
        <v>75735</v>
      </c>
      <c r="J922" s="20">
        <v>0</v>
      </c>
      <c r="K922" s="20">
        <v>0</v>
      </c>
      <c r="L922" s="20">
        <v>0</v>
      </c>
      <c r="M922" s="20">
        <v>0</v>
      </c>
      <c r="N922" s="20">
        <v>23827</v>
      </c>
      <c r="O922" s="20">
        <v>12918</v>
      </c>
      <c r="P922" s="20">
        <v>7484</v>
      </c>
      <c r="Q922" s="20">
        <v>323610</v>
      </c>
      <c r="R922" s="20">
        <v>46486</v>
      </c>
      <c r="S922" s="20">
        <v>57116</v>
      </c>
      <c r="T922" s="21">
        <v>58870</v>
      </c>
      <c r="U922" s="54">
        <v>63580</v>
      </c>
      <c r="V922" s="20">
        <v>31968</v>
      </c>
      <c r="W922" s="20">
        <v>28431</v>
      </c>
      <c r="X922" s="20">
        <v>11101</v>
      </c>
      <c r="Y922" s="21">
        <v>0</v>
      </c>
      <c r="Z922" s="20">
        <v>0</v>
      </c>
      <c r="AA922" s="21">
        <v>166732</v>
      </c>
      <c r="AB922" s="32">
        <v>0</v>
      </c>
      <c r="AC922" s="20">
        <v>185181</v>
      </c>
      <c r="AD922" s="20">
        <v>217505</v>
      </c>
      <c r="AE922" s="20">
        <v>647955</v>
      </c>
      <c r="AF922" s="20">
        <v>477993</v>
      </c>
      <c r="AG922" s="20">
        <v>315830</v>
      </c>
      <c r="AH922" s="20">
        <v>136960</v>
      </c>
      <c r="AI922" s="20">
        <v>90627</v>
      </c>
      <c r="AJ922" s="21">
        <v>25427</v>
      </c>
      <c r="AK922" s="25">
        <v>52473</v>
      </c>
      <c r="AL922" s="25">
        <v>55478</v>
      </c>
      <c r="AM922" s="25">
        <v>12923</v>
      </c>
      <c r="AN922" s="22">
        <v>33134</v>
      </c>
      <c r="AO922" s="20">
        <v>107322</v>
      </c>
      <c r="AP922" s="20">
        <v>24751</v>
      </c>
      <c r="AQ922" s="54">
        <v>3798710</v>
      </c>
      <c r="AR922" s="25">
        <v>99052</v>
      </c>
      <c r="AS922" s="25">
        <v>119058</v>
      </c>
      <c r="AT922" s="54">
        <v>80627</v>
      </c>
      <c r="AU922" s="54">
        <v>37904</v>
      </c>
      <c r="AV922" s="54">
        <v>104816</v>
      </c>
      <c r="AW922" s="54">
        <v>42938</v>
      </c>
      <c r="AX922" s="54">
        <v>20456</v>
      </c>
      <c r="AY922" s="25">
        <f t="shared" si="28"/>
        <v>504851</v>
      </c>
      <c r="AZ922" s="162">
        <v>396819</v>
      </c>
      <c r="BA922" s="96">
        <f t="shared" si="29"/>
        <v>4700380</v>
      </c>
      <c r="BB922" s="73"/>
      <c r="BC922" s="20">
        <v>702073</v>
      </c>
      <c r="BD922" s="20">
        <v>43055</v>
      </c>
      <c r="BE922" s="19">
        <v>745128</v>
      </c>
      <c r="BF922" s="19">
        <v>5445508</v>
      </c>
      <c r="BH922" s="20"/>
      <c r="BI922" s="21">
        <v>5445508</v>
      </c>
      <c r="BK922" s="73"/>
      <c r="BL922" s="73"/>
      <c r="BM922" s="73"/>
      <c r="BN922" s="73"/>
      <c r="BO922" s="73"/>
      <c r="BP922" s="73"/>
      <c r="BQ922" s="73"/>
    </row>
    <row r="923" spans="1:69" ht="22.5" customHeight="1" x14ac:dyDescent="0.2">
      <c r="A923" s="122" t="s">
        <v>2733</v>
      </c>
      <c r="B923" s="123" t="s">
        <v>2701</v>
      </c>
      <c r="C923" s="133" t="s">
        <v>1012</v>
      </c>
      <c r="D923" s="126">
        <v>6</v>
      </c>
      <c r="E923" s="127" t="s">
        <v>3561</v>
      </c>
      <c r="F923" s="19">
        <v>328422</v>
      </c>
      <c r="G923" s="20">
        <v>328422</v>
      </c>
      <c r="H923" s="20">
        <v>55769</v>
      </c>
      <c r="I923" s="20">
        <v>21318</v>
      </c>
      <c r="J923" s="20">
        <v>0</v>
      </c>
      <c r="K923" s="20">
        <v>0</v>
      </c>
      <c r="L923" s="20">
        <v>0</v>
      </c>
      <c r="M923" s="20">
        <v>0</v>
      </c>
      <c r="N923" s="20">
        <v>18502</v>
      </c>
      <c r="O923" s="20">
        <v>10031</v>
      </c>
      <c r="P923" s="20">
        <v>2911</v>
      </c>
      <c r="Q923" s="20">
        <v>172138</v>
      </c>
      <c r="R923" s="20">
        <v>38294</v>
      </c>
      <c r="S923" s="20">
        <v>51876</v>
      </c>
      <c r="T923" s="21">
        <v>47096</v>
      </c>
      <c r="U923" s="54">
        <v>36876</v>
      </c>
      <c r="V923" s="20">
        <v>24096</v>
      </c>
      <c r="W923" s="20">
        <v>36855</v>
      </c>
      <c r="X923" s="20">
        <v>22202</v>
      </c>
      <c r="Y923" s="21">
        <v>0</v>
      </c>
      <c r="Z923" s="20">
        <v>0</v>
      </c>
      <c r="AA923" s="21">
        <v>139958</v>
      </c>
      <c r="AB923" s="32">
        <v>0</v>
      </c>
      <c r="AC923" s="20">
        <v>160739</v>
      </c>
      <c r="AD923" s="20">
        <v>178542</v>
      </c>
      <c r="AE923" s="20">
        <v>622875</v>
      </c>
      <c r="AF923" s="20">
        <v>379175</v>
      </c>
      <c r="AG923" s="20">
        <v>205834</v>
      </c>
      <c r="AH923" s="20">
        <v>103834</v>
      </c>
      <c r="AI923" s="20">
        <v>20501</v>
      </c>
      <c r="AJ923" s="21">
        <v>6492</v>
      </c>
      <c r="AK923" s="25">
        <v>45813</v>
      </c>
      <c r="AL923" s="25">
        <v>51727</v>
      </c>
      <c r="AM923" s="25">
        <v>8796</v>
      </c>
      <c r="AN923" s="22">
        <v>30292</v>
      </c>
      <c r="AO923" s="20">
        <v>162547</v>
      </c>
      <c r="AP923" s="20">
        <v>3059</v>
      </c>
      <c r="AQ923" s="54">
        <v>2986570</v>
      </c>
      <c r="AR923" s="25">
        <v>67827</v>
      </c>
      <c r="AS923" s="25">
        <v>141046</v>
      </c>
      <c r="AT923" s="54">
        <v>23026</v>
      </c>
      <c r="AU923" s="54">
        <v>31431</v>
      </c>
      <c r="AV923" s="54">
        <v>85627</v>
      </c>
      <c r="AW923" s="54">
        <v>35053</v>
      </c>
      <c r="AX923" s="54">
        <v>16039</v>
      </c>
      <c r="AY923" s="25">
        <f t="shared" si="28"/>
        <v>400049</v>
      </c>
      <c r="AZ923" s="162">
        <v>346438</v>
      </c>
      <c r="BA923" s="96">
        <f t="shared" si="29"/>
        <v>3733057</v>
      </c>
      <c r="BB923" s="73"/>
      <c r="BC923" s="20">
        <v>598994</v>
      </c>
      <c r="BD923" s="20">
        <v>8213</v>
      </c>
      <c r="BE923" s="19">
        <v>607207</v>
      </c>
      <c r="BF923" s="19">
        <v>4340264</v>
      </c>
      <c r="BH923" s="20"/>
      <c r="BI923" s="21">
        <v>4340264</v>
      </c>
      <c r="BK923" s="73"/>
      <c r="BL923" s="73"/>
      <c r="BM923" s="73"/>
      <c r="BN923" s="73"/>
      <c r="BO923" s="73"/>
      <c r="BP923" s="73"/>
      <c r="BQ923" s="73"/>
    </row>
    <row r="924" spans="1:69" ht="22.5" customHeight="1" x14ac:dyDescent="0.2">
      <c r="A924" s="122" t="s">
        <v>2734</v>
      </c>
      <c r="B924" s="123" t="s">
        <v>2701</v>
      </c>
      <c r="C924" s="133" t="s">
        <v>1013</v>
      </c>
      <c r="D924" s="126">
        <v>6</v>
      </c>
      <c r="E924" s="127" t="s">
        <v>3561</v>
      </c>
      <c r="F924" s="19">
        <v>203012</v>
      </c>
      <c r="G924" s="20">
        <v>203012</v>
      </c>
      <c r="H924" s="20">
        <v>47239</v>
      </c>
      <c r="I924" s="20">
        <v>31977</v>
      </c>
      <c r="J924" s="20">
        <v>0</v>
      </c>
      <c r="K924" s="20">
        <v>0</v>
      </c>
      <c r="L924" s="20">
        <v>0</v>
      </c>
      <c r="M924" s="20">
        <v>0</v>
      </c>
      <c r="N924" s="20">
        <v>8232</v>
      </c>
      <c r="O924" s="20">
        <v>4463</v>
      </c>
      <c r="P924" s="20">
        <v>0</v>
      </c>
      <c r="Q924" s="20">
        <v>44510</v>
      </c>
      <c r="R924" s="20">
        <v>22201</v>
      </c>
      <c r="S924" s="20">
        <v>23475</v>
      </c>
      <c r="T924" s="21">
        <v>16820</v>
      </c>
      <c r="U924" s="54">
        <v>12716</v>
      </c>
      <c r="V924" s="20">
        <v>9648</v>
      </c>
      <c r="W924" s="20">
        <v>10530</v>
      </c>
      <c r="X924" s="20">
        <v>11101</v>
      </c>
      <c r="Y924" s="21">
        <v>0</v>
      </c>
      <c r="Z924" s="20">
        <v>0</v>
      </c>
      <c r="AA924" s="21">
        <v>73536</v>
      </c>
      <c r="AB924" s="32">
        <v>0</v>
      </c>
      <c r="AC924" s="20">
        <v>79478</v>
      </c>
      <c r="AD924" s="20">
        <v>107649</v>
      </c>
      <c r="AE924" s="20">
        <v>235455</v>
      </c>
      <c r="AF924" s="20">
        <v>212933</v>
      </c>
      <c r="AG924" s="20">
        <v>100901</v>
      </c>
      <c r="AH924" s="20">
        <v>45257</v>
      </c>
      <c r="AI924" s="20">
        <v>29985</v>
      </c>
      <c r="AJ924" s="21">
        <v>6492</v>
      </c>
      <c r="AK924" s="25">
        <v>28070</v>
      </c>
      <c r="AL924" s="25">
        <v>35587</v>
      </c>
      <c r="AM924" s="25">
        <v>5156</v>
      </c>
      <c r="AN924" s="22">
        <v>16816</v>
      </c>
      <c r="AO924" s="20">
        <v>67089</v>
      </c>
      <c r="AP924" s="20">
        <v>3811</v>
      </c>
      <c r="AQ924" s="54">
        <v>1494139</v>
      </c>
      <c r="AR924" s="25">
        <v>47660</v>
      </c>
      <c r="AS924" s="25">
        <v>127959</v>
      </c>
      <c r="AT924" s="54">
        <v>49041</v>
      </c>
      <c r="AU924" s="54">
        <v>15004</v>
      </c>
      <c r="AV924" s="54">
        <v>57858</v>
      </c>
      <c r="AW924" s="54">
        <v>21007</v>
      </c>
      <c r="AX924" s="54">
        <v>9429</v>
      </c>
      <c r="AY924" s="25">
        <f t="shared" si="28"/>
        <v>327958</v>
      </c>
      <c r="AZ924" s="162">
        <v>169486</v>
      </c>
      <c r="BA924" s="96">
        <f t="shared" si="29"/>
        <v>1991583</v>
      </c>
      <c r="BB924" s="73"/>
      <c r="BC924" s="20">
        <v>428116</v>
      </c>
      <c r="BD924" s="20">
        <v>14038</v>
      </c>
      <c r="BE924" s="19">
        <v>442154</v>
      </c>
      <c r="BF924" s="19">
        <v>2433737</v>
      </c>
      <c r="BH924" s="20"/>
      <c r="BI924" s="21">
        <v>2433737</v>
      </c>
      <c r="BK924" s="73"/>
      <c r="BL924" s="73"/>
      <c r="BM924" s="73"/>
      <c r="BN924" s="73"/>
      <c r="BO924" s="73"/>
      <c r="BP924" s="73"/>
      <c r="BQ924" s="73"/>
    </row>
    <row r="925" spans="1:69" ht="22.5" customHeight="1" x14ac:dyDescent="0.2">
      <c r="A925" s="122" t="s">
        <v>2735</v>
      </c>
      <c r="B925" s="123" t="s">
        <v>2701</v>
      </c>
      <c r="C925" s="133" t="s">
        <v>1014</v>
      </c>
      <c r="D925" s="126">
        <v>6</v>
      </c>
      <c r="E925" s="127" t="s">
        <v>3561</v>
      </c>
      <c r="F925" s="19">
        <v>172163</v>
      </c>
      <c r="G925" s="20">
        <v>172163</v>
      </c>
      <c r="H925" s="20">
        <v>42209</v>
      </c>
      <c r="I925" s="20">
        <v>30294</v>
      </c>
      <c r="J925" s="20">
        <v>0</v>
      </c>
      <c r="K925" s="20">
        <v>0</v>
      </c>
      <c r="L925" s="20">
        <v>0</v>
      </c>
      <c r="M925" s="20">
        <v>0</v>
      </c>
      <c r="N925" s="20">
        <v>5739</v>
      </c>
      <c r="O925" s="20">
        <v>3111</v>
      </c>
      <c r="P925" s="20">
        <v>3893</v>
      </c>
      <c r="Q925" s="20">
        <v>77974</v>
      </c>
      <c r="R925" s="20">
        <v>20313</v>
      </c>
      <c r="S925" s="20">
        <v>17973</v>
      </c>
      <c r="T925" s="21">
        <v>11774</v>
      </c>
      <c r="U925" s="54">
        <v>12716</v>
      </c>
      <c r="V925" s="20">
        <v>21024</v>
      </c>
      <c r="W925" s="20">
        <v>12636</v>
      </c>
      <c r="X925" s="20">
        <v>11101</v>
      </c>
      <c r="Y925" s="21">
        <v>0</v>
      </c>
      <c r="Z925" s="20">
        <v>0</v>
      </c>
      <c r="AA925" s="21">
        <v>65100</v>
      </c>
      <c r="AB925" s="32">
        <v>0</v>
      </c>
      <c r="AC925" s="20">
        <v>60461</v>
      </c>
      <c r="AD925" s="20">
        <v>96432</v>
      </c>
      <c r="AE925" s="20">
        <v>317955</v>
      </c>
      <c r="AF925" s="20">
        <v>179438</v>
      </c>
      <c r="AG925" s="20">
        <v>83312</v>
      </c>
      <c r="AH925" s="20">
        <v>33526</v>
      </c>
      <c r="AI925" s="20">
        <v>45313</v>
      </c>
      <c r="AJ925" s="21">
        <v>9197</v>
      </c>
      <c r="AK925" s="25">
        <v>23257</v>
      </c>
      <c r="AL925" s="25">
        <v>28631</v>
      </c>
      <c r="AM925" s="25">
        <v>4269</v>
      </c>
      <c r="AN925" s="22">
        <v>12490</v>
      </c>
      <c r="AO925" s="20">
        <v>60560</v>
      </c>
      <c r="AP925" s="20">
        <v>3811</v>
      </c>
      <c r="AQ925" s="54">
        <v>1466672</v>
      </c>
      <c r="AR925" s="25">
        <v>49163</v>
      </c>
      <c r="AS925" s="25">
        <v>116586</v>
      </c>
      <c r="AT925" s="54">
        <v>48502</v>
      </c>
      <c r="AU925" s="54">
        <v>27604</v>
      </c>
      <c r="AV925" s="54">
        <v>55008</v>
      </c>
      <c r="AW925" s="54">
        <v>19649</v>
      </c>
      <c r="AX925" s="54">
        <v>6667</v>
      </c>
      <c r="AY925" s="25">
        <f t="shared" si="28"/>
        <v>323179</v>
      </c>
      <c r="AZ925" s="162">
        <v>129053</v>
      </c>
      <c r="BA925" s="96">
        <f t="shared" si="29"/>
        <v>1918904</v>
      </c>
      <c r="BB925" s="73"/>
      <c r="BC925" s="20">
        <v>352395</v>
      </c>
      <c r="BD925" s="20">
        <v>16951</v>
      </c>
      <c r="BE925" s="19">
        <v>369346</v>
      </c>
      <c r="BF925" s="19">
        <v>2288250</v>
      </c>
      <c r="BH925" s="20"/>
      <c r="BI925" s="21">
        <v>2288250</v>
      </c>
      <c r="BK925" s="73"/>
      <c r="BL925" s="73"/>
      <c r="BM925" s="73"/>
      <c r="BN925" s="73"/>
      <c r="BO925" s="73"/>
      <c r="BP925" s="73"/>
      <c r="BQ925" s="73"/>
    </row>
    <row r="926" spans="1:69" ht="22.5" customHeight="1" x14ac:dyDescent="0.2">
      <c r="A926" s="122" t="s">
        <v>2736</v>
      </c>
      <c r="B926" s="123" t="s">
        <v>2701</v>
      </c>
      <c r="C926" s="133" t="s">
        <v>1015</v>
      </c>
      <c r="D926" s="126">
        <v>6</v>
      </c>
      <c r="E926" s="127" t="s">
        <v>3561</v>
      </c>
      <c r="F926" s="19">
        <v>240490</v>
      </c>
      <c r="G926" s="20">
        <v>240490</v>
      </c>
      <c r="H926" s="20">
        <v>50957</v>
      </c>
      <c r="I926" s="20">
        <v>41701</v>
      </c>
      <c r="J926" s="20">
        <v>0</v>
      </c>
      <c r="K926" s="20">
        <v>0</v>
      </c>
      <c r="L926" s="20">
        <v>0</v>
      </c>
      <c r="M926" s="20">
        <v>0</v>
      </c>
      <c r="N926" s="20">
        <v>10057</v>
      </c>
      <c r="O926" s="20">
        <v>5453</v>
      </c>
      <c r="P926" s="20">
        <v>3591</v>
      </c>
      <c r="Q926" s="20">
        <v>202639</v>
      </c>
      <c r="R926" s="20">
        <v>25264</v>
      </c>
      <c r="S926" s="20">
        <v>26829</v>
      </c>
      <c r="T926" s="21">
        <v>26912</v>
      </c>
      <c r="U926" s="54">
        <v>38148</v>
      </c>
      <c r="V926" s="20">
        <v>11520</v>
      </c>
      <c r="W926" s="20">
        <v>13689</v>
      </c>
      <c r="X926" s="20">
        <v>11101</v>
      </c>
      <c r="Y926" s="21">
        <v>0</v>
      </c>
      <c r="Z926" s="20">
        <v>0</v>
      </c>
      <c r="AA926" s="21">
        <v>109614</v>
      </c>
      <c r="AB926" s="32">
        <v>0</v>
      </c>
      <c r="AC926" s="20">
        <v>102497</v>
      </c>
      <c r="AD926" s="20">
        <v>120519</v>
      </c>
      <c r="AE926" s="20">
        <v>473055</v>
      </c>
      <c r="AF926" s="20">
        <v>256433</v>
      </c>
      <c r="AG926" s="20">
        <v>142256</v>
      </c>
      <c r="AH926" s="20">
        <v>60277</v>
      </c>
      <c r="AI926" s="20">
        <v>68976</v>
      </c>
      <c r="AJ926" s="21">
        <v>23263</v>
      </c>
      <c r="AK926" s="25">
        <v>31249</v>
      </c>
      <c r="AL926" s="25">
        <v>42008</v>
      </c>
      <c r="AM926" s="25">
        <v>7493</v>
      </c>
      <c r="AN926" s="22">
        <v>19835</v>
      </c>
      <c r="AO926" s="20">
        <v>82500</v>
      </c>
      <c r="AP926" s="20">
        <v>8034</v>
      </c>
      <c r="AQ926" s="54">
        <v>2256360</v>
      </c>
      <c r="AR926" s="25">
        <v>56353</v>
      </c>
      <c r="AS926" s="25">
        <v>90647</v>
      </c>
      <c r="AT926" s="54">
        <v>64007</v>
      </c>
      <c r="AU926" s="54">
        <v>30851</v>
      </c>
      <c r="AV926" s="54">
        <v>80769</v>
      </c>
      <c r="AW926" s="54">
        <v>25205</v>
      </c>
      <c r="AX926" s="54">
        <v>10626</v>
      </c>
      <c r="AY926" s="25">
        <f t="shared" si="28"/>
        <v>358458</v>
      </c>
      <c r="AZ926" s="162">
        <v>221453</v>
      </c>
      <c r="BA926" s="96">
        <f t="shared" si="29"/>
        <v>2836271</v>
      </c>
      <c r="BB926" s="73"/>
      <c r="BC926" s="20">
        <v>460991</v>
      </c>
      <c r="BD926" s="20">
        <v>30134</v>
      </c>
      <c r="BE926" s="19">
        <v>491125</v>
      </c>
      <c r="BF926" s="19">
        <v>3327396</v>
      </c>
      <c r="BH926" s="20"/>
      <c r="BI926" s="21">
        <v>3327396</v>
      </c>
      <c r="BK926" s="73"/>
      <c r="BL926" s="73"/>
      <c r="BM926" s="73"/>
      <c r="BN926" s="73"/>
      <c r="BO926" s="73"/>
      <c r="BP926" s="73"/>
      <c r="BQ926" s="73"/>
    </row>
    <row r="927" spans="1:69" ht="22.5" customHeight="1" x14ac:dyDescent="0.2">
      <c r="A927" s="122" t="s">
        <v>2737</v>
      </c>
      <c r="B927" s="123" t="s">
        <v>2701</v>
      </c>
      <c r="C927" s="133" t="s">
        <v>1016</v>
      </c>
      <c r="D927" s="126">
        <v>6</v>
      </c>
      <c r="E927" s="127" t="s">
        <v>3561</v>
      </c>
      <c r="F927" s="19">
        <v>149974</v>
      </c>
      <c r="G927" s="20">
        <v>149974</v>
      </c>
      <c r="H927" s="20">
        <v>36304</v>
      </c>
      <c r="I927" s="20">
        <v>20196</v>
      </c>
      <c r="J927" s="20">
        <v>0</v>
      </c>
      <c r="K927" s="20">
        <v>0</v>
      </c>
      <c r="L927" s="20">
        <v>0</v>
      </c>
      <c r="M927" s="20">
        <v>0</v>
      </c>
      <c r="N927" s="20">
        <v>0</v>
      </c>
      <c r="O927" s="20">
        <v>1881</v>
      </c>
      <c r="P927" s="20">
        <v>0</v>
      </c>
      <c r="Q927" s="20">
        <v>37077</v>
      </c>
      <c r="R927" s="20">
        <v>14921</v>
      </c>
      <c r="S927" s="20">
        <v>17344</v>
      </c>
      <c r="T927" s="21">
        <v>14297</v>
      </c>
      <c r="U927" s="54">
        <v>25432</v>
      </c>
      <c r="V927" s="20">
        <v>2928</v>
      </c>
      <c r="W927" s="20">
        <v>22113</v>
      </c>
      <c r="X927" s="20">
        <v>22202</v>
      </c>
      <c r="Y927" s="21">
        <v>0</v>
      </c>
      <c r="Z927" s="20">
        <v>0</v>
      </c>
      <c r="AA927" s="21">
        <v>65536</v>
      </c>
      <c r="AB927" s="32">
        <v>0</v>
      </c>
      <c r="AC927" s="20">
        <v>61370</v>
      </c>
      <c r="AD927" s="20">
        <v>106843</v>
      </c>
      <c r="AE927" s="20">
        <v>130185</v>
      </c>
      <c r="AF927" s="20">
        <v>173928</v>
      </c>
      <c r="AG927" s="20">
        <v>74732</v>
      </c>
      <c r="AH927" s="20">
        <v>25349</v>
      </c>
      <c r="AI927" s="20">
        <v>54319</v>
      </c>
      <c r="AJ927" s="21">
        <v>49231</v>
      </c>
      <c r="AK927" s="25">
        <v>17047</v>
      </c>
      <c r="AL927" s="25">
        <v>30264</v>
      </c>
      <c r="AM927" s="25">
        <v>4870</v>
      </c>
      <c r="AN927" s="22">
        <v>11209</v>
      </c>
      <c r="AO927" s="20">
        <v>103753</v>
      </c>
      <c r="AP927" s="20">
        <v>12206</v>
      </c>
      <c r="AQ927" s="54">
        <v>1285511</v>
      </c>
      <c r="AR927" s="25">
        <v>46056</v>
      </c>
      <c r="AS927" s="25">
        <v>123974</v>
      </c>
      <c r="AT927" s="54">
        <v>72415</v>
      </c>
      <c r="AU927" s="54">
        <v>33095</v>
      </c>
      <c r="AV927" s="54">
        <v>56819</v>
      </c>
      <c r="AW927" s="54">
        <v>19248</v>
      </c>
      <c r="AX927" s="54">
        <v>6317</v>
      </c>
      <c r="AY927" s="25">
        <f t="shared" si="28"/>
        <v>357924</v>
      </c>
      <c r="AZ927" s="162">
        <v>165066</v>
      </c>
      <c r="BA927" s="96">
        <f t="shared" si="29"/>
        <v>1808501</v>
      </c>
      <c r="BB927" s="73"/>
      <c r="BC927" s="20">
        <v>269255</v>
      </c>
      <c r="BD927" s="20">
        <v>53020</v>
      </c>
      <c r="BE927" s="19">
        <v>322275</v>
      </c>
      <c r="BF927" s="19">
        <v>2130776</v>
      </c>
      <c r="BH927" s="20"/>
      <c r="BI927" s="21">
        <v>2130776</v>
      </c>
      <c r="BK927" s="73"/>
      <c r="BL927" s="73"/>
      <c r="BM927" s="73"/>
      <c r="BN927" s="73"/>
      <c r="BO927" s="73"/>
      <c r="BP927" s="73"/>
      <c r="BQ927" s="73"/>
    </row>
    <row r="928" spans="1:69" ht="22.5" customHeight="1" x14ac:dyDescent="0.2">
      <c r="A928" s="122" t="s">
        <v>2738</v>
      </c>
      <c r="B928" s="123" t="s">
        <v>2701</v>
      </c>
      <c r="C928" s="133" t="s">
        <v>1017</v>
      </c>
      <c r="D928" s="126">
        <v>6</v>
      </c>
      <c r="E928" s="127" t="s">
        <v>3561</v>
      </c>
      <c r="F928" s="19">
        <v>267857</v>
      </c>
      <c r="G928" s="20">
        <v>267857</v>
      </c>
      <c r="H928" s="20">
        <v>116057</v>
      </c>
      <c r="I928" s="20">
        <v>79662</v>
      </c>
      <c r="J928" s="20">
        <v>0</v>
      </c>
      <c r="K928" s="20">
        <v>0</v>
      </c>
      <c r="L928" s="20">
        <v>0</v>
      </c>
      <c r="M928" s="20">
        <v>0</v>
      </c>
      <c r="N928" s="20">
        <v>8609</v>
      </c>
      <c r="O928" s="20">
        <v>5638</v>
      </c>
      <c r="P928" s="20">
        <v>5216</v>
      </c>
      <c r="Q928" s="20">
        <v>151547</v>
      </c>
      <c r="R928" s="20">
        <v>25870</v>
      </c>
      <c r="S928" s="20">
        <v>44278</v>
      </c>
      <c r="T928" s="21">
        <v>25230</v>
      </c>
      <c r="U928" s="54">
        <v>62308</v>
      </c>
      <c r="V928" s="20">
        <v>28704</v>
      </c>
      <c r="W928" s="20">
        <v>13689</v>
      </c>
      <c r="X928" s="20">
        <v>22202</v>
      </c>
      <c r="Y928" s="21">
        <v>0</v>
      </c>
      <c r="Z928" s="20">
        <v>0</v>
      </c>
      <c r="AA928" s="21">
        <v>133087</v>
      </c>
      <c r="AB928" s="32">
        <v>0</v>
      </c>
      <c r="AC928" s="20">
        <v>109216</v>
      </c>
      <c r="AD928" s="20">
        <v>155182</v>
      </c>
      <c r="AE928" s="20">
        <v>317130</v>
      </c>
      <c r="AF928" s="20">
        <v>361195</v>
      </c>
      <c r="AG928" s="20">
        <v>190219</v>
      </c>
      <c r="AH928" s="20">
        <v>68848</v>
      </c>
      <c r="AI928" s="20">
        <v>99057</v>
      </c>
      <c r="AJ928" s="21">
        <v>78445</v>
      </c>
      <c r="AK928" s="25">
        <v>31842</v>
      </c>
      <c r="AL928" s="25">
        <v>49991</v>
      </c>
      <c r="AM928" s="25">
        <v>10175</v>
      </c>
      <c r="AN928" s="22">
        <v>21818</v>
      </c>
      <c r="AO928" s="20">
        <v>127767</v>
      </c>
      <c r="AP928" s="20">
        <v>23659</v>
      </c>
      <c r="AQ928" s="54">
        <v>2634498</v>
      </c>
      <c r="AR928" s="25">
        <v>58423</v>
      </c>
      <c r="AS928" s="25">
        <v>123886</v>
      </c>
      <c r="AT928" s="54">
        <v>96478</v>
      </c>
      <c r="AU928" s="54">
        <v>52525</v>
      </c>
      <c r="AV928" s="54">
        <v>92192</v>
      </c>
      <c r="AW928" s="54">
        <v>28556</v>
      </c>
      <c r="AX928" s="54">
        <v>12166</v>
      </c>
      <c r="AY928" s="25">
        <f t="shared" si="28"/>
        <v>464226</v>
      </c>
      <c r="AZ928" s="162">
        <v>364054</v>
      </c>
      <c r="BA928" s="96">
        <f t="shared" si="29"/>
        <v>3462778</v>
      </c>
      <c r="BB928" s="73"/>
      <c r="BC928" s="20">
        <v>467052</v>
      </c>
      <c r="BD928" s="20">
        <v>85301</v>
      </c>
      <c r="BE928" s="19">
        <v>552353</v>
      </c>
      <c r="BF928" s="19">
        <v>4015131</v>
      </c>
      <c r="BH928" s="20"/>
      <c r="BI928" s="21">
        <v>4015131</v>
      </c>
      <c r="BK928" s="73"/>
      <c r="BL928" s="73"/>
      <c r="BM928" s="73"/>
      <c r="BN928" s="73"/>
      <c r="BO928" s="73"/>
      <c r="BP928" s="73"/>
      <c r="BQ928" s="73"/>
    </row>
    <row r="929" spans="1:69" ht="22.5" customHeight="1" x14ac:dyDescent="0.2">
      <c r="A929" s="122" t="s">
        <v>2739</v>
      </c>
      <c r="B929" s="123" t="s">
        <v>2701</v>
      </c>
      <c r="C929" s="133" t="s">
        <v>1018</v>
      </c>
      <c r="D929" s="126">
        <v>6</v>
      </c>
      <c r="E929" s="127" t="s">
        <v>3561</v>
      </c>
      <c r="F929" s="19">
        <v>236394</v>
      </c>
      <c r="G929" s="20">
        <v>236394</v>
      </c>
      <c r="H929" s="20">
        <v>127429</v>
      </c>
      <c r="I929" s="20">
        <v>47498</v>
      </c>
      <c r="J929" s="20">
        <v>0</v>
      </c>
      <c r="K929" s="20">
        <v>0</v>
      </c>
      <c r="L929" s="20">
        <v>0</v>
      </c>
      <c r="M929" s="20">
        <v>0</v>
      </c>
      <c r="N929" s="20">
        <v>0</v>
      </c>
      <c r="O929" s="20">
        <v>4099</v>
      </c>
      <c r="P929" s="20">
        <v>0</v>
      </c>
      <c r="Q929" s="20">
        <v>224</v>
      </c>
      <c r="R929" s="20">
        <v>21297</v>
      </c>
      <c r="S929" s="20">
        <v>46531</v>
      </c>
      <c r="T929" s="21">
        <v>21866</v>
      </c>
      <c r="U929" s="54">
        <v>50864</v>
      </c>
      <c r="V929" s="20">
        <v>19152</v>
      </c>
      <c r="W929" s="20">
        <v>10530</v>
      </c>
      <c r="X929" s="20">
        <v>28863</v>
      </c>
      <c r="Y929" s="21">
        <v>0</v>
      </c>
      <c r="Z929" s="20">
        <v>0</v>
      </c>
      <c r="AA929" s="21">
        <v>121217</v>
      </c>
      <c r="AB929" s="32">
        <v>0</v>
      </c>
      <c r="AC929" s="20">
        <v>99343</v>
      </c>
      <c r="AD929" s="20">
        <v>258998</v>
      </c>
      <c r="AE929" s="20">
        <v>211365</v>
      </c>
      <c r="AF929" s="20">
        <v>300948</v>
      </c>
      <c r="AG929" s="20">
        <v>173402</v>
      </c>
      <c r="AH929" s="20">
        <v>56850</v>
      </c>
      <c r="AI929" s="20">
        <v>125019</v>
      </c>
      <c r="AJ929" s="21">
        <v>154185</v>
      </c>
      <c r="AK929" s="25">
        <v>26777</v>
      </c>
      <c r="AL929" s="25">
        <v>46009</v>
      </c>
      <c r="AM929" s="25">
        <v>9131</v>
      </c>
      <c r="AN929" s="22">
        <v>18128</v>
      </c>
      <c r="AO929" s="20">
        <v>142269</v>
      </c>
      <c r="AP929" s="20">
        <v>35793</v>
      </c>
      <c r="AQ929" s="54">
        <v>2394181</v>
      </c>
      <c r="AR929" s="25">
        <v>51663</v>
      </c>
      <c r="AS929" s="25">
        <v>137924</v>
      </c>
      <c r="AT929" s="54">
        <v>119919</v>
      </c>
      <c r="AU929" s="54">
        <v>59959</v>
      </c>
      <c r="AV929" s="54">
        <v>87362</v>
      </c>
      <c r="AW929" s="54">
        <v>26370</v>
      </c>
      <c r="AX929" s="54">
        <v>10473</v>
      </c>
      <c r="AY929" s="25">
        <f t="shared" si="28"/>
        <v>493670</v>
      </c>
      <c r="AZ929" s="162">
        <v>548366</v>
      </c>
      <c r="BA929" s="96">
        <f t="shared" si="29"/>
        <v>3436217</v>
      </c>
      <c r="BB929" s="73"/>
      <c r="BC929" s="20">
        <v>408344</v>
      </c>
      <c r="BD929" s="20">
        <v>146095</v>
      </c>
      <c r="BE929" s="19">
        <v>554439</v>
      </c>
      <c r="BF929" s="19">
        <v>3990656</v>
      </c>
      <c r="BH929" s="20"/>
      <c r="BI929" s="21">
        <v>3990656</v>
      </c>
      <c r="BK929" s="73"/>
      <c r="BL929" s="73"/>
      <c r="BM929" s="73"/>
      <c r="BN929" s="73"/>
      <c r="BO929" s="73"/>
      <c r="BP929" s="73"/>
      <c r="BQ929" s="73"/>
    </row>
    <row r="930" spans="1:69" ht="22.5" customHeight="1" x14ac:dyDescent="0.2">
      <c r="A930" s="122" t="s">
        <v>2740</v>
      </c>
      <c r="B930" s="123" t="s">
        <v>2701</v>
      </c>
      <c r="C930" s="133" t="s">
        <v>1019</v>
      </c>
      <c r="D930" s="126">
        <v>6</v>
      </c>
      <c r="E930" s="127" t="s">
        <v>3561</v>
      </c>
      <c r="F930" s="19">
        <v>96186</v>
      </c>
      <c r="G930" s="20">
        <v>96186</v>
      </c>
      <c r="H930" s="20">
        <v>47822</v>
      </c>
      <c r="I930" s="20">
        <v>22814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1115</v>
      </c>
      <c r="P930" s="20">
        <v>0</v>
      </c>
      <c r="Q930" s="20">
        <v>7910</v>
      </c>
      <c r="R930" s="20">
        <v>14447</v>
      </c>
      <c r="S930" s="20">
        <v>22008</v>
      </c>
      <c r="T930" s="21">
        <v>5887</v>
      </c>
      <c r="U930" s="54">
        <v>12716</v>
      </c>
      <c r="V930" s="20">
        <v>1824</v>
      </c>
      <c r="W930" s="20">
        <v>5265</v>
      </c>
      <c r="X930" s="20">
        <v>11101</v>
      </c>
      <c r="Y930" s="21">
        <v>0</v>
      </c>
      <c r="Z930" s="20">
        <v>0</v>
      </c>
      <c r="AA930" s="21">
        <v>42288</v>
      </c>
      <c r="AB930" s="32">
        <v>0</v>
      </c>
      <c r="AC930" s="20">
        <v>27518</v>
      </c>
      <c r="AD930" s="20">
        <v>115788</v>
      </c>
      <c r="AE930" s="20">
        <v>78540</v>
      </c>
      <c r="AF930" s="20">
        <v>131225</v>
      </c>
      <c r="AG930" s="20">
        <v>47791</v>
      </c>
      <c r="AH930" s="20">
        <v>16267</v>
      </c>
      <c r="AI930" s="20">
        <v>49241</v>
      </c>
      <c r="AJ930" s="21">
        <v>109823</v>
      </c>
      <c r="AK930" s="25">
        <v>10103</v>
      </c>
      <c r="AL930" s="25">
        <v>21445</v>
      </c>
      <c r="AM930" s="25">
        <v>3148</v>
      </c>
      <c r="AN930" s="22">
        <v>7791</v>
      </c>
      <c r="AO930" s="20">
        <v>61332</v>
      </c>
      <c r="AP930" s="20">
        <v>12597</v>
      </c>
      <c r="AQ930" s="54">
        <v>983992</v>
      </c>
      <c r="AR930" s="25">
        <v>45965</v>
      </c>
      <c r="AS930" s="25">
        <v>124290</v>
      </c>
      <c r="AT930" s="54">
        <v>53732</v>
      </c>
      <c r="AU930" s="54">
        <v>45360</v>
      </c>
      <c r="AV930" s="54">
        <v>40871</v>
      </c>
      <c r="AW930" s="54">
        <v>12173</v>
      </c>
      <c r="AX930" s="54">
        <v>4066</v>
      </c>
      <c r="AY930" s="25">
        <f t="shared" si="28"/>
        <v>326457</v>
      </c>
      <c r="AZ930" s="162">
        <v>242844</v>
      </c>
      <c r="BA930" s="96">
        <f t="shared" si="29"/>
        <v>1553293</v>
      </c>
      <c r="BB930" s="73"/>
      <c r="BC930" s="20">
        <v>194830</v>
      </c>
      <c r="BD930" s="20">
        <v>52801</v>
      </c>
      <c r="BE930" s="19">
        <v>247631</v>
      </c>
      <c r="BF930" s="19">
        <v>1800924</v>
      </c>
      <c r="BH930" s="20"/>
      <c r="BI930" s="21">
        <v>1800924</v>
      </c>
      <c r="BK930" s="73"/>
      <c r="BL930" s="73"/>
      <c r="BM930" s="73"/>
      <c r="BN930" s="73"/>
      <c r="BO930" s="73"/>
      <c r="BP930" s="73"/>
      <c r="BQ930" s="73"/>
    </row>
    <row r="931" spans="1:69" ht="22.5" customHeight="1" x14ac:dyDescent="0.2">
      <c r="A931" s="122" t="s">
        <v>2741</v>
      </c>
      <c r="B931" s="123" t="s">
        <v>2701</v>
      </c>
      <c r="C931" s="133" t="s">
        <v>1020</v>
      </c>
      <c r="D931" s="126">
        <v>6</v>
      </c>
      <c r="E931" s="127" t="s">
        <v>3561</v>
      </c>
      <c r="F931" s="19">
        <v>327045</v>
      </c>
      <c r="G931" s="20">
        <v>327045</v>
      </c>
      <c r="H931" s="20">
        <v>96374</v>
      </c>
      <c r="I931" s="20">
        <v>58531</v>
      </c>
      <c r="J931" s="20">
        <v>0</v>
      </c>
      <c r="K931" s="20">
        <v>0</v>
      </c>
      <c r="L931" s="20">
        <v>0</v>
      </c>
      <c r="M931" s="20">
        <v>0</v>
      </c>
      <c r="N931" s="20">
        <v>17866</v>
      </c>
      <c r="O931" s="20">
        <v>9686</v>
      </c>
      <c r="P931" s="20">
        <v>4271</v>
      </c>
      <c r="Q931" s="20">
        <v>230641</v>
      </c>
      <c r="R931" s="20">
        <v>38744</v>
      </c>
      <c r="S931" s="20">
        <v>55806</v>
      </c>
      <c r="T931" s="21">
        <v>39527</v>
      </c>
      <c r="U931" s="54">
        <v>38148</v>
      </c>
      <c r="V931" s="20">
        <v>21840</v>
      </c>
      <c r="W931" s="20">
        <v>27378</v>
      </c>
      <c r="X931" s="20">
        <v>33303</v>
      </c>
      <c r="Y931" s="21">
        <v>0</v>
      </c>
      <c r="Z931" s="20">
        <v>0</v>
      </c>
      <c r="AA931" s="21">
        <v>164093</v>
      </c>
      <c r="AB931" s="32">
        <v>0</v>
      </c>
      <c r="AC931" s="20">
        <v>165272</v>
      </c>
      <c r="AD931" s="20">
        <v>179843</v>
      </c>
      <c r="AE931" s="20">
        <v>439890</v>
      </c>
      <c r="AF931" s="20">
        <v>436523</v>
      </c>
      <c r="AG931" s="20">
        <v>240841</v>
      </c>
      <c r="AH931" s="20">
        <v>105779</v>
      </c>
      <c r="AI931" s="20">
        <v>77790</v>
      </c>
      <c r="AJ931" s="21">
        <v>21640</v>
      </c>
      <c r="AK931" s="25">
        <v>44726</v>
      </c>
      <c r="AL931" s="25">
        <v>53280</v>
      </c>
      <c r="AM931" s="25">
        <v>11273</v>
      </c>
      <c r="AN931" s="22">
        <v>29472</v>
      </c>
      <c r="AO931" s="20">
        <v>103784</v>
      </c>
      <c r="AP931" s="20">
        <v>12030</v>
      </c>
      <c r="AQ931" s="54">
        <v>3085396</v>
      </c>
      <c r="AR931" s="25">
        <v>78971</v>
      </c>
      <c r="AS931" s="25">
        <v>119109</v>
      </c>
      <c r="AT931" s="54">
        <v>73847</v>
      </c>
      <c r="AU931" s="54">
        <v>22152</v>
      </c>
      <c r="AV931" s="54">
        <v>96111</v>
      </c>
      <c r="AW931" s="54">
        <v>35503</v>
      </c>
      <c r="AX931" s="54">
        <v>17761</v>
      </c>
      <c r="AY931" s="25">
        <f t="shared" si="28"/>
        <v>443454</v>
      </c>
      <c r="AZ931" s="162">
        <v>358854</v>
      </c>
      <c r="BA931" s="96">
        <f t="shared" si="29"/>
        <v>3887704</v>
      </c>
      <c r="BB931" s="73"/>
      <c r="BC931" s="20">
        <v>589025</v>
      </c>
      <c r="BD931" s="20">
        <v>43121</v>
      </c>
      <c r="BE931" s="19">
        <v>632146</v>
      </c>
      <c r="BF931" s="19">
        <v>4519850</v>
      </c>
      <c r="BH931" s="20"/>
      <c r="BI931" s="21">
        <v>4519850</v>
      </c>
      <c r="BK931" s="73"/>
      <c r="BL931" s="73"/>
      <c r="BM931" s="73"/>
      <c r="BN931" s="73"/>
      <c r="BO931" s="73"/>
      <c r="BP931" s="73"/>
      <c r="BQ931" s="73"/>
    </row>
    <row r="932" spans="1:69" ht="22.5" customHeight="1" x14ac:dyDescent="0.2">
      <c r="A932" s="122" t="s">
        <v>2742</v>
      </c>
      <c r="B932" s="123" t="s">
        <v>2701</v>
      </c>
      <c r="C932" s="133" t="s">
        <v>1021</v>
      </c>
      <c r="D932" s="126">
        <v>6</v>
      </c>
      <c r="E932" s="127" t="s">
        <v>3561</v>
      </c>
      <c r="F932" s="19">
        <v>111192</v>
      </c>
      <c r="G932" s="20">
        <v>111192</v>
      </c>
      <c r="H932" s="20">
        <v>85439</v>
      </c>
      <c r="I932" s="20">
        <v>16643</v>
      </c>
      <c r="J932" s="20">
        <v>0</v>
      </c>
      <c r="K932" s="20">
        <v>0</v>
      </c>
      <c r="L932" s="20">
        <v>0</v>
      </c>
      <c r="M932" s="20">
        <v>0</v>
      </c>
      <c r="N932" s="20">
        <v>0</v>
      </c>
      <c r="O932" s="20">
        <v>836</v>
      </c>
      <c r="P932" s="20">
        <v>0</v>
      </c>
      <c r="Q932" s="20">
        <v>32668</v>
      </c>
      <c r="R932" s="20">
        <v>6627</v>
      </c>
      <c r="S932" s="20">
        <v>10532</v>
      </c>
      <c r="T932" s="21">
        <v>11774</v>
      </c>
      <c r="U932" s="54">
        <v>12716</v>
      </c>
      <c r="V932" s="20">
        <v>7824</v>
      </c>
      <c r="W932" s="20">
        <v>7371</v>
      </c>
      <c r="X932" s="20">
        <v>11101</v>
      </c>
      <c r="Y932" s="21">
        <v>0</v>
      </c>
      <c r="Z932" s="20">
        <v>0</v>
      </c>
      <c r="AA932" s="21">
        <v>64499</v>
      </c>
      <c r="AB932" s="32">
        <v>0</v>
      </c>
      <c r="AC932" s="20">
        <v>14792</v>
      </c>
      <c r="AD932" s="20">
        <v>58843</v>
      </c>
      <c r="AE932" s="20">
        <v>98175</v>
      </c>
      <c r="AF932" s="20">
        <v>59885</v>
      </c>
      <c r="AG932" s="20">
        <v>22480</v>
      </c>
      <c r="AH932" s="20">
        <v>24976</v>
      </c>
      <c r="AI932" s="20">
        <v>26441</v>
      </c>
      <c r="AJ932" s="21">
        <v>77904</v>
      </c>
      <c r="AK932" s="25">
        <v>7571</v>
      </c>
      <c r="AL932" s="25">
        <v>18334</v>
      </c>
      <c r="AM932" s="25">
        <v>2351</v>
      </c>
      <c r="AN932" s="22">
        <v>6814</v>
      </c>
      <c r="AO932" s="20">
        <v>58441</v>
      </c>
      <c r="AP932" s="20">
        <v>32095</v>
      </c>
      <c r="AQ932" s="54">
        <v>888324</v>
      </c>
      <c r="AR932" s="25">
        <v>48834</v>
      </c>
      <c r="AS932" s="25">
        <v>116392</v>
      </c>
      <c r="AT932" s="54">
        <v>36839</v>
      </c>
      <c r="AU932" s="54">
        <v>47004</v>
      </c>
      <c r="AV932" s="54">
        <v>35600</v>
      </c>
      <c r="AW932" s="54">
        <v>9301</v>
      </c>
      <c r="AX932" s="54">
        <v>5687</v>
      </c>
      <c r="AY932" s="25">
        <f t="shared" si="28"/>
        <v>299657</v>
      </c>
      <c r="AZ932" s="162">
        <v>328084</v>
      </c>
      <c r="BA932" s="96">
        <f t="shared" si="29"/>
        <v>1516065</v>
      </c>
      <c r="BB932" s="73"/>
      <c r="BC932" s="20">
        <v>162393</v>
      </c>
      <c r="BD932" s="20">
        <v>171149</v>
      </c>
      <c r="BE932" s="19">
        <v>333542</v>
      </c>
      <c r="BF932" s="19">
        <v>1849607</v>
      </c>
      <c r="BH932" s="20"/>
      <c r="BI932" s="21">
        <v>1849607</v>
      </c>
      <c r="BK932" s="73"/>
      <c r="BL932" s="73"/>
      <c r="BM932" s="73"/>
      <c r="BN932" s="73"/>
      <c r="BO932" s="73"/>
      <c r="BP932" s="73"/>
      <c r="BQ932" s="73"/>
    </row>
    <row r="933" spans="1:69" ht="22.5" customHeight="1" x14ac:dyDescent="0.2">
      <c r="A933" s="122" t="s">
        <v>2743</v>
      </c>
      <c r="B933" s="123" t="s">
        <v>2744</v>
      </c>
      <c r="C933" s="133" t="s">
        <v>1022</v>
      </c>
      <c r="D933" s="126">
        <v>2</v>
      </c>
      <c r="E933" s="127" t="s">
        <v>3561</v>
      </c>
      <c r="F933" s="19">
        <v>8264296</v>
      </c>
      <c r="G933" s="20">
        <v>8264296</v>
      </c>
      <c r="H933" s="20">
        <v>2754162</v>
      </c>
      <c r="I933" s="20">
        <v>4663219</v>
      </c>
      <c r="J933" s="20">
        <v>0</v>
      </c>
      <c r="K933" s="20">
        <v>56966</v>
      </c>
      <c r="L933" s="20">
        <v>29522</v>
      </c>
      <c r="M933" s="20">
        <v>53474</v>
      </c>
      <c r="N933" s="20">
        <v>840810</v>
      </c>
      <c r="O933" s="20">
        <v>479305</v>
      </c>
      <c r="P933" s="20">
        <v>172141</v>
      </c>
      <c r="Q933" s="20">
        <v>2620632</v>
      </c>
      <c r="R933" s="20">
        <v>1171286</v>
      </c>
      <c r="S933" s="20">
        <v>1476999</v>
      </c>
      <c r="T933" s="21">
        <v>1108438</v>
      </c>
      <c r="U933" s="54">
        <v>1071196</v>
      </c>
      <c r="V933" s="20">
        <v>685824</v>
      </c>
      <c r="W933" s="20">
        <v>577044</v>
      </c>
      <c r="X933" s="20">
        <v>477454</v>
      </c>
      <c r="Y933" s="21">
        <v>883173</v>
      </c>
      <c r="Z933" s="20">
        <v>140079</v>
      </c>
      <c r="AA933" s="21">
        <v>24366410</v>
      </c>
      <c r="AB933" s="32">
        <v>5059103</v>
      </c>
      <c r="AC933" s="20">
        <v>5490722</v>
      </c>
      <c r="AD933" s="20">
        <v>10958056</v>
      </c>
      <c r="AE933" s="20">
        <v>19582200</v>
      </c>
      <c r="AF933" s="20">
        <v>15395593</v>
      </c>
      <c r="AG933" s="20">
        <v>9576481</v>
      </c>
      <c r="AH933" s="20">
        <v>5296027</v>
      </c>
      <c r="AI933" s="20">
        <v>464151</v>
      </c>
      <c r="AJ933" s="21">
        <v>777958</v>
      </c>
      <c r="AK933" s="25">
        <v>1063083</v>
      </c>
      <c r="AL933" s="25">
        <v>843084</v>
      </c>
      <c r="AM933" s="25">
        <v>284853</v>
      </c>
      <c r="AN933" s="22">
        <v>491006</v>
      </c>
      <c r="AO933" s="20">
        <v>9838108</v>
      </c>
      <c r="AP933" s="20">
        <v>1065576</v>
      </c>
      <c r="AQ933" s="54">
        <v>138078431</v>
      </c>
      <c r="AR933" s="25">
        <v>896435</v>
      </c>
      <c r="AS933" s="25">
        <v>829848</v>
      </c>
      <c r="AT933" s="54">
        <v>509746</v>
      </c>
      <c r="AU933" s="54">
        <v>317767</v>
      </c>
      <c r="AV933" s="54">
        <v>1759946</v>
      </c>
      <c r="AW933" s="54">
        <v>1176736</v>
      </c>
      <c r="AX933" s="54">
        <v>704126</v>
      </c>
      <c r="AY933" s="25">
        <f t="shared" si="28"/>
        <v>6194604</v>
      </c>
      <c r="AZ933" s="162">
        <v>19565023</v>
      </c>
      <c r="BA933" s="96">
        <f t="shared" si="29"/>
        <v>163838058</v>
      </c>
      <c r="BB933" s="73"/>
      <c r="BC933" s="20">
        <v>10376160</v>
      </c>
      <c r="BD933" s="20">
        <v>1013269</v>
      </c>
      <c r="BE933" s="19">
        <v>11389429</v>
      </c>
      <c r="BF933" s="19">
        <v>175227487</v>
      </c>
      <c r="BH933" s="20"/>
      <c r="BI933" s="21">
        <v>175227487</v>
      </c>
      <c r="BK933" s="73"/>
      <c r="BL933" s="73"/>
      <c r="BM933" s="73"/>
      <c r="BN933" s="73"/>
      <c r="BO933" s="73"/>
      <c r="BP933" s="73"/>
      <c r="BQ933" s="73"/>
    </row>
    <row r="934" spans="1:69" ht="22.5" customHeight="1" x14ac:dyDescent="0.2">
      <c r="A934" s="122" t="s">
        <v>2745</v>
      </c>
      <c r="B934" s="123" t="s">
        <v>2744</v>
      </c>
      <c r="C934" s="133" t="s">
        <v>1023</v>
      </c>
      <c r="D934" s="126">
        <v>2</v>
      </c>
      <c r="E934" s="127" t="s">
        <v>3561</v>
      </c>
      <c r="F934" s="19">
        <v>9900897</v>
      </c>
      <c r="G934" s="20">
        <v>9900897</v>
      </c>
      <c r="H934" s="20">
        <v>4973530</v>
      </c>
      <c r="I934" s="20">
        <v>7760687</v>
      </c>
      <c r="J934" s="20">
        <v>0</v>
      </c>
      <c r="K934" s="20">
        <v>0</v>
      </c>
      <c r="L934" s="20">
        <v>3081</v>
      </c>
      <c r="M934" s="20">
        <v>3101</v>
      </c>
      <c r="N934" s="20">
        <v>927530</v>
      </c>
      <c r="O934" s="20">
        <v>523846</v>
      </c>
      <c r="P934" s="20">
        <v>224343</v>
      </c>
      <c r="Q934" s="20">
        <v>6987762</v>
      </c>
      <c r="R934" s="20">
        <v>1172919</v>
      </c>
      <c r="S934" s="20">
        <v>2116908</v>
      </c>
      <c r="T934" s="21">
        <v>1565101</v>
      </c>
      <c r="U934" s="54">
        <v>1232943</v>
      </c>
      <c r="V934" s="20">
        <v>991296</v>
      </c>
      <c r="W934" s="20">
        <v>807651</v>
      </c>
      <c r="X934" s="20">
        <v>543949</v>
      </c>
      <c r="Y934" s="21">
        <v>523195</v>
      </c>
      <c r="Z934" s="20">
        <v>86756</v>
      </c>
      <c r="AA934" s="21">
        <v>30791795</v>
      </c>
      <c r="AB934" s="32">
        <v>4198552</v>
      </c>
      <c r="AC934" s="20">
        <v>5780311</v>
      </c>
      <c r="AD934" s="20">
        <v>11239760</v>
      </c>
      <c r="AE934" s="20">
        <v>21842865</v>
      </c>
      <c r="AF934" s="20">
        <v>15136115</v>
      </c>
      <c r="AG934" s="20">
        <v>9934954</v>
      </c>
      <c r="AH934" s="20">
        <v>5702253</v>
      </c>
      <c r="AI934" s="20">
        <v>770519</v>
      </c>
      <c r="AJ934" s="21">
        <v>922405</v>
      </c>
      <c r="AK934" s="25">
        <v>1106792</v>
      </c>
      <c r="AL934" s="25">
        <v>889230</v>
      </c>
      <c r="AM934" s="25">
        <v>292296</v>
      </c>
      <c r="AN934" s="22">
        <v>515868</v>
      </c>
      <c r="AO934" s="20">
        <v>10927692</v>
      </c>
      <c r="AP934" s="20">
        <v>1337136</v>
      </c>
      <c r="AQ934" s="54">
        <v>161734038</v>
      </c>
      <c r="AR934" s="25">
        <v>1066276</v>
      </c>
      <c r="AS934" s="25">
        <v>884496</v>
      </c>
      <c r="AT934" s="54">
        <v>629095</v>
      </c>
      <c r="AU934" s="54">
        <v>349149</v>
      </c>
      <c r="AV934" s="54">
        <v>1924409</v>
      </c>
      <c r="AW934" s="54">
        <v>1353480</v>
      </c>
      <c r="AX934" s="54">
        <v>685461</v>
      </c>
      <c r="AY934" s="25">
        <f t="shared" si="28"/>
        <v>6892366</v>
      </c>
      <c r="AZ934" s="162">
        <v>16141107</v>
      </c>
      <c r="BA934" s="96">
        <f t="shared" si="29"/>
        <v>184767511</v>
      </c>
      <c r="BB934" s="73"/>
      <c r="BC934" s="20">
        <v>11617788</v>
      </c>
      <c r="BD934" s="20">
        <v>1184396</v>
      </c>
      <c r="BE934" s="19">
        <v>12802184</v>
      </c>
      <c r="BF934" s="19">
        <v>197569695</v>
      </c>
      <c r="BH934" s="20"/>
      <c r="BI934" s="21">
        <v>197569695</v>
      </c>
      <c r="BK934" s="73"/>
      <c r="BL934" s="73"/>
      <c r="BM934" s="73"/>
      <c r="BN934" s="73"/>
      <c r="BO934" s="73"/>
      <c r="BP934" s="73"/>
      <c r="BQ934" s="73"/>
    </row>
    <row r="935" spans="1:69" ht="22.5" customHeight="1" x14ac:dyDescent="0.2">
      <c r="A935" s="122" t="s">
        <v>2746</v>
      </c>
      <c r="B935" s="123" t="s">
        <v>2744</v>
      </c>
      <c r="C935" s="133" t="s">
        <v>1024</v>
      </c>
      <c r="D935" s="126">
        <v>4</v>
      </c>
      <c r="E935" s="127" t="s">
        <v>3561</v>
      </c>
      <c r="F935" s="19">
        <v>2229277</v>
      </c>
      <c r="G935" s="20">
        <v>2229277</v>
      </c>
      <c r="H935" s="20">
        <v>410864</v>
      </c>
      <c r="I935" s="20">
        <v>579139</v>
      </c>
      <c r="J935" s="20">
        <v>378</v>
      </c>
      <c r="K935" s="20">
        <v>16089</v>
      </c>
      <c r="L935" s="20">
        <v>35633</v>
      </c>
      <c r="M935" s="20">
        <v>23812</v>
      </c>
      <c r="N935" s="20">
        <v>213559</v>
      </c>
      <c r="O935" s="20">
        <v>118136</v>
      </c>
      <c r="P935" s="20">
        <v>44566</v>
      </c>
      <c r="Q935" s="20">
        <v>1156322</v>
      </c>
      <c r="R935" s="20">
        <v>335399</v>
      </c>
      <c r="S935" s="20">
        <v>363132</v>
      </c>
      <c r="T935" s="21">
        <v>353220</v>
      </c>
      <c r="U935" s="54">
        <v>296283</v>
      </c>
      <c r="V935" s="20">
        <v>190896</v>
      </c>
      <c r="W935" s="20">
        <v>271674</v>
      </c>
      <c r="X935" s="20">
        <v>199818</v>
      </c>
      <c r="Y935" s="21">
        <v>324930</v>
      </c>
      <c r="Z935" s="20">
        <v>47372</v>
      </c>
      <c r="AA935" s="21">
        <v>831901</v>
      </c>
      <c r="AB935" s="32">
        <v>1644052</v>
      </c>
      <c r="AC935" s="20">
        <v>1506178</v>
      </c>
      <c r="AD935" s="20">
        <v>1985339</v>
      </c>
      <c r="AE935" s="20">
        <v>3680160</v>
      </c>
      <c r="AF935" s="20">
        <v>3802118</v>
      </c>
      <c r="AG935" s="20">
        <v>2720632</v>
      </c>
      <c r="AH935" s="20">
        <v>1160842</v>
      </c>
      <c r="AI935" s="20">
        <v>147819</v>
      </c>
      <c r="AJ935" s="21">
        <v>109282</v>
      </c>
      <c r="AK935" s="25">
        <v>284833</v>
      </c>
      <c r="AL935" s="25">
        <v>288129</v>
      </c>
      <c r="AM935" s="25">
        <v>93254</v>
      </c>
      <c r="AN935" s="22">
        <v>162604</v>
      </c>
      <c r="AO935" s="20">
        <v>1168156</v>
      </c>
      <c r="AP935" s="20">
        <v>101774</v>
      </c>
      <c r="AQ935" s="54">
        <v>26897572</v>
      </c>
      <c r="AR935" s="25">
        <v>365109</v>
      </c>
      <c r="AS935" s="25">
        <v>435928</v>
      </c>
      <c r="AT935" s="54">
        <v>235985</v>
      </c>
      <c r="AU935" s="54">
        <v>148539</v>
      </c>
      <c r="AV935" s="54">
        <v>549415</v>
      </c>
      <c r="AW935" s="54">
        <v>246343</v>
      </c>
      <c r="AX935" s="54">
        <v>118463</v>
      </c>
      <c r="AY935" s="25">
        <f t="shared" si="28"/>
        <v>2099782</v>
      </c>
      <c r="AZ935" s="162">
        <v>2774250</v>
      </c>
      <c r="BA935" s="96">
        <f t="shared" si="29"/>
        <v>31771604</v>
      </c>
      <c r="BB935" s="73"/>
      <c r="BC935" s="20">
        <v>3415896</v>
      </c>
      <c r="BD935" s="20">
        <v>170973</v>
      </c>
      <c r="BE935" s="19">
        <v>3586869</v>
      </c>
      <c r="BF935" s="19">
        <v>35358473</v>
      </c>
      <c r="BH935" s="20"/>
      <c r="BI935" s="21">
        <v>35358473</v>
      </c>
      <c r="BK935" s="73"/>
      <c r="BL935" s="73"/>
      <c r="BM935" s="73"/>
      <c r="BN935" s="73"/>
      <c r="BO935" s="73"/>
      <c r="BP935" s="73"/>
      <c r="BQ935" s="73"/>
    </row>
    <row r="936" spans="1:69" ht="22.5" customHeight="1" x14ac:dyDescent="0.2">
      <c r="A936" s="122" t="s">
        <v>2747</v>
      </c>
      <c r="B936" s="123" t="s">
        <v>2744</v>
      </c>
      <c r="C936" s="133" t="s">
        <v>1025</v>
      </c>
      <c r="D936" s="126">
        <v>5</v>
      </c>
      <c r="E936" s="127" t="s">
        <v>3561</v>
      </c>
      <c r="F936" s="19">
        <v>533107</v>
      </c>
      <c r="G936" s="20">
        <v>533107</v>
      </c>
      <c r="H936" s="20">
        <v>86824</v>
      </c>
      <c r="I936" s="20">
        <v>58344</v>
      </c>
      <c r="J936" s="20">
        <v>0</v>
      </c>
      <c r="K936" s="20">
        <v>15064</v>
      </c>
      <c r="L936" s="20">
        <v>3899</v>
      </c>
      <c r="M936" s="20">
        <v>7663</v>
      </c>
      <c r="N936" s="20">
        <v>34892</v>
      </c>
      <c r="O936" s="20">
        <v>18917</v>
      </c>
      <c r="P936" s="20">
        <v>50312</v>
      </c>
      <c r="Q936" s="20">
        <v>350590</v>
      </c>
      <c r="R936" s="20">
        <v>65027</v>
      </c>
      <c r="S936" s="20">
        <v>34217</v>
      </c>
      <c r="T936" s="21">
        <v>61393</v>
      </c>
      <c r="U936" s="54">
        <v>92827</v>
      </c>
      <c r="V936" s="20">
        <v>19536</v>
      </c>
      <c r="W936" s="20">
        <v>47385</v>
      </c>
      <c r="X936" s="20">
        <v>44404</v>
      </c>
      <c r="Y936" s="21">
        <v>0</v>
      </c>
      <c r="Z936" s="20">
        <v>0</v>
      </c>
      <c r="AA936" s="21">
        <v>212127</v>
      </c>
      <c r="AB936" s="32">
        <v>300882</v>
      </c>
      <c r="AC936" s="20">
        <v>274986</v>
      </c>
      <c r="AD936" s="20">
        <v>358112</v>
      </c>
      <c r="AE936" s="20">
        <v>640035</v>
      </c>
      <c r="AF936" s="20">
        <v>1279843</v>
      </c>
      <c r="AG936" s="20">
        <v>818875</v>
      </c>
      <c r="AH936" s="20">
        <v>299930</v>
      </c>
      <c r="AI936" s="20">
        <v>34296</v>
      </c>
      <c r="AJ936" s="21">
        <v>22722</v>
      </c>
      <c r="AK936" s="25">
        <v>64001</v>
      </c>
      <c r="AL936" s="25">
        <v>95270</v>
      </c>
      <c r="AM936" s="25">
        <v>20936</v>
      </c>
      <c r="AN936" s="22">
        <v>56629</v>
      </c>
      <c r="AO936" s="20">
        <v>247809</v>
      </c>
      <c r="AP936" s="20">
        <v>13617</v>
      </c>
      <c r="AQ936" s="54">
        <v>6264471</v>
      </c>
      <c r="AR936" s="25">
        <v>106020</v>
      </c>
      <c r="AS936" s="25">
        <v>215169</v>
      </c>
      <c r="AT936" s="54">
        <v>131543</v>
      </c>
      <c r="AU936" s="54">
        <v>72170</v>
      </c>
      <c r="AV936" s="54">
        <v>160635</v>
      </c>
      <c r="AW936" s="54">
        <v>59100</v>
      </c>
      <c r="AX936" s="54">
        <v>35470</v>
      </c>
      <c r="AY936" s="25">
        <f t="shared" si="28"/>
        <v>780107</v>
      </c>
      <c r="AZ936" s="162">
        <v>770762</v>
      </c>
      <c r="BA936" s="96">
        <f t="shared" si="29"/>
        <v>7815340</v>
      </c>
      <c r="BB936" s="73"/>
      <c r="BC936" s="20">
        <v>920854</v>
      </c>
      <c r="BD936" s="20">
        <v>48596</v>
      </c>
      <c r="BE936" s="19">
        <v>969450</v>
      </c>
      <c r="BF936" s="19">
        <v>8784790</v>
      </c>
      <c r="BH936" s="20"/>
      <c r="BI936" s="21">
        <v>8784790</v>
      </c>
      <c r="BK936" s="73"/>
      <c r="BL936" s="73"/>
      <c r="BM936" s="73"/>
      <c r="BN936" s="73"/>
      <c r="BO936" s="73"/>
      <c r="BP936" s="73"/>
      <c r="BQ936" s="73"/>
    </row>
    <row r="937" spans="1:69" ht="22.5" customHeight="1" x14ac:dyDescent="0.2">
      <c r="A937" s="122" t="s">
        <v>2748</v>
      </c>
      <c r="B937" s="123" t="s">
        <v>2744</v>
      </c>
      <c r="C937" s="133" t="s">
        <v>1026</v>
      </c>
      <c r="D937" s="126">
        <v>5</v>
      </c>
      <c r="E937" s="127" t="s">
        <v>3561</v>
      </c>
      <c r="F937" s="19">
        <v>1378756</v>
      </c>
      <c r="G937" s="20">
        <v>1378756</v>
      </c>
      <c r="H937" s="20">
        <v>218846</v>
      </c>
      <c r="I937" s="20">
        <v>228140</v>
      </c>
      <c r="J937" s="20">
        <v>0</v>
      </c>
      <c r="K937" s="20">
        <v>0</v>
      </c>
      <c r="L937" s="20">
        <v>0</v>
      </c>
      <c r="M937" s="20">
        <v>0</v>
      </c>
      <c r="N937" s="20">
        <v>114776</v>
      </c>
      <c r="O937" s="20">
        <v>64193</v>
      </c>
      <c r="P937" s="20">
        <v>15120</v>
      </c>
      <c r="Q937" s="20">
        <v>437577</v>
      </c>
      <c r="R937" s="20">
        <v>182227</v>
      </c>
      <c r="S937" s="20">
        <v>252987</v>
      </c>
      <c r="T937" s="21">
        <v>230434</v>
      </c>
      <c r="U937" s="54">
        <v>178024</v>
      </c>
      <c r="V937" s="20">
        <v>126720</v>
      </c>
      <c r="W937" s="20">
        <v>102141</v>
      </c>
      <c r="X937" s="20">
        <v>77707</v>
      </c>
      <c r="Y937" s="21">
        <v>0</v>
      </c>
      <c r="Z937" s="20">
        <v>0</v>
      </c>
      <c r="AA937" s="21">
        <v>539247</v>
      </c>
      <c r="AB937" s="32">
        <v>520838</v>
      </c>
      <c r="AC937" s="20">
        <v>849801</v>
      </c>
      <c r="AD937" s="20">
        <v>813707</v>
      </c>
      <c r="AE937" s="20">
        <v>2879250</v>
      </c>
      <c r="AF937" s="20">
        <v>2009483</v>
      </c>
      <c r="AG937" s="20">
        <v>1426082</v>
      </c>
      <c r="AH937" s="20">
        <v>612971</v>
      </c>
      <c r="AI937" s="20">
        <v>105093</v>
      </c>
      <c r="AJ937" s="21">
        <v>42739</v>
      </c>
      <c r="AK937" s="25">
        <v>157758</v>
      </c>
      <c r="AL937" s="25">
        <v>203325</v>
      </c>
      <c r="AM937" s="25">
        <v>51681</v>
      </c>
      <c r="AN937" s="22">
        <v>103071</v>
      </c>
      <c r="AO937" s="20">
        <v>467084</v>
      </c>
      <c r="AP937" s="20">
        <v>22227</v>
      </c>
      <c r="AQ937" s="54">
        <v>14412005</v>
      </c>
      <c r="AR937" s="25">
        <v>286052</v>
      </c>
      <c r="AS937" s="25">
        <v>288772</v>
      </c>
      <c r="AT937" s="54">
        <v>120221</v>
      </c>
      <c r="AU937" s="54">
        <v>98544</v>
      </c>
      <c r="AV937" s="54">
        <v>327181</v>
      </c>
      <c r="AW937" s="54">
        <v>145358</v>
      </c>
      <c r="AX937" s="54">
        <v>75865</v>
      </c>
      <c r="AY937" s="25">
        <f t="shared" si="28"/>
        <v>1341993</v>
      </c>
      <c r="AZ937" s="162">
        <v>1516612</v>
      </c>
      <c r="BA937" s="96">
        <f t="shared" si="29"/>
        <v>17270610</v>
      </c>
      <c r="BB937" s="73"/>
      <c r="BC937" s="20">
        <v>2205368</v>
      </c>
      <c r="BD937" s="20">
        <v>65678</v>
      </c>
      <c r="BE937" s="19">
        <v>2271046</v>
      </c>
      <c r="BF937" s="19">
        <v>19541656</v>
      </c>
      <c r="BH937" s="20"/>
      <c r="BI937" s="21">
        <v>19541656</v>
      </c>
      <c r="BK937" s="73"/>
      <c r="BL937" s="73"/>
      <c r="BM937" s="73"/>
      <c r="BN937" s="73"/>
      <c r="BO937" s="73"/>
      <c r="BP937" s="73"/>
      <c r="BQ937" s="73"/>
    </row>
    <row r="938" spans="1:69" ht="22.5" customHeight="1" x14ac:dyDescent="0.2">
      <c r="A938" s="122" t="s">
        <v>2749</v>
      </c>
      <c r="B938" s="123" t="s">
        <v>2744</v>
      </c>
      <c r="C938" s="133" t="s">
        <v>1027</v>
      </c>
      <c r="D938" s="126">
        <v>5</v>
      </c>
      <c r="E938" s="127" t="s">
        <v>3561</v>
      </c>
      <c r="F938" s="19">
        <v>1604055</v>
      </c>
      <c r="G938" s="20">
        <v>1604055</v>
      </c>
      <c r="H938" s="20">
        <v>404814</v>
      </c>
      <c r="I938" s="20">
        <v>388025</v>
      </c>
      <c r="J938" s="20">
        <v>0</v>
      </c>
      <c r="K938" s="20">
        <v>0</v>
      </c>
      <c r="L938" s="20">
        <v>0</v>
      </c>
      <c r="M938" s="20">
        <v>0</v>
      </c>
      <c r="N938" s="20">
        <v>134718</v>
      </c>
      <c r="O938" s="20">
        <v>74101</v>
      </c>
      <c r="P938" s="20">
        <v>32432</v>
      </c>
      <c r="Q938" s="20">
        <v>364064</v>
      </c>
      <c r="R938" s="20">
        <v>226123</v>
      </c>
      <c r="S938" s="20">
        <v>297108</v>
      </c>
      <c r="T938" s="21">
        <v>234639</v>
      </c>
      <c r="U938" s="54">
        <v>278480</v>
      </c>
      <c r="V938" s="20">
        <v>151392</v>
      </c>
      <c r="W938" s="20">
        <v>142155</v>
      </c>
      <c r="X938" s="20">
        <v>144313</v>
      </c>
      <c r="Y938" s="21">
        <v>0</v>
      </c>
      <c r="Z938" s="20">
        <v>0</v>
      </c>
      <c r="AA938" s="21">
        <v>674436</v>
      </c>
      <c r="AB938" s="32">
        <v>495483</v>
      </c>
      <c r="AC938" s="20">
        <v>980391</v>
      </c>
      <c r="AD938" s="20">
        <v>1360427</v>
      </c>
      <c r="AE938" s="20">
        <v>3100185</v>
      </c>
      <c r="AF938" s="20">
        <v>2601083</v>
      </c>
      <c r="AG938" s="20">
        <v>1671041</v>
      </c>
      <c r="AH938" s="20">
        <v>756540</v>
      </c>
      <c r="AI938" s="20">
        <v>208269</v>
      </c>
      <c r="AJ938" s="21">
        <v>214777</v>
      </c>
      <c r="AK938" s="25">
        <v>176285</v>
      </c>
      <c r="AL938" s="25">
        <v>229068</v>
      </c>
      <c r="AM938" s="25">
        <v>66906</v>
      </c>
      <c r="AN938" s="22">
        <v>113810</v>
      </c>
      <c r="AO938" s="20">
        <v>720616</v>
      </c>
      <c r="AP938" s="20">
        <v>117492</v>
      </c>
      <c r="AQ938" s="54">
        <v>17963228</v>
      </c>
      <c r="AR938" s="25">
        <v>352950</v>
      </c>
      <c r="AS938" s="25">
        <v>277885</v>
      </c>
      <c r="AT938" s="54">
        <v>199594</v>
      </c>
      <c r="AU938" s="54">
        <v>109335</v>
      </c>
      <c r="AV938" s="54">
        <v>440567</v>
      </c>
      <c r="AW938" s="54">
        <v>173276</v>
      </c>
      <c r="AX938" s="54">
        <v>90348</v>
      </c>
      <c r="AY938" s="25">
        <f t="shared" si="28"/>
        <v>1643955</v>
      </c>
      <c r="AZ938" s="162">
        <v>1836471</v>
      </c>
      <c r="BA938" s="96">
        <f t="shared" si="29"/>
        <v>21443654</v>
      </c>
      <c r="BB938" s="73"/>
      <c r="BC938" s="20">
        <v>2506035</v>
      </c>
      <c r="BD938" s="20">
        <v>294730</v>
      </c>
      <c r="BE938" s="19">
        <v>2800765</v>
      </c>
      <c r="BF938" s="19">
        <v>24244419</v>
      </c>
      <c r="BH938" s="20"/>
      <c r="BI938" s="21">
        <v>24244419</v>
      </c>
      <c r="BK938" s="73"/>
      <c r="BL938" s="73"/>
      <c r="BM938" s="73"/>
      <c r="BN938" s="73"/>
      <c r="BO938" s="73"/>
      <c r="BP938" s="73"/>
      <c r="BQ938" s="73"/>
    </row>
    <row r="939" spans="1:69" ht="22.5" customHeight="1" x14ac:dyDescent="0.2">
      <c r="A939" s="122" t="s">
        <v>2750</v>
      </c>
      <c r="B939" s="123" t="s">
        <v>2744</v>
      </c>
      <c r="C939" s="133" t="s">
        <v>1028</v>
      </c>
      <c r="D939" s="126">
        <v>5</v>
      </c>
      <c r="E939" s="127" t="s">
        <v>3561</v>
      </c>
      <c r="F939" s="19">
        <v>861923</v>
      </c>
      <c r="G939" s="20">
        <v>861923</v>
      </c>
      <c r="H939" s="20">
        <v>138437</v>
      </c>
      <c r="I939" s="20">
        <v>98923</v>
      </c>
      <c r="J939" s="20">
        <v>0</v>
      </c>
      <c r="K939" s="20">
        <v>21918</v>
      </c>
      <c r="L939" s="20">
        <v>8494</v>
      </c>
      <c r="M939" s="20">
        <v>5008</v>
      </c>
      <c r="N939" s="20">
        <v>66801</v>
      </c>
      <c r="O939" s="20">
        <v>36217</v>
      </c>
      <c r="P939" s="20">
        <v>19883</v>
      </c>
      <c r="Q939" s="20">
        <v>368933</v>
      </c>
      <c r="R939" s="20">
        <v>99728</v>
      </c>
      <c r="S939" s="20">
        <v>126074</v>
      </c>
      <c r="T939" s="21">
        <v>78213</v>
      </c>
      <c r="U939" s="54">
        <v>115716</v>
      </c>
      <c r="V939" s="20">
        <v>56736</v>
      </c>
      <c r="W939" s="20">
        <v>47385</v>
      </c>
      <c r="X939" s="20">
        <v>55505</v>
      </c>
      <c r="Y939" s="21">
        <v>0</v>
      </c>
      <c r="Z939" s="20">
        <v>0</v>
      </c>
      <c r="AA939" s="21">
        <v>326455</v>
      </c>
      <c r="AB939" s="32">
        <v>785554</v>
      </c>
      <c r="AC939" s="20">
        <v>542172</v>
      </c>
      <c r="AD939" s="20">
        <v>891373</v>
      </c>
      <c r="AE939" s="20">
        <v>1499850</v>
      </c>
      <c r="AF939" s="20">
        <v>1976785</v>
      </c>
      <c r="AG939" s="20">
        <v>1340282</v>
      </c>
      <c r="AH939" s="20">
        <v>412595</v>
      </c>
      <c r="AI939" s="20">
        <v>80472</v>
      </c>
      <c r="AJ939" s="21">
        <v>48149</v>
      </c>
      <c r="AK939" s="25">
        <v>99681</v>
      </c>
      <c r="AL939" s="25">
        <v>144692</v>
      </c>
      <c r="AM939" s="25">
        <v>36414</v>
      </c>
      <c r="AN939" s="22">
        <v>77320</v>
      </c>
      <c r="AO939" s="20">
        <v>181890</v>
      </c>
      <c r="AP939" s="20">
        <v>45475</v>
      </c>
      <c r="AQ939" s="54">
        <v>10695053</v>
      </c>
      <c r="AR939" s="25">
        <v>144483</v>
      </c>
      <c r="AS939" s="25">
        <v>258964</v>
      </c>
      <c r="AT939" s="54">
        <v>182111</v>
      </c>
      <c r="AU939" s="54">
        <v>84216</v>
      </c>
      <c r="AV939" s="54">
        <v>275771</v>
      </c>
      <c r="AW939" s="54">
        <v>94942</v>
      </c>
      <c r="AX939" s="54">
        <v>65512</v>
      </c>
      <c r="AY939" s="25">
        <f t="shared" si="28"/>
        <v>1105999</v>
      </c>
      <c r="AZ939" s="162">
        <v>1214879</v>
      </c>
      <c r="BA939" s="96">
        <f t="shared" si="29"/>
        <v>13015931</v>
      </c>
      <c r="BB939" s="73"/>
      <c r="BC939" s="20">
        <v>1476899</v>
      </c>
      <c r="BD939" s="20">
        <v>110880</v>
      </c>
      <c r="BE939" s="19">
        <v>1587779</v>
      </c>
      <c r="BF939" s="19">
        <v>14603710</v>
      </c>
      <c r="BH939" s="20"/>
      <c r="BI939" s="21">
        <v>14603710</v>
      </c>
      <c r="BK939" s="73"/>
      <c r="BL939" s="73"/>
      <c r="BM939" s="73"/>
      <c r="BN939" s="73"/>
      <c r="BO939" s="73"/>
      <c r="BP939" s="73"/>
      <c r="BQ939" s="73"/>
    </row>
    <row r="940" spans="1:69" ht="22.5" customHeight="1" x14ac:dyDescent="0.2">
      <c r="A940" s="122" t="s">
        <v>2751</v>
      </c>
      <c r="B940" s="123" t="s">
        <v>2744</v>
      </c>
      <c r="C940" s="133" t="s">
        <v>1029</v>
      </c>
      <c r="D940" s="126">
        <v>5</v>
      </c>
      <c r="E940" s="127" t="s">
        <v>3561</v>
      </c>
      <c r="F940" s="19">
        <v>1383381</v>
      </c>
      <c r="G940" s="20">
        <v>1383381</v>
      </c>
      <c r="H940" s="20">
        <v>346858</v>
      </c>
      <c r="I940" s="20">
        <v>330616</v>
      </c>
      <c r="J940" s="20">
        <v>0</v>
      </c>
      <c r="K940" s="20">
        <v>0</v>
      </c>
      <c r="L940" s="20">
        <v>0</v>
      </c>
      <c r="M940" s="20">
        <v>0</v>
      </c>
      <c r="N940" s="20">
        <v>89627</v>
      </c>
      <c r="O940" s="20">
        <v>54256</v>
      </c>
      <c r="P940" s="20">
        <v>34814</v>
      </c>
      <c r="Q940" s="20">
        <v>175393</v>
      </c>
      <c r="R940" s="20">
        <v>168957</v>
      </c>
      <c r="S940" s="20">
        <v>295903</v>
      </c>
      <c r="T940" s="21">
        <v>217819</v>
      </c>
      <c r="U940" s="54">
        <v>219987</v>
      </c>
      <c r="V940" s="20">
        <v>129984</v>
      </c>
      <c r="W940" s="20">
        <v>97929</v>
      </c>
      <c r="X940" s="20">
        <v>69936</v>
      </c>
      <c r="Y940" s="21">
        <v>0</v>
      </c>
      <c r="Z940" s="20">
        <v>0</v>
      </c>
      <c r="AA940" s="21">
        <v>562807</v>
      </c>
      <c r="AB940" s="32">
        <v>264182</v>
      </c>
      <c r="AC940" s="20">
        <v>716135</v>
      </c>
      <c r="AD940" s="20">
        <v>1649659</v>
      </c>
      <c r="AE940" s="20">
        <v>2117775</v>
      </c>
      <c r="AF940" s="20">
        <v>2032465</v>
      </c>
      <c r="AG940" s="20">
        <v>1358128</v>
      </c>
      <c r="AH940" s="20">
        <v>563242</v>
      </c>
      <c r="AI940" s="20">
        <v>225034</v>
      </c>
      <c r="AJ940" s="21">
        <v>171497</v>
      </c>
      <c r="AK940" s="25">
        <v>137572</v>
      </c>
      <c r="AL940" s="25">
        <v>177195</v>
      </c>
      <c r="AM940" s="25">
        <v>52100</v>
      </c>
      <c r="AN940" s="22">
        <v>88561</v>
      </c>
      <c r="AO940" s="20">
        <v>966750</v>
      </c>
      <c r="AP940" s="20">
        <v>103608</v>
      </c>
      <c r="AQ940" s="54">
        <v>14802170</v>
      </c>
      <c r="AR940" s="25">
        <v>278009</v>
      </c>
      <c r="AS940" s="25">
        <v>292900</v>
      </c>
      <c r="AT940" s="54">
        <v>179000</v>
      </c>
      <c r="AU940" s="54">
        <v>93406</v>
      </c>
      <c r="AV940" s="54">
        <v>357312</v>
      </c>
      <c r="AW940" s="54">
        <v>135200</v>
      </c>
      <c r="AX940" s="54">
        <v>86902</v>
      </c>
      <c r="AY940" s="25">
        <f t="shared" si="28"/>
        <v>1422729</v>
      </c>
      <c r="AZ940" s="162">
        <v>2460855</v>
      </c>
      <c r="BA940" s="96">
        <f t="shared" si="29"/>
        <v>18685754</v>
      </c>
      <c r="BB940" s="73"/>
      <c r="BC940" s="20">
        <v>2014530</v>
      </c>
      <c r="BD940" s="20">
        <v>243725</v>
      </c>
      <c r="BE940" s="19">
        <v>2258255</v>
      </c>
      <c r="BF940" s="19">
        <v>20944009</v>
      </c>
      <c r="BH940" s="20"/>
      <c r="BI940" s="21">
        <v>20944009</v>
      </c>
      <c r="BK940" s="73"/>
      <c r="BL940" s="73"/>
      <c r="BM940" s="73"/>
      <c r="BN940" s="73"/>
      <c r="BO940" s="73"/>
      <c r="BP940" s="73"/>
      <c r="BQ940" s="73"/>
    </row>
    <row r="941" spans="1:69" ht="22.5" customHeight="1" x14ac:dyDescent="0.2">
      <c r="A941" s="122" t="s">
        <v>2752</v>
      </c>
      <c r="B941" s="123" t="s">
        <v>2744</v>
      </c>
      <c r="C941" s="133" t="s">
        <v>1030</v>
      </c>
      <c r="D941" s="126">
        <v>4</v>
      </c>
      <c r="E941" s="127" t="s">
        <v>3561</v>
      </c>
      <c r="F941" s="19">
        <v>2788927</v>
      </c>
      <c r="G941" s="20">
        <v>2788927</v>
      </c>
      <c r="H941" s="20">
        <v>599967</v>
      </c>
      <c r="I941" s="20">
        <v>584375</v>
      </c>
      <c r="J941" s="20">
        <v>0</v>
      </c>
      <c r="K941" s="20">
        <v>33010</v>
      </c>
      <c r="L941" s="20">
        <v>0</v>
      </c>
      <c r="M941" s="20">
        <v>0</v>
      </c>
      <c r="N941" s="20">
        <v>277583</v>
      </c>
      <c r="O941" s="20">
        <v>152800</v>
      </c>
      <c r="P941" s="20">
        <v>81913</v>
      </c>
      <c r="Q941" s="20">
        <v>540736</v>
      </c>
      <c r="R941" s="20">
        <v>421686</v>
      </c>
      <c r="S941" s="20">
        <v>607054</v>
      </c>
      <c r="T941" s="21">
        <v>468437</v>
      </c>
      <c r="U941" s="54">
        <v>342188</v>
      </c>
      <c r="V941" s="20">
        <v>288768</v>
      </c>
      <c r="W941" s="20">
        <v>276939</v>
      </c>
      <c r="X941" s="20">
        <v>177727</v>
      </c>
      <c r="Y941" s="21">
        <v>474346</v>
      </c>
      <c r="Z941" s="20">
        <v>57394</v>
      </c>
      <c r="AA941" s="21">
        <v>1010337</v>
      </c>
      <c r="AB941" s="32">
        <v>1157689</v>
      </c>
      <c r="AC941" s="20">
        <v>1806487</v>
      </c>
      <c r="AD941" s="20">
        <v>2549509</v>
      </c>
      <c r="AE941" s="20">
        <v>6387975</v>
      </c>
      <c r="AF941" s="20">
        <v>4356888</v>
      </c>
      <c r="AG941" s="20">
        <v>3100297</v>
      </c>
      <c r="AH941" s="20">
        <v>1718632</v>
      </c>
      <c r="AI941" s="20">
        <v>202617</v>
      </c>
      <c r="AJ941" s="21">
        <v>168251</v>
      </c>
      <c r="AK941" s="25">
        <v>354397</v>
      </c>
      <c r="AL941" s="25">
        <v>316618</v>
      </c>
      <c r="AM941" s="25">
        <v>111285</v>
      </c>
      <c r="AN941" s="22">
        <v>184231</v>
      </c>
      <c r="AO941" s="20">
        <v>1455892</v>
      </c>
      <c r="AP941" s="20">
        <v>153367</v>
      </c>
      <c r="AQ941" s="54">
        <v>33208322</v>
      </c>
      <c r="AR941" s="25">
        <v>615875</v>
      </c>
      <c r="AS941" s="25">
        <v>420505</v>
      </c>
      <c r="AT941" s="54">
        <v>238779</v>
      </c>
      <c r="AU941" s="54">
        <v>190414</v>
      </c>
      <c r="AV941" s="54">
        <v>664111</v>
      </c>
      <c r="AW941" s="54">
        <v>309073</v>
      </c>
      <c r="AX941" s="54">
        <v>71371</v>
      </c>
      <c r="AY941" s="25">
        <f t="shared" si="28"/>
        <v>2510128</v>
      </c>
      <c r="AZ941" s="162">
        <v>2809806</v>
      </c>
      <c r="BA941" s="96">
        <f t="shared" si="29"/>
        <v>38528256</v>
      </c>
      <c r="BB941" s="73"/>
      <c r="BC941" s="20">
        <v>4246567</v>
      </c>
      <c r="BD941" s="20">
        <v>240374</v>
      </c>
      <c r="BE941" s="19">
        <v>4486941</v>
      </c>
      <c r="BF941" s="19">
        <v>43015197</v>
      </c>
      <c r="BH941" s="20"/>
      <c r="BI941" s="21">
        <v>43015197</v>
      </c>
      <c r="BK941" s="73"/>
      <c r="BL941" s="73"/>
      <c r="BM941" s="73"/>
      <c r="BN941" s="73"/>
      <c r="BO941" s="73"/>
      <c r="BP941" s="73"/>
      <c r="BQ941" s="73"/>
    </row>
    <row r="942" spans="1:69" ht="22.5" customHeight="1" x14ac:dyDescent="0.2">
      <c r="A942" s="122" t="s">
        <v>2753</v>
      </c>
      <c r="B942" s="123" t="s">
        <v>2744</v>
      </c>
      <c r="C942" s="133" t="s">
        <v>1031</v>
      </c>
      <c r="D942" s="126">
        <v>5</v>
      </c>
      <c r="E942" s="127" t="s">
        <v>3561</v>
      </c>
      <c r="F942" s="19">
        <v>2279670</v>
      </c>
      <c r="G942" s="20">
        <v>2279670</v>
      </c>
      <c r="H942" s="20">
        <v>812033</v>
      </c>
      <c r="I942" s="20">
        <v>694892</v>
      </c>
      <c r="J942" s="20">
        <v>0</v>
      </c>
      <c r="K942" s="20">
        <v>0</v>
      </c>
      <c r="L942" s="20">
        <v>0</v>
      </c>
      <c r="M942" s="20">
        <v>5476</v>
      </c>
      <c r="N942" s="20">
        <v>177996</v>
      </c>
      <c r="O942" s="20">
        <v>98253</v>
      </c>
      <c r="P942" s="20">
        <v>45814</v>
      </c>
      <c r="Q942" s="20">
        <v>1485725</v>
      </c>
      <c r="R942" s="20">
        <v>256969</v>
      </c>
      <c r="S942" s="20">
        <v>435339</v>
      </c>
      <c r="T942" s="21">
        <v>325467</v>
      </c>
      <c r="U942" s="54">
        <v>279752</v>
      </c>
      <c r="V942" s="20">
        <v>200064</v>
      </c>
      <c r="W942" s="20">
        <v>170586</v>
      </c>
      <c r="X942" s="20">
        <v>111010</v>
      </c>
      <c r="Y942" s="21">
        <v>0</v>
      </c>
      <c r="Z942" s="20">
        <v>0</v>
      </c>
      <c r="AA942" s="21">
        <v>718358</v>
      </c>
      <c r="AB942" s="32">
        <v>515719</v>
      </c>
      <c r="AC942" s="20">
        <v>1015579</v>
      </c>
      <c r="AD942" s="20">
        <v>2465048</v>
      </c>
      <c r="AE942" s="20">
        <v>4388670</v>
      </c>
      <c r="AF942" s="20">
        <v>2894200</v>
      </c>
      <c r="AG942" s="20">
        <v>2099440</v>
      </c>
      <c r="AH942" s="20">
        <v>995852</v>
      </c>
      <c r="AI942" s="20">
        <v>216891</v>
      </c>
      <c r="AJ942" s="21">
        <v>64920</v>
      </c>
      <c r="AK942" s="25">
        <v>223102</v>
      </c>
      <c r="AL942" s="25">
        <v>246953</v>
      </c>
      <c r="AM942" s="25">
        <v>74645</v>
      </c>
      <c r="AN942" s="22">
        <v>131741</v>
      </c>
      <c r="AO942" s="20">
        <v>1935235</v>
      </c>
      <c r="AP942" s="20">
        <v>89445</v>
      </c>
      <c r="AQ942" s="54">
        <v>25454844</v>
      </c>
      <c r="AR942" s="25">
        <v>376983</v>
      </c>
      <c r="AS942" s="25">
        <v>339446</v>
      </c>
      <c r="AT942" s="54">
        <v>229782</v>
      </c>
      <c r="AU942" s="54">
        <v>123884</v>
      </c>
      <c r="AV942" s="54">
        <v>436319</v>
      </c>
      <c r="AW942" s="54">
        <v>212807</v>
      </c>
      <c r="AX942" s="54">
        <v>156891</v>
      </c>
      <c r="AY942" s="25">
        <f t="shared" si="28"/>
        <v>1876112</v>
      </c>
      <c r="AZ942" s="162">
        <v>4417801</v>
      </c>
      <c r="BA942" s="96">
        <f t="shared" si="29"/>
        <v>31748757</v>
      </c>
      <c r="BB942" s="73"/>
      <c r="BC942" s="20">
        <v>3079364</v>
      </c>
      <c r="BD942" s="20">
        <v>212518</v>
      </c>
      <c r="BE942" s="19">
        <v>3291882</v>
      </c>
      <c r="BF942" s="19">
        <v>35040639</v>
      </c>
      <c r="BH942" s="20"/>
      <c r="BI942" s="21">
        <v>35040639</v>
      </c>
      <c r="BK942" s="73"/>
      <c r="BL942" s="73"/>
      <c r="BM942" s="73"/>
      <c r="BN942" s="73"/>
      <c r="BO942" s="73"/>
      <c r="BP942" s="73"/>
      <c r="BQ942" s="73"/>
    </row>
    <row r="943" spans="1:69" ht="22.5" customHeight="1" x14ac:dyDescent="0.2">
      <c r="A943" s="122" t="s">
        <v>2754</v>
      </c>
      <c r="B943" s="123" t="s">
        <v>2744</v>
      </c>
      <c r="C943" s="133" t="s">
        <v>1032</v>
      </c>
      <c r="D943" s="126">
        <v>5</v>
      </c>
      <c r="E943" s="127" t="s">
        <v>3561</v>
      </c>
      <c r="F943" s="19">
        <v>1689922</v>
      </c>
      <c r="G943" s="20">
        <v>1689922</v>
      </c>
      <c r="H943" s="20">
        <v>411593</v>
      </c>
      <c r="I943" s="20">
        <v>379423</v>
      </c>
      <c r="J943" s="20">
        <v>49470</v>
      </c>
      <c r="K943" s="20">
        <v>36124</v>
      </c>
      <c r="L943" s="20">
        <v>0</v>
      </c>
      <c r="M943" s="20">
        <v>9656</v>
      </c>
      <c r="N943" s="20">
        <v>144468</v>
      </c>
      <c r="O943" s="20">
        <v>80064</v>
      </c>
      <c r="P943" s="20">
        <v>35267</v>
      </c>
      <c r="Q943" s="20">
        <v>472599</v>
      </c>
      <c r="R943" s="20">
        <v>247144</v>
      </c>
      <c r="S943" s="20">
        <v>314138</v>
      </c>
      <c r="T943" s="21">
        <v>248095</v>
      </c>
      <c r="U943" s="54">
        <v>165308</v>
      </c>
      <c r="V943" s="20">
        <v>155760</v>
      </c>
      <c r="W943" s="20">
        <v>136890</v>
      </c>
      <c r="X943" s="20">
        <v>99909</v>
      </c>
      <c r="Y943" s="21">
        <v>0</v>
      </c>
      <c r="Z943" s="20">
        <v>0</v>
      </c>
      <c r="AA943" s="21">
        <v>619953</v>
      </c>
      <c r="AB943" s="32">
        <v>572408</v>
      </c>
      <c r="AC943" s="20">
        <v>917101</v>
      </c>
      <c r="AD943" s="20">
        <v>1627399</v>
      </c>
      <c r="AE943" s="20">
        <v>3007290</v>
      </c>
      <c r="AF943" s="20">
        <v>2731655</v>
      </c>
      <c r="AG943" s="20">
        <v>1852079</v>
      </c>
      <c r="AH943" s="20">
        <v>746157</v>
      </c>
      <c r="AI943" s="20">
        <v>170045</v>
      </c>
      <c r="AJ943" s="21">
        <v>44362</v>
      </c>
      <c r="AK943" s="25">
        <v>187551</v>
      </c>
      <c r="AL943" s="25">
        <v>218927</v>
      </c>
      <c r="AM943" s="25">
        <v>64910</v>
      </c>
      <c r="AN943" s="22">
        <v>113301</v>
      </c>
      <c r="AO943" s="20">
        <v>1113098</v>
      </c>
      <c r="AP943" s="20">
        <v>36905</v>
      </c>
      <c r="AQ943" s="54">
        <v>18698971</v>
      </c>
      <c r="AR943" s="25">
        <v>371839</v>
      </c>
      <c r="AS943" s="25">
        <v>355932</v>
      </c>
      <c r="AT943" s="54">
        <v>184392</v>
      </c>
      <c r="AU943" s="54">
        <v>110658</v>
      </c>
      <c r="AV943" s="54">
        <v>372769</v>
      </c>
      <c r="AW943" s="54">
        <v>178181</v>
      </c>
      <c r="AX943" s="54">
        <v>109733</v>
      </c>
      <c r="AY943" s="25">
        <f t="shared" si="28"/>
        <v>1683504</v>
      </c>
      <c r="AZ943" s="162">
        <v>2336801</v>
      </c>
      <c r="BA943" s="96">
        <f t="shared" si="29"/>
        <v>22719276</v>
      </c>
      <c r="BB943" s="73"/>
      <c r="BC943" s="20">
        <v>2636974</v>
      </c>
      <c r="BD943" s="20">
        <v>98638</v>
      </c>
      <c r="BE943" s="19">
        <v>2735612</v>
      </c>
      <c r="BF943" s="19">
        <v>25454888</v>
      </c>
      <c r="BH943" s="20"/>
      <c r="BI943" s="21">
        <v>25454888</v>
      </c>
      <c r="BK943" s="73"/>
      <c r="BL943" s="73"/>
      <c r="BM943" s="73"/>
      <c r="BN943" s="73"/>
      <c r="BO943" s="73"/>
      <c r="BP943" s="73"/>
      <c r="BQ943" s="73"/>
    </row>
    <row r="944" spans="1:69" ht="22.5" customHeight="1" x14ac:dyDescent="0.2">
      <c r="A944" s="122" t="s">
        <v>2755</v>
      </c>
      <c r="B944" s="123" t="s">
        <v>2744</v>
      </c>
      <c r="C944" s="133" t="s">
        <v>1033</v>
      </c>
      <c r="D944" s="126">
        <v>5</v>
      </c>
      <c r="E944" s="127" t="s">
        <v>3561</v>
      </c>
      <c r="F944" s="19">
        <v>1539776</v>
      </c>
      <c r="G944" s="20">
        <v>1539776</v>
      </c>
      <c r="H944" s="20">
        <v>633428</v>
      </c>
      <c r="I944" s="20">
        <v>416075</v>
      </c>
      <c r="J944" s="20">
        <v>0</v>
      </c>
      <c r="K944" s="20">
        <v>0</v>
      </c>
      <c r="L944" s="20">
        <v>0</v>
      </c>
      <c r="M944" s="20">
        <v>0</v>
      </c>
      <c r="N944" s="20">
        <v>117204</v>
      </c>
      <c r="O944" s="20">
        <v>63633</v>
      </c>
      <c r="P944" s="20">
        <v>31298</v>
      </c>
      <c r="Q944" s="20">
        <v>435423</v>
      </c>
      <c r="R944" s="20">
        <v>186630</v>
      </c>
      <c r="S944" s="20">
        <v>340495</v>
      </c>
      <c r="T944" s="21">
        <v>249777</v>
      </c>
      <c r="U944" s="54">
        <v>279879</v>
      </c>
      <c r="V944" s="20">
        <v>148752</v>
      </c>
      <c r="W944" s="20">
        <v>145314</v>
      </c>
      <c r="X944" s="20">
        <v>99909</v>
      </c>
      <c r="Y944" s="21">
        <v>0</v>
      </c>
      <c r="Z944" s="20">
        <v>0</v>
      </c>
      <c r="AA944" s="21">
        <v>511808</v>
      </c>
      <c r="AB944" s="32">
        <v>335931</v>
      </c>
      <c r="AC944" s="20">
        <v>856100</v>
      </c>
      <c r="AD944" s="20">
        <v>1491867</v>
      </c>
      <c r="AE944" s="20">
        <v>2777280</v>
      </c>
      <c r="AF944" s="20">
        <v>2155860</v>
      </c>
      <c r="AG944" s="20">
        <v>1359158</v>
      </c>
      <c r="AH944" s="20">
        <v>621281</v>
      </c>
      <c r="AI944" s="20">
        <v>284718</v>
      </c>
      <c r="AJ944" s="21">
        <v>82232</v>
      </c>
      <c r="AK944" s="25">
        <v>156431</v>
      </c>
      <c r="AL944" s="25">
        <v>199062</v>
      </c>
      <c r="AM944" s="25">
        <v>54006</v>
      </c>
      <c r="AN944" s="22">
        <v>99613</v>
      </c>
      <c r="AO944" s="20">
        <v>975592</v>
      </c>
      <c r="AP944" s="20">
        <v>117822</v>
      </c>
      <c r="AQ944" s="54">
        <v>16766354</v>
      </c>
      <c r="AR944" s="25">
        <v>243426</v>
      </c>
      <c r="AS944" s="25">
        <v>304858</v>
      </c>
      <c r="AT944" s="54">
        <v>218780</v>
      </c>
      <c r="AU944" s="54">
        <v>85268</v>
      </c>
      <c r="AV944" s="54">
        <v>366650</v>
      </c>
      <c r="AW944" s="54">
        <v>153807</v>
      </c>
      <c r="AX944" s="54">
        <v>101689</v>
      </c>
      <c r="AY944" s="25">
        <f t="shared" si="28"/>
        <v>1474478</v>
      </c>
      <c r="AZ944" s="162">
        <v>3291644</v>
      </c>
      <c r="BA944" s="96">
        <f t="shared" si="29"/>
        <v>21532476</v>
      </c>
      <c r="BB944" s="73"/>
      <c r="BC944" s="20">
        <v>2311247</v>
      </c>
      <c r="BD944" s="20">
        <v>269655</v>
      </c>
      <c r="BE944" s="19">
        <v>2580902</v>
      </c>
      <c r="BF944" s="19">
        <v>24113378</v>
      </c>
      <c r="BH944" s="20"/>
      <c r="BI944" s="21">
        <v>24113378</v>
      </c>
      <c r="BK944" s="73"/>
      <c r="BL944" s="73"/>
      <c r="BM944" s="73"/>
      <c r="BN944" s="73"/>
      <c r="BO944" s="73"/>
      <c r="BP944" s="73"/>
      <c r="BQ944" s="73"/>
    </row>
    <row r="945" spans="1:69" ht="22.5" customHeight="1" x14ac:dyDescent="0.2">
      <c r="A945" s="122" t="s">
        <v>2756</v>
      </c>
      <c r="B945" s="123" t="s">
        <v>2744</v>
      </c>
      <c r="C945" s="133" t="s">
        <v>1034</v>
      </c>
      <c r="D945" s="126">
        <v>5</v>
      </c>
      <c r="E945" s="127" t="s">
        <v>3561</v>
      </c>
      <c r="F945" s="19">
        <v>1743722</v>
      </c>
      <c r="G945" s="20">
        <v>1743722</v>
      </c>
      <c r="H945" s="20">
        <v>422018</v>
      </c>
      <c r="I945" s="20">
        <v>381293</v>
      </c>
      <c r="J945" s="20">
        <v>0</v>
      </c>
      <c r="K945" s="20">
        <v>0</v>
      </c>
      <c r="L945" s="20">
        <v>0</v>
      </c>
      <c r="M945" s="20">
        <v>0</v>
      </c>
      <c r="N945" s="20">
        <v>147283</v>
      </c>
      <c r="O945" s="20">
        <v>83556</v>
      </c>
      <c r="P945" s="20">
        <v>44717</v>
      </c>
      <c r="Q945" s="20">
        <v>694990</v>
      </c>
      <c r="R945" s="20">
        <v>228440</v>
      </c>
      <c r="S945" s="20">
        <v>354958</v>
      </c>
      <c r="T945" s="21">
        <v>259869</v>
      </c>
      <c r="U945" s="54">
        <v>216172</v>
      </c>
      <c r="V945" s="20">
        <v>172464</v>
      </c>
      <c r="W945" s="20">
        <v>145314</v>
      </c>
      <c r="X945" s="20">
        <v>111010</v>
      </c>
      <c r="Y945" s="21">
        <v>0</v>
      </c>
      <c r="Z945" s="20">
        <v>0</v>
      </c>
      <c r="AA945" s="21">
        <v>645515</v>
      </c>
      <c r="AB945" s="32">
        <v>445441</v>
      </c>
      <c r="AC945" s="20">
        <v>1028391</v>
      </c>
      <c r="AD945" s="20">
        <v>1740836</v>
      </c>
      <c r="AE945" s="20">
        <v>3029895</v>
      </c>
      <c r="AF945" s="20">
        <v>2872450</v>
      </c>
      <c r="AG945" s="20">
        <v>1926038</v>
      </c>
      <c r="AH945" s="20">
        <v>763901</v>
      </c>
      <c r="AI945" s="20">
        <v>205491</v>
      </c>
      <c r="AJ945" s="21">
        <v>89265</v>
      </c>
      <c r="AK945" s="25">
        <v>194108</v>
      </c>
      <c r="AL945" s="25">
        <v>220729</v>
      </c>
      <c r="AM945" s="25">
        <v>65527</v>
      </c>
      <c r="AN945" s="22">
        <v>114372</v>
      </c>
      <c r="AO945" s="20">
        <v>969330</v>
      </c>
      <c r="AP945" s="20">
        <v>92123</v>
      </c>
      <c r="AQ945" s="54">
        <v>19409218</v>
      </c>
      <c r="AR945" s="25">
        <v>296088</v>
      </c>
      <c r="AS945" s="25">
        <v>284974</v>
      </c>
      <c r="AT945" s="54">
        <v>161511</v>
      </c>
      <c r="AU945" s="54">
        <v>103875</v>
      </c>
      <c r="AV945" s="54">
        <v>413040</v>
      </c>
      <c r="AW945" s="54">
        <v>182533</v>
      </c>
      <c r="AX945" s="54">
        <v>103052</v>
      </c>
      <c r="AY945" s="25">
        <f t="shared" si="28"/>
        <v>1545073</v>
      </c>
      <c r="AZ945" s="162">
        <v>2060666</v>
      </c>
      <c r="BA945" s="96">
        <f t="shared" si="29"/>
        <v>23014957</v>
      </c>
      <c r="BB945" s="73"/>
      <c r="BC945" s="20">
        <v>2702955</v>
      </c>
      <c r="BD945" s="20">
        <v>193246</v>
      </c>
      <c r="BE945" s="19">
        <v>2896201</v>
      </c>
      <c r="BF945" s="19">
        <v>25911158</v>
      </c>
      <c r="BH945" s="20"/>
      <c r="BI945" s="21">
        <v>25911158</v>
      </c>
      <c r="BK945" s="73"/>
      <c r="BL945" s="73"/>
      <c r="BM945" s="73"/>
      <c r="BN945" s="73"/>
      <c r="BO945" s="73"/>
      <c r="BP945" s="73"/>
      <c r="BQ945" s="73"/>
    </row>
    <row r="946" spans="1:69" ht="22.5" customHeight="1" x14ac:dyDescent="0.2">
      <c r="A946" s="122" t="s">
        <v>2757</v>
      </c>
      <c r="B946" s="123" t="s">
        <v>2744</v>
      </c>
      <c r="C946" s="133" t="s">
        <v>1035</v>
      </c>
      <c r="D946" s="126">
        <v>5</v>
      </c>
      <c r="E946" s="127" t="s">
        <v>3562</v>
      </c>
      <c r="F946" s="19">
        <v>1093052</v>
      </c>
      <c r="G946" s="20">
        <v>1093052</v>
      </c>
      <c r="H946" s="20">
        <v>337746</v>
      </c>
      <c r="I946" s="20">
        <v>250767</v>
      </c>
      <c r="J946" s="20">
        <v>0</v>
      </c>
      <c r="K946" s="20">
        <v>0</v>
      </c>
      <c r="L946" s="20">
        <v>0</v>
      </c>
      <c r="M946" s="20">
        <v>0</v>
      </c>
      <c r="N946" s="20">
        <v>90222</v>
      </c>
      <c r="O946" s="20">
        <v>48568</v>
      </c>
      <c r="P946" s="20">
        <v>16481</v>
      </c>
      <c r="Q946" s="20">
        <v>356287</v>
      </c>
      <c r="R946" s="20">
        <v>150863</v>
      </c>
      <c r="S946" s="20">
        <v>205670</v>
      </c>
      <c r="T946" s="21">
        <v>183338</v>
      </c>
      <c r="U946" s="54">
        <v>139876</v>
      </c>
      <c r="V946" s="20">
        <v>99936</v>
      </c>
      <c r="W946" s="20">
        <v>107406</v>
      </c>
      <c r="X946" s="20">
        <v>66606</v>
      </c>
      <c r="Y946" s="21">
        <v>0</v>
      </c>
      <c r="Z946" s="20">
        <v>0</v>
      </c>
      <c r="AA946" s="21">
        <v>423799</v>
      </c>
      <c r="AB946" s="32">
        <v>399524</v>
      </c>
      <c r="AC946" s="20">
        <v>596798</v>
      </c>
      <c r="AD946" s="20">
        <v>623380</v>
      </c>
      <c r="AE946" s="20">
        <v>2524830</v>
      </c>
      <c r="AF946" s="20">
        <v>1390695</v>
      </c>
      <c r="AG946" s="20">
        <v>961475</v>
      </c>
      <c r="AH946" s="20">
        <v>508743</v>
      </c>
      <c r="AI946" s="20">
        <v>190259</v>
      </c>
      <c r="AJ946" s="21">
        <v>99544</v>
      </c>
      <c r="AK946" s="25">
        <v>127256</v>
      </c>
      <c r="AL946" s="25">
        <v>158006</v>
      </c>
      <c r="AM946" s="25">
        <v>39330</v>
      </c>
      <c r="AN946" s="22">
        <v>83142</v>
      </c>
      <c r="AO946" s="20">
        <v>372461</v>
      </c>
      <c r="AP946" s="20">
        <v>50789</v>
      </c>
      <c r="AQ946" s="54">
        <v>11696849</v>
      </c>
      <c r="AR946" s="25">
        <v>259234</v>
      </c>
      <c r="AS946" s="25">
        <v>251491</v>
      </c>
      <c r="AT946" s="54">
        <v>143900</v>
      </c>
      <c r="AU946" s="54">
        <v>70697</v>
      </c>
      <c r="AV946" s="54">
        <v>288983</v>
      </c>
      <c r="AW946" s="54">
        <v>121993</v>
      </c>
      <c r="AX946" s="54">
        <v>25428</v>
      </c>
      <c r="AY946" s="25">
        <f t="shared" si="28"/>
        <v>1161726</v>
      </c>
      <c r="AZ946" s="162">
        <v>744071</v>
      </c>
      <c r="BA946" s="96">
        <f t="shared" si="29"/>
        <v>13602646</v>
      </c>
      <c r="BB946" s="73"/>
      <c r="BC946" s="20">
        <v>1851865</v>
      </c>
      <c r="BD946" s="20">
        <v>154045</v>
      </c>
      <c r="BE946" s="19">
        <v>2005910</v>
      </c>
      <c r="BF946" s="19">
        <v>15608556</v>
      </c>
      <c r="BH946" s="20"/>
      <c r="BI946" s="21">
        <v>15608556</v>
      </c>
      <c r="BK946" s="73"/>
      <c r="BL946" s="73"/>
      <c r="BM946" s="73"/>
      <c r="BN946" s="73"/>
      <c r="BO946" s="73"/>
      <c r="BP946" s="73"/>
      <c r="BQ946" s="73"/>
    </row>
    <row r="947" spans="1:69" ht="22.5" customHeight="1" x14ac:dyDescent="0.2">
      <c r="A947" s="122" t="s">
        <v>2758</v>
      </c>
      <c r="B947" s="123" t="s">
        <v>2744</v>
      </c>
      <c r="C947" s="133" t="s">
        <v>1036</v>
      </c>
      <c r="D947" s="126">
        <v>5</v>
      </c>
      <c r="E947" s="127" t="s">
        <v>3561</v>
      </c>
      <c r="F947" s="19">
        <v>1186643</v>
      </c>
      <c r="G947" s="20">
        <v>1186643</v>
      </c>
      <c r="H947" s="20">
        <v>483108</v>
      </c>
      <c r="I947" s="20">
        <v>280126</v>
      </c>
      <c r="J947" s="20">
        <v>0</v>
      </c>
      <c r="K947" s="20">
        <v>0</v>
      </c>
      <c r="L947" s="20">
        <v>0</v>
      </c>
      <c r="M947" s="20">
        <v>0</v>
      </c>
      <c r="N947" s="20">
        <v>90428</v>
      </c>
      <c r="O947" s="20">
        <v>48589</v>
      </c>
      <c r="P947" s="20">
        <v>39463</v>
      </c>
      <c r="Q947" s="20">
        <v>377703</v>
      </c>
      <c r="R947" s="20">
        <v>150987</v>
      </c>
      <c r="S947" s="20">
        <v>283065</v>
      </c>
      <c r="T947" s="21">
        <v>212773</v>
      </c>
      <c r="U947" s="54">
        <v>152592</v>
      </c>
      <c r="V947" s="20">
        <v>120576</v>
      </c>
      <c r="W947" s="20">
        <v>103194</v>
      </c>
      <c r="X947" s="20">
        <v>44404</v>
      </c>
      <c r="Y947" s="21">
        <v>0</v>
      </c>
      <c r="Z947" s="20">
        <v>0</v>
      </c>
      <c r="AA947" s="21">
        <v>412976</v>
      </c>
      <c r="AB947" s="32">
        <v>448917</v>
      </c>
      <c r="AC947" s="20">
        <v>580558</v>
      </c>
      <c r="AD947" s="20">
        <v>1163040</v>
      </c>
      <c r="AE947" s="20">
        <v>2634555</v>
      </c>
      <c r="AF947" s="20">
        <v>1424480</v>
      </c>
      <c r="AG947" s="20">
        <v>920548</v>
      </c>
      <c r="AH947" s="20">
        <v>484236</v>
      </c>
      <c r="AI947" s="20">
        <v>140251</v>
      </c>
      <c r="AJ947" s="21">
        <v>22722</v>
      </c>
      <c r="AK947" s="25">
        <v>125185</v>
      </c>
      <c r="AL947" s="25">
        <v>158594</v>
      </c>
      <c r="AM947" s="25">
        <v>38282</v>
      </c>
      <c r="AN947" s="22">
        <v>83344</v>
      </c>
      <c r="AO947" s="20">
        <v>685410</v>
      </c>
      <c r="AP947" s="20">
        <v>59843</v>
      </c>
      <c r="AQ947" s="54">
        <v>12956592</v>
      </c>
      <c r="AR947" s="25">
        <v>262753</v>
      </c>
      <c r="AS947" s="25">
        <v>247353</v>
      </c>
      <c r="AT947" s="54">
        <v>143922</v>
      </c>
      <c r="AU947" s="54">
        <v>71184</v>
      </c>
      <c r="AV947" s="54">
        <v>265627</v>
      </c>
      <c r="AW947" s="54">
        <v>122001</v>
      </c>
      <c r="AX947" s="54">
        <v>74585</v>
      </c>
      <c r="AY947" s="25">
        <f t="shared" si="28"/>
        <v>1187425</v>
      </c>
      <c r="AZ947" s="162">
        <v>1840376</v>
      </c>
      <c r="BA947" s="96">
        <f t="shared" si="29"/>
        <v>15984393</v>
      </c>
      <c r="BB947" s="73"/>
      <c r="BC947" s="20">
        <v>1874918</v>
      </c>
      <c r="BD947" s="20">
        <v>142569</v>
      </c>
      <c r="BE947" s="19">
        <v>2017487</v>
      </c>
      <c r="BF947" s="19">
        <v>18001880</v>
      </c>
      <c r="BH947" s="20"/>
      <c r="BI947" s="21">
        <v>18001880</v>
      </c>
      <c r="BK947" s="73"/>
      <c r="BL947" s="73"/>
      <c r="BM947" s="73"/>
      <c r="BN947" s="73"/>
      <c r="BO947" s="73"/>
      <c r="BP947" s="73"/>
      <c r="BQ947" s="73"/>
    </row>
    <row r="948" spans="1:69" ht="22.5" customHeight="1" x14ac:dyDescent="0.2">
      <c r="A948" s="122" t="s">
        <v>2759</v>
      </c>
      <c r="B948" s="123" t="s">
        <v>2744</v>
      </c>
      <c r="C948" s="133" t="s">
        <v>1037</v>
      </c>
      <c r="D948" s="126">
        <v>5</v>
      </c>
      <c r="E948" s="127" t="s">
        <v>3561</v>
      </c>
      <c r="F948" s="19">
        <v>369640</v>
      </c>
      <c r="G948" s="20">
        <v>369640</v>
      </c>
      <c r="H948" s="20">
        <v>51686</v>
      </c>
      <c r="I948" s="20">
        <v>46750</v>
      </c>
      <c r="J948" s="20">
        <v>0</v>
      </c>
      <c r="K948" s="20">
        <v>3401</v>
      </c>
      <c r="L948" s="20">
        <v>19180</v>
      </c>
      <c r="M948" s="20">
        <v>7538</v>
      </c>
      <c r="N948" s="20">
        <v>18120</v>
      </c>
      <c r="O948" s="20">
        <v>11161</v>
      </c>
      <c r="P948" s="20">
        <v>16141</v>
      </c>
      <c r="Q948" s="20">
        <v>242005</v>
      </c>
      <c r="R948" s="20">
        <v>41048</v>
      </c>
      <c r="S948" s="20">
        <v>31335</v>
      </c>
      <c r="T948" s="21">
        <v>38686</v>
      </c>
      <c r="U948" s="54">
        <v>89012</v>
      </c>
      <c r="V948" s="20">
        <v>30336</v>
      </c>
      <c r="W948" s="20">
        <v>15795</v>
      </c>
      <c r="X948" s="20">
        <v>31083</v>
      </c>
      <c r="Y948" s="21">
        <v>0</v>
      </c>
      <c r="Z948" s="20">
        <v>0</v>
      </c>
      <c r="AA948" s="21">
        <v>199454</v>
      </c>
      <c r="AB948" s="32">
        <v>238425</v>
      </c>
      <c r="AC948" s="20">
        <v>177982</v>
      </c>
      <c r="AD948" s="20">
        <v>364533</v>
      </c>
      <c r="AE948" s="20">
        <v>452595</v>
      </c>
      <c r="AF948" s="20">
        <v>667653</v>
      </c>
      <c r="AG948" s="20">
        <v>404204</v>
      </c>
      <c r="AH948" s="20">
        <v>130057</v>
      </c>
      <c r="AI948" s="20">
        <v>56235</v>
      </c>
      <c r="AJ948" s="21">
        <v>92511</v>
      </c>
      <c r="AK948" s="25">
        <v>49263</v>
      </c>
      <c r="AL948" s="25">
        <v>70230</v>
      </c>
      <c r="AM948" s="25">
        <v>16422</v>
      </c>
      <c r="AN948" s="22">
        <v>40450</v>
      </c>
      <c r="AO948" s="20">
        <v>252503</v>
      </c>
      <c r="AP948" s="20">
        <v>18993</v>
      </c>
      <c r="AQ948" s="54">
        <v>4294427</v>
      </c>
      <c r="AR948" s="25">
        <v>78637</v>
      </c>
      <c r="AS948" s="25">
        <v>179517</v>
      </c>
      <c r="AT948" s="54">
        <v>130075</v>
      </c>
      <c r="AU948" s="54">
        <v>69640</v>
      </c>
      <c r="AV948" s="54">
        <v>140251</v>
      </c>
      <c r="AW948" s="54">
        <v>41097</v>
      </c>
      <c r="AX948" s="54">
        <v>20856</v>
      </c>
      <c r="AY948" s="25">
        <f t="shared" si="28"/>
        <v>660073</v>
      </c>
      <c r="AZ948" s="162">
        <v>592749</v>
      </c>
      <c r="BA948" s="96">
        <f t="shared" si="29"/>
        <v>5547249</v>
      </c>
      <c r="BB948" s="73"/>
      <c r="BC948" s="20">
        <v>633166</v>
      </c>
      <c r="BD948" s="20">
        <v>70803</v>
      </c>
      <c r="BE948" s="19">
        <v>703969</v>
      </c>
      <c r="BF948" s="19">
        <v>6251218</v>
      </c>
      <c r="BH948" s="20"/>
      <c r="BI948" s="21">
        <v>6251218</v>
      </c>
      <c r="BK948" s="73"/>
      <c r="BL948" s="73"/>
      <c r="BM948" s="73"/>
      <c r="BN948" s="73"/>
      <c r="BO948" s="73"/>
      <c r="BP948" s="73"/>
      <c r="BQ948" s="73"/>
    </row>
    <row r="949" spans="1:69" ht="22.5" customHeight="1" x14ac:dyDescent="0.2">
      <c r="A949" s="122" t="s">
        <v>2760</v>
      </c>
      <c r="B949" s="123" t="s">
        <v>2744</v>
      </c>
      <c r="C949" s="133" t="s">
        <v>1038</v>
      </c>
      <c r="D949" s="126">
        <v>5</v>
      </c>
      <c r="E949" s="127" t="s">
        <v>3562</v>
      </c>
      <c r="F949" s="19">
        <v>708861</v>
      </c>
      <c r="G949" s="20">
        <v>708861</v>
      </c>
      <c r="H949" s="20">
        <v>209588</v>
      </c>
      <c r="I949" s="20">
        <v>184382</v>
      </c>
      <c r="J949" s="20">
        <v>0</v>
      </c>
      <c r="K949" s="20">
        <v>0</v>
      </c>
      <c r="L949" s="20">
        <v>0</v>
      </c>
      <c r="M949" s="20">
        <v>0</v>
      </c>
      <c r="N949" s="20">
        <v>55565</v>
      </c>
      <c r="O949" s="20">
        <v>28154</v>
      </c>
      <c r="P949" s="20">
        <v>8392</v>
      </c>
      <c r="Q949" s="20">
        <v>233566</v>
      </c>
      <c r="R949" s="20">
        <v>102873</v>
      </c>
      <c r="S949" s="20">
        <v>123821</v>
      </c>
      <c r="T949" s="21">
        <v>119422</v>
      </c>
      <c r="U949" s="54">
        <v>114444</v>
      </c>
      <c r="V949" s="20">
        <v>59952</v>
      </c>
      <c r="W949" s="20">
        <v>57915</v>
      </c>
      <c r="X949" s="20">
        <v>55505</v>
      </c>
      <c r="Y949" s="21">
        <v>0</v>
      </c>
      <c r="Z949" s="20">
        <v>0</v>
      </c>
      <c r="AA949" s="21">
        <v>318977</v>
      </c>
      <c r="AB949" s="32">
        <v>157527</v>
      </c>
      <c r="AC949" s="20">
        <v>388315</v>
      </c>
      <c r="AD949" s="20">
        <v>396435</v>
      </c>
      <c r="AE949" s="20">
        <v>1327260</v>
      </c>
      <c r="AF949" s="20">
        <v>928435</v>
      </c>
      <c r="AG949" s="20">
        <v>599399</v>
      </c>
      <c r="AH949" s="20">
        <v>304188</v>
      </c>
      <c r="AI949" s="20">
        <v>117642</v>
      </c>
      <c r="AJ949" s="21">
        <v>71412</v>
      </c>
      <c r="AK949" s="25">
        <v>86618</v>
      </c>
      <c r="AL949" s="25">
        <v>114961</v>
      </c>
      <c r="AM949" s="25">
        <v>27600</v>
      </c>
      <c r="AN949" s="22">
        <v>64922</v>
      </c>
      <c r="AO949" s="20">
        <v>280298</v>
      </c>
      <c r="AP949" s="20">
        <v>32826</v>
      </c>
      <c r="AQ949" s="54">
        <v>7279255</v>
      </c>
      <c r="AR949" s="25">
        <v>135631</v>
      </c>
      <c r="AS949" s="25">
        <v>193695</v>
      </c>
      <c r="AT949" s="54">
        <v>106326</v>
      </c>
      <c r="AU949" s="54">
        <v>43684</v>
      </c>
      <c r="AV949" s="54">
        <v>187254</v>
      </c>
      <c r="AW949" s="54">
        <v>86062</v>
      </c>
      <c r="AX949" s="54">
        <v>17179</v>
      </c>
      <c r="AY949" s="25">
        <f t="shared" si="28"/>
        <v>769831</v>
      </c>
      <c r="AZ949" s="162">
        <v>769032</v>
      </c>
      <c r="BA949" s="96">
        <f t="shared" si="29"/>
        <v>8818118</v>
      </c>
      <c r="BB949" s="73"/>
      <c r="BC949" s="20">
        <v>1218324</v>
      </c>
      <c r="BD949" s="20">
        <v>98791</v>
      </c>
      <c r="BE949" s="19">
        <v>1317115</v>
      </c>
      <c r="BF949" s="19">
        <v>10135233</v>
      </c>
      <c r="BH949" s="20"/>
      <c r="BI949" s="21">
        <v>10135233</v>
      </c>
      <c r="BK949" s="73"/>
      <c r="BL949" s="73"/>
      <c r="BM949" s="73"/>
      <c r="BN949" s="73"/>
      <c r="BO949" s="73"/>
      <c r="BP949" s="73"/>
      <c r="BQ949" s="73"/>
    </row>
    <row r="950" spans="1:69" ht="22.5" customHeight="1" x14ac:dyDescent="0.2">
      <c r="A950" s="122" t="s">
        <v>2761</v>
      </c>
      <c r="B950" s="123" t="s">
        <v>2744</v>
      </c>
      <c r="C950" s="133" t="s">
        <v>1039</v>
      </c>
      <c r="D950" s="126">
        <v>5</v>
      </c>
      <c r="E950" s="127" t="s">
        <v>3562</v>
      </c>
      <c r="F950" s="19">
        <v>862931</v>
      </c>
      <c r="G950" s="20">
        <v>862931</v>
      </c>
      <c r="H950" s="20">
        <v>251651</v>
      </c>
      <c r="I950" s="20">
        <v>172975</v>
      </c>
      <c r="J950" s="20">
        <v>0</v>
      </c>
      <c r="K950" s="20">
        <v>23967</v>
      </c>
      <c r="L950" s="20">
        <v>7929</v>
      </c>
      <c r="M950" s="20">
        <v>1897</v>
      </c>
      <c r="N950" s="20">
        <v>59574</v>
      </c>
      <c r="O950" s="20">
        <v>32010</v>
      </c>
      <c r="P950" s="20">
        <v>13079</v>
      </c>
      <c r="Q950" s="20">
        <v>204485</v>
      </c>
      <c r="R950" s="20">
        <v>109697</v>
      </c>
      <c r="S950" s="20">
        <v>129795</v>
      </c>
      <c r="T950" s="21">
        <v>101761</v>
      </c>
      <c r="U950" s="54">
        <v>76296</v>
      </c>
      <c r="V950" s="20">
        <v>67488</v>
      </c>
      <c r="W950" s="20">
        <v>93717</v>
      </c>
      <c r="X950" s="20">
        <v>55505</v>
      </c>
      <c r="Y950" s="21">
        <v>0</v>
      </c>
      <c r="Z950" s="20">
        <v>0</v>
      </c>
      <c r="AA950" s="21">
        <v>301031</v>
      </c>
      <c r="AB950" s="32">
        <v>186292</v>
      </c>
      <c r="AC950" s="20">
        <v>430591</v>
      </c>
      <c r="AD950" s="20">
        <v>634280</v>
      </c>
      <c r="AE950" s="20">
        <v>1380555</v>
      </c>
      <c r="AF950" s="20">
        <v>1054368</v>
      </c>
      <c r="AG950" s="20">
        <v>704675</v>
      </c>
      <c r="AH950" s="20">
        <v>359743</v>
      </c>
      <c r="AI950" s="20">
        <v>113906</v>
      </c>
      <c r="AJ950" s="21">
        <v>28132</v>
      </c>
      <c r="AK950" s="25">
        <v>91563</v>
      </c>
      <c r="AL950" s="25">
        <v>113533</v>
      </c>
      <c r="AM950" s="25">
        <v>29732</v>
      </c>
      <c r="AN950" s="22">
        <v>64259</v>
      </c>
      <c r="AO950" s="20">
        <v>501015</v>
      </c>
      <c r="AP950" s="20">
        <v>19292</v>
      </c>
      <c r="AQ950" s="54">
        <v>8277724</v>
      </c>
      <c r="AR950" s="25">
        <v>141617</v>
      </c>
      <c r="AS950" s="25">
        <v>169255</v>
      </c>
      <c r="AT950" s="54">
        <v>108473</v>
      </c>
      <c r="AU950" s="54">
        <v>41749</v>
      </c>
      <c r="AV950" s="54">
        <v>182372</v>
      </c>
      <c r="AW950" s="54">
        <v>86764</v>
      </c>
      <c r="AX950" s="54">
        <v>28510</v>
      </c>
      <c r="AY950" s="25">
        <f t="shared" si="28"/>
        <v>758740</v>
      </c>
      <c r="AZ950" s="162">
        <v>765883</v>
      </c>
      <c r="BA950" s="96">
        <f t="shared" si="29"/>
        <v>9802347</v>
      </c>
      <c r="BB950" s="73"/>
      <c r="BC950" s="20">
        <v>1341655</v>
      </c>
      <c r="BD950" s="20">
        <v>80176</v>
      </c>
      <c r="BE950" s="19">
        <v>1421831</v>
      </c>
      <c r="BF950" s="19">
        <v>11224178</v>
      </c>
      <c r="BH950" s="20"/>
      <c r="BI950" s="21">
        <v>11224178</v>
      </c>
      <c r="BK950" s="73"/>
      <c r="BL950" s="73"/>
      <c r="BM950" s="73"/>
      <c r="BN950" s="73"/>
      <c r="BO950" s="73"/>
      <c r="BP950" s="73"/>
      <c r="BQ950" s="73"/>
    </row>
    <row r="951" spans="1:69" ht="22.5" customHeight="1" x14ac:dyDescent="0.2">
      <c r="A951" s="122" t="s">
        <v>2762</v>
      </c>
      <c r="B951" s="123" t="s">
        <v>2744</v>
      </c>
      <c r="C951" s="133" t="s">
        <v>1040</v>
      </c>
      <c r="D951" s="126">
        <v>5</v>
      </c>
      <c r="E951" s="127" t="s">
        <v>3561</v>
      </c>
      <c r="F951" s="19">
        <v>634188</v>
      </c>
      <c r="G951" s="20">
        <v>634188</v>
      </c>
      <c r="H951" s="20">
        <v>242830</v>
      </c>
      <c r="I951" s="20">
        <v>212619</v>
      </c>
      <c r="J951" s="20">
        <v>0</v>
      </c>
      <c r="K951" s="20">
        <v>6734</v>
      </c>
      <c r="L951" s="20">
        <v>3676</v>
      </c>
      <c r="M951" s="20">
        <v>4050</v>
      </c>
      <c r="N951" s="20">
        <v>28754</v>
      </c>
      <c r="O951" s="20">
        <v>15589</v>
      </c>
      <c r="P951" s="20">
        <v>1134</v>
      </c>
      <c r="Q951" s="20">
        <v>223000</v>
      </c>
      <c r="R951" s="20">
        <v>64988</v>
      </c>
      <c r="S951" s="20">
        <v>45693</v>
      </c>
      <c r="T951" s="21">
        <v>60552</v>
      </c>
      <c r="U951" s="54">
        <v>89012</v>
      </c>
      <c r="V951" s="20">
        <v>22464</v>
      </c>
      <c r="W951" s="20">
        <v>36855</v>
      </c>
      <c r="X951" s="20">
        <v>44404</v>
      </c>
      <c r="Y951" s="21">
        <v>0</v>
      </c>
      <c r="Z951" s="20">
        <v>0</v>
      </c>
      <c r="AA951" s="21">
        <v>284791</v>
      </c>
      <c r="AB951" s="32">
        <v>168529</v>
      </c>
      <c r="AC951" s="20">
        <v>309231</v>
      </c>
      <c r="AD951" s="20">
        <v>448749</v>
      </c>
      <c r="AE951" s="20">
        <v>633765</v>
      </c>
      <c r="AF951" s="20">
        <v>762918</v>
      </c>
      <c r="AG951" s="20">
        <v>551179</v>
      </c>
      <c r="AH951" s="20">
        <v>204342</v>
      </c>
      <c r="AI951" s="20">
        <v>161423</v>
      </c>
      <c r="AJ951" s="21">
        <v>196924</v>
      </c>
      <c r="AK951" s="25">
        <v>57365</v>
      </c>
      <c r="AL951" s="25">
        <v>88751</v>
      </c>
      <c r="AM951" s="25">
        <v>23867</v>
      </c>
      <c r="AN951" s="22">
        <v>48138</v>
      </c>
      <c r="AO951" s="20">
        <v>969128</v>
      </c>
      <c r="AP951" s="20">
        <v>48400</v>
      </c>
      <c r="AQ951" s="54">
        <v>6694042</v>
      </c>
      <c r="AR951" s="25">
        <v>102703</v>
      </c>
      <c r="AS951" s="25">
        <v>206836</v>
      </c>
      <c r="AT951" s="54">
        <v>175960</v>
      </c>
      <c r="AU951" s="54">
        <v>70251</v>
      </c>
      <c r="AV951" s="54">
        <v>174637</v>
      </c>
      <c r="AW951" s="54">
        <v>60625</v>
      </c>
      <c r="AX951" s="54">
        <v>38447</v>
      </c>
      <c r="AY951" s="25">
        <f t="shared" si="28"/>
        <v>829459</v>
      </c>
      <c r="AZ951" s="162">
        <v>1583062</v>
      </c>
      <c r="BA951" s="96">
        <f t="shared" si="29"/>
        <v>9106563</v>
      </c>
      <c r="BB951" s="73"/>
      <c r="BC951" s="20">
        <v>807158</v>
      </c>
      <c r="BD951" s="20">
        <v>221365</v>
      </c>
      <c r="BE951" s="19">
        <v>1028523</v>
      </c>
      <c r="BF951" s="19">
        <v>10135086</v>
      </c>
      <c r="BH951" s="20"/>
      <c r="BI951" s="21">
        <v>10135086</v>
      </c>
      <c r="BK951" s="73"/>
      <c r="BL951" s="73"/>
      <c r="BM951" s="73"/>
      <c r="BN951" s="73"/>
      <c r="BO951" s="73"/>
      <c r="BP951" s="73"/>
      <c r="BQ951" s="73"/>
    </row>
    <row r="952" spans="1:69" ht="22.5" customHeight="1" x14ac:dyDescent="0.2">
      <c r="A952" s="122" t="s">
        <v>2763</v>
      </c>
      <c r="B952" s="123" t="s">
        <v>2744</v>
      </c>
      <c r="C952" s="133" t="s">
        <v>1041</v>
      </c>
      <c r="D952" s="126">
        <v>5</v>
      </c>
      <c r="E952" s="127" t="s">
        <v>3561</v>
      </c>
      <c r="F952" s="19">
        <v>565431</v>
      </c>
      <c r="G952" s="20">
        <v>565431</v>
      </c>
      <c r="H952" s="20">
        <v>228177</v>
      </c>
      <c r="I952" s="20">
        <v>89199</v>
      </c>
      <c r="J952" s="20">
        <v>0</v>
      </c>
      <c r="K952" s="20">
        <v>15782</v>
      </c>
      <c r="L952" s="20">
        <v>0</v>
      </c>
      <c r="M952" s="20">
        <v>0</v>
      </c>
      <c r="N952" s="20">
        <v>26835</v>
      </c>
      <c r="O952" s="20">
        <v>17200</v>
      </c>
      <c r="P952" s="20">
        <v>3629</v>
      </c>
      <c r="Q952" s="20">
        <v>141314</v>
      </c>
      <c r="R952" s="20">
        <v>76743</v>
      </c>
      <c r="S952" s="20">
        <v>88608</v>
      </c>
      <c r="T952" s="21">
        <v>65598</v>
      </c>
      <c r="U952" s="54">
        <v>63580</v>
      </c>
      <c r="V952" s="20">
        <v>24384</v>
      </c>
      <c r="W952" s="20">
        <v>21060</v>
      </c>
      <c r="X952" s="20">
        <v>11101</v>
      </c>
      <c r="Y952" s="21">
        <v>0</v>
      </c>
      <c r="Z952" s="20">
        <v>0</v>
      </c>
      <c r="AA952" s="21">
        <v>200868</v>
      </c>
      <c r="AB952" s="32">
        <v>128314</v>
      </c>
      <c r="AC952" s="20">
        <v>262551</v>
      </c>
      <c r="AD952" s="20">
        <v>560640</v>
      </c>
      <c r="AE952" s="20">
        <v>803715</v>
      </c>
      <c r="AF952" s="20">
        <v>619513</v>
      </c>
      <c r="AG952" s="20">
        <v>408751</v>
      </c>
      <c r="AH952" s="20">
        <v>165779</v>
      </c>
      <c r="AI952" s="20">
        <v>106242</v>
      </c>
      <c r="AJ952" s="21">
        <v>17853</v>
      </c>
      <c r="AK952" s="25">
        <v>60483</v>
      </c>
      <c r="AL952" s="25">
        <v>67911</v>
      </c>
      <c r="AM952" s="25">
        <v>17850</v>
      </c>
      <c r="AN952" s="22">
        <v>42504</v>
      </c>
      <c r="AO952" s="20">
        <v>433256</v>
      </c>
      <c r="AP952" s="20">
        <v>17407</v>
      </c>
      <c r="AQ952" s="54">
        <v>5352278</v>
      </c>
      <c r="AR952" s="25">
        <v>101276</v>
      </c>
      <c r="AS952" s="25">
        <v>165182</v>
      </c>
      <c r="AT952" s="54">
        <v>128398</v>
      </c>
      <c r="AU952" s="54">
        <v>50586</v>
      </c>
      <c r="AV952" s="54">
        <v>129042</v>
      </c>
      <c r="AW952" s="54">
        <v>55555</v>
      </c>
      <c r="AX952" s="54">
        <v>18521</v>
      </c>
      <c r="AY952" s="25">
        <f t="shared" si="28"/>
        <v>648560</v>
      </c>
      <c r="AZ952" s="162">
        <v>374208</v>
      </c>
      <c r="BA952" s="96">
        <f t="shared" si="29"/>
        <v>6375046</v>
      </c>
      <c r="BB952" s="73"/>
      <c r="BC952" s="20">
        <v>865866</v>
      </c>
      <c r="BD952" s="20">
        <v>76322</v>
      </c>
      <c r="BE952" s="19">
        <v>942188</v>
      </c>
      <c r="BF952" s="19">
        <v>7317234</v>
      </c>
      <c r="BH952" s="20"/>
      <c r="BI952" s="21">
        <v>7317234</v>
      </c>
      <c r="BK952" s="73"/>
      <c r="BL952" s="73"/>
      <c r="BM952" s="73"/>
      <c r="BN952" s="73"/>
      <c r="BO952" s="73"/>
      <c r="BP952" s="73"/>
      <c r="BQ952" s="73"/>
    </row>
    <row r="953" spans="1:69" ht="22.5" customHeight="1" x14ac:dyDescent="0.2">
      <c r="A953" s="122" t="s">
        <v>2764</v>
      </c>
      <c r="B953" s="123" t="s">
        <v>2744</v>
      </c>
      <c r="C953" s="133" t="s">
        <v>1042</v>
      </c>
      <c r="D953" s="126">
        <v>5</v>
      </c>
      <c r="E953" s="127" t="s">
        <v>3561</v>
      </c>
      <c r="F953" s="19">
        <v>753560</v>
      </c>
      <c r="G953" s="20">
        <v>753560</v>
      </c>
      <c r="H953" s="20">
        <v>323822</v>
      </c>
      <c r="I953" s="20">
        <v>221595</v>
      </c>
      <c r="J953" s="20">
        <v>0</v>
      </c>
      <c r="K953" s="20">
        <v>0</v>
      </c>
      <c r="L953" s="20">
        <v>0</v>
      </c>
      <c r="M953" s="20">
        <v>0</v>
      </c>
      <c r="N953" s="20">
        <v>43734</v>
      </c>
      <c r="O953" s="20">
        <v>26427</v>
      </c>
      <c r="P953" s="20">
        <v>16443</v>
      </c>
      <c r="Q953" s="20">
        <v>116141</v>
      </c>
      <c r="R953" s="20">
        <v>85261</v>
      </c>
      <c r="S953" s="20">
        <v>134354</v>
      </c>
      <c r="T953" s="21">
        <v>109330</v>
      </c>
      <c r="U953" s="54">
        <v>114444</v>
      </c>
      <c r="V953" s="20">
        <v>58368</v>
      </c>
      <c r="W953" s="20">
        <v>49491</v>
      </c>
      <c r="X953" s="20">
        <v>33303</v>
      </c>
      <c r="Y953" s="21">
        <v>0</v>
      </c>
      <c r="Z953" s="20">
        <v>0</v>
      </c>
      <c r="AA953" s="21">
        <v>261905</v>
      </c>
      <c r="AB953" s="32">
        <v>114094</v>
      </c>
      <c r="AC953" s="20">
        <v>341155</v>
      </c>
      <c r="AD953" s="20">
        <v>938381</v>
      </c>
      <c r="AE953" s="20">
        <v>1224465</v>
      </c>
      <c r="AF953" s="20">
        <v>864563</v>
      </c>
      <c r="AG953" s="20">
        <v>554011</v>
      </c>
      <c r="AH953" s="20">
        <v>254715</v>
      </c>
      <c r="AI953" s="20">
        <v>177901</v>
      </c>
      <c r="AJ953" s="21">
        <v>21099</v>
      </c>
      <c r="AK953" s="25">
        <v>79512</v>
      </c>
      <c r="AL953" s="25">
        <v>92622</v>
      </c>
      <c r="AM953" s="25">
        <v>24623</v>
      </c>
      <c r="AN953" s="22">
        <v>55494</v>
      </c>
      <c r="AO953" s="20">
        <v>443979</v>
      </c>
      <c r="AP953" s="20">
        <v>28881</v>
      </c>
      <c r="AQ953" s="54">
        <v>7563673</v>
      </c>
      <c r="AR953" s="25">
        <v>123325</v>
      </c>
      <c r="AS953" s="25">
        <v>178405</v>
      </c>
      <c r="AT953" s="54">
        <v>109218</v>
      </c>
      <c r="AU953" s="54">
        <v>42639</v>
      </c>
      <c r="AV953" s="54">
        <v>170780</v>
      </c>
      <c r="AW953" s="54">
        <v>74618</v>
      </c>
      <c r="AX953" s="54">
        <v>44247</v>
      </c>
      <c r="AY953" s="25">
        <f t="shared" si="28"/>
        <v>743232</v>
      </c>
      <c r="AZ953" s="162">
        <v>1404707</v>
      </c>
      <c r="BA953" s="96">
        <f t="shared" si="29"/>
        <v>9711612</v>
      </c>
      <c r="BB953" s="73"/>
      <c r="BC953" s="20">
        <v>1162583</v>
      </c>
      <c r="BD953" s="20">
        <v>116377</v>
      </c>
      <c r="BE953" s="19">
        <v>1278960</v>
      </c>
      <c r="BF953" s="19">
        <v>10990572</v>
      </c>
      <c r="BH953" s="20"/>
      <c r="BI953" s="21">
        <v>10990572</v>
      </c>
      <c r="BK953" s="73"/>
      <c r="BL953" s="73"/>
      <c r="BM953" s="73"/>
      <c r="BN953" s="73"/>
      <c r="BO953" s="73"/>
      <c r="BP953" s="73"/>
      <c r="BQ953" s="73"/>
    </row>
    <row r="954" spans="1:69" ht="22.5" customHeight="1" x14ac:dyDescent="0.2">
      <c r="A954" s="122" t="s">
        <v>2765</v>
      </c>
      <c r="B954" s="123" t="s">
        <v>2744</v>
      </c>
      <c r="C954" s="133" t="s">
        <v>1043</v>
      </c>
      <c r="D954" s="126">
        <v>5</v>
      </c>
      <c r="E954" s="127" t="s">
        <v>3561</v>
      </c>
      <c r="F954" s="19">
        <v>815170</v>
      </c>
      <c r="G954" s="20">
        <v>815170</v>
      </c>
      <c r="H954" s="20">
        <v>209004</v>
      </c>
      <c r="I954" s="20">
        <v>165869</v>
      </c>
      <c r="J954" s="20">
        <v>0</v>
      </c>
      <c r="K954" s="20">
        <v>0</v>
      </c>
      <c r="L954" s="20">
        <v>0</v>
      </c>
      <c r="M954" s="20">
        <v>0</v>
      </c>
      <c r="N954" s="20">
        <v>47979</v>
      </c>
      <c r="O954" s="20">
        <v>25883</v>
      </c>
      <c r="P954" s="20">
        <v>27405</v>
      </c>
      <c r="Q954" s="20">
        <v>214033</v>
      </c>
      <c r="R954" s="20">
        <v>82889</v>
      </c>
      <c r="S954" s="20">
        <v>107630</v>
      </c>
      <c r="T954" s="21">
        <v>79895</v>
      </c>
      <c r="U954" s="54">
        <v>76296</v>
      </c>
      <c r="V954" s="20">
        <v>54192</v>
      </c>
      <c r="W954" s="20">
        <v>63180</v>
      </c>
      <c r="X954" s="20">
        <v>33303</v>
      </c>
      <c r="Y954" s="21">
        <v>0</v>
      </c>
      <c r="Z954" s="20">
        <v>0</v>
      </c>
      <c r="AA954" s="21">
        <v>258440</v>
      </c>
      <c r="AB954" s="32">
        <v>397815</v>
      </c>
      <c r="AC954" s="20">
        <v>413143</v>
      </c>
      <c r="AD954" s="20">
        <v>526653</v>
      </c>
      <c r="AE954" s="20">
        <v>1256310</v>
      </c>
      <c r="AF954" s="20">
        <v>1035663</v>
      </c>
      <c r="AG954" s="20">
        <v>722865</v>
      </c>
      <c r="AH954" s="20">
        <v>258947</v>
      </c>
      <c r="AI954" s="20">
        <v>125402</v>
      </c>
      <c r="AJ954" s="21">
        <v>37329</v>
      </c>
      <c r="AK954" s="25">
        <v>78395</v>
      </c>
      <c r="AL954" s="25">
        <v>97922</v>
      </c>
      <c r="AM954" s="25">
        <v>25470</v>
      </c>
      <c r="AN954" s="22">
        <v>57714</v>
      </c>
      <c r="AO954" s="20">
        <v>804707</v>
      </c>
      <c r="AP954" s="20">
        <v>29417</v>
      </c>
      <c r="AQ954" s="54">
        <v>8128920</v>
      </c>
      <c r="AR954" s="25">
        <v>136413</v>
      </c>
      <c r="AS954" s="25">
        <v>174570</v>
      </c>
      <c r="AT954" s="54">
        <v>102950</v>
      </c>
      <c r="AU954" s="54">
        <v>58265</v>
      </c>
      <c r="AV954" s="54">
        <v>183745</v>
      </c>
      <c r="AW954" s="54">
        <v>73517</v>
      </c>
      <c r="AX954" s="54">
        <v>48264</v>
      </c>
      <c r="AY954" s="25">
        <f t="shared" si="28"/>
        <v>777724</v>
      </c>
      <c r="AZ954" s="162">
        <v>1559871</v>
      </c>
      <c r="BA954" s="96">
        <f t="shared" si="29"/>
        <v>10466515</v>
      </c>
      <c r="BB954" s="73"/>
      <c r="BC954" s="20">
        <v>1144505</v>
      </c>
      <c r="BD954" s="20">
        <v>80986</v>
      </c>
      <c r="BE954" s="19">
        <v>1225491</v>
      </c>
      <c r="BF954" s="19">
        <v>11692006</v>
      </c>
      <c r="BH954" s="20"/>
      <c r="BI954" s="21">
        <v>11692006</v>
      </c>
      <c r="BK954" s="73"/>
      <c r="BL954" s="73"/>
      <c r="BM954" s="73"/>
      <c r="BN954" s="73"/>
      <c r="BO954" s="73"/>
      <c r="BP954" s="73"/>
      <c r="BQ954" s="73"/>
    </row>
    <row r="955" spans="1:69" ht="22.5" customHeight="1" x14ac:dyDescent="0.2">
      <c r="A955" s="122" t="s">
        <v>2766</v>
      </c>
      <c r="B955" s="123" t="s">
        <v>2744</v>
      </c>
      <c r="C955" s="133" t="s">
        <v>1044</v>
      </c>
      <c r="D955" s="126">
        <v>5</v>
      </c>
      <c r="E955" s="127" t="s">
        <v>3561</v>
      </c>
      <c r="F955" s="19">
        <v>708972</v>
      </c>
      <c r="G955" s="20">
        <v>708972</v>
      </c>
      <c r="H955" s="20">
        <v>275927</v>
      </c>
      <c r="I955" s="20">
        <v>150722</v>
      </c>
      <c r="J955" s="20">
        <v>0</v>
      </c>
      <c r="K955" s="20">
        <v>2803</v>
      </c>
      <c r="L955" s="20">
        <v>9322</v>
      </c>
      <c r="M955" s="20">
        <v>3713</v>
      </c>
      <c r="N955" s="20">
        <v>39490</v>
      </c>
      <c r="O955" s="20">
        <v>24057</v>
      </c>
      <c r="P955" s="20">
        <v>8845</v>
      </c>
      <c r="Q955" s="20">
        <v>5944</v>
      </c>
      <c r="R955" s="20">
        <v>76406</v>
      </c>
      <c r="S955" s="20">
        <v>102337</v>
      </c>
      <c r="T955" s="21">
        <v>84100</v>
      </c>
      <c r="U955" s="54">
        <v>114444</v>
      </c>
      <c r="V955" s="20">
        <v>60576</v>
      </c>
      <c r="W955" s="20">
        <v>53703</v>
      </c>
      <c r="X955" s="20">
        <v>44404</v>
      </c>
      <c r="Y955" s="21">
        <v>0</v>
      </c>
      <c r="Z955" s="20">
        <v>0</v>
      </c>
      <c r="AA955" s="21">
        <v>264770</v>
      </c>
      <c r="AB955" s="32">
        <v>109682</v>
      </c>
      <c r="AC955" s="20">
        <v>372812</v>
      </c>
      <c r="AD955" s="20">
        <v>812599</v>
      </c>
      <c r="AE955" s="20">
        <v>1005510</v>
      </c>
      <c r="AF955" s="20">
        <v>949823</v>
      </c>
      <c r="AG955" s="20">
        <v>600171</v>
      </c>
      <c r="AH955" s="20">
        <v>247632</v>
      </c>
      <c r="AI955" s="20">
        <v>174643</v>
      </c>
      <c r="AJ955" s="21">
        <v>26509</v>
      </c>
      <c r="AK955" s="25">
        <v>74617</v>
      </c>
      <c r="AL955" s="25">
        <v>87545</v>
      </c>
      <c r="AM955" s="25">
        <v>26318</v>
      </c>
      <c r="AN955" s="22">
        <v>52618</v>
      </c>
      <c r="AO955" s="20">
        <v>520878</v>
      </c>
      <c r="AP955" s="20">
        <v>57114</v>
      </c>
      <c r="AQ955" s="54">
        <v>7149006</v>
      </c>
      <c r="AR955" s="25">
        <v>150892</v>
      </c>
      <c r="AS955" s="25">
        <v>204554</v>
      </c>
      <c r="AT955" s="54">
        <v>160072</v>
      </c>
      <c r="AU955" s="54">
        <v>61098</v>
      </c>
      <c r="AV955" s="54">
        <v>168088</v>
      </c>
      <c r="AW955" s="54">
        <v>70529</v>
      </c>
      <c r="AX955" s="54">
        <v>51472</v>
      </c>
      <c r="AY955" s="25">
        <f t="shared" si="28"/>
        <v>866705</v>
      </c>
      <c r="AZ955" s="162">
        <v>1917958</v>
      </c>
      <c r="BA955" s="96">
        <f t="shared" si="29"/>
        <v>9933669</v>
      </c>
      <c r="BB955" s="73"/>
      <c r="BC955" s="20">
        <v>1086487</v>
      </c>
      <c r="BD955" s="20">
        <v>141715</v>
      </c>
      <c r="BE955" s="19">
        <v>1228202</v>
      </c>
      <c r="BF955" s="19">
        <v>11161871</v>
      </c>
      <c r="BH955" s="20"/>
      <c r="BI955" s="21">
        <v>11161871</v>
      </c>
      <c r="BK955" s="73"/>
      <c r="BL955" s="73"/>
      <c r="BM955" s="73"/>
      <c r="BN955" s="73"/>
      <c r="BO955" s="73"/>
      <c r="BP955" s="73"/>
      <c r="BQ955" s="73"/>
    </row>
    <row r="956" spans="1:69" ht="22.5" customHeight="1" x14ac:dyDescent="0.2">
      <c r="A956" s="122" t="s">
        <v>2767</v>
      </c>
      <c r="B956" s="123" t="s">
        <v>2744</v>
      </c>
      <c r="C956" s="133" t="s">
        <v>1045</v>
      </c>
      <c r="D956" s="126">
        <v>6</v>
      </c>
      <c r="E956" s="127" t="s">
        <v>3561</v>
      </c>
      <c r="F956" s="19">
        <v>275545</v>
      </c>
      <c r="G956" s="20">
        <v>275545</v>
      </c>
      <c r="H956" s="20">
        <v>55841</v>
      </c>
      <c r="I956" s="20">
        <v>35904</v>
      </c>
      <c r="J956" s="20">
        <v>0</v>
      </c>
      <c r="K956" s="20">
        <v>0</v>
      </c>
      <c r="L956" s="20">
        <v>1788</v>
      </c>
      <c r="M956" s="20">
        <v>7872</v>
      </c>
      <c r="N956" s="20">
        <v>11718</v>
      </c>
      <c r="O956" s="20">
        <v>6353</v>
      </c>
      <c r="P956" s="20">
        <v>265</v>
      </c>
      <c r="Q956" s="20">
        <v>349</v>
      </c>
      <c r="R956" s="20">
        <v>28899</v>
      </c>
      <c r="S956" s="20">
        <v>21170</v>
      </c>
      <c r="T956" s="21">
        <v>14297</v>
      </c>
      <c r="U956" s="54">
        <v>25432</v>
      </c>
      <c r="V956" s="20">
        <v>8688</v>
      </c>
      <c r="W956" s="20">
        <v>9477</v>
      </c>
      <c r="X956" s="20">
        <v>22202</v>
      </c>
      <c r="Y956" s="21">
        <v>0</v>
      </c>
      <c r="Z956" s="20">
        <v>0</v>
      </c>
      <c r="AA956" s="21">
        <v>135621</v>
      </c>
      <c r="AB956" s="32">
        <v>0</v>
      </c>
      <c r="AC956" s="20">
        <v>115678</v>
      </c>
      <c r="AD956" s="20">
        <v>159582</v>
      </c>
      <c r="AE956" s="20">
        <v>176220</v>
      </c>
      <c r="AF956" s="20">
        <v>359890</v>
      </c>
      <c r="AG956" s="20">
        <v>258258</v>
      </c>
      <c r="AH956" s="20">
        <v>105502</v>
      </c>
      <c r="AI956" s="20">
        <v>42248</v>
      </c>
      <c r="AJ956" s="21">
        <v>26509</v>
      </c>
      <c r="AK956" s="25">
        <v>34140</v>
      </c>
      <c r="AL956" s="25">
        <v>54232</v>
      </c>
      <c r="AM956" s="25">
        <v>9894</v>
      </c>
      <c r="AN956" s="22">
        <v>27668</v>
      </c>
      <c r="AO956" s="20">
        <v>154080</v>
      </c>
      <c r="AP956" s="20">
        <v>10733</v>
      </c>
      <c r="AQ956" s="54">
        <v>2196055</v>
      </c>
      <c r="AR956" s="25">
        <v>56095</v>
      </c>
      <c r="AS956" s="25">
        <v>133974</v>
      </c>
      <c r="AT956" s="54">
        <v>95363</v>
      </c>
      <c r="AU956" s="54">
        <v>36155</v>
      </c>
      <c r="AV956" s="54">
        <v>101973</v>
      </c>
      <c r="AW956" s="54">
        <v>29565</v>
      </c>
      <c r="AX956" s="54">
        <v>14885</v>
      </c>
      <c r="AY956" s="25">
        <f t="shared" si="28"/>
        <v>468010</v>
      </c>
      <c r="AZ956" s="162">
        <v>306624</v>
      </c>
      <c r="BA956" s="96">
        <f t="shared" si="29"/>
        <v>2970689</v>
      </c>
      <c r="BB956" s="73"/>
      <c r="BC956" s="20">
        <v>491004</v>
      </c>
      <c r="BD956" s="20">
        <v>51640</v>
      </c>
      <c r="BE956" s="19">
        <v>542644</v>
      </c>
      <c r="BF956" s="19">
        <v>3513333</v>
      </c>
      <c r="BH956" s="20"/>
      <c r="BI956" s="21">
        <v>3513333</v>
      </c>
      <c r="BK956" s="73"/>
      <c r="BL956" s="73"/>
      <c r="BM956" s="73"/>
      <c r="BN956" s="73"/>
      <c r="BO956" s="73"/>
      <c r="BP956" s="73"/>
      <c r="BQ956" s="73"/>
    </row>
    <row r="957" spans="1:69" ht="22.5" customHeight="1" x14ac:dyDescent="0.2">
      <c r="A957" s="122" t="s">
        <v>2768</v>
      </c>
      <c r="B957" s="123" t="s">
        <v>2744</v>
      </c>
      <c r="C957" s="133" t="s">
        <v>1046</v>
      </c>
      <c r="D957" s="126">
        <v>6</v>
      </c>
      <c r="E957" s="127" t="s">
        <v>3561</v>
      </c>
      <c r="F957" s="19">
        <v>212015</v>
      </c>
      <c r="G957" s="20">
        <v>212015</v>
      </c>
      <c r="H957" s="20">
        <v>44250</v>
      </c>
      <c r="I957" s="20">
        <v>42449</v>
      </c>
      <c r="J957" s="20">
        <v>0</v>
      </c>
      <c r="K957" s="20">
        <v>0</v>
      </c>
      <c r="L957" s="20">
        <v>2828</v>
      </c>
      <c r="M957" s="20">
        <v>3728</v>
      </c>
      <c r="N957" s="20">
        <v>6318</v>
      </c>
      <c r="O957" s="20">
        <v>3799</v>
      </c>
      <c r="P957" s="20">
        <v>151</v>
      </c>
      <c r="Q957" s="20">
        <v>212</v>
      </c>
      <c r="R957" s="20">
        <v>21966</v>
      </c>
      <c r="S957" s="20">
        <v>35789</v>
      </c>
      <c r="T957" s="21">
        <v>13456</v>
      </c>
      <c r="U957" s="54">
        <v>35605</v>
      </c>
      <c r="V957" s="20">
        <v>6720</v>
      </c>
      <c r="W957" s="20">
        <v>8424</v>
      </c>
      <c r="X957" s="20">
        <v>11101</v>
      </c>
      <c r="Y957" s="21">
        <v>0</v>
      </c>
      <c r="Z957" s="20">
        <v>0</v>
      </c>
      <c r="AA957" s="21">
        <v>100181</v>
      </c>
      <c r="AB957" s="32">
        <v>0</v>
      </c>
      <c r="AC957" s="20">
        <v>64061</v>
      </c>
      <c r="AD957" s="20">
        <v>120972</v>
      </c>
      <c r="AE957" s="20">
        <v>149160</v>
      </c>
      <c r="AF957" s="20">
        <v>265060</v>
      </c>
      <c r="AG957" s="20">
        <v>135307</v>
      </c>
      <c r="AH957" s="20">
        <v>65362</v>
      </c>
      <c r="AI957" s="20">
        <v>59109</v>
      </c>
      <c r="AJ957" s="21">
        <v>40575</v>
      </c>
      <c r="AK957" s="25">
        <v>25707</v>
      </c>
      <c r="AL957" s="25">
        <v>45350</v>
      </c>
      <c r="AM957" s="25">
        <v>6978</v>
      </c>
      <c r="AN957" s="22">
        <v>18191</v>
      </c>
      <c r="AO957" s="20">
        <v>112704</v>
      </c>
      <c r="AP957" s="20">
        <v>14688</v>
      </c>
      <c r="AQ957" s="54">
        <v>1672216</v>
      </c>
      <c r="AR957" s="25">
        <v>52022</v>
      </c>
      <c r="AS957" s="25">
        <v>104224</v>
      </c>
      <c r="AT957" s="54">
        <v>79843</v>
      </c>
      <c r="AU957" s="54">
        <v>46124</v>
      </c>
      <c r="AV957" s="54">
        <v>80208</v>
      </c>
      <c r="AW957" s="54">
        <v>24049</v>
      </c>
      <c r="AX957" s="54">
        <v>8465</v>
      </c>
      <c r="AY957" s="25">
        <f t="shared" si="28"/>
        <v>394935</v>
      </c>
      <c r="AZ957" s="162">
        <v>212619</v>
      </c>
      <c r="BA957" s="96">
        <f t="shared" si="29"/>
        <v>2279770</v>
      </c>
      <c r="BB957" s="73"/>
      <c r="BC957" s="20">
        <v>391415</v>
      </c>
      <c r="BD957" s="20">
        <v>61386</v>
      </c>
      <c r="BE957" s="19">
        <v>452801</v>
      </c>
      <c r="BF957" s="19">
        <v>2732571</v>
      </c>
      <c r="BH957" s="20"/>
      <c r="BI957" s="21">
        <v>2732571</v>
      </c>
      <c r="BK957" s="73"/>
      <c r="BL957" s="73"/>
      <c r="BM957" s="73"/>
      <c r="BN957" s="73"/>
      <c r="BO957" s="73"/>
      <c r="BP957" s="73"/>
      <c r="BQ957" s="73"/>
    </row>
    <row r="958" spans="1:69" ht="22.5" customHeight="1" x14ac:dyDescent="0.2">
      <c r="A958" s="122" t="s">
        <v>2769</v>
      </c>
      <c r="B958" s="123" t="s">
        <v>2744</v>
      </c>
      <c r="C958" s="133" t="s">
        <v>1047</v>
      </c>
      <c r="D958" s="126">
        <v>6</v>
      </c>
      <c r="E958" s="127" t="s">
        <v>3561</v>
      </c>
      <c r="F958" s="19">
        <v>226037</v>
      </c>
      <c r="G958" s="20">
        <v>226037</v>
      </c>
      <c r="H958" s="20">
        <v>57737</v>
      </c>
      <c r="I958" s="20">
        <v>51986</v>
      </c>
      <c r="J958" s="20">
        <v>0</v>
      </c>
      <c r="K958" s="20">
        <v>2314</v>
      </c>
      <c r="L958" s="20">
        <v>16231</v>
      </c>
      <c r="M958" s="20">
        <v>9045</v>
      </c>
      <c r="N958" s="20">
        <v>8035</v>
      </c>
      <c r="O958" s="20">
        <v>4356</v>
      </c>
      <c r="P958" s="20">
        <v>529</v>
      </c>
      <c r="Q958" s="20">
        <v>62411</v>
      </c>
      <c r="R958" s="20">
        <v>22610</v>
      </c>
      <c r="S958" s="20">
        <v>11056</v>
      </c>
      <c r="T958" s="21">
        <v>23548</v>
      </c>
      <c r="U958" s="54">
        <v>38148</v>
      </c>
      <c r="V958" s="20">
        <v>6912</v>
      </c>
      <c r="W958" s="20">
        <v>9477</v>
      </c>
      <c r="X958" s="20">
        <v>22202</v>
      </c>
      <c r="Y958" s="21">
        <v>0</v>
      </c>
      <c r="Z958" s="20">
        <v>0</v>
      </c>
      <c r="AA958" s="21">
        <v>109986</v>
      </c>
      <c r="AB958" s="32">
        <v>0</v>
      </c>
      <c r="AC958" s="20">
        <v>79521</v>
      </c>
      <c r="AD958" s="20">
        <v>210574</v>
      </c>
      <c r="AE958" s="20">
        <v>226710</v>
      </c>
      <c r="AF958" s="20">
        <v>332485</v>
      </c>
      <c r="AG958" s="20">
        <v>177005</v>
      </c>
      <c r="AH958" s="20">
        <v>54158</v>
      </c>
      <c r="AI958" s="20">
        <v>63324</v>
      </c>
      <c r="AJ958" s="21">
        <v>65461</v>
      </c>
      <c r="AK958" s="25">
        <v>27701</v>
      </c>
      <c r="AL958" s="25">
        <v>47824</v>
      </c>
      <c r="AM958" s="25">
        <v>8556</v>
      </c>
      <c r="AN958" s="22">
        <v>19755</v>
      </c>
      <c r="AO958" s="20">
        <v>160502</v>
      </c>
      <c r="AP958" s="20">
        <v>17108</v>
      </c>
      <c r="AQ958" s="54">
        <v>2173304</v>
      </c>
      <c r="AR958" s="25">
        <v>52492</v>
      </c>
      <c r="AS958" s="25">
        <v>135677</v>
      </c>
      <c r="AT958" s="54">
        <v>109549</v>
      </c>
      <c r="AU958" s="54">
        <v>55315</v>
      </c>
      <c r="AV958" s="54">
        <v>89120</v>
      </c>
      <c r="AW958" s="54">
        <v>24745</v>
      </c>
      <c r="AX958" s="54">
        <v>9367</v>
      </c>
      <c r="AY958" s="25">
        <f t="shared" si="28"/>
        <v>476265</v>
      </c>
      <c r="AZ958" s="162">
        <v>432780</v>
      </c>
      <c r="BA958" s="96">
        <f t="shared" si="29"/>
        <v>3082349</v>
      </c>
      <c r="BB958" s="73"/>
      <c r="BC958" s="20">
        <v>422932</v>
      </c>
      <c r="BD958" s="20">
        <v>75446</v>
      </c>
      <c r="BE958" s="19">
        <v>498378</v>
      </c>
      <c r="BF958" s="19">
        <v>3580727</v>
      </c>
      <c r="BH958" s="20"/>
      <c r="BI958" s="21">
        <v>3580727</v>
      </c>
      <c r="BK958" s="73"/>
      <c r="BL958" s="73"/>
      <c r="BM958" s="73"/>
      <c r="BN958" s="73"/>
      <c r="BO958" s="73"/>
      <c r="BP958" s="73"/>
      <c r="BQ958" s="73"/>
    </row>
    <row r="959" spans="1:69" ht="22.5" customHeight="1" x14ac:dyDescent="0.2">
      <c r="A959" s="122" t="s">
        <v>2770</v>
      </c>
      <c r="B959" s="123" t="s">
        <v>2744</v>
      </c>
      <c r="C959" s="133" t="s">
        <v>1048</v>
      </c>
      <c r="D959" s="126">
        <v>6</v>
      </c>
      <c r="E959" s="127" t="s">
        <v>3561</v>
      </c>
      <c r="F959" s="19">
        <v>196136</v>
      </c>
      <c r="G959" s="20">
        <v>196136</v>
      </c>
      <c r="H959" s="20">
        <v>22818</v>
      </c>
      <c r="I959" s="20">
        <v>23936</v>
      </c>
      <c r="J959" s="20">
        <v>0</v>
      </c>
      <c r="K959" s="20">
        <v>4904</v>
      </c>
      <c r="L959" s="20">
        <v>4828</v>
      </c>
      <c r="M959" s="20">
        <v>3045</v>
      </c>
      <c r="N959" s="20">
        <v>0</v>
      </c>
      <c r="O959" s="20">
        <v>3339</v>
      </c>
      <c r="P959" s="20">
        <v>0</v>
      </c>
      <c r="Q959" s="20">
        <v>10674</v>
      </c>
      <c r="R959" s="20">
        <v>19790</v>
      </c>
      <c r="S959" s="20">
        <v>7703</v>
      </c>
      <c r="T959" s="21">
        <v>6728</v>
      </c>
      <c r="U959" s="54">
        <v>12716</v>
      </c>
      <c r="V959" s="20">
        <v>4272</v>
      </c>
      <c r="W959" s="20">
        <v>8424</v>
      </c>
      <c r="X959" s="20">
        <v>11101</v>
      </c>
      <c r="Y959" s="21">
        <v>0</v>
      </c>
      <c r="Z959" s="20">
        <v>0</v>
      </c>
      <c r="AA959" s="21">
        <v>90184</v>
      </c>
      <c r="AB959" s="32">
        <v>0</v>
      </c>
      <c r="AC959" s="20">
        <v>78287</v>
      </c>
      <c r="AD959" s="20">
        <v>128636</v>
      </c>
      <c r="AE959" s="20">
        <v>119955</v>
      </c>
      <c r="AF959" s="20">
        <v>256288</v>
      </c>
      <c r="AG959" s="20">
        <v>141656</v>
      </c>
      <c r="AH959" s="20">
        <v>41899</v>
      </c>
      <c r="AI959" s="20">
        <v>55277</v>
      </c>
      <c r="AJ959" s="21">
        <v>40034</v>
      </c>
      <c r="AK959" s="25">
        <v>24071</v>
      </c>
      <c r="AL959" s="25">
        <v>42555</v>
      </c>
      <c r="AM959" s="25">
        <v>7641</v>
      </c>
      <c r="AN959" s="22">
        <v>16988</v>
      </c>
      <c r="AO959" s="20">
        <v>131173</v>
      </c>
      <c r="AP959" s="20">
        <v>13967</v>
      </c>
      <c r="AQ959" s="54">
        <v>1529025</v>
      </c>
      <c r="AR959" s="25">
        <v>48090</v>
      </c>
      <c r="AS959" s="25">
        <v>132597</v>
      </c>
      <c r="AT959" s="54">
        <v>84538</v>
      </c>
      <c r="AU959" s="54">
        <v>49955</v>
      </c>
      <c r="AV959" s="54">
        <v>77172</v>
      </c>
      <c r="AW959" s="54">
        <v>23153</v>
      </c>
      <c r="AX959" s="54">
        <v>7779</v>
      </c>
      <c r="AY959" s="25">
        <f t="shared" si="28"/>
        <v>423284</v>
      </c>
      <c r="AZ959" s="162">
        <v>221709</v>
      </c>
      <c r="BA959" s="96">
        <f t="shared" si="29"/>
        <v>2174018</v>
      </c>
      <c r="BB959" s="73"/>
      <c r="BC959" s="20">
        <v>365332</v>
      </c>
      <c r="BD959" s="20">
        <v>53808</v>
      </c>
      <c r="BE959" s="19">
        <v>419140</v>
      </c>
      <c r="BF959" s="19">
        <v>2593158</v>
      </c>
      <c r="BH959" s="20"/>
      <c r="BI959" s="21">
        <v>2593158</v>
      </c>
      <c r="BK959" s="73"/>
      <c r="BL959" s="73"/>
      <c r="BM959" s="73"/>
      <c r="BN959" s="73"/>
      <c r="BO959" s="73"/>
      <c r="BP959" s="73"/>
      <c r="BQ959" s="73"/>
    </row>
    <row r="960" spans="1:69" ht="22.5" customHeight="1" x14ac:dyDescent="0.2">
      <c r="A960" s="122" t="s">
        <v>2771</v>
      </c>
      <c r="B960" s="123" t="s">
        <v>2744</v>
      </c>
      <c r="C960" s="133" t="s">
        <v>1049</v>
      </c>
      <c r="D960" s="126">
        <v>6</v>
      </c>
      <c r="E960" s="127" t="s">
        <v>3561</v>
      </c>
      <c r="F960" s="19">
        <v>220551</v>
      </c>
      <c r="G960" s="20">
        <v>220551</v>
      </c>
      <c r="H960" s="20">
        <v>28868</v>
      </c>
      <c r="I960" s="20">
        <v>24123</v>
      </c>
      <c r="J960" s="20">
        <v>0</v>
      </c>
      <c r="K960" s="20">
        <v>0</v>
      </c>
      <c r="L960" s="20">
        <v>28088</v>
      </c>
      <c r="M960" s="20">
        <v>14028</v>
      </c>
      <c r="N960" s="20">
        <v>0</v>
      </c>
      <c r="O960" s="20">
        <v>3921</v>
      </c>
      <c r="P960" s="20">
        <v>0</v>
      </c>
      <c r="Q960" s="20">
        <v>217</v>
      </c>
      <c r="R960" s="20">
        <v>20941</v>
      </c>
      <c r="S960" s="20">
        <v>18288</v>
      </c>
      <c r="T960" s="21">
        <v>12615</v>
      </c>
      <c r="U960" s="54">
        <v>38148</v>
      </c>
      <c r="V960" s="20">
        <v>4656</v>
      </c>
      <c r="W960" s="20">
        <v>3159</v>
      </c>
      <c r="X960" s="20">
        <v>14431</v>
      </c>
      <c r="Y960" s="21">
        <v>0</v>
      </c>
      <c r="Z960" s="20">
        <v>0</v>
      </c>
      <c r="AA960" s="21">
        <v>102738</v>
      </c>
      <c r="AB960" s="32">
        <v>0</v>
      </c>
      <c r="AC960" s="20">
        <v>96730</v>
      </c>
      <c r="AD960" s="20">
        <v>192131</v>
      </c>
      <c r="AE960" s="20">
        <v>200640</v>
      </c>
      <c r="AF960" s="20">
        <v>302035</v>
      </c>
      <c r="AG960" s="20">
        <v>174603</v>
      </c>
      <c r="AH960" s="20">
        <v>50715</v>
      </c>
      <c r="AI960" s="20">
        <v>26058</v>
      </c>
      <c r="AJ960" s="21">
        <v>60592</v>
      </c>
      <c r="AK960" s="25">
        <v>26146</v>
      </c>
      <c r="AL960" s="25">
        <v>48523</v>
      </c>
      <c r="AM960" s="25">
        <v>8924</v>
      </c>
      <c r="AN960" s="22">
        <v>20138</v>
      </c>
      <c r="AO960" s="20">
        <v>335681</v>
      </c>
      <c r="AP960" s="20">
        <v>13287</v>
      </c>
      <c r="AQ960" s="54">
        <v>2090975</v>
      </c>
      <c r="AR960" s="25">
        <v>44718</v>
      </c>
      <c r="AS960" s="25">
        <v>145262</v>
      </c>
      <c r="AT960" s="54">
        <v>90349</v>
      </c>
      <c r="AU960" s="54">
        <v>54622</v>
      </c>
      <c r="AV960" s="54">
        <v>84544</v>
      </c>
      <c r="AW960" s="54">
        <v>24310</v>
      </c>
      <c r="AX960" s="54">
        <v>11193</v>
      </c>
      <c r="AY960" s="25">
        <f t="shared" si="28"/>
        <v>454998</v>
      </c>
      <c r="AZ960" s="162">
        <v>371838</v>
      </c>
      <c r="BA960" s="96">
        <f t="shared" si="29"/>
        <v>2917811</v>
      </c>
      <c r="BB960" s="73"/>
      <c r="BC960" s="20">
        <v>398312</v>
      </c>
      <c r="BD960" s="20">
        <v>60247</v>
      </c>
      <c r="BE960" s="19">
        <v>458559</v>
      </c>
      <c r="BF960" s="19">
        <v>3376370</v>
      </c>
      <c r="BH960" s="20"/>
      <c r="BI960" s="21">
        <v>3376370</v>
      </c>
      <c r="BK960" s="73"/>
      <c r="BL960" s="73"/>
      <c r="BM960" s="73"/>
      <c r="BN960" s="73"/>
      <c r="BO960" s="73"/>
      <c r="BP960" s="73"/>
      <c r="BQ960" s="73"/>
    </row>
    <row r="961" spans="1:69" ht="22.5" customHeight="1" x14ac:dyDescent="0.2">
      <c r="A961" s="122" t="s">
        <v>2772</v>
      </c>
      <c r="B961" s="123" t="s">
        <v>2744</v>
      </c>
      <c r="C961" s="133" t="s">
        <v>1050</v>
      </c>
      <c r="D961" s="126">
        <v>6</v>
      </c>
      <c r="E961" s="127" t="s">
        <v>3561</v>
      </c>
      <c r="F961" s="19">
        <v>556661</v>
      </c>
      <c r="G961" s="20">
        <v>556661</v>
      </c>
      <c r="H961" s="20">
        <v>145946</v>
      </c>
      <c r="I961" s="20">
        <v>125664</v>
      </c>
      <c r="J961" s="20">
        <v>0</v>
      </c>
      <c r="K961" s="20">
        <v>0</v>
      </c>
      <c r="L961" s="20">
        <v>0</v>
      </c>
      <c r="M961" s="20">
        <v>0</v>
      </c>
      <c r="N961" s="20">
        <v>37530</v>
      </c>
      <c r="O961" s="20">
        <v>20347</v>
      </c>
      <c r="P961" s="20">
        <v>6615</v>
      </c>
      <c r="Q961" s="20">
        <v>198517</v>
      </c>
      <c r="R961" s="20">
        <v>65645</v>
      </c>
      <c r="S961" s="20">
        <v>85517</v>
      </c>
      <c r="T961" s="21">
        <v>79054</v>
      </c>
      <c r="U961" s="54">
        <v>63580</v>
      </c>
      <c r="V961" s="20">
        <v>54960</v>
      </c>
      <c r="W961" s="20">
        <v>41067</v>
      </c>
      <c r="X961" s="20">
        <v>22202</v>
      </c>
      <c r="Y961" s="21">
        <v>0</v>
      </c>
      <c r="Z961" s="20">
        <v>0</v>
      </c>
      <c r="AA961" s="21">
        <v>221578</v>
      </c>
      <c r="AB961" s="32">
        <v>0</v>
      </c>
      <c r="AC961" s="20">
        <v>334247</v>
      </c>
      <c r="AD961" s="20">
        <v>334126</v>
      </c>
      <c r="AE961" s="20">
        <v>967065</v>
      </c>
      <c r="AF961" s="20">
        <v>734135</v>
      </c>
      <c r="AG961" s="20">
        <v>557700</v>
      </c>
      <c r="AH961" s="20">
        <v>196698</v>
      </c>
      <c r="AI961" s="20">
        <v>79993</v>
      </c>
      <c r="AJ961" s="21">
        <v>23263</v>
      </c>
      <c r="AK961" s="25">
        <v>66947</v>
      </c>
      <c r="AL961" s="25">
        <v>80701</v>
      </c>
      <c r="AM961" s="25">
        <v>17789</v>
      </c>
      <c r="AN961" s="22">
        <v>50521</v>
      </c>
      <c r="AO961" s="20">
        <v>114015</v>
      </c>
      <c r="AP961" s="20">
        <v>17407</v>
      </c>
      <c r="AQ961" s="54">
        <v>5299490</v>
      </c>
      <c r="AR961" s="25">
        <v>103609</v>
      </c>
      <c r="AS961" s="25">
        <v>157876</v>
      </c>
      <c r="AT961" s="54">
        <v>76914</v>
      </c>
      <c r="AU961" s="54">
        <v>45049</v>
      </c>
      <c r="AV961" s="54">
        <v>151742</v>
      </c>
      <c r="AW961" s="54">
        <v>62051</v>
      </c>
      <c r="AX961" s="54">
        <v>31191</v>
      </c>
      <c r="AY961" s="25">
        <f t="shared" si="28"/>
        <v>628432</v>
      </c>
      <c r="AZ961" s="162">
        <v>602498</v>
      </c>
      <c r="BA961" s="96">
        <f t="shared" si="29"/>
        <v>6530420</v>
      </c>
      <c r="BB961" s="73"/>
      <c r="BC961" s="20">
        <v>967398</v>
      </c>
      <c r="BD961" s="20">
        <v>58123</v>
      </c>
      <c r="BE961" s="19">
        <v>1025521</v>
      </c>
      <c r="BF961" s="19">
        <v>7555941</v>
      </c>
      <c r="BH961" s="20"/>
      <c r="BI961" s="21">
        <v>7555941</v>
      </c>
      <c r="BK961" s="73"/>
      <c r="BL961" s="73"/>
      <c r="BM961" s="73"/>
      <c r="BN961" s="73"/>
      <c r="BO961" s="73"/>
      <c r="BP961" s="73"/>
      <c r="BQ961" s="73"/>
    </row>
    <row r="962" spans="1:69" ht="22.5" customHeight="1" x14ac:dyDescent="0.2">
      <c r="A962" s="122" t="s">
        <v>2773</v>
      </c>
      <c r="B962" s="123" t="s">
        <v>2744</v>
      </c>
      <c r="C962" s="133" t="s">
        <v>262</v>
      </c>
      <c r="D962" s="126">
        <v>6</v>
      </c>
      <c r="E962" s="127" t="s">
        <v>3561</v>
      </c>
      <c r="F962" s="19">
        <v>503537</v>
      </c>
      <c r="G962" s="20">
        <v>503537</v>
      </c>
      <c r="H962" s="20">
        <v>55769</v>
      </c>
      <c r="I962" s="20">
        <v>41514</v>
      </c>
      <c r="J962" s="20">
        <v>0</v>
      </c>
      <c r="K962" s="20">
        <v>0</v>
      </c>
      <c r="L962" s="20">
        <v>0</v>
      </c>
      <c r="M962" s="20">
        <v>0</v>
      </c>
      <c r="N962" s="20">
        <v>32603</v>
      </c>
      <c r="O962" s="20">
        <v>17536</v>
      </c>
      <c r="P962" s="20">
        <v>2570</v>
      </c>
      <c r="Q962" s="20">
        <v>257954</v>
      </c>
      <c r="R962" s="20">
        <v>62177</v>
      </c>
      <c r="S962" s="20">
        <v>79596</v>
      </c>
      <c r="T962" s="21">
        <v>65598</v>
      </c>
      <c r="U962" s="54">
        <v>38148</v>
      </c>
      <c r="V962" s="20">
        <v>37824</v>
      </c>
      <c r="W962" s="20">
        <v>31590</v>
      </c>
      <c r="X962" s="20">
        <v>22202</v>
      </c>
      <c r="Y962" s="21">
        <v>0</v>
      </c>
      <c r="Z962" s="20">
        <v>0</v>
      </c>
      <c r="AA962" s="21">
        <v>204498</v>
      </c>
      <c r="AB962" s="32">
        <v>0</v>
      </c>
      <c r="AC962" s="20">
        <v>250013</v>
      </c>
      <c r="AD962" s="20">
        <v>257179</v>
      </c>
      <c r="AE962" s="20">
        <v>909315</v>
      </c>
      <c r="AF962" s="20">
        <v>571228</v>
      </c>
      <c r="AG962" s="20">
        <v>384384</v>
      </c>
      <c r="AH962" s="20">
        <v>169014</v>
      </c>
      <c r="AI962" s="20">
        <v>28740</v>
      </c>
      <c r="AJ962" s="21">
        <v>8115</v>
      </c>
      <c r="AK962" s="25">
        <v>61487</v>
      </c>
      <c r="AL962" s="25">
        <v>73550</v>
      </c>
      <c r="AM962" s="25">
        <v>14521</v>
      </c>
      <c r="AN962" s="22">
        <v>46843</v>
      </c>
      <c r="AO962" s="20">
        <v>143819</v>
      </c>
      <c r="AP962" s="20">
        <v>7684</v>
      </c>
      <c r="AQ962" s="54">
        <v>4379008</v>
      </c>
      <c r="AR962" s="25">
        <v>120982</v>
      </c>
      <c r="AS962" s="25">
        <v>141022</v>
      </c>
      <c r="AT962" s="54">
        <v>28815</v>
      </c>
      <c r="AU962" s="54">
        <v>33523</v>
      </c>
      <c r="AV962" s="54">
        <v>110289</v>
      </c>
      <c r="AW962" s="54">
        <v>56218</v>
      </c>
      <c r="AX962" s="54">
        <v>17413</v>
      </c>
      <c r="AY962" s="25">
        <f t="shared" si="28"/>
        <v>508262</v>
      </c>
      <c r="AZ962" s="162">
        <v>370529</v>
      </c>
      <c r="BA962" s="96">
        <f t="shared" si="29"/>
        <v>5257799</v>
      </c>
      <c r="BB962" s="73"/>
      <c r="BC962" s="20">
        <v>876797</v>
      </c>
      <c r="BD962" s="20">
        <v>11914</v>
      </c>
      <c r="BE962" s="19">
        <v>888711</v>
      </c>
      <c r="BF962" s="19">
        <v>6146510</v>
      </c>
      <c r="BH962" s="20"/>
      <c r="BI962" s="21">
        <v>6146510</v>
      </c>
      <c r="BK962" s="73"/>
      <c r="BL962" s="73"/>
      <c r="BM962" s="73"/>
      <c r="BN962" s="73"/>
      <c r="BO962" s="73"/>
      <c r="BP962" s="73"/>
      <c r="BQ962" s="73"/>
    </row>
    <row r="963" spans="1:69" ht="22.5" customHeight="1" x14ac:dyDescent="0.2">
      <c r="A963" s="122" t="s">
        <v>2774</v>
      </c>
      <c r="B963" s="123" t="s">
        <v>2744</v>
      </c>
      <c r="C963" s="133" t="s">
        <v>1051</v>
      </c>
      <c r="D963" s="126">
        <v>6</v>
      </c>
      <c r="E963" s="127" t="s">
        <v>3562</v>
      </c>
      <c r="F963" s="19">
        <v>635910</v>
      </c>
      <c r="G963" s="20">
        <v>635910</v>
      </c>
      <c r="H963" s="20">
        <v>109423</v>
      </c>
      <c r="I963" s="20">
        <v>65450</v>
      </c>
      <c r="J963" s="20">
        <v>0</v>
      </c>
      <c r="K963" s="20">
        <v>0</v>
      </c>
      <c r="L963" s="20">
        <v>0</v>
      </c>
      <c r="M963" s="20">
        <v>0</v>
      </c>
      <c r="N963" s="20">
        <v>44866</v>
      </c>
      <c r="O963" s="20">
        <v>24420</v>
      </c>
      <c r="P963" s="20">
        <v>11227</v>
      </c>
      <c r="Q963" s="20">
        <v>153771</v>
      </c>
      <c r="R963" s="20">
        <v>74216</v>
      </c>
      <c r="S963" s="20">
        <v>137760</v>
      </c>
      <c r="T963" s="21">
        <v>84100</v>
      </c>
      <c r="U963" s="54">
        <v>38148</v>
      </c>
      <c r="V963" s="20">
        <v>59424</v>
      </c>
      <c r="W963" s="20">
        <v>43173</v>
      </c>
      <c r="X963" s="20">
        <v>22202</v>
      </c>
      <c r="Y963" s="21">
        <v>0</v>
      </c>
      <c r="Z963" s="20">
        <v>0</v>
      </c>
      <c r="AA963" s="21">
        <v>255998</v>
      </c>
      <c r="AB963" s="32">
        <v>0</v>
      </c>
      <c r="AC963" s="20">
        <v>306395</v>
      </c>
      <c r="AD963" s="20">
        <v>321242</v>
      </c>
      <c r="AE963" s="20">
        <v>1515360</v>
      </c>
      <c r="AF963" s="20">
        <v>690708</v>
      </c>
      <c r="AG963" s="20">
        <v>435349</v>
      </c>
      <c r="AH963" s="20">
        <v>231210</v>
      </c>
      <c r="AI963" s="20">
        <v>43876</v>
      </c>
      <c r="AJ963" s="21">
        <v>16771</v>
      </c>
      <c r="AK963" s="25">
        <v>75959</v>
      </c>
      <c r="AL963" s="25">
        <v>91488</v>
      </c>
      <c r="AM963" s="25">
        <v>18315</v>
      </c>
      <c r="AN963" s="22">
        <v>55019</v>
      </c>
      <c r="AO963" s="20">
        <v>163507</v>
      </c>
      <c r="AP963" s="20">
        <v>8652</v>
      </c>
      <c r="AQ963" s="54">
        <v>5733939</v>
      </c>
      <c r="AR963" s="25">
        <v>127401</v>
      </c>
      <c r="AS963" s="25">
        <v>173274</v>
      </c>
      <c r="AT963" s="54">
        <v>29999</v>
      </c>
      <c r="AU963" s="54">
        <v>29049</v>
      </c>
      <c r="AV963" s="54">
        <v>137761</v>
      </c>
      <c r="AW963" s="54">
        <v>69510</v>
      </c>
      <c r="AX963" s="54">
        <v>7657</v>
      </c>
      <c r="AY963" s="25">
        <f t="shared" si="28"/>
        <v>574651</v>
      </c>
      <c r="AZ963" s="162">
        <v>175774</v>
      </c>
      <c r="BA963" s="96">
        <f t="shared" si="29"/>
        <v>6484364</v>
      </c>
      <c r="BB963" s="73"/>
      <c r="BC963" s="20">
        <v>1083247</v>
      </c>
      <c r="BD963" s="20">
        <v>27944</v>
      </c>
      <c r="BE963" s="19">
        <v>1111191</v>
      </c>
      <c r="BF963" s="19">
        <v>7595555</v>
      </c>
      <c r="BH963" s="20"/>
      <c r="BI963" s="21">
        <v>7595555</v>
      </c>
      <c r="BK963" s="73"/>
      <c r="BL963" s="73"/>
      <c r="BM963" s="73"/>
      <c r="BN963" s="73"/>
      <c r="BO963" s="73"/>
      <c r="BP963" s="73"/>
      <c r="BQ963" s="73"/>
    </row>
    <row r="964" spans="1:69" ht="22.5" customHeight="1" x14ac:dyDescent="0.2">
      <c r="A964" s="122" t="s">
        <v>2775</v>
      </c>
      <c r="B964" s="123" t="s">
        <v>2744</v>
      </c>
      <c r="C964" s="133" t="s">
        <v>1052</v>
      </c>
      <c r="D964" s="126">
        <v>6</v>
      </c>
      <c r="E964" s="127" t="s">
        <v>3561</v>
      </c>
      <c r="F964" s="19">
        <v>348287</v>
      </c>
      <c r="G964" s="20">
        <v>348287</v>
      </c>
      <c r="H964" s="20">
        <v>167014</v>
      </c>
      <c r="I964" s="20">
        <v>80223</v>
      </c>
      <c r="J964" s="20">
        <v>0</v>
      </c>
      <c r="K964" s="20">
        <v>0</v>
      </c>
      <c r="L964" s="20">
        <v>0</v>
      </c>
      <c r="M964" s="20">
        <v>0</v>
      </c>
      <c r="N964" s="20">
        <v>18939</v>
      </c>
      <c r="O964" s="20">
        <v>10268</v>
      </c>
      <c r="P964" s="20">
        <v>6086</v>
      </c>
      <c r="Q964" s="20">
        <v>52954</v>
      </c>
      <c r="R964" s="20">
        <v>43375</v>
      </c>
      <c r="S964" s="20">
        <v>42654</v>
      </c>
      <c r="T964" s="21">
        <v>42891</v>
      </c>
      <c r="U964" s="54">
        <v>63580</v>
      </c>
      <c r="V964" s="20">
        <v>25104</v>
      </c>
      <c r="W964" s="20">
        <v>32643</v>
      </c>
      <c r="X964" s="20">
        <v>33303</v>
      </c>
      <c r="Y964" s="21">
        <v>0</v>
      </c>
      <c r="Z964" s="20">
        <v>0</v>
      </c>
      <c r="AA964" s="21">
        <v>198155</v>
      </c>
      <c r="AB964" s="32">
        <v>0</v>
      </c>
      <c r="AC964" s="20">
        <v>165178</v>
      </c>
      <c r="AD964" s="20">
        <v>169015</v>
      </c>
      <c r="AE964" s="20">
        <v>550440</v>
      </c>
      <c r="AF964" s="20">
        <v>409843</v>
      </c>
      <c r="AG964" s="20">
        <v>245903</v>
      </c>
      <c r="AH964" s="20">
        <v>124008</v>
      </c>
      <c r="AI964" s="20">
        <v>87753</v>
      </c>
      <c r="AJ964" s="21">
        <v>54100</v>
      </c>
      <c r="AK964" s="25">
        <v>46561</v>
      </c>
      <c r="AL964" s="25">
        <v>59256</v>
      </c>
      <c r="AM964" s="25">
        <v>12411</v>
      </c>
      <c r="AN964" s="22">
        <v>30822</v>
      </c>
      <c r="AO964" s="20">
        <v>195941</v>
      </c>
      <c r="AP964" s="20">
        <v>20167</v>
      </c>
      <c r="AQ964" s="54">
        <v>3336874</v>
      </c>
      <c r="AR964" s="25">
        <v>84558</v>
      </c>
      <c r="AS964" s="25">
        <v>151640</v>
      </c>
      <c r="AT964" s="54">
        <v>89433</v>
      </c>
      <c r="AU964" s="54">
        <v>22748</v>
      </c>
      <c r="AV964" s="54">
        <v>115850</v>
      </c>
      <c r="AW964" s="54">
        <v>40155</v>
      </c>
      <c r="AX964" s="54">
        <v>20118</v>
      </c>
      <c r="AY964" s="25">
        <f t="shared" si="28"/>
        <v>524502</v>
      </c>
      <c r="AZ964" s="162">
        <v>481544</v>
      </c>
      <c r="BA964" s="96">
        <f t="shared" si="29"/>
        <v>4342920</v>
      </c>
      <c r="BB964" s="73"/>
      <c r="BC964" s="20">
        <v>606163</v>
      </c>
      <c r="BD964" s="20">
        <v>89571</v>
      </c>
      <c r="BE964" s="19">
        <v>695734</v>
      </c>
      <c r="BF964" s="19">
        <v>5038654</v>
      </c>
      <c r="BH964" s="20"/>
      <c r="BI964" s="21">
        <v>5038654</v>
      </c>
      <c r="BK964" s="73"/>
      <c r="BL964" s="73"/>
      <c r="BM964" s="73"/>
      <c r="BN964" s="73"/>
      <c r="BO964" s="73"/>
      <c r="BP964" s="73"/>
      <c r="BQ964" s="73"/>
    </row>
    <row r="965" spans="1:69" ht="22.5" customHeight="1" x14ac:dyDescent="0.2">
      <c r="A965" s="122" t="s">
        <v>2776</v>
      </c>
      <c r="B965" s="123" t="s">
        <v>2744</v>
      </c>
      <c r="C965" s="133" t="s">
        <v>1053</v>
      </c>
      <c r="D965" s="126">
        <v>6</v>
      </c>
      <c r="E965" s="127" t="s">
        <v>3561</v>
      </c>
      <c r="F965" s="19">
        <v>469885</v>
      </c>
      <c r="G965" s="20">
        <v>469885</v>
      </c>
      <c r="H965" s="20">
        <v>110444</v>
      </c>
      <c r="I965" s="20">
        <v>53856</v>
      </c>
      <c r="J965" s="20">
        <v>0</v>
      </c>
      <c r="K965" s="20">
        <v>0</v>
      </c>
      <c r="L965" s="20">
        <v>10837</v>
      </c>
      <c r="M965" s="20">
        <v>9560</v>
      </c>
      <c r="N965" s="20">
        <v>29497</v>
      </c>
      <c r="O965" s="20">
        <v>15992</v>
      </c>
      <c r="P965" s="20">
        <v>12020</v>
      </c>
      <c r="Q965" s="20">
        <v>193888</v>
      </c>
      <c r="R965" s="20">
        <v>56536</v>
      </c>
      <c r="S965" s="20">
        <v>68487</v>
      </c>
      <c r="T965" s="21">
        <v>51301</v>
      </c>
      <c r="U965" s="54">
        <v>38148</v>
      </c>
      <c r="V965" s="20">
        <v>35088</v>
      </c>
      <c r="W965" s="20">
        <v>29484</v>
      </c>
      <c r="X965" s="20">
        <v>11101</v>
      </c>
      <c r="Y965" s="21">
        <v>0</v>
      </c>
      <c r="Z965" s="20">
        <v>0</v>
      </c>
      <c r="AA965" s="21">
        <v>193267</v>
      </c>
      <c r="AB965" s="32">
        <v>0</v>
      </c>
      <c r="AC965" s="20">
        <v>216358</v>
      </c>
      <c r="AD965" s="20">
        <v>406084</v>
      </c>
      <c r="AE965" s="20">
        <v>887700</v>
      </c>
      <c r="AF965" s="20">
        <v>480820</v>
      </c>
      <c r="AG965" s="20">
        <v>318490</v>
      </c>
      <c r="AH965" s="20">
        <v>166008</v>
      </c>
      <c r="AI965" s="20">
        <v>53935</v>
      </c>
      <c r="AJ965" s="21">
        <v>10820</v>
      </c>
      <c r="AK965" s="25">
        <v>58126</v>
      </c>
      <c r="AL965" s="25">
        <v>67021</v>
      </c>
      <c r="AM965" s="25">
        <v>14793</v>
      </c>
      <c r="AN965" s="22">
        <v>41812</v>
      </c>
      <c r="AO965" s="20">
        <v>116367</v>
      </c>
      <c r="AP965" s="20">
        <v>10805</v>
      </c>
      <c r="AQ965" s="54">
        <v>4238530</v>
      </c>
      <c r="AR965" s="25">
        <v>120210</v>
      </c>
      <c r="AS965" s="25">
        <v>152895</v>
      </c>
      <c r="AT965" s="54">
        <v>57632</v>
      </c>
      <c r="AU965" s="54">
        <v>27341</v>
      </c>
      <c r="AV965" s="54">
        <v>99200</v>
      </c>
      <c r="AW965" s="54">
        <v>52693</v>
      </c>
      <c r="AX965" s="54">
        <v>22139</v>
      </c>
      <c r="AY965" s="25">
        <f t="shared" si="28"/>
        <v>532110</v>
      </c>
      <c r="AZ965" s="162">
        <v>537256</v>
      </c>
      <c r="BA965" s="96">
        <f t="shared" si="29"/>
        <v>5307896</v>
      </c>
      <c r="BB965" s="73"/>
      <c r="BC965" s="20">
        <v>823209</v>
      </c>
      <c r="BD965" s="20">
        <v>28601</v>
      </c>
      <c r="BE965" s="19">
        <v>851810</v>
      </c>
      <c r="BF965" s="19">
        <v>6159706</v>
      </c>
      <c r="BH965" s="20"/>
      <c r="BI965" s="21">
        <v>6159706</v>
      </c>
      <c r="BK965" s="73"/>
      <c r="BL965" s="73"/>
      <c r="BM965" s="73"/>
      <c r="BN965" s="73"/>
      <c r="BO965" s="73"/>
      <c r="BP965" s="73"/>
      <c r="BQ965" s="73"/>
    </row>
    <row r="966" spans="1:69" ht="22.5" customHeight="1" x14ac:dyDescent="0.2">
      <c r="A966" s="122" t="s">
        <v>2777</v>
      </c>
      <c r="B966" s="123" t="s">
        <v>2744</v>
      </c>
      <c r="C966" s="133" t="s">
        <v>1054</v>
      </c>
      <c r="D966" s="126">
        <v>6</v>
      </c>
      <c r="E966" s="127" t="s">
        <v>3561</v>
      </c>
      <c r="F966" s="19">
        <v>253196</v>
      </c>
      <c r="G966" s="20">
        <v>253196</v>
      </c>
      <c r="H966" s="20">
        <v>52853</v>
      </c>
      <c r="I966" s="20">
        <v>34782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3432</v>
      </c>
      <c r="P966" s="20">
        <v>0</v>
      </c>
      <c r="Q966" s="20">
        <v>185</v>
      </c>
      <c r="R966" s="20">
        <v>19970</v>
      </c>
      <c r="S966" s="20">
        <v>44121</v>
      </c>
      <c r="T966" s="21">
        <v>13456</v>
      </c>
      <c r="U966" s="54">
        <v>48321</v>
      </c>
      <c r="V966" s="20">
        <v>23424</v>
      </c>
      <c r="W966" s="20">
        <v>10530</v>
      </c>
      <c r="X966" s="20">
        <v>22202</v>
      </c>
      <c r="Y966" s="21">
        <v>0</v>
      </c>
      <c r="Z966" s="20">
        <v>0</v>
      </c>
      <c r="AA966" s="21">
        <v>135451</v>
      </c>
      <c r="AB966" s="32">
        <v>0</v>
      </c>
      <c r="AC966" s="20">
        <v>82332</v>
      </c>
      <c r="AD966" s="20">
        <v>193346</v>
      </c>
      <c r="AE966" s="20">
        <v>165825</v>
      </c>
      <c r="AF966" s="20">
        <v>326250</v>
      </c>
      <c r="AG966" s="20">
        <v>161561</v>
      </c>
      <c r="AH966" s="20">
        <v>58054</v>
      </c>
      <c r="AI966" s="20">
        <v>98866</v>
      </c>
      <c r="AJ966" s="21">
        <v>168251</v>
      </c>
      <c r="AK966" s="25">
        <v>24396</v>
      </c>
      <c r="AL966" s="25">
        <v>45670</v>
      </c>
      <c r="AM966" s="25">
        <v>8347</v>
      </c>
      <c r="AN966" s="22">
        <v>18001</v>
      </c>
      <c r="AO966" s="20">
        <v>290203</v>
      </c>
      <c r="AP966" s="20">
        <v>38749</v>
      </c>
      <c r="AQ966" s="54">
        <v>2341774</v>
      </c>
      <c r="AR966" s="25">
        <v>59318</v>
      </c>
      <c r="AS966" s="25">
        <v>139580</v>
      </c>
      <c r="AT966" s="54">
        <v>98701</v>
      </c>
      <c r="AU966" s="54">
        <v>48566</v>
      </c>
      <c r="AV966" s="54">
        <v>77013</v>
      </c>
      <c r="AW966" s="54">
        <v>27205</v>
      </c>
      <c r="AX966" s="54">
        <v>13153</v>
      </c>
      <c r="AY966" s="25">
        <f t="shared" si="28"/>
        <v>463536</v>
      </c>
      <c r="AZ966" s="162">
        <v>497886</v>
      </c>
      <c r="BA966" s="96">
        <f t="shared" si="29"/>
        <v>3303196</v>
      </c>
      <c r="BB966" s="73"/>
      <c r="BC966" s="20">
        <v>370578</v>
      </c>
      <c r="BD966" s="20">
        <v>244733</v>
      </c>
      <c r="BE966" s="19">
        <v>615311</v>
      </c>
      <c r="BF966" s="19">
        <v>3918507</v>
      </c>
      <c r="BH966" s="20"/>
      <c r="BI966" s="21">
        <v>3918507</v>
      </c>
      <c r="BK966" s="73"/>
      <c r="BL966" s="73"/>
      <c r="BM966" s="73"/>
      <c r="BN966" s="73"/>
      <c r="BO966" s="73"/>
      <c r="BP966" s="73"/>
      <c r="BQ966" s="73"/>
    </row>
    <row r="967" spans="1:69" ht="22.5" customHeight="1" x14ac:dyDescent="0.2">
      <c r="A967" s="122" t="s">
        <v>2778</v>
      </c>
      <c r="B967" s="123" t="s">
        <v>2744</v>
      </c>
      <c r="C967" s="133" t="s">
        <v>150</v>
      </c>
      <c r="D967" s="126">
        <v>6</v>
      </c>
      <c r="E967" s="127" t="s">
        <v>3561</v>
      </c>
      <c r="F967" s="19">
        <v>342481</v>
      </c>
      <c r="G967" s="20">
        <v>342481</v>
      </c>
      <c r="H967" s="20">
        <v>132241</v>
      </c>
      <c r="I967" s="20">
        <v>74613</v>
      </c>
      <c r="J967" s="20">
        <v>0</v>
      </c>
      <c r="K967" s="20">
        <v>0</v>
      </c>
      <c r="L967" s="20">
        <v>0</v>
      </c>
      <c r="M967" s="20">
        <v>0</v>
      </c>
      <c r="N967" s="20">
        <v>16268</v>
      </c>
      <c r="O967" s="20">
        <v>9654</v>
      </c>
      <c r="P967" s="20">
        <v>3100</v>
      </c>
      <c r="Q967" s="20">
        <v>101010</v>
      </c>
      <c r="R967" s="20">
        <v>38103</v>
      </c>
      <c r="S967" s="20">
        <v>52400</v>
      </c>
      <c r="T967" s="21">
        <v>40368</v>
      </c>
      <c r="U967" s="54">
        <v>45778</v>
      </c>
      <c r="V967" s="20">
        <v>18672</v>
      </c>
      <c r="W967" s="20">
        <v>18954</v>
      </c>
      <c r="X967" s="20">
        <v>22202</v>
      </c>
      <c r="Y967" s="21">
        <v>0</v>
      </c>
      <c r="Z967" s="20">
        <v>0</v>
      </c>
      <c r="AA967" s="21">
        <v>189503</v>
      </c>
      <c r="AB967" s="32">
        <v>0</v>
      </c>
      <c r="AC967" s="20">
        <v>157988</v>
      </c>
      <c r="AD967" s="20">
        <v>426252</v>
      </c>
      <c r="AE967" s="20">
        <v>393525</v>
      </c>
      <c r="AF967" s="20">
        <v>485968</v>
      </c>
      <c r="AG967" s="20">
        <v>267696</v>
      </c>
      <c r="AH967" s="20">
        <v>111562</v>
      </c>
      <c r="AI967" s="20">
        <v>90627</v>
      </c>
      <c r="AJ967" s="21">
        <v>68166</v>
      </c>
      <c r="AK967" s="25">
        <v>44623</v>
      </c>
      <c r="AL967" s="25">
        <v>58776</v>
      </c>
      <c r="AM967" s="25">
        <v>13787</v>
      </c>
      <c r="AN967" s="22">
        <v>30229</v>
      </c>
      <c r="AO967" s="20">
        <v>131251</v>
      </c>
      <c r="AP967" s="20">
        <v>25462</v>
      </c>
      <c r="AQ967" s="54">
        <v>3411259</v>
      </c>
      <c r="AR967" s="25">
        <v>74420</v>
      </c>
      <c r="AS967" s="25">
        <v>132535</v>
      </c>
      <c r="AT967" s="54">
        <v>91876</v>
      </c>
      <c r="AU967" s="54">
        <v>37905</v>
      </c>
      <c r="AV967" s="54">
        <v>114326</v>
      </c>
      <c r="AW967" s="54">
        <v>38773</v>
      </c>
      <c r="AX967" s="54">
        <v>19326</v>
      </c>
      <c r="AY967" s="25">
        <f t="shared" ref="AY967:AY1030" si="30">SUM(AR967:AX967)</f>
        <v>509161</v>
      </c>
      <c r="AZ967" s="162">
        <v>474524</v>
      </c>
      <c r="BA967" s="96">
        <f t="shared" ref="BA967:BA1030" si="31">AQ967+AY967+AZ967</f>
        <v>4394944</v>
      </c>
      <c r="BB967" s="73"/>
      <c r="BC967" s="20">
        <v>588147</v>
      </c>
      <c r="BD967" s="20">
        <v>98287</v>
      </c>
      <c r="BE967" s="19">
        <v>686434</v>
      </c>
      <c r="BF967" s="19">
        <v>5081378</v>
      </c>
      <c r="BH967" s="20"/>
      <c r="BI967" s="21">
        <v>5081378</v>
      </c>
      <c r="BK967" s="73"/>
      <c r="BL967" s="73"/>
      <c r="BM967" s="73"/>
      <c r="BN967" s="73"/>
      <c r="BO967" s="73"/>
      <c r="BP967" s="73"/>
      <c r="BQ967" s="73"/>
    </row>
    <row r="968" spans="1:69" ht="22.5" customHeight="1" x14ac:dyDescent="0.2">
      <c r="A968" s="122" t="s">
        <v>2779</v>
      </c>
      <c r="B968" s="123" t="s">
        <v>2780</v>
      </c>
      <c r="C968" s="133" t="s">
        <v>1055</v>
      </c>
      <c r="D968" s="126">
        <v>2</v>
      </c>
      <c r="E968" s="127" t="s">
        <v>3562</v>
      </c>
      <c r="F968" s="19">
        <v>29947942</v>
      </c>
      <c r="G968" s="20">
        <v>29947942</v>
      </c>
      <c r="H968" s="20">
        <v>7972709</v>
      </c>
      <c r="I968" s="20">
        <v>6205034</v>
      </c>
      <c r="J968" s="20">
        <v>660425</v>
      </c>
      <c r="K968" s="20">
        <v>815194</v>
      </c>
      <c r="L968" s="20">
        <v>0</v>
      </c>
      <c r="M968" s="20">
        <v>0</v>
      </c>
      <c r="N968" s="20">
        <v>8271156</v>
      </c>
      <c r="O968" s="20">
        <v>1947437</v>
      </c>
      <c r="P968" s="20">
        <v>496957</v>
      </c>
      <c r="Q968" s="20">
        <v>4312100</v>
      </c>
      <c r="R968" s="20">
        <v>3251753</v>
      </c>
      <c r="S968" s="20">
        <v>5649558</v>
      </c>
      <c r="T968" s="21">
        <v>4336196</v>
      </c>
      <c r="U968" s="54">
        <v>3342146</v>
      </c>
      <c r="V968" s="20">
        <v>2410080</v>
      </c>
      <c r="W968" s="20">
        <v>2044926</v>
      </c>
      <c r="X968" s="20">
        <v>1254413</v>
      </c>
      <c r="Y968" s="21">
        <v>7543211</v>
      </c>
      <c r="Z968" s="20">
        <v>1188437</v>
      </c>
      <c r="AA968" s="21">
        <v>101437623</v>
      </c>
      <c r="AB968" s="32">
        <v>25947207</v>
      </c>
      <c r="AC968" s="20">
        <v>21405803</v>
      </c>
      <c r="AD968" s="20">
        <v>34140349</v>
      </c>
      <c r="AE968" s="20">
        <v>63146655</v>
      </c>
      <c r="AF968" s="20">
        <v>42482753</v>
      </c>
      <c r="AG968" s="20">
        <v>25788734</v>
      </c>
      <c r="AH968" s="20">
        <v>20671920</v>
      </c>
      <c r="AI968" s="20">
        <v>195240</v>
      </c>
      <c r="AJ968" s="21">
        <v>330010</v>
      </c>
      <c r="AK968" s="25">
        <v>4752368</v>
      </c>
      <c r="AL968" s="25">
        <v>3145816</v>
      </c>
      <c r="AM968" s="25">
        <v>849530</v>
      </c>
      <c r="AN968" s="22">
        <v>1684052</v>
      </c>
      <c r="AO968" s="20">
        <v>36280543</v>
      </c>
      <c r="AP968" s="20">
        <v>1544609</v>
      </c>
      <c r="AQ968" s="54">
        <v>475452886</v>
      </c>
      <c r="AR968" s="25">
        <v>1504604</v>
      </c>
      <c r="AS968" s="25">
        <v>2569125</v>
      </c>
      <c r="AT968" s="54">
        <v>704900</v>
      </c>
      <c r="AU968" s="54">
        <v>827736</v>
      </c>
      <c r="AV968" s="54">
        <v>4804936</v>
      </c>
      <c r="AW968" s="54">
        <v>3960991</v>
      </c>
      <c r="AX968" s="54">
        <v>1269697</v>
      </c>
      <c r="AY968" s="25">
        <f t="shared" si="30"/>
        <v>15641989</v>
      </c>
      <c r="AZ968" s="162">
        <v>42392352</v>
      </c>
      <c r="BA968" s="96">
        <f t="shared" si="31"/>
        <v>533487227</v>
      </c>
      <c r="BB968" s="73"/>
      <c r="BC968" s="20">
        <v>29879142</v>
      </c>
      <c r="BD968" s="20">
        <v>470456</v>
      </c>
      <c r="BE968" s="19">
        <v>30349598</v>
      </c>
      <c r="BF968" s="19">
        <v>563836825</v>
      </c>
      <c r="BH968" s="20"/>
      <c r="BI968" s="21">
        <v>563836825</v>
      </c>
      <c r="BK968" s="73"/>
      <c r="BL968" s="73"/>
      <c r="BM968" s="73"/>
      <c r="BN968" s="73"/>
      <c r="BO968" s="73"/>
      <c r="BP968" s="73"/>
      <c r="BQ968" s="73"/>
    </row>
    <row r="969" spans="1:69" ht="22.5" customHeight="1" x14ac:dyDescent="0.2">
      <c r="A969" s="122" t="s">
        <v>2781</v>
      </c>
      <c r="B969" s="123" t="s">
        <v>2780</v>
      </c>
      <c r="C969" s="133" t="s">
        <v>1056</v>
      </c>
      <c r="D969" s="126">
        <v>3</v>
      </c>
      <c r="E969" s="127" t="s">
        <v>3561</v>
      </c>
      <c r="F969" s="19">
        <v>4007365</v>
      </c>
      <c r="G969" s="20">
        <v>4007365</v>
      </c>
      <c r="H969" s="20">
        <v>1296016</v>
      </c>
      <c r="I969" s="20">
        <v>1408858</v>
      </c>
      <c r="J969" s="20">
        <v>0</v>
      </c>
      <c r="K969" s="20">
        <v>364</v>
      </c>
      <c r="L969" s="20">
        <v>697</v>
      </c>
      <c r="M969" s="20">
        <v>20246</v>
      </c>
      <c r="N969" s="20">
        <v>436642</v>
      </c>
      <c r="O969" s="20">
        <v>236728</v>
      </c>
      <c r="P969" s="20">
        <v>146324</v>
      </c>
      <c r="Q969" s="20">
        <v>514316</v>
      </c>
      <c r="R969" s="20">
        <v>638029</v>
      </c>
      <c r="S969" s="20">
        <v>964632</v>
      </c>
      <c r="T969" s="21">
        <v>798950</v>
      </c>
      <c r="U969" s="54">
        <v>661232</v>
      </c>
      <c r="V969" s="20">
        <v>471792</v>
      </c>
      <c r="W969" s="20">
        <v>407511</v>
      </c>
      <c r="X969" s="20">
        <v>244222</v>
      </c>
      <c r="Y969" s="21">
        <v>66885</v>
      </c>
      <c r="Z969" s="20">
        <v>78926</v>
      </c>
      <c r="AA969" s="21">
        <v>1790761</v>
      </c>
      <c r="AB969" s="32">
        <v>1854056</v>
      </c>
      <c r="AC969" s="20">
        <v>2910055</v>
      </c>
      <c r="AD969" s="20">
        <v>4620855</v>
      </c>
      <c r="AE969" s="20">
        <v>7433415</v>
      </c>
      <c r="AF969" s="20">
        <v>5581703</v>
      </c>
      <c r="AG969" s="20">
        <v>4310163</v>
      </c>
      <c r="AH969" s="20">
        <v>2410519</v>
      </c>
      <c r="AI969" s="20">
        <v>407725</v>
      </c>
      <c r="AJ969" s="21">
        <v>77904</v>
      </c>
      <c r="AK969" s="25">
        <v>520587</v>
      </c>
      <c r="AL969" s="25">
        <v>452004</v>
      </c>
      <c r="AM969" s="25">
        <v>148646</v>
      </c>
      <c r="AN969" s="22">
        <v>272624</v>
      </c>
      <c r="AO969" s="20">
        <v>2975627</v>
      </c>
      <c r="AP969" s="20">
        <v>283858</v>
      </c>
      <c r="AQ969" s="54">
        <v>48450237</v>
      </c>
      <c r="AR969" s="25">
        <v>718892</v>
      </c>
      <c r="AS969" s="25">
        <v>507076</v>
      </c>
      <c r="AT969" s="54">
        <v>319108</v>
      </c>
      <c r="AU969" s="54">
        <v>195600</v>
      </c>
      <c r="AV969" s="54">
        <v>899236</v>
      </c>
      <c r="AW969" s="54">
        <v>465964</v>
      </c>
      <c r="AX969" s="54">
        <v>155203</v>
      </c>
      <c r="AY969" s="25">
        <f t="shared" si="30"/>
        <v>3261079</v>
      </c>
      <c r="AZ969" s="162">
        <v>4957028</v>
      </c>
      <c r="BA969" s="96">
        <f t="shared" si="31"/>
        <v>56668344</v>
      </c>
      <c r="BB969" s="73"/>
      <c r="BC969" s="20">
        <v>6202953</v>
      </c>
      <c r="BD969" s="20">
        <v>350860</v>
      </c>
      <c r="BE969" s="19">
        <v>6553813</v>
      </c>
      <c r="BF969" s="19">
        <v>63222157</v>
      </c>
      <c r="BH969" s="20"/>
      <c r="BI969" s="21">
        <v>63222157</v>
      </c>
      <c r="BK969" s="73"/>
      <c r="BL969" s="73"/>
      <c r="BM969" s="73"/>
      <c r="BN969" s="73"/>
      <c r="BO969" s="73"/>
      <c r="BP969" s="73"/>
      <c r="BQ969" s="73"/>
    </row>
    <row r="970" spans="1:69" ht="22.5" customHeight="1" x14ac:dyDescent="0.2">
      <c r="A970" s="122" t="s">
        <v>2782</v>
      </c>
      <c r="B970" s="123" t="s">
        <v>2780</v>
      </c>
      <c r="C970" s="133" t="s">
        <v>1057</v>
      </c>
      <c r="D970" s="126">
        <v>3</v>
      </c>
      <c r="E970" s="127" t="s">
        <v>3562</v>
      </c>
      <c r="F970" s="19">
        <v>4324360</v>
      </c>
      <c r="G970" s="20">
        <v>4324360</v>
      </c>
      <c r="H970" s="20">
        <v>919050</v>
      </c>
      <c r="I970" s="20">
        <v>911625</v>
      </c>
      <c r="J970" s="20">
        <v>0</v>
      </c>
      <c r="K970" s="20">
        <v>0</v>
      </c>
      <c r="L970" s="20">
        <v>0</v>
      </c>
      <c r="M970" s="20">
        <v>0</v>
      </c>
      <c r="N970" s="20">
        <v>457125</v>
      </c>
      <c r="O970" s="20">
        <v>248450</v>
      </c>
      <c r="P970" s="20">
        <v>156265</v>
      </c>
      <c r="Q970" s="20">
        <v>777515</v>
      </c>
      <c r="R970" s="20">
        <v>620563</v>
      </c>
      <c r="S970" s="20">
        <v>1066707</v>
      </c>
      <c r="T970" s="21">
        <v>830067</v>
      </c>
      <c r="U970" s="54">
        <v>597652</v>
      </c>
      <c r="V970" s="20">
        <v>533184</v>
      </c>
      <c r="W970" s="20">
        <v>444366</v>
      </c>
      <c r="X970" s="20">
        <v>222020</v>
      </c>
      <c r="Y970" s="21">
        <v>0</v>
      </c>
      <c r="Z970" s="20">
        <v>0</v>
      </c>
      <c r="AA970" s="21">
        <v>1675520</v>
      </c>
      <c r="AB970" s="32">
        <v>1799984</v>
      </c>
      <c r="AC970" s="20">
        <v>2587737</v>
      </c>
      <c r="AD970" s="20">
        <v>4745875</v>
      </c>
      <c r="AE970" s="20">
        <v>10054110</v>
      </c>
      <c r="AF970" s="20">
        <v>5955513</v>
      </c>
      <c r="AG970" s="20">
        <v>4007032</v>
      </c>
      <c r="AH970" s="20">
        <v>2577108</v>
      </c>
      <c r="AI970" s="20">
        <v>284526</v>
      </c>
      <c r="AJ970" s="21">
        <v>202334</v>
      </c>
      <c r="AK970" s="25">
        <v>548035</v>
      </c>
      <c r="AL970" s="25">
        <v>467655</v>
      </c>
      <c r="AM970" s="25">
        <v>144355</v>
      </c>
      <c r="AN970" s="22">
        <v>282065</v>
      </c>
      <c r="AO970" s="20">
        <v>3279560</v>
      </c>
      <c r="AP970" s="20">
        <v>187213</v>
      </c>
      <c r="AQ970" s="54">
        <v>50907571</v>
      </c>
      <c r="AR970" s="25">
        <v>748371</v>
      </c>
      <c r="AS970" s="25">
        <v>511360</v>
      </c>
      <c r="AT970" s="54">
        <v>258026</v>
      </c>
      <c r="AU970" s="54">
        <v>191189</v>
      </c>
      <c r="AV970" s="54">
        <v>936151</v>
      </c>
      <c r="AW970" s="54">
        <v>481918</v>
      </c>
      <c r="AX970" s="54">
        <v>96183</v>
      </c>
      <c r="AY970" s="25">
        <f t="shared" si="30"/>
        <v>3223198</v>
      </c>
      <c r="AZ970" s="162">
        <v>4406207</v>
      </c>
      <c r="BA970" s="96">
        <f t="shared" si="31"/>
        <v>58536976</v>
      </c>
      <c r="BB970" s="73"/>
      <c r="BC970" s="20">
        <v>6399267</v>
      </c>
      <c r="BD970" s="20">
        <v>327821</v>
      </c>
      <c r="BE970" s="19">
        <v>6727088</v>
      </c>
      <c r="BF970" s="19">
        <v>65264064</v>
      </c>
      <c r="BH970" s="20"/>
      <c r="BI970" s="21">
        <v>65264064</v>
      </c>
      <c r="BK970" s="73"/>
      <c r="BL970" s="73"/>
      <c r="BM970" s="73"/>
      <c r="BN970" s="73"/>
      <c r="BO970" s="73"/>
      <c r="BP970" s="73"/>
      <c r="BQ970" s="73"/>
    </row>
    <row r="971" spans="1:69" ht="22.5" customHeight="1" x14ac:dyDescent="0.2">
      <c r="A971" s="122" t="s">
        <v>2783</v>
      </c>
      <c r="B971" s="123" t="s">
        <v>2780</v>
      </c>
      <c r="C971" s="133" t="s">
        <v>1058</v>
      </c>
      <c r="D971" s="126">
        <v>3</v>
      </c>
      <c r="E971" s="127" t="s">
        <v>3561</v>
      </c>
      <c r="F971" s="19">
        <v>4319600</v>
      </c>
      <c r="G971" s="20">
        <v>4319600</v>
      </c>
      <c r="H971" s="20">
        <v>893535</v>
      </c>
      <c r="I971" s="20">
        <v>1008678</v>
      </c>
      <c r="J971" s="20">
        <v>0</v>
      </c>
      <c r="K971" s="20">
        <v>0</v>
      </c>
      <c r="L971" s="20">
        <v>0</v>
      </c>
      <c r="M971" s="20">
        <v>0</v>
      </c>
      <c r="N971" s="20">
        <v>443888</v>
      </c>
      <c r="O971" s="20">
        <v>240447</v>
      </c>
      <c r="P971" s="20">
        <v>69665</v>
      </c>
      <c r="Q971" s="20">
        <v>1373311</v>
      </c>
      <c r="R971" s="20">
        <v>584317</v>
      </c>
      <c r="S971" s="20">
        <v>980299</v>
      </c>
      <c r="T971" s="21">
        <v>698030</v>
      </c>
      <c r="U971" s="54">
        <v>534072</v>
      </c>
      <c r="V971" s="20">
        <v>469152</v>
      </c>
      <c r="W971" s="20">
        <v>365391</v>
      </c>
      <c r="X971" s="20">
        <v>210919</v>
      </c>
      <c r="Y971" s="21">
        <v>0</v>
      </c>
      <c r="Z971" s="20">
        <v>0</v>
      </c>
      <c r="AA971" s="21">
        <v>1608460</v>
      </c>
      <c r="AB971" s="32">
        <v>2301225</v>
      </c>
      <c r="AC971" s="20">
        <v>3025964</v>
      </c>
      <c r="AD971" s="20">
        <v>4517197</v>
      </c>
      <c r="AE971" s="20">
        <v>11030580</v>
      </c>
      <c r="AF971" s="20">
        <v>6482733</v>
      </c>
      <c r="AG971" s="20">
        <v>4812951</v>
      </c>
      <c r="AH971" s="20">
        <v>2505900</v>
      </c>
      <c r="AI971" s="20">
        <v>316044</v>
      </c>
      <c r="AJ971" s="21">
        <v>50313</v>
      </c>
      <c r="AK971" s="25">
        <v>527245</v>
      </c>
      <c r="AL971" s="25">
        <v>453411</v>
      </c>
      <c r="AM971" s="25">
        <v>156321</v>
      </c>
      <c r="AN971" s="22">
        <v>273880</v>
      </c>
      <c r="AO971" s="20">
        <v>3556359</v>
      </c>
      <c r="AP971" s="20">
        <v>104143</v>
      </c>
      <c r="AQ971" s="54">
        <v>53914030</v>
      </c>
      <c r="AR971" s="25">
        <v>587529</v>
      </c>
      <c r="AS971" s="25">
        <v>507855</v>
      </c>
      <c r="AT971" s="54">
        <v>231237</v>
      </c>
      <c r="AU971" s="54">
        <v>253904</v>
      </c>
      <c r="AV971" s="54">
        <v>974112</v>
      </c>
      <c r="AW971" s="54">
        <v>474156</v>
      </c>
      <c r="AX971" s="54">
        <v>303922</v>
      </c>
      <c r="AY971" s="25">
        <f t="shared" si="30"/>
        <v>3332715</v>
      </c>
      <c r="AZ971" s="162">
        <v>7285128</v>
      </c>
      <c r="BA971" s="96">
        <f t="shared" si="31"/>
        <v>64531873</v>
      </c>
      <c r="BB971" s="73"/>
      <c r="BC971" s="20">
        <v>6330986</v>
      </c>
      <c r="BD971" s="20">
        <v>177653</v>
      </c>
      <c r="BE971" s="19">
        <v>6508639</v>
      </c>
      <c r="BF971" s="19">
        <v>71040512</v>
      </c>
      <c r="BH971" s="20"/>
      <c r="BI971" s="21">
        <v>71040512</v>
      </c>
      <c r="BK971" s="73"/>
      <c r="BL971" s="73"/>
      <c r="BM971" s="73"/>
      <c r="BN971" s="73"/>
      <c r="BO971" s="73"/>
      <c r="BP971" s="73"/>
      <c r="BQ971" s="73"/>
    </row>
    <row r="972" spans="1:69" ht="22.5" customHeight="1" x14ac:dyDescent="0.2">
      <c r="A972" s="122" t="s">
        <v>2784</v>
      </c>
      <c r="B972" s="123" t="s">
        <v>2780</v>
      </c>
      <c r="C972" s="133" t="s">
        <v>1059</v>
      </c>
      <c r="D972" s="126">
        <v>5</v>
      </c>
      <c r="E972" s="127" t="s">
        <v>3561</v>
      </c>
      <c r="F972" s="19">
        <v>1530969</v>
      </c>
      <c r="G972" s="20">
        <v>1530969</v>
      </c>
      <c r="H972" s="20">
        <v>294808</v>
      </c>
      <c r="I972" s="20">
        <v>180455</v>
      </c>
      <c r="J972" s="20">
        <v>0</v>
      </c>
      <c r="K972" s="20">
        <v>0</v>
      </c>
      <c r="L972" s="20">
        <v>0</v>
      </c>
      <c r="M972" s="20">
        <v>0</v>
      </c>
      <c r="N972" s="20">
        <v>138690</v>
      </c>
      <c r="O972" s="20">
        <v>75828</v>
      </c>
      <c r="P972" s="20">
        <v>40219</v>
      </c>
      <c r="Q972" s="20">
        <v>263561</v>
      </c>
      <c r="R972" s="20">
        <v>209525</v>
      </c>
      <c r="S972" s="20">
        <v>316810</v>
      </c>
      <c r="T972" s="21">
        <v>271643</v>
      </c>
      <c r="U972" s="54">
        <v>203456</v>
      </c>
      <c r="V972" s="20">
        <v>150864</v>
      </c>
      <c r="W972" s="20">
        <v>132678</v>
      </c>
      <c r="X972" s="20">
        <v>77707</v>
      </c>
      <c r="Y972" s="21">
        <v>0</v>
      </c>
      <c r="Z972" s="20">
        <v>0</v>
      </c>
      <c r="AA972" s="21">
        <v>665752</v>
      </c>
      <c r="AB972" s="32">
        <v>516235</v>
      </c>
      <c r="AC972" s="20">
        <v>892566</v>
      </c>
      <c r="AD972" s="20">
        <v>1861541</v>
      </c>
      <c r="AE972" s="20">
        <v>2977590</v>
      </c>
      <c r="AF972" s="20">
        <v>2514373</v>
      </c>
      <c r="AG972" s="20">
        <v>1804717</v>
      </c>
      <c r="AH972" s="20">
        <v>716549</v>
      </c>
      <c r="AI972" s="20">
        <v>74437</v>
      </c>
      <c r="AJ972" s="21">
        <v>37329</v>
      </c>
      <c r="AK972" s="25">
        <v>182072</v>
      </c>
      <c r="AL972" s="25">
        <v>220751</v>
      </c>
      <c r="AM972" s="25">
        <v>60917</v>
      </c>
      <c r="AN972" s="22">
        <v>114047</v>
      </c>
      <c r="AO972" s="20">
        <v>688799</v>
      </c>
      <c r="AP972" s="20">
        <v>67527</v>
      </c>
      <c r="AQ972" s="54">
        <v>17282415</v>
      </c>
      <c r="AR972" s="25">
        <v>289366</v>
      </c>
      <c r="AS972" s="25">
        <v>326740</v>
      </c>
      <c r="AT972" s="54">
        <v>153005</v>
      </c>
      <c r="AU972" s="54">
        <v>93722</v>
      </c>
      <c r="AV972" s="54">
        <v>378419</v>
      </c>
      <c r="AW972" s="54">
        <v>171493</v>
      </c>
      <c r="AX972" s="54">
        <v>96880</v>
      </c>
      <c r="AY972" s="25">
        <f t="shared" si="30"/>
        <v>1509625</v>
      </c>
      <c r="AZ972" s="162">
        <v>1899924</v>
      </c>
      <c r="BA972" s="96">
        <f t="shared" si="31"/>
        <v>20691964</v>
      </c>
      <c r="BB972" s="73"/>
      <c r="BC972" s="20">
        <v>2502587</v>
      </c>
      <c r="BD972" s="20">
        <v>93338</v>
      </c>
      <c r="BE972" s="19">
        <v>2595925</v>
      </c>
      <c r="BF972" s="19">
        <v>23287889</v>
      </c>
      <c r="BH972" s="20"/>
      <c r="BI972" s="21">
        <v>23287889</v>
      </c>
      <c r="BK972" s="73"/>
      <c r="BL972" s="73"/>
      <c r="BM972" s="73"/>
      <c r="BN972" s="73"/>
      <c r="BO972" s="73"/>
      <c r="BP972" s="73"/>
      <c r="BQ972" s="73"/>
    </row>
    <row r="973" spans="1:69" ht="22.5" customHeight="1" x14ac:dyDescent="0.2">
      <c r="A973" s="122" t="s">
        <v>2785</v>
      </c>
      <c r="B973" s="123" t="s">
        <v>2780</v>
      </c>
      <c r="C973" s="133" t="s">
        <v>1060</v>
      </c>
      <c r="D973" s="126">
        <v>5</v>
      </c>
      <c r="E973" s="127" t="s">
        <v>3561</v>
      </c>
      <c r="F973" s="19">
        <v>1532617</v>
      </c>
      <c r="G973" s="20">
        <v>1532617</v>
      </c>
      <c r="H973" s="20">
        <v>269584</v>
      </c>
      <c r="I973" s="20">
        <v>234498</v>
      </c>
      <c r="J973" s="20">
        <v>0</v>
      </c>
      <c r="K973" s="20">
        <v>1071</v>
      </c>
      <c r="L973" s="20">
        <v>0</v>
      </c>
      <c r="M973" s="20">
        <v>0</v>
      </c>
      <c r="N973" s="20">
        <v>128899</v>
      </c>
      <c r="O973" s="20">
        <v>71579</v>
      </c>
      <c r="P973" s="20">
        <v>39312</v>
      </c>
      <c r="Q973" s="20">
        <v>453686</v>
      </c>
      <c r="R973" s="20">
        <v>207393</v>
      </c>
      <c r="S973" s="20">
        <v>296636</v>
      </c>
      <c r="T973" s="21">
        <v>243890</v>
      </c>
      <c r="U973" s="54">
        <v>178024</v>
      </c>
      <c r="V973" s="20">
        <v>146400</v>
      </c>
      <c r="W973" s="20">
        <v>123201</v>
      </c>
      <c r="X973" s="20">
        <v>66606</v>
      </c>
      <c r="Y973" s="21">
        <v>0</v>
      </c>
      <c r="Z973" s="20">
        <v>0</v>
      </c>
      <c r="AA973" s="21">
        <v>585996</v>
      </c>
      <c r="AB973" s="32">
        <v>462698</v>
      </c>
      <c r="AC973" s="20">
        <v>914290</v>
      </c>
      <c r="AD973" s="20">
        <v>1584985</v>
      </c>
      <c r="AE973" s="20">
        <v>3555750</v>
      </c>
      <c r="AF973" s="20">
        <v>2085318</v>
      </c>
      <c r="AG973" s="20">
        <v>1278506</v>
      </c>
      <c r="AH973" s="20">
        <v>737651</v>
      </c>
      <c r="AI973" s="20">
        <v>68018</v>
      </c>
      <c r="AJ973" s="21">
        <v>14607</v>
      </c>
      <c r="AK973" s="25">
        <v>190732</v>
      </c>
      <c r="AL973" s="25">
        <v>212407</v>
      </c>
      <c r="AM973" s="25">
        <v>54118</v>
      </c>
      <c r="AN973" s="22">
        <v>108676</v>
      </c>
      <c r="AO973" s="20">
        <v>536042</v>
      </c>
      <c r="AP973" s="20">
        <v>25266</v>
      </c>
      <c r="AQ973" s="54">
        <v>16408456</v>
      </c>
      <c r="AR973" s="25">
        <v>425002</v>
      </c>
      <c r="AS973" s="25">
        <v>262528</v>
      </c>
      <c r="AT973" s="54">
        <v>84363</v>
      </c>
      <c r="AU973" s="54">
        <v>91742</v>
      </c>
      <c r="AV973" s="54">
        <v>318616</v>
      </c>
      <c r="AW973" s="54">
        <v>159451</v>
      </c>
      <c r="AX973" s="54">
        <v>62384</v>
      </c>
      <c r="AY973" s="25">
        <f t="shared" si="30"/>
        <v>1404086</v>
      </c>
      <c r="AZ973" s="162">
        <v>1704201</v>
      </c>
      <c r="BA973" s="96">
        <f t="shared" si="31"/>
        <v>19516743</v>
      </c>
      <c r="BB973" s="73"/>
      <c r="BC973" s="20">
        <v>2355367</v>
      </c>
      <c r="BD973" s="20">
        <v>68175</v>
      </c>
      <c r="BE973" s="19">
        <v>2423542</v>
      </c>
      <c r="BF973" s="19">
        <v>21940285</v>
      </c>
      <c r="BH973" s="20"/>
      <c r="BI973" s="21">
        <v>21940285</v>
      </c>
      <c r="BK973" s="73"/>
      <c r="BL973" s="73"/>
      <c r="BM973" s="73"/>
      <c r="BN973" s="73"/>
      <c r="BO973" s="73"/>
      <c r="BP973" s="73"/>
      <c r="BQ973" s="73"/>
    </row>
    <row r="974" spans="1:69" ht="22.5" customHeight="1" x14ac:dyDescent="0.2">
      <c r="A974" s="122" t="s">
        <v>2786</v>
      </c>
      <c r="B974" s="123" t="s">
        <v>2780</v>
      </c>
      <c r="C974" s="133" t="s">
        <v>1061</v>
      </c>
      <c r="D974" s="126">
        <v>4</v>
      </c>
      <c r="E974" s="127" t="s">
        <v>3561</v>
      </c>
      <c r="F974" s="19">
        <v>3390520</v>
      </c>
      <c r="G974" s="20">
        <v>3390520</v>
      </c>
      <c r="H974" s="20">
        <v>662880</v>
      </c>
      <c r="I974" s="20">
        <v>489940</v>
      </c>
      <c r="J974" s="20">
        <v>0</v>
      </c>
      <c r="K974" s="20">
        <v>0</v>
      </c>
      <c r="L974" s="20">
        <v>0</v>
      </c>
      <c r="M974" s="20">
        <v>0</v>
      </c>
      <c r="N974" s="20">
        <v>369325</v>
      </c>
      <c r="O974" s="20">
        <v>197501</v>
      </c>
      <c r="P974" s="20">
        <v>132073</v>
      </c>
      <c r="Q974" s="20">
        <v>1091109</v>
      </c>
      <c r="R974" s="20">
        <v>502052</v>
      </c>
      <c r="S974" s="20">
        <v>816287</v>
      </c>
      <c r="T974" s="21">
        <v>661867</v>
      </c>
      <c r="U974" s="54">
        <v>483208</v>
      </c>
      <c r="V974" s="20">
        <v>390384</v>
      </c>
      <c r="W974" s="20">
        <v>328536</v>
      </c>
      <c r="X974" s="20">
        <v>177616</v>
      </c>
      <c r="Y974" s="21">
        <v>0</v>
      </c>
      <c r="Z974" s="20">
        <v>0</v>
      </c>
      <c r="AA974" s="21">
        <v>1309164</v>
      </c>
      <c r="AB974" s="32">
        <v>1807061</v>
      </c>
      <c r="AC974" s="20">
        <v>2227420</v>
      </c>
      <c r="AD974" s="20">
        <v>3018405</v>
      </c>
      <c r="AE974" s="20">
        <v>8988375</v>
      </c>
      <c r="AF974" s="20">
        <v>5206733</v>
      </c>
      <c r="AG974" s="20">
        <v>3746800</v>
      </c>
      <c r="AH974" s="20">
        <v>2194787</v>
      </c>
      <c r="AI974" s="20">
        <v>132300</v>
      </c>
      <c r="AJ974" s="21">
        <v>48690</v>
      </c>
      <c r="AK974" s="25">
        <v>447088</v>
      </c>
      <c r="AL974" s="25">
        <v>399904</v>
      </c>
      <c r="AM974" s="25">
        <v>120336</v>
      </c>
      <c r="AN974" s="22">
        <v>243849</v>
      </c>
      <c r="AO974" s="20">
        <v>2417638</v>
      </c>
      <c r="AP974" s="20">
        <v>48379</v>
      </c>
      <c r="AQ974" s="54">
        <v>42050227</v>
      </c>
      <c r="AR974" s="25">
        <v>641170</v>
      </c>
      <c r="AS974" s="25">
        <v>477530</v>
      </c>
      <c r="AT974" s="54">
        <v>171549</v>
      </c>
      <c r="AU974" s="54">
        <v>144512</v>
      </c>
      <c r="AV974" s="54">
        <v>774200</v>
      </c>
      <c r="AW974" s="54">
        <v>373186</v>
      </c>
      <c r="AX974" s="54">
        <v>149559</v>
      </c>
      <c r="AY974" s="25">
        <f t="shared" si="30"/>
        <v>2731706</v>
      </c>
      <c r="AZ974" s="162">
        <v>3417955</v>
      </c>
      <c r="BA974" s="96">
        <f t="shared" si="31"/>
        <v>48199888</v>
      </c>
      <c r="BB974" s="73"/>
      <c r="BC974" s="20">
        <v>5225669</v>
      </c>
      <c r="BD974" s="20">
        <v>117099</v>
      </c>
      <c r="BE974" s="19">
        <v>5342768</v>
      </c>
      <c r="BF974" s="19">
        <v>53542656</v>
      </c>
      <c r="BH974" s="20"/>
      <c r="BI974" s="21">
        <v>53542656</v>
      </c>
      <c r="BK974" s="73"/>
      <c r="BL974" s="73"/>
      <c r="BM974" s="73"/>
      <c r="BN974" s="73"/>
      <c r="BO974" s="73"/>
      <c r="BP974" s="73"/>
      <c r="BQ974" s="73"/>
    </row>
    <row r="975" spans="1:69" ht="22.5" customHeight="1" x14ac:dyDescent="0.2">
      <c r="A975" s="122" t="s">
        <v>2787</v>
      </c>
      <c r="B975" s="123" t="s">
        <v>2780</v>
      </c>
      <c r="C975" s="133" t="s">
        <v>1062</v>
      </c>
      <c r="D975" s="126">
        <v>5</v>
      </c>
      <c r="E975" s="127" t="s">
        <v>3561</v>
      </c>
      <c r="F975" s="19">
        <v>2450763</v>
      </c>
      <c r="G975" s="20">
        <v>2450763</v>
      </c>
      <c r="H975" s="20">
        <v>649612</v>
      </c>
      <c r="I975" s="20">
        <v>585310</v>
      </c>
      <c r="J975" s="20">
        <v>0</v>
      </c>
      <c r="K975" s="20">
        <v>83</v>
      </c>
      <c r="L975" s="20">
        <v>4131</v>
      </c>
      <c r="M975" s="20">
        <v>980</v>
      </c>
      <c r="N975" s="20">
        <v>202104</v>
      </c>
      <c r="O975" s="20">
        <v>111104</v>
      </c>
      <c r="P975" s="20">
        <v>42563</v>
      </c>
      <c r="Q975" s="20">
        <v>773376</v>
      </c>
      <c r="R975" s="20">
        <v>285512</v>
      </c>
      <c r="S975" s="20">
        <v>506446</v>
      </c>
      <c r="T975" s="21">
        <v>462550</v>
      </c>
      <c r="U975" s="54">
        <v>330616</v>
      </c>
      <c r="V975" s="20">
        <v>240096</v>
      </c>
      <c r="W975" s="20">
        <v>236925</v>
      </c>
      <c r="X975" s="20">
        <v>111010</v>
      </c>
      <c r="Y975" s="21">
        <v>0</v>
      </c>
      <c r="Z975" s="20">
        <v>0</v>
      </c>
      <c r="AA975" s="21">
        <v>798435</v>
      </c>
      <c r="AB975" s="32">
        <v>834145</v>
      </c>
      <c r="AC975" s="20">
        <v>1421129</v>
      </c>
      <c r="AD975" s="20">
        <v>2300929</v>
      </c>
      <c r="AE975" s="20">
        <v>5257230</v>
      </c>
      <c r="AF975" s="20">
        <v>2976125</v>
      </c>
      <c r="AG975" s="20">
        <v>2218273</v>
      </c>
      <c r="AH975" s="20">
        <v>1023611</v>
      </c>
      <c r="AI975" s="20">
        <v>282323</v>
      </c>
      <c r="AJ975" s="21">
        <v>70871</v>
      </c>
      <c r="AK975" s="25">
        <v>274390</v>
      </c>
      <c r="AL975" s="25">
        <v>265781</v>
      </c>
      <c r="AM975" s="25">
        <v>80896</v>
      </c>
      <c r="AN975" s="22">
        <v>145273</v>
      </c>
      <c r="AO975" s="20">
        <v>2120941</v>
      </c>
      <c r="AP975" s="20">
        <v>101620</v>
      </c>
      <c r="AQ975" s="54">
        <v>27165153</v>
      </c>
      <c r="AR975" s="25">
        <v>516715</v>
      </c>
      <c r="AS975" s="25">
        <v>367917</v>
      </c>
      <c r="AT975" s="54">
        <v>167441</v>
      </c>
      <c r="AU975" s="54">
        <v>118870</v>
      </c>
      <c r="AV975" s="54">
        <v>502368</v>
      </c>
      <c r="AW975" s="54">
        <v>236020</v>
      </c>
      <c r="AX975" s="54">
        <v>159793</v>
      </c>
      <c r="AY975" s="25">
        <f t="shared" si="30"/>
        <v>2069124</v>
      </c>
      <c r="AZ975" s="162">
        <v>4159961</v>
      </c>
      <c r="BA975" s="96">
        <f t="shared" si="31"/>
        <v>33394238</v>
      </c>
      <c r="BB975" s="73"/>
      <c r="BC975" s="20">
        <v>3346111</v>
      </c>
      <c r="BD975" s="20">
        <v>179383</v>
      </c>
      <c r="BE975" s="19">
        <v>3525494</v>
      </c>
      <c r="BF975" s="19">
        <v>36919732</v>
      </c>
      <c r="BH975" s="20"/>
      <c r="BI975" s="21">
        <v>36919732</v>
      </c>
      <c r="BK975" s="73"/>
      <c r="BL975" s="73"/>
      <c r="BM975" s="73"/>
      <c r="BN975" s="73"/>
      <c r="BO975" s="73"/>
      <c r="BP975" s="73"/>
      <c r="BQ975" s="73"/>
    </row>
    <row r="976" spans="1:69" ht="22.5" customHeight="1" x14ac:dyDescent="0.2">
      <c r="A976" s="122" t="s">
        <v>2788</v>
      </c>
      <c r="B976" s="123" t="s">
        <v>2780</v>
      </c>
      <c r="C976" s="133" t="s">
        <v>1063</v>
      </c>
      <c r="D976" s="126">
        <v>5</v>
      </c>
      <c r="E976" s="127" t="s">
        <v>3561</v>
      </c>
      <c r="F976" s="19">
        <v>847778</v>
      </c>
      <c r="G976" s="20">
        <v>847778</v>
      </c>
      <c r="H976" s="20">
        <v>166358</v>
      </c>
      <c r="I976" s="20">
        <v>150348</v>
      </c>
      <c r="J976" s="20">
        <v>0</v>
      </c>
      <c r="K976" s="20">
        <v>0</v>
      </c>
      <c r="L976" s="20">
        <v>0</v>
      </c>
      <c r="M976" s="20">
        <v>0</v>
      </c>
      <c r="N976" s="20">
        <v>66263</v>
      </c>
      <c r="O976" s="20">
        <v>35352</v>
      </c>
      <c r="P976" s="20">
        <v>11605</v>
      </c>
      <c r="Q976" s="20">
        <v>174992</v>
      </c>
      <c r="R976" s="20">
        <v>100454</v>
      </c>
      <c r="S976" s="20">
        <v>125026</v>
      </c>
      <c r="T976" s="21">
        <v>109330</v>
      </c>
      <c r="U976" s="54">
        <v>101728</v>
      </c>
      <c r="V976" s="20">
        <v>63504</v>
      </c>
      <c r="W976" s="20">
        <v>60021</v>
      </c>
      <c r="X976" s="20">
        <v>44404</v>
      </c>
      <c r="Y976" s="21">
        <v>0</v>
      </c>
      <c r="Z976" s="20">
        <v>0</v>
      </c>
      <c r="AA976" s="21">
        <v>334831</v>
      </c>
      <c r="AB976" s="32">
        <v>350361</v>
      </c>
      <c r="AC976" s="20">
        <v>556741</v>
      </c>
      <c r="AD976" s="20">
        <v>1185257</v>
      </c>
      <c r="AE976" s="20">
        <v>1400355</v>
      </c>
      <c r="AF976" s="20">
        <v>1192698</v>
      </c>
      <c r="AG976" s="20">
        <v>857657</v>
      </c>
      <c r="AH976" s="20">
        <v>363149</v>
      </c>
      <c r="AI976" s="20">
        <v>73479</v>
      </c>
      <c r="AJ976" s="21">
        <v>8656</v>
      </c>
      <c r="AK976" s="25">
        <v>96908</v>
      </c>
      <c r="AL976" s="25">
        <v>121552</v>
      </c>
      <c r="AM976" s="25">
        <v>33138</v>
      </c>
      <c r="AN976" s="22">
        <v>68141</v>
      </c>
      <c r="AO976" s="20">
        <v>271860</v>
      </c>
      <c r="AP976" s="20">
        <v>11794</v>
      </c>
      <c r="AQ976" s="54">
        <v>8983740</v>
      </c>
      <c r="AR976" s="25">
        <v>181937</v>
      </c>
      <c r="AS976" s="25">
        <v>222329</v>
      </c>
      <c r="AT976" s="54">
        <v>103389</v>
      </c>
      <c r="AU976" s="54">
        <v>63175</v>
      </c>
      <c r="AV976" s="54">
        <v>195348</v>
      </c>
      <c r="AW976" s="54">
        <v>92482</v>
      </c>
      <c r="AX976" s="54">
        <v>53102</v>
      </c>
      <c r="AY976" s="25">
        <f t="shared" si="30"/>
        <v>911762</v>
      </c>
      <c r="AZ976" s="162">
        <v>1051542</v>
      </c>
      <c r="BA976" s="96">
        <f t="shared" si="31"/>
        <v>10947044</v>
      </c>
      <c r="BB976" s="73"/>
      <c r="BC976" s="20">
        <v>1395953</v>
      </c>
      <c r="BD976" s="20">
        <v>38566</v>
      </c>
      <c r="BE976" s="19">
        <v>1434519</v>
      </c>
      <c r="BF976" s="19">
        <v>12381563</v>
      </c>
      <c r="BH976" s="20"/>
      <c r="BI976" s="21">
        <v>12381563</v>
      </c>
      <c r="BK976" s="73"/>
      <c r="BL976" s="73"/>
      <c r="BM976" s="73"/>
      <c r="BN976" s="73"/>
      <c r="BO976" s="73"/>
      <c r="BP976" s="73"/>
      <c r="BQ976" s="73"/>
    </row>
    <row r="977" spans="1:69" ht="22.5" customHeight="1" x14ac:dyDescent="0.2">
      <c r="A977" s="122" t="s">
        <v>2789</v>
      </c>
      <c r="B977" s="123" t="s">
        <v>2780</v>
      </c>
      <c r="C977" s="133" t="s">
        <v>1064</v>
      </c>
      <c r="D977" s="126">
        <v>5</v>
      </c>
      <c r="E977" s="127" t="s">
        <v>3562</v>
      </c>
      <c r="F977" s="19">
        <v>1022241</v>
      </c>
      <c r="G977" s="20">
        <v>1022241</v>
      </c>
      <c r="H977" s="20">
        <v>206963</v>
      </c>
      <c r="I977" s="20">
        <v>133892</v>
      </c>
      <c r="J977" s="20">
        <v>0</v>
      </c>
      <c r="K977" s="20">
        <v>1030</v>
      </c>
      <c r="L977" s="20">
        <v>7565</v>
      </c>
      <c r="M977" s="20">
        <v>7469</v>
      </c>
      <c r="N977" s="20">
        <v>77972</v>
      </c>
      <c r="O977" s="20">
        <v>42193</v>
      </c>
      <c r="P977" s="20">
        <v>17199</v>
      </c>
      <c r="Q977" s="20">
        <v>167581</v>
      </c>
      <c r="R977" s="20">
        <v>117531</v>
      </c>
      <c r="S977" s="20">
        <v>198858</v>
      </c>
      <c r="T977" s="21">
        <v>170723</v>
      </c>
      <c r="U977" s="54">
        <v>89012</v>
      </c>
      <c r="V977" s="20">
        <v>92064</v>
      </c>
      <c r="W977" s="20">
        <v>83187</v>
      </c>
      <c r="X977" s="20">
        <v>55505</v>
      </c>
      <c r="Y977" s="21">
        <v>0</v>
      </c>
      <c r="Z977" s="20">
        <v>0</v>
      </c>
      <c r="AA977" s="21">
        <v>396438</v>
      </c>
      <c r="AB977" s="32">
        <v>231120</v>
      </c>
      <c r="AC977" s="20">
        <v>566940</v>
      </c>
      <c r="AD977" s="20">
        <v>931500</v>
      </c>
      <c r="AE977" s="20">
        <v>2131800</v>
      </c>
      <c r="AF977" s="20">
        <v>1199150</v>
      </c>
      <c r="AG977" s="20">
        <v>751007</v>
      </c>
      <c r="AH977" s="20">
        <v>441814</v>
      </c>
      <c r="AI977" s="20">
        <v>99824</v>
      </c>
      <c r="AJ977" s="21">
        <v>13525</v>
      </c>
      <c r="AK977" s="25">
        <v>114918</v>
      </c>
      <c r="AL977" s="25">
        <v>137914</v>
      </c>
      <c r="AM977" s="25">
        <v>35514</v>
      </c>
      <c r="AN977" s="22">
        <v>75058</v>
      </c>
      <c r="AO977" s="20">
        <v>315137</v>
      </c>
      <c r="AP977" s="20">
        <v>19673</v>
      </c>
      <c r="AQ977" s="54">
        <v>9952317</v>
      </c>
      <c r="AR977" s="25">
        <v>229332</v>
      </c>
      <c r="AS977" s="25">
        <v>225910</v>
      </c>
      <c r="AT977" s="54">
        <v>51006</v>
      </c>
      <c r="AU977" s="54">
        <v>67569</v>
      </c>
      <c r="AV977" s="54">
        <v>208150</v>
      </c>
      <c r="AW977" s="54">
        <v>106006</v>
      </c>
      <c r="AX977" s="54">
        <v>13533</v>
      </c>
      <c r="AY977" s="25">
        <f t="shared" si="30"/>
        <v>901506</v>
      </c>
      <c r="AZ977" s="162">
        <v>861463</v>
      </c>
      <c r="BA977" s="96">
        <f t="shared" si="31"/>
        <v>11715286</v>
      </c>
      <c r="BB977" s="73"/>
      <c r="BC977" s="20">
        <v>1600689</v>
      </c>
      <c r="BD977" s="20">
        <v>56480</v>
      </c>
      <c r="BE977" s="19">
        <v>1657169</v>
      </c>
      <c r="BF977" s="19">
        <v>13372455</v>
      </c>
      <c r="BH977" s="20"/>
      <c r="BI977" s="21">
        <v>13372455</v>
      </c>
      <c r="BK977" s="73"/>
      <c r="BL977" s="73"/>
      <c r="BM977" s="73"/>
      <c r="BN977" s="73"/>
      <c r="BO977" s="73"/>
      <c r="BP977" s="73"/>
      <c r="BQ977" s="73"/>
    </row>
    <row r="978" spans="1:69" ht="22.5" customHeight="1" x14ac:dyDescent="0.2">
      <c r="A978" s="122" t="s">
        <v>2790</v>
      </c>
      <c r="B978" s="123" t="s">
        <v>2780</v>
      </c>
      <c r="C978" s="133" t="s">
        <v>1065</v>
      </c>
      <c r="D978" s="126">
        <v>5</v>
      </c>
      <c r="E978" s="127" t="s">
        <v>3562</v>
      </c>
      <c r="F978" s="19">
        <v>1880805</v>
      </c>
      <c r="G978" s="20">
        <v>1880805</v>
      </c>
      <c r="H978" s="20">
        <v>373248</v>
      </c>
      <c r="I978" s="20">
        <v>264979</v>
      </c>
      <c r="J978" s="20">
        <v>0</v>
      </c>
      <c r="K978" s="20">
        <v>140</v>
      </c>
      <c r="L978" s="20">
        <v>0</v>
      </c>
      <c r="M978" s="20">
        <v>0</v>
      </c>
      <c r="N978" s="20">
        <v>179977</v>
      </c>
      <c r="O978" s="20">
        <v>96470</v>
      </c>
      <c r="P978" s="20">
        <v>50954</v>
      </c>
      <c r="Q978" s="20">
        <v>592684</v>
      </c>
      <c r="R978" s="20">
        <v>261432</v>
      </c>
      <c r="S978" s="20">
        <v>437802</v>
      </c>
      <c r="T978" s="21">
        <v>317898</v>
      </c>
      <c r="U978" s="54">
        <v>190740</v>
      </c>
      <c r="V978" s="20">
        <v>196416</v>
      </c>
      <c r="W978" s="20">
        <v>154791</v>
      </c>
      <c r="X978" s="20">
        <v>66606</v>
      </c>
      <c r="Y978" s="21">
        <v>0</v>
      </c>
      <c r="Z978" s="20">
        <v>0</v>
      </c>
      <c r="AA978" s="21">
        <v>807776</v>
      </c>
      <c r="AB978" s="32">
        <v>515662</v>
      </c>
      <c r="AC978" s="20">
        <v>995363</v>
      </c>
      <c r="AD978" s="20">
        <v>1038596</v>
      </c>
      <c r="AE978" s="20">
        <v>5681445</v>
      </c>
      <c r="AF978" s="20">
        <v>2105545</v>
      </c>
      <c r="AG978" s="20">
        <v>1388759</v>
      </c>
      <c r="AH978" s="20">
        <v>956863</v>
      </c>
      <c r="AI978" s="20">
        <v>133641</v>
      </c>
      <c r="AJ978" s="21">
        <v>20558</v>
      </c>
      <c r="AK978" s="25">
        <v>225162</v>
      </c>
      <c r="AL978" s="25">
        <v>265144</v>
      </c>
      <c r="AM978" s="25">
        <v>64582</v>
      </c>
      <c r="AN978" s="22">
        <v>143172</v>
      </c>
      <c r="AO978" s="20">
        <v>870473</v>
      </c>
      <c r="AP978" s="20">
        <v>25925</v>
      </c>
      <c r="AQ978" s="54">
        <v>20303608</v>
      </c>
      <c r="AR978" s="25">
        <v>370908</v>
      </c>
      <c r="AS978" s="25">
        <v>323235</v>
      </c>
      <c r="AT978" s="54">
        <v>92994</v>
      </c>
      <c r="AU978" s="54">
        <v>68862</v>
      </c>
      <c r="AV978" s="54">
        <v>376028</v>
      </c>
      <c r="AW978" s="54">
        <v>210942</v>
      </c>
      <c r="AX978" s="54">
        <v>25990</v>
      </c>
      <c r="AY978" s="25">
        <f t="shared" si="30"/>
        <v>1468959</v>
      </c>
      <c r="AZ978" s="162">
        <v>944039</v>
      </c>
      <c r="BA978" s="96">
        <f t="shared" si="31"/>
        <v>22716606</v>
      </c>
      <c r="BB978" s="73"/>
      <c r="BC978" s="20">
        <v>2890407</v>
      </c>
      <c r="BD978" s="20">
        <v>72270</v>
      </c>
      <c r="BE978" s="19">
        <v>2962677</v>
      </c>
      <c r="BF978" s="19">
        <v>25679283</v>
      </c>
      <c r="BH978" s="20"/>
      <c r="BI978" s="21">
        <v>25679283</v>
      </c>
      <c r="BK978" s="73"/>
      <c r="BL978" s="73"/>
      <c r="BM978" s="73"/>
      <c r="BN978" s="73"/>
      <c r="BO978" s="73"/>
      <c r="BP978" s="73"/>
      <c r="BQ978" s="73"/>
    </row>
    <row r="979" spans="1:69" ht="22.5" customHeight="1" x14ac:dyDescent="0.2">
      <c r="A979" s="122" t="s">
        <v>2791</v>
      </c>
      <c r="B979" s="123" t="s">
        <v>2780</v>
      </c>
      <c r="C979" s="133" t="s">
        <v>1066</v>
      </c>
      <c r="D979" s="126">
        <v>3</v>
      </c>
      <c r="E979" s="127" t="s">
        <v>3562</v>
      </c>
      <c r="F979" s="19">
        <v>5085570</v>
      </c>
      <c r="G979" s="20">
        <v>5085570</v>
      </c>
      <c r="H979" s="20">
        <v>1422279</v>
      </c>
      <c r="I979" s="20">
        <v>911812</v>
      </c>
      <c r="J979" s="20">
        <v>0</v>
      </c>
      <c r="K979" s="20">
        <v>0</v>
      </c>
      <c r="L979" s="20">
        <v>0</v>
      </c>
      <c r="M979" s="20">
        <v>0</v>
      </c>
      <c r="N979" s="20">
        <v>500697</v>
      </c>
      <c r="O979" s="20">
        <v>272551</v>
      </c>
      <c r="P979" s="20">
        <v>176715</v>
      </c>
      <c r="Q979" s="20">
        <v>921726</v>
      </c>
      <c r="R979" s="20">
        <v>713409</v>
      </c>
      <c r="S979" s="20">
        <v>1185969</v>
      </c>
      <c r="T979" s="21">
        <v>936874</v>
      </c>
      <c r="U979" s="54">
        <v>953700</v>
      </c>
      <c r="V979" s="20">
        <v>634512</v>
      </c>
      <c r="W979" s="20">
        <v>489645</v>
      </c>
      <c r="X979" s="20">
        <v>310828</v>
      </c>
      <c r="Y979" s="21">
        <v>0</v>
      </c>
      <c r="Z979" s="20">
        <v>0</v>
      </c>
      <c r="AA979" s="21">
        <v>1969509</v>
      </c>
      <c r="AB979" s="32">
        <v>1722199</v>
      </c>
      <c r="AC979" s="20">
        <v>2754338</v>
      </c>
      <c r="AD979" s="20">
        <v>4293688</v>
      </c>
      <c r="AE979" s="20">
        <v>10480635</v>
      </c>
      <c r="AF979" s="20">
        <v>5946450</v>
      </c>
      <c r="AG979" s="20">
        <v>4379747</v>
      </c>
      <c r="AH979" s="20">
        <v>2847537</v>
      </c>
      <c r="AI979" s="20">
        <v>461181</v>
      </c>
      <c r="AJ979" s="21">
        <v>479867</v>
      </c>
      <c r="AK979" s="25">
        <v>611108</v>
      </c>
      <c r="AL979" s="25">
        <v>541414</v>
      </c>
      <c r="AM979" s="25">
        <v>168452</v>
      </c>
      <c r="AN979" s="22">
        <v>324424</v>
      </c>
      <c r="AO979" s="20">
        <v>5292741</v>
      </c>
      <c r="AP979" s="20">
        <v>468835</v>
      </c>
      <c r="AQ979" s="54">
        <v>57258412</v>
      </c>
      <c r="AR979" s="25">
        <v>683836</v>
      </c>
      <c r="AS979" s="25">
        <v>532726</v>
      </c>
      <c r="AT979" s="54">
        <v>414242</v>
      </c>
      <c r="AU979" s="54">
        <v>154066</v>
      </c>
      <c r="AV979" s="54">
        <v>1071202</v>
      </c>
      <c r="AW979" s="54">
        <v>550464</v>
      </c>
      <c r="AX979" s="54">
        <v>115637</v>
      </c>
      <c r="AY979" s="25">
        <f t="shared" si="30"/>
        <v>3522173</v>
      </c>
      <c r="AZ979" s="162">
        <v>4443882</v>
      </c>
      <c r="BA979" s="96">
        <f t="shared" si="31"/>
        <v>65224467</v>
      </c>
      <c r="BB979" s="73"/>
      <c r="BC979" s="20">
        <v>6920136</v>
      </c>
      <c r="BD979" s="20">
        <v>685733</v>
      </c>
      <c r="BE979" s="19">
        <v>7605869</v>
      </c>
      <c r="BF979" s="19">
        <v>72830336</v>
      </c>
      <c r="BH979" s="20"/>
      <c r="BI979" s="21">
        <v>72830336</v>
      </c>
      <c r="BK979" s="73"/>
      <c r="BL979" s="73"/>
      <c r="BM979" s="73"/>
      <c r="BN979" s="73"/>
      <c r="BO979" s="73"/>
      <c r="BP979" s="73"/>
      <c r="BQ979" s="73"/>
    </row>
    <row r="980" spans="1:69" ht="22.5" customHeight="1" x14ac:dyDescent="0.2">
      <c r="A980" s="122" t="s">
        <v>2792</v>
      </c>
      <c r="B980" s="123" t="s">
        <v>2780</v>
      </c>
      <c r="C980" s="133" t="s">
        <v>1067</v>
      </c>
      <c r="D980" s="126">
        <v>5</v>
      </c>
      <c r="E980" s="127" t="s">
        <v>3562</v>
      </c>
      <c r="F980" s="19">
        <v>2159671</v>
      </c>
      <c r="G980" s="20">
        <v>2159671</v>
      </c>
      <c r="H980" s="20">
        <v>578680</v>
      </c>
      <c r="I980" s="20">
        <v>443377</v>
      </c>
      <c r="J980" s="20">
        <v>0</v>
      </c>
      <c r="K980" s="20">
        <v>0</v>
      </c>
      <c r="L980" s="20">
        <v>0</v>
      </c>
      <c r="M980" s="20">
        <v>0</v>
      </c>
      <c r="N980" s="20">
        <v>210733</v>
      </c>
      <c r="O980" s="20">
        <v>117057</v>
      </c>
      <c r="P980" s="20">
        <v>36326</v>
      </c>
      <c r="Q980" s="20">
        <v>455442</v>
      </c>
      <c r="R980" s="20">
        <v>299991</v>
      </c>
      <c r="S980" s="20">
        <v>539877</v>
      </c>
      <c r="T980" s="21">
        <v>446571</v>
      </c>
      <c r="U980" s="54">
        <v>267036</v>
      </c>
      <c r="V980" s="20">
        <v>253728</v>
      </c>
      <c r="W980" s="20">
        <v>224289</v>
      </c>
      <c r="X980" s="20">
        <v>88808</v>
      </c>
      <c r="Y980" s="21">
        <v>0</v>
      </c>
      <c r="Z980" s="20">
        <v>0</v>
      </c>
      <c r="AA980" s="21">
        <v>835261</v>
      </c>
      <c r="AB980" s="32">
        <v>605021</v>
      </c>
      <c r="AC980" s="20">
        <v>1193810</v>
      </c>
      <c r="AD980" s="20">
        <v>1263793</v>
      </c>
      <c r="AE980" s="20">
        <v>4773450</v>
      </c>
      <c r="AF980" s="20">
        <v>2585785</v>
      </c>
      <c r="AG980" s="20">
        <v>1764048</v>
      </c>
      <c r="AH980" s="20">
        <v>1154286</v>
      </c>
      <c r="AI980" s="20">
        <v>180296</v>
      </c>
      <c r="AJ980" s="21">
        <v>27591</v>
      </c>
      <c r="AK980" s="25">
        <v>258170</v>
      </c>
      <c r="AL980" s="25">
        <v>272794</v>
      </c>
      <c r="AM980" s="25">
        <v>73736</v>
      </c>
      <c r="AN980" s="22">
        <v>150644</v>
      </c>
      <c r="AO980" s="20">
        <v>932574</v>
      </c>
      <c r="AP980" s="20">
        <v>44115</v>
      </c>
      <c r="AQ980" s="54">
        <v>22236960</v>
      </c>
      <c r="AR980" s="25">
        <v>551236</v>
      </c>
      <c r="AS980" s="25">
        <v>324697</v>
      </c>
      <c r="AT980" s="54">
        <v>136001</v>
      </c>
      <c r="AU980" s="54">
        <v>82151</v>
      </c>
      <c r="AV980" s="54">
        <v>454193</v>
      </c>
      <c r="AW980" s="54">
        <v>239775</v>
      </c>
      <c r="AX980" s="54">
        <v>29720</v>
      </c>
      <c r="AY980" s="25">
        <f t="shared" si="30"/>
        <v>1817773</v>
      </c>
      <c r="AZ980" s="162">
        <v>1336933</v>
      </c>
      <c r="BA980" s="96">
        <f t="shared" si="31"/>
        <v>25391666</v>
      </c>
      <c r="BB980" s="73"/>
      <c r="BC980" s="20">
        <v>3394641</v>
      </c>
      <c r="BD980" s="20">
        <v>134926</v>
      </c>
      <c r="BE980" s="19">
        <v>3529567</v>
      </c>
      <c r="BF980" s="19">
        <v>28921233</v>
      </c>
      <c r="BH980" s="20"/>
      <c r="BI980" s="21">
        <v>28921233</v>
      </c>
      <c r="BK980" s="73"/>
      <c r="BL980" s="73"/>
      <c r="BM980" s="73"/>
      <c r="BN980" s="73"/>
      <c r="BO980" s="73"/>
      <c r="BP980" s="73"/>
      <c r="BQ980" s="73"/>
    </row>
    <row r="981" spans="1:69" ht="22.5" customHeight="1" x14ac:dyDescent="0.2">
      <c r="A981" s="122" t="s">
        <v>2793</v>
      </c>
      <c r="B981" s="123" t="s">
        <v>2780</v>
      </c>
      <c r="C981" s="133" t="s">
        <v>1068</v>
      </c>
      <c r="D981" s="126">
        <v>5</v>
      </c>
      <c r="E981" s="127" t="s">
        <v>3561</v>
      </c>
      <c r="F981" s="19">
        <v>2199867</v>
      </c>
      <c r="G981" s="20">
        <v>2199867</v>
      </c>
      <c r="H981" s="20">
        <v>709609</v>
      </c>
      <c r="I981" s="20">
        <v>655435</v>
      </c>
      <c r="J981" s="20">
        <v>0</v>
      </c>
      <c r="K981" s="20">
        <v>21908</v>
      </c>
      <c r="L981" s="20">
        <v>50227</v>
      </c>
      <c r="M981" s="20">
        <v>46198</v>
      </c>
      <c r="N981" s="20">
        <v>184972</v>
      </c>
      <c r="O981" s="20">
        <v>100120</v>
      </c>
      <c r="P981" s="20">
        <v>33491</v>
      </c>
      <c r="Q981" s="20">
        <v>716788</v>
      </c>
      <c r="R981" s="20">
        <v>262603</v>
      </c>
      <c r="S981" s="20">
        <v>481189</v>
      </c>
      <c r="T981" s="21">
        <v>404521</v>
      </c>
      <c r="U981" s="54">
        <v>330616</v>
      </c>
      <c r="V981" s="20">
        <v>238752</v>
      </c>
      <c r="W981" s="20">
        <v>214812</v>
      </c>
      <c r="X981" s="20">
        <v>111010</v>
      </c>
      <c r="Y981" s="21">
        <v>0</v>
      </c>
      <c r="Z981" s="20">
        <v>0</v>
      </c>
      <c r="AA981" s="21">
        <v>749538</v>
      </c>
      <c r="AB981" s="32">
        <v>607008</v>
      </c>
      <c r="AC981" s="20">
        <v>983682</v>
      </c>
      <c r="AD981" s="20">
        <v>1872995</v>
      </c>
      <c r="AE981" s="20">
        <v>5083650</v>
      </c>
      <c r="AF981" s="20">
        <v>2707440</v>
      </c>
      <c r="AG981" s="20">
        <v>1904417</v>
      </c>
      <c r="AH981" s="20">
        <v>955077</v>
      </c>
      <c r="AI981" s="20">
        <v>305410</v>
      </c>
      <c r="AJ981" s="21">
        <v>69789</v>
      </c>
      <c r="AK981" s="25">
        <v>230039</v>
      </c>
      <c r="AL981" s="25">
        <v>245644</v>
      </c>
      <c r="AM981" s="25">
        <v>77855</v>
      </c>
      <c r="AN981" s="22">
        <v>129763</v>
      </c>
      <c r="AO981" s="20">
        <v>1783882</v>
      </c>
      <c r="AP981" s="20">
        <v>89559</v>
      </c>
      <c r="AQ981" s="54">
        <v>24557866</v>
      </c>
      <c r="AR981" s="25">
        <v>416139</v>
      </c>
      <c r="AS981" s="25">
        <v>318413</v>
      </c>
      <c r="AT981" s="54">
        <v>201739</v>
      </c>
      <c r="AU981" s="54">
        <v>123079</v>
      </c>
      <c r="AV981" s="54">
        <v>456895</v>
      </c>
      <c r="AW981" s="54">
        <v>221009</v>
      </c>
      <c r="AX981" s="54">
        <v>77365</v>
      </c>
      <c r="AY981" s="25">
        <f t="shared" si="30"/>
        <v>1814639</v>
      </c>
      <c r="AZ981" s="162">
        <v>2097793</v>
      </c>
      <c r="BA981" s="96">
        <f t="shared" si="31"/>
        <v>28470298</v>
      </c>
      <c r="BB981" s="73"/>
      <c r="BC981" s="20">
        <v>3116169</v>
      </c>
      <c r="BD981" s="20">
        <v>211028</v>
      </c>
      <c r="BE981" s="19">
        <v>3327197</v>
      </c>
      <c r="BF981" s="19">
        <v>31797495</v>
      </c>
      <c r="BH981" s="20"/>
      <c r="BI981" s="21">
        <v>31797495</v>
      </c>
      <c r="BK981" s="73"/>
      <c r="BL981" s="73"/>
      <c r="BM981" s="73"/>
      <c r="BN981" s="73"/>
      <c r="BO981" s="73"/>
      <c r="BP981" s="73"/>
      <c r="BQ981" s="73"/>
    </row>
    <row r="982" spans="1:69" ht="22.5" customHeight="1" x14ac:dyDescent="0.2">
      <c r="A982" s="122" t="s">
        <v>2794</v>
      </c>
      <c r="B982" s="123" t="s">
        <v>2780</v>
      </c>
      <c r="C982" s="133" t="s">
        <v>1069</v>
      </c>
      <c r="D982" s="126">
        <v>5</v>
      </c>
      <c r="E982" s="127" t="s">
        <v>3561</v>
      </c>
      <c r="F982" s="19">
        <v>1034086</v>
      </c>
      <c r="G982" s="20">
        <v>1034086</v>
      </c>
      <c r="H982" s="20">
        <v>228614</v>
      </c>
      <c r="I982" s="20">
        <v>206822</v>
      </c>
      <c r="J982" s="20">
        <v>9108</v>
      </c>
      <c r="K982" s="20">
        <v>9974</v>
      </c>
      <c r="L982" s="20">
        <v>0</v>
      </c>
      <c r="M982" s="20">
        <v>9744</v>
      </c>
      <c r="N982" s="20">
        <v>83482</v>
      </c>
      <c r="O982" s="20">
        <v>45260</v>
      </c>
      <c r="P982" s="20">
        <v>8845</v>
      </c>
      <c r="Q982" s="20">
        <v>217853</v>
      </c>
      <c r="R982" s="20">
        <v>141325</v>
      </c>
      <c r="S982" s="20">
        <v>186020</v>
      </c>
      <c r="T982" s="21">
        <v>163995</v>
      </c>
      <c r="U982" s="54">
        <v>165308</v>
      </c>
      <c r="V982" s="20">
        <v>90480</v>
      </c>
      <c r="W982" s="20">
        <v>87399</v>
      </c>
      <c r="X982" s="20">
        <v>77707</v>
      </c>
      <c r="Y982" s="21">
        <v>0</v>
      </c>
      <c r="Z982" s="20">
        <v>0</v>
      </c>
      <c r="AA982" s="21">
        <v>403411</v>
      </c>
      <c r="AB982" s="32">
        <v>357762</v>
      </c>
      <c r="AC982" s="20">
        <v>626424</v>
      </c>
      <c r="AD982" s="20">
        <v>1369077</v>
      </c>
      <c r="AE982" s="20">
        <v>2377320</v>
      </c>
      <c r="AF982" s="20">
        <v>1532215</v>
      </c>
      <c r="AG982" s="20">
        <v>1090003</v>
      </c>
      <c r="AH982" s="20">
        <v>452341</v>
      </c>
      <c r="AI982" s="20">
        <v>122528</v>
      </c>
      <c r="AJ982" s="21">
        <v>23804</v>
      </c>
      <c r="AK982" s="25">
        <v>119956</v>
      </c>
      <c r="AL982" s="25">
        <v>146636</v>
      </c>
      <c r="AM982" s="25">
        <v>41309</v>
      </c>
      <c r="AN982" s="22">
        <v>78322</v>
      </c>
      <c r="AO982" s="20">
        <v>292926</v>
      </c>
      <c r="AP982" s="20">
        <v>43631</v>
      </c>
      <c r="AQ982" s="54">
        <v>11843687</v>
      </c>
      <c r="AR982" s="25">
        <v>237251</v>
      </c>
      <c r="AS982" s="25">
        <v>264751</v>
      </c>
      <c r="AT982" s="54">
        <v>103141</v>
      </c>
      <c r="AU982" s="54">
        <v>78161</v>
      </c>
      <c r="AV982" s="54">
        <v>251437</v>
      </c>
      <c r="AW982" s="54">
        <v>112344</v>
      </c>
      <c r="AX982" s="54">
        <v>67217</v>
      </c>
      <c r="AY982" s="25">
        <f t="shared" si="30"/>
        <v>1114302</v>
      </c>
      <c r="AZ982" s="162">
        <v>1417899</v>
      </c>
      <c r="BA982" s="96">
        <f t="shared" si="31"/>
        <v>14375888</v>
      </c>
      <c r="BB982" s="73"/>
      <c r="BC982" s="20">
        <v>1727176</v>
      </c>
      <c r="BD982" s="20">
        <v>61933</v>
      </c>
      <c r="BE982" s="19">
        <v>1789109</v>
      </c>
      <c r="BF982" s="19">
        <v>16164997</v>
      </c>
      <c r="BH982" s="20"/>
      <c r="BI982" s="21">
        <v>16164997</v>
      </c>
      <c r="BK982" s="73"/>
      <c r="BL982" s="73"/>
      <c r="BM982" s="73"/>
      <c r="BN982" s="73"/>
      <c r="BO982" s="73"/>
      <c r="BP982" s="73"/>
      <c r="BQ982" s="73"/>
    </row>
    <row r="983" spans="1:69" ht="22.5" customHeight="1" x14ac:dyDescent="0.2">
      <c r="A983" s="122" t="s">
        <v>2795</v>
      </c>
      <c r="B983" s="123" t="s">
        <v>2780</v>
      </c>
      <c r="C983" s="133" t="s">
        <v>1070</v>
      </c>
      <c r="D983" s="126">
        <v>5</v>
      </c>
      <c r="E983" s="127" t="s">
        <v>3561</v>
      </c>
      <c r="F983" s="19">
        <v>957444</v>
      </c>
      <c r="G983" s="20">
        <v>957444</v>
      </c>
      <c r="H983" s="20">
        <v>231166</v>
      </c>
      <c r="I983" s="20">
        <v>197659</v>
      </c>
      <c r="J983" s="20">
        <v>0</v>
      </c>
      <c r="K983" s="20">
        <v>0</v>
      </c>
      <c r="L983" s="20">
        <v>0</v>
      </c>
      <c r="M983" s="20">
        <v>0</v>
      </c>
      <c r="N983" s="20">
        <v>83722</v>
      </c>
      <c r="O983" s="20">
        <v>41954</v>
      </c>
      <c r="P983" s="20">
        <v>15007</v>
      </c>
      <c r="Q983" s="20">
        <v>201686</v>
      </c>
      <c r="R983" s="20">
        <v>116956</v>
      </c>
      <c r="S983" s="20">
        <v>165322</v>
      </c>
      <c r="T983" s="21">
        <v>143811</v>
      </c>
      <c r="U983" s="54">
        <v>127160</v>
      </c>
      <c r="V983" s="20">
        <v>82752</v>
      </c>
      <c r="W983" s="20">
        <v>70551</v>
      </c>
      <c r="X983" s="20">
        <v>44404</v>
      </c>
      <c r="Y983" s="21">
        <v>0</v>
      </c>
      <c r="Z983" s="20">
        <v>0</v>
      </c>
      <c r="AA983" s="21">
        <v>371717</v>
      </c>
      <c r="AB983" s="32">
        <v>216384</v>
      </c>
      <c r="AC983" s="20">
        <v>568757</v>
      </c>
      <c r="AD983" s="20">
        <v>549690</v>
      </c>
      <c r="AE983" s="20">
        <v>2160180</v>
      </c>
      <c r="AF983" s="20">
        <v>1307320</v>
      </c>
      <c r="AG983" s="20">
        <v>1016987</v>
      </c>
      <c r="AH983" s="20">
        <v>412164</v>
      </c>
      <c r="AI983" s="20">
        <v>117930</v>
      </c>
      <c r="AJ983" s="21">
        <v>12984</v>
      </c>
      <c r="AK983" s="25">
        <v>111144</v>
      </c>
      <c r="AL983" s="25">
        <v>142729</v>
      </c>
      <c r="AM983" s="25">
        <v>37088</v>
      </c>
      <c r="AN983" s="22">
        <v>76993</v>
      </c>
      <c r="AO983" s="20">
        <v>313731</v>
      </c>
      <c r="AP983" s="20">
        <v>18406</v>
      </c>
      <c r="AQ983" s="54">
        <v>9913798</v>
      </c>
      <c r="AR983" s="25">
        <v>162727</v>
      </c>
      <c r="AS983" s="25">
        <v>211728</v>
      </c>
      <c r="AT983" s="54">
        <v>106466</v>
      </c>
      <c r="AU983" s="54">
        <v>52549</v>
      </c>
      <c r="AV983" s="54">
        <v>221997</v>
      </c>
      <c r="AW983" s="54">
        <v>106736</v>
      </c>
      <c r="AX983" s="54">
        <v>54956</v>
      </c>
      <c r="AY983" s="25">
        <f t="shared" si="30"/>
        <v>917159</v>
      </c>
      <c r="AZ983" s="162">
        <v>1285680</v>
      </c>
      <c r="BA983" s="96">
        <f t="shared" si="31"/>
        <v>12116637</v>
      </c>
      <c r="BB983" s="73"/>
      <c r="BC983" s="20">
        <v>1611599</v>
      </c>
      <c r="BD983" s="20">
        <v>69051</v>
      </c>
      <c r="BE983" s="19">
        <v>1680650</v>
      </c>
      <c r="BF983" s="19">
        <v>13797287</v>
      </c>
      <c r="BH983" s="20"/>
      <c r="BI983" s="21">
        <v>13797287</v>
      </c>
      <c r="BK983" s="73"/>
      <c r="BL983" s="73"/>
      <c r="BM983" s="73"/>
      <c r="BN983" s="73"/>
      <c r="BO983" s="73"/>
      <c r="BP983" s="73"/>
      <c r="BQ983" s="73"/>
    </row>
    <row r="984" spans="1:69" ht="22.5" customHeight="1" x14ac:dyDescent="0.2">
      <c r="A984" s="122" t="s">
        <v>2796</v>
      </c>
      <c r="B984" s="123" t="s">
        <v>2780</v>
      </c>
      <c r="C984" s="133" t="s">
        <v>1071</v>
      </c>
      <c r="D984" s="126">
        <v>5</v>
      </c>
      <c r="E984" s="127" t="s">
        <v>3561</v>
      </c>
      <c r="F984" s="19">
        <v>801566</v>
      </c>
      <c r="G984" s="20">
        <v>801566</v>
      </c>
      <c r="H984" s="20">
        <v>235686</v>
      </c>
      <c r="I984" s="20">
        <v>153714</v>
      </c>
      <c r="J984" s="20">
        <v>0</v>
      </c>
      <c r="K984" s="20">
        <v>13822</v>
      </c>
      <c r="L984" s="20">
        <v>40632</v>
      </c>
      <c r="M984" s="20">
        <v>20065</v>
      </c>
      <c r="N984" s="20">
        <v>65034</v>
      </c>
      <c r="O984" s="20">
        <v>33083</v>
      </c>
      <c r="P984" s="20">
        <v>21659</v>
      </c>
      <c r="Q984" s="20">
        <v>336249</v>
      </c>
      <c r="R984" s="20">
        <v>99689</v>
      </c>
      <c r="S984" s="20">
        <v>180256</v>
      </c>
      <c r="T984" s="21">
        <v>153062</v>
      </c>
      <c r="U984" s="54">
        <v>114444</v>
      </c>
      <c r="V984" s="20">
        <v>84816</v>
      </c>
      <c r="W984" s="20">
        <v>75816</v>
      </c>
      <c r="X984" s="20">
        <v>44404</v>
      </c>
      <c r="Y984" s="21">
        <v>0</v>
      </c>
      <c r="Z984" s="20">
        <v>0</v>
      </c>
      <c r="AA984" s="21">
        <v>319065</v>
      </c>
      <c r="AB984" s="32">
        <v>211380</v>
      </c>
      <c r="AC984" s="20">
        <v>405532</v>
      </c>
      <c r="AD984" s="20">
        <v>811744</v>
      </c>
      <c r="AE984" s="20">
        <v>1786620</v>
      </c>
      <c r="AF984" s="20">
        <v>1070535</v>
      </c>
      <c r="AG984" s="20">
        <v>680566</v>
      </c>
      <c r="AH984" s="20">
        <v>352350</v>
      </c>
      <c r="AI984" s="20">
        <v>93980</v>
      </c>
      <c r="AJ984" s="21">
        <v>16230</v>
      </c>
      <c r="AK984" s="25">
        <v>95316</v>
      </c>
      <c r="AL984" s="25">
        <v>122001</v>
      </c>
      <c r="AM984" s="25">
        <v>30545</v>
      </c>
      <c r="AN984" s="22">
        <v>68289</v>
      </c>
      <c r="AO984" s="20">
        <v>359713</v>
      </c>
      <c r="AP984" s="20">
        <v>20281</v>
      </c>
      <c r="AQ984" s="54">
        <v>8918144</v>
      </c>
      <c r="AR984" s="25">
        <v>236173</v>
      </c>
      <c r="AS984" s="25">
        <v>208597</v>
      </c>
      <c r="AT984" s="54">
        <v>63654</v>
      </c>
      <c r="AU984" s="54">
        <v>60013</v>
      </c>
      <c r="AV984" s="54">
        <v>196819</v>
      </c>
      <c r="AW984" s="54">
        <v>89328</v>
      </c>
      <c r="AX984" s="54">
        <v>32172</v>
      </c>
      <c r="AY984" s="25">
        <f t="shared" si="30"/>
        <v>886756</v>
      </c>
      <c r="AZ984" s="162">
        <v>1257312</v>
      </c>
      <c r="BA984" s="96">
        <f t="shared" si="31"/>
        <v>11062212</v>
      </c>
      <c r="BB984" s="73"/>
      <c r="BC984" s="20">
        <v>1357100</v>
      </c>
      <c r="BD984" s="20">
        <v>69051</v>
      </c>
      <c r="BE984" s="19">
        <v>1426151</v>
      </c>
      <c r="BF984" s="19">
        <v>12488363</v>
      </c>
      <c r="BH984" s="20"/>
      <c r="BI984" s="21">
        <v>12488363</v>
      </c>
      <c r="BK984" s="73"/>
      <c r="BL984" s="73"/>
      <c r="BM984" s="73"/>
      <c r="BN984" s="73"/>
      <c r="BO984" s="73"/>
      <c r="BP984" s="73"/>
      <c r="BQ984" s="73"/>
    </row>
    <row r="985" spans="1:69" ht="22.5" customHeight="1" x14ac:dyDescent="0.2">
      <c r="A985" s="122" t="s">
        <v>2797</v>
      </c>
      <c r="B985" s="123" t="s">
        <v>2780</v>
      </c>
      <c r="C985" s="133" t="s">
        <v>1072</v>
      </c>
      <c r="D985" s="126">
        <v>5</v>
      </c>
      <c r="E985" s="127" t="s">
        <v>3561</v>
      </c>
      <c r="F985" s="19">
        <v>1271377</v>
      </c>
      <c r="G985" s="20">
        <v>1271377</v>
      </c>
      <c r="H985" s="20">
        <v>255077</v>
      </c>
      <c r="I985" s="20">
        <v>267223</v>
      </c>
      <c r="J985" s="20">
        <v>0</v>
      </c>
      <c r="K985" s="20">
        <v>0</v>
      </c>
      <c r="L985" s="20">
        <v>0</v>
      </c>
      <c r="M985" s="20">
        <v>0</v>
      </c>
      <c r="N985" s="20">
        <v>107637</v>
      </c>
      <c r="O985" s="20">
        <v>57323</v>
      </c>
      <c r="P985" s="20">
        <v>10282</v>
      </c>
      <c r="Q985" s="20">
        <v>198049</v>
      </c>
      <c r="R985" s="20">
        <v>174152</v>
      </c>
      <c r="S985" s="20">
        <v>246909</v>
      </c>
      <c r="T985" s="21">
        <v>184179</v>
      </c>
      <c r="U985" s="54">
        <v>127160</v>
      </c>
      <c r="V985" s="20">
        <v>118032</v>
      </c>
      <c r="W985" s="20">
        <v>94770</v>
      </c>
      <c r="X985" s="20">
        <v>55505</v>
      </c>
      <c r="Y985" s="21">
        <v>0</v>
      </c>
      <c r="Z985" s="20">
        <v>0</v>
      </c>
      <c r="AA985" s="21">
        <v>480307</v>
      </c>
      <c r="AB985" s="32">
        <v>364075</v>
      </c>
      <c r="AC985" s="20">
        <v>723317</v>
      </c>
      <c r="AD985" s="20">
        <v>724824</v>
      </c>
      <c r="AE985" s="20">
        <v>2996565</v>
      </c>
      <c r="AF985" s="20">
        <v>1807135</v>
      </c>
      <c r="AG985" s="20">
        <v>1222221</v>
      </c>
      <c r="AH985" s="20">
        <v>613776</v>
      </c>
      <c r="AI985" s="20">
        <v>108829</v>
      </c>
      <c r="AJ985" s="21">
        <v>15689</v>
      </c>
      <c r="AK985" s="25">
        <v>140535</v>
      </c>
      <c r="AL985" s="25">
        <v>180465</v>
      </c>
      <c r="AM985" s="25">
        <v>47816</v>
      </c>
      <c r="AN985" s="22">
        <v>92922</v>
      </c>
      <c r="AO985" s="20">
        <v>434267</v>
      </c>
      <c r="AP985" s="20">
        <v>19436</v>
      </c>
      <c r="AQ985" s="54">
        <v>13139854</v>
      </c>
      <c r="AR985" s="25">
        <v>195885</v>
      </c>
      <c r="AS985" s="25">
        <v>257567</v>
      </c>
      <c r="AT985" s="54">
        <v>102504</v>
      </c>
      <c r="AU985" s="54">
        <v>70194</v>
      </c>
      <c r="AV985" s="54">
        <v>304520</v>
      </c>
      <c r="AW985" s="54">
        <v>137344</v>
      </c>
      <c r="AX985" s="54">
        <v>76831</v>
      </c>
      <c r="AY985" s="25">
        <f t="shared" si="30"/>
        <v>1144845</v>
      </c>
      <c r="AZ985" s="162">
        <v>1518129</v>
      </c>
      <c r="BA985" s="96">
        <f t="shared" si="31"/>
        <v>15802828</v>
      </c>
      <c r="BB985" s="73"/>
      <c r="BC985" s="20">
        <v>2059695</v>
      </c>
      <c r="BD985" s="20">
        <v>45618</v>
      </c>
      <c r="BE985" s="19">
        <v>2105313</v>
      </c>
      <c r="BF985" s="19">
        <v>17908141</v>
      </c>
      <c r="BH985" s="20"/>
      <c r="BI985" s="21">
        <v>17908141</v>
      </c>
      <c r="BK985" s="73"/>
      <c r="BL985" s="73"/>
      <c r="BM985" s="73"/>
      <c r="BN985" s="73"/>
      <c r="BO985" s="73"/>
      <c r="BP985" s="73"/>
      <c r="BQ985" s="73"/>
    </row>
    <row r="986" spans="1:69" ht="22.5" customHeight="1" x14ac:dyDescent="0.2">
      <c r="A986" s="122" t="s">
        <v>2798</v>
      </c>
      <c r="B986" s="123" t="s">
        <v>2780</v>
      </c>
      <c r="C986" s="133" t="s">
        <v>1073</v>
      </c>
      <c r="D986" s="126">
        <v>5</v>
      </c>
      <c r="E986" s="127" t="s">
        <v>3562</v>
      </c>
      <c r="F986" s="19">
        <v>1814152</v>
      </c>
      <c r="G986" s="20">
        <v>1814152</v>
      </c>
      <c r="H986" s="20">
        <v>398690</v>
      </c>
      <c r="I986" s="20">
        <v>344454</v>
      </c>
      <c r="J986" s="20">
        <v>0</v>
      </c>
      <c r="K986" s="20">
        <v>0</v>
      </c>
      <c r="L986" s="20">
        <v>0</v>
      </c>
      <c r="M986" s="20">
        <v>0</v>
      </c>
      <c r="N986" s="20">
        <v>173819</v>
      </c>
      <c r="O986" s="20">
        <v>92427</v>
      </c>
      <c r="P986" s="20">
        <v>41391</v>
      </c>
      <c r="Q986" s="20">
        <v>240148</v>
      </c>
      <c r="R986" s="20">
        <v>250539</v>
      </c>
      <c r="S986" s="20">
        <v>377490</v>
      </c>
      <c r="T986" s="21">
        <v>282576</v>
      </c>
      <c r="U986" s="54">
        <v>203456</v>
      </c>
      <c r="V986" s="20">
        <v>186576</v>
      </c>
      <c r="W986" s="20">
        <v>162162</v>
      </c>
      <c r="X986" s="20">
        <v>99909</v>
      </c>
      <c r="Y986" s="21">
        <v>0</v>
      </c>
      <c r="Z986" s="20">
        <v>0</v>
      </c>
      <c r="AA986" s="21">
        <v>696115</v>
      </c>
      <c r="AB986" s="32">
        <v>818693</v>
      </c>
      <c r="AC986" s="20">
        <v>1132628</v>
      </c>
      <c r="AD986" s="20">
        <v>1907982</v>
      </c>
      <c r="AE986" s="20">
        <v>3947295</v>
      </c>
      <c r="AF986" s="20">
        <v>2168765</v>
      </c>
      <c r="AG986" s="20">
        <v>1707592</v>
      </c>
      <c r="AH986" s="20">
        <v>1069326</v>
      </c>
      <c r="AI986" s="20">
        <v>120133</v>
      </c>
      <c r="AJ986" s="21">
        <v>23263</v>
      </c>
      <c r="AK986" s="25">
        <v>211219</v>
      </c>
      <c r="AL986" s="25">
        <v>242761</v>
      </c>
      <c r="AM986" s="25">
        <v>61507</v>
      </c>
      <c r="AN986" s="22">
        <v>128513</v>
      </c>
      <c r="AO986" s="20">
        <v>737732</v>
      </c>
      <c r="AP986" s="20">
        <v>32857</v>
      </c>
      <c r="AQ986" s="54">
        <v>19674170</v>
      </c>
      <c r="AR986" s="25">
        <v>341148</v>
      </c>
      <c r="AS986" s="25">
        <v>291472</v>
      </c>
      <c r="AT986" s="54">
        <v>110863</v>
      </c>
      <c r="AU986" s="54">
        <v>97842</v>
      </c>
      <c r="AV986" s="54">
        <v>386189</v>
      </c>
      <c r="AW986" s="54">
        <v>194382</v>
      </c>
      <c r="AX986" s="54">
        <v>26507</v>
      </c>
      <c r="AY986" s="25">
        <f t="shared" si="30"/>
        <v>1448403</v>
      </c>
      <c r="AZ986" s="162">
        <v>1119301</v>
      </c>
      <c r="BA986" s="96">
        <f t="shared" si="31"/>
        <v>22241874</v>
      </c>
      <c r="BB986" s="73"/>
      <c r="BC986" s="20">
        <v>2815063</v>
      </c>
      <c r="BD986" s="20">
        <v>86593</v>
      </c>
      <c r="BE986" s="19">
        <v>2901656</v>
      </c>
      <c r="BF986" s="19">
        <v>25143530</v>
      </c>
      <c r="BH986" s="20"/>
      <c r="BI986" s="21">
        <v>25143530</v>
      </c>
      <c r="BK986" s="73"/>
      <c r="BL986" s="73"/>
      <c r="BM986" s="73"/>
      <c r="BN986" s="73"/>
      <c r="BO986" s="73"/>
      <c r="BP986" s="73"/>
      <c r="BQ986" s="73"/>
    </row>
    <row r="987" spans="1:69" ht="22.5" customHeight="1" x14ac:dyDescent="0.2">
      <c r="A987" s="122" t="s">
        <v>2799</v>
      </c>
      <c r="B987" s="123" t="s">
        <v>2780</v>
      </c>
      <c r="C987" s="133" t="s">
        <v>1074</v>
      </c>
      <c r="D987" s="126">
        <v>5</v>
      </c>
      <c r="E987" s="127" t="s">
        <v>3561</v>
      </c>
      <c r="F987" s="19">
        <v>1756883</v>
      </c>
      <c r="G987" s="20">
        <v>1756883</v>
      </c>
      <c r="H987" s="20">
        <v>558341</v>
      </c>
      <c r="I987" s="20">
        <v>562122</v>
      </c>
      <c r="J987" s="20">
        <v>0</v>
      </c>
      <c r="K987" s="20">
        <v>0</v>
      </c>
      <c r="L987" s="20">
        <v>0</v>
      </c>
      <c r="M987" s="20">
        <v>0</v>
      </c>
      <c r="N987" s="20">
        <v>144731</v>
      </c>
      <c r="O987" s="20">
        <v>78019</v>
      </c>
      <c r="P987" s="20">
        <v>14099</v>
      </c>
      <c r="Q987" s="20">
        <v>412913</v>
      </c>
      <c r="R987" s="20">
        <v>217197</v>
      </c>
      <c r="S987" s="20">
        <v>344163</v>
      </c>
      <c r="T987" s="21">
        <v>288463</v>
      </c>
      <c r="U987" s="54">
        <v>292468</v>
      </c>
      <c r="V987" s="20">
        <v>161280</v>
      </c>
      <c r="W987" s="20">
        <v>138996</v>
      </c>
      <c r="X987" s="20">
        <v>99909</v>
      </c>
      <c r="Y987" s="21">
        <v>0</v>
      </c>
      <c r="Z987" s="20">
        <v>0</v>
      </c>
      <c r="AA987" s="21">
        <v>609846</v>
      </c>
      <c r="AB987" s="32">
        <v>428528</v>
      </c>
      <c r="AC987" s="20">
        <v>1003538</v>
      </c>
      <c r="AD987" s="20">
        <v>1470729</v>
      </c>
      <c r="AE987" s="20">
        <v>3524730</v>
      </c>
      <c r="AF987" s="20">
        <v>2184280</v>
      </c>
      <c r="AG987" s="20">
        <v>1690689</v>
      </c>
      <c r="AH987" s="20">
        <v>754851</v>
      </c>
      <c r="AI987" s="20">
        <v>271785</v>
      </c>
      <c r="AJ987" s="21">
        <v>20558</v>
      </c>
      <c r="AK987" s="25">
        <v>186555</v>
      </c>
      <c r="AL987" s="25">
        <v>220084</v>
      </c>
      <c r="AM987" s="25">
        <v>62434</v>
      </c>
      <c r="AN987" s="22">
        <v>113696</v>
      </c>
      <c r="AO987" s="20">
        <v>1196163</v>
      </c>
      <c r="AP987" s="20">
        <v>34454</v>
      </c>
      <c r="AQ987" s="54">
        <v>18842504</v>
      </c>
      <c r="AR987" s="25">
        <v>282624</v>
      </c>
      <c r="AS987" s="25">
        <v>278100</v>
      </c>
      <c r="AT987" s="54">
        <v>171060</v>
      </c>
      <c r="AU987" s="54">
        <v>73736</v>
      </c>
      <c r="AV987" s="54">
        <v>363011</v>
      </c>
      <c r="AW987" s="54">
        <v>179398</v>
      </c>
      <c r="AX987" s="54">
        <v>99659</v>
      </c>
      <c r="AY987" s="25">
        <f t="shared" si="30"/>
        <v>1447588</v>
      </c>
      <c r="AZ987" s="162">
        <v>3484457</v>
      </c>
      <c r="BA987" s="96">
        <f t="shared" si="31"/>
        <v>23774549</v>
      </c>
      <c r="BB987" s="73"/>
      <c r="BC987" s="20">
        <v>2605081</v>
      </c>
      <c r="BD987" s="20">
        <v>122815</v>
      </c>
      <c r="BE987" s="19">
        <v>2727896</v>
      </c>
      <c r="BF987" s="19">
        <v>26502445</v>
      </c>
      <c r="BH987" s="20"/>
      <c r="BI987" s="21">
        <v>26502445</v>
      </c>
      <c r="BK987" s="73"/>
      <c r="BL987" s="73"/>
      <c r="BM987" s="73"/>
      <c r="BN987" s="73"/>
      <c r="BO987" s="73"/>
      <c r="BP987" s="73"/>
      <c r="BQ987" s="73"/>
    </row>
    <row r="988" spans="1:69" ht="22.5" customHeight="1" x14ac:dyDescent="0.2">
      <c r="A988" s="122" t="s">
        <v>2800</v>
      </c>
      <c r="B988" s="123" t="s">
        <v>2780</v>
      </c>
      <c r="C988" s="133" t="s">
        <v>1075</v>
      </c>
      <c r="D988" s="126">
        <v>5</v>
      </c>
      <c r="E988" s="127" t="s">
        <v>3561</v>
      </c>
      <c r="F988" s="19">
        <v>812895</v>
      </c>
      <c r="G988" s="20">
        <v>812895</v>
      </c>
      <c r="H988" s="20">
        <v>327686</v>
      </c>
      <c r="I988" s="20">
        <v>266662</v>
      </c>
      <c r="J988" s="20">
        <v>0</v>
      </c>
      <c r="K988" s="20">
        <v>0</v>
      </c>
      <c r="L988" s="20">
        <v>0</v>
      </c>
      <c r="M988" s="20">
        <v>0</v>
      </c>
      <c r="N988" s="20">
        <v>32844</v>
      </c>
      <c r="O988" s="20">
        <v>24528</v>
      </c>
      <c r="P988" s="20">
        <v>3137</v>
      </c>
      <c r="Q988" s="20">
        <v>200347</v>
      </c>
      <c r="R988" s="20">
        <v>76415</v>
      </c>
      <c r="S988" s="20">
        <v>142842</v>
      </c>
      <c r="T988" s="21">
        <v>109330</v>
      </c>
      <c r="U988" s="54">
        <v>165308</v>
      </c>
      <c r="V988" s="20">
        <v>55824</v>
      </c>
      <c r="W988" s="20">
        <v>62127</v>
      </c>
      <c r="X988" s="20">
        <v>66606</v>
      </c>
      <c r="Y988" s="21">
        <v>0</v>
      </c>
      <c r="Z988" s="20">
        <v>0</v>
      </c>
      <c r="AA988" s="21">
        <v>367480</v>
      </c>
      <c r="AB988" s="32">
        <v>174946</v>
      </c>
      <c r="AC988" s="20">
        <v>445126</v>
      </c>
      <c r="AD988" s="20">
        <v>758372</v>
      </c>
      <c r="AE988" s="20">
        <v>1405635</v>
      </c>
      <c r="AF988" s="20">
        <v>1165800</v>
      </c>
      <c r="AG988" s="20">
        <v>711454</v>
      </c>
      <c r="AH988" s="20">
        <v>322230</v>
      </c>
      <c r="AI988" s="20">
        <v>258468</v>
      </c>
      <c r="AJ988" s="21">
        <v>353814</v>
      </c>
      <c r="AK988" s="25">
        <v>75587</v>
      </c>
      <c r="AL988" s="25">
        <v>115464</v>
      </c>
      <c r="AM988" s="25">
        <v>33160</v>
      </c>
      <c r="AN988" s="22">
        <v>61327</v>
      </c>
      <c r="AO988" s="20">
        <v>661929</v>
      </c>
      <c r="AP988" s="20">
        <v>87787</v>
      </c>
      <c r="AQ988" s="54">
        <v>9345130</v>
      </c>
      <c r="AR988" s="25">
        <v>152281</v>
      </c>
      <c r="AS988" s="25">
        <v>197407</v>
      </c>
      <c r="AT988" s="54">
        <v>185958</v>
      </c>
      <c r="AU988" s="54">
        <v>62633</v>
      </c>
      <c r="AV988" s="54">
        <v>221629</v>
      </c>
      <c r="AW988" s="54">
        <v>82471</v>
      </c>
      <c r="AX988" s="54">
        <v>52100</v>
      </c>
      <c r="AY988" s="25">
        <f t="shared" si="30"/>
        <v>954479</v>
      </c>
      <c r="AZ988" s="162">
        <v>2118209</v>
      </c>
      <c r="BA988" s="96">
        <f t="shared" si="31"/>
        <v>12417818</v>
      </c>
      <c r="BB988" s="73"/>
      <c r="BC988" s="20">
        <v>1101305</v>
      </c>
      <c r="BD988" s="20">
        <v>334150</v>
      </c>
      <c r="BE988" s="19">
        <v>1435455</v>
      </c>
      <c r="BF988" s="19">
        <v>13853273</v>
      </c>
      <c r="BH988" s="20"/>
      <c r="BI988" s="21">
        <v>13853273</v>
      </c>
      <c r="BK988" s="73"/>
      <c r="BL988" s="73"/>
      <c r="BM988" s="73"/>
      <c r="BN988" s="73"/>
      <c r="BO988" s="73"/>
      <c r="BP988" s="73"/>
      <c r="BQ988" s="73"/>
    </row>
    <row r="989" spans="1:69" ht="22.5" customHeight="1" x14ac:dyDescent="0.2">
      <c r="A989" s="122" t="s">
        <v>2801</v>
      </c>
      <c r="B989" s="123" t="s">
        <v>2780</v>
      </c>
      <c r="C989" s="133" t="s">
        <v>1076</v>
      </c>
      <c r="D989" s="126">
        <v>5</v>
      </c>
      <c r="E989" s="127" t="s">
        <v>3562</v>
      </c>
      <c r="F989" s="19">
        <v>1526947</v>
      </c>
      <c r="G989" s="20">
        <v>1526947</v>
      </c>
      <c r="H989" s="20">
        <v>254494</v>
      </c>
      <c r="I989" s="20">
        <v>181951</v>
      </c>
      <c r="J989" s="20">
        <v>0</v>
      </c>
      <c r="K989" s="20">
        <v>3978</v>
      </c>
      <c r="L989" s="20">
        <v>0</v>
      </c>
      <c r="M989" s="20">
        <v>0</v>
      </c>
      <c r="N989" s="20">
        <v>125464</v>
      </c>
      <c r="O989" s="20">
        <v>69217</v>
      </c>
      <c r="P989" s="20">
        <v>49669</v>
      </c>
      <c r="Q989" s="20">
        <v>346336</v>
      </c>
      <c r="R989" s="20">
        <v>198690</v>
      </c>
      <c r="S989" s="20">
        <v>333159</v>
      </c>
      <c r="T989" s="21">
        <v>253982</v>
      </c>
      <c r="U989" s="54">
        <v>152592</v>
      </c>
      <c r="V989" s="20">
        <v>159360</v>
      </c>
      <c r="W989" s="20">
        <v>133731</v>
      </c>
      <c r="X989" s="20">
        <v>66606</v>
      </c>
      <c r="Y989" s="21">
        <v>0</v>
      </c>
      <c r="Z989" s="20">
        <v>0</v>
      </c>
      <c r="AA989" s="21">
        <v>574512</v>
      </c>
      <c r="AB989" s="32">
        <v>523770</v>
      </c>
      <c r="AC989" s="20">
        <v>841557</v>
      </c>
      <c r="AD989" s="20">
        <v>1154376</v>
      </c>
      <c r="AE989" s="20">
        <v>3798630</v>
      </c>
      <c r="AF989" s="20">
        <v>1787488</v>
      </c>
      <c r="AG989" s="20">
        <v>1133075</v>
      </c>
      <c r="AH989" s="20">
        <v>679868</v>
      </c>
      <c r="AI989" s="20">
        <v>105380</v>
      </c>
      <c r="AJ989" s="21">
        <v>17853</v>
      </c>
      <c r="AK989" s="25">
        <v>169077</v>
      </c>
      <c r="AL989" s="25">
        <v>213587</v>
      </c>
      <c r="AM989" s="25">
        <v>49668</v>
      </c>
      <c r="AN989" s="22">
        <v>109493</v>
      </c>
      <c r="AO989" s="20">
        <v>557334</v>
      </c>
      <c r="AP989" s="20">
        <v>28819</v>
      </c>
      <c r="AQ989" s="54">
        <v>15600663</v>
      </c>
      <c r="AR989" s="25">
        <v>341140</v>
      </c>
      <c r="AS989" s="25">
        <v>281646</v>
      </c>
      <c r="AT989" s="54">
        <v>58800</v>
      </c>
      <c r="AU989" s="54">
        <v>58632</v>
      </c>
      <c r="AV989" s="54">
        <v>308952</v>
      </c>
      <c r="AW989" s="54">
        <v>155726</v>
      </c>
      <c r="AX989" s="54">
        <v>19983</v>
      </c>
      <c r="AY989" s="25">
        <f t="shared" si="30"/>
        <v>1224879</v>
      </c>
      <c r="AZ989" s="162">
        <v>1250332</v>
      </c>
      <c r="BA989" s="96">
        <f t="shared" si="31"/>
        <v>18075874</v>
      </c>
      <c r="BB989" s="73"/>
      <c r="BC989" s="20">
        <v>2294904</v>
      </c>
      <c r="BD989" s="20">
        <v>69204</v>
      </c>
      <c r="BE989" s="19">
        <v>2364108</v>
      </c>
      <c r="BF989" s="19">
        <v>20439982</v>
      </c>
      <c r="BH989" s="20"/>
      <c r="BI989" s="21">
        <v>20439982</v>
      </c>
      <c r="BK989" s="73"/>
      <c r="BL989" s="73"/>
      <c r="BM989" s="73"/>
      <c r="BN989" s="73"/>
      <c r="BO989" s="73"/>
      <c r="BP989" s="73"/>
      <c r="BQ989" s="73"/>
    </row>
    <row r="990" spans="1:69" ht="22.5" customHeight="1" x14ac:dyDescent="0.2">
      <c r="A990" s="122" t="s">
        <v>2802</v>
      </c>
      <c r="B990" s="123" t="s">
        <v>2780</v>
      </c>
      <c r="C990" s="133" t="s">
        <v>1077</v>
      </c>
      <c r="D990" s="126">
        <v>5</v>
      </c>
      <c r="E990" s="127" t="s">
        <v>3562</v>
      </c>
      <c r="F990" s="19">
        <v>1230172</v>
      </c>
      <c r="G990" s="20">
        <v>1230172</v>
      </c>
      <c r="H990" s="20">
        <v>209733</v>
      </c>
      <c r="I990" s="20">
        <v>152966</v>
      </c>
      <c r="J990" s="20">
        <v>0</v>
      </c>
      <c r="K990" s="20">
        <v>0</v>
      </c>
      <c r="L990" s="20">
        <v>0</v>
      </c>
      <c r="M990" s="20">
        <v>0</v>
      </c>
      <c r="N990" s="20">
        <v>102679</v>
      </c>
      <c r="O990" s="20">
        <v>54535</v>
      </c>
      <c r="P990" s="20">
        <v>23285</v>
      </c>
      <c r="Q990" s="20">
        <v>240336</v>
      </c>
      <c r="R990" s="20">
        <v>168182</v>
      </c>
      <c r="S990" s="20">
        <v>289038</v>
      </c>
      <c r="T990" s="21">
        <v>226229</v>
      </c>
      <c r="U990" s="54">
        <v>114444</v>
      </c>
      <c r="V990" s="20">
        <v>128160</v>
      </c>
      <c r="W990" s="20">
        <v>102141</v>
      </c>
      <c r="X990" s="20">
        <v>44404</v>
      </c>
      <c r="Y990" s="21">
        <v>0</v>
      </c>
      <c r="Z990" s="20">
        <v>0</v>
      </c>
      <c r="AA990" s="21">
        <v>462484</v>
      </c>
      <c r="AB990" s="32">
        <v>245454</v>
      </c>
      <c r="AC990" s="20">
        <v>593764</v>
      </c>
      <c r="AD990" s="20">
        <v>641434</v>
      </c>
      <c r="AE990" s="20">
        <v>2659800</v>
      </c>
      <c r="AF990" s="20">
        <v>1356548</v>
      </c>
      <c r="AG990" s="20">
        <v>931445</v>
      </c>
      <c r="AH990" s="20">
        <v>707291</v>
      </c>
      <c r="AI990" s="20">
        <v>87753</v>
      </c>
      <c r="AJ990" s="21">
        <v>0</v>
      </c>
      <c r="AK990" s="25">
        <v>134489</v>
      </c>
      <c r="AL990" s="25">
        <v>179006</v>
      </c>
      <c r="AM990" s="25">
        <v>39074</v>
      </c>
      <c r="AN990" s="22">
        <v>92250</v>
      </c>
      <c r="AO990" s="20">
        <v>387857</v>
      </c>
      <c r="AP990" s="20">
        <v>16408</v>
      </c>
      <c r="AQ990" s="54">
        <v>11621361</v>
      </c>
      <c r="AR990" s="25">
        <v>281073</v>
      </c>
      <c r="AS990" s="25">
        <v>287174</v>
      </c>
      <c r="AT990" s="54">
        <v>60288</v>
      </c>
      <c r="AU990" s="54">
        <v>49753</v>
      </c>
      <c r="AV990" s="54">
        <v>254659</v>
      </c>
      <c r="AW990" s="54">
        <v>131284</v>
      </c>
      <c r="AX990" s="54">
        <v>15608</v>
      </c>
      <c r="AY990" s="25">
        <f t="shared" si="30"/>
        <v>1079839</v>
      </c>
      <c r="AZ990" s="162">
        <v>698200</v>
      </c>
      <c r="BA990" s="96">
        <f t="shared" si="31"/>
        <v>13399400</v>
      </c>
      <c r="BB990" s="73"/>
      <c r="BC990" s="20">
        <v>1967672</v>
      </c>
      <c r="BD990" s="20">
        <v>49122</v>
      </c>
      <c r="BE990" s="19">
        <v>2016794</v>
      </c>
      <c r="BF990" s="19">
        <v>15416194</v>
      </c>
      <c r="BH990" s="20"/>
      <c r="BI990" s="21">
        <v>15416194</v>
      </c>
      <c r="BK990" s="73"/>
      <c r="BL990" s="73"/>
      <c r="BM990" s="73"/>
      <c r="BN990" s="73"/>
      <c r="BO990" s="73"/>
      <c r="BP990" s="73"/>
      <c r="BQ990" s="73"/>
    </row>
    <row r="991" spans="1:69" ht="22.5" customHeight="1" x14ac:dyDescent="0.2">
      <c r="A991" s="122" t="s">
        <v>2803</v>
      </c>
      <c r="B991" s="123" t="s">
        <v>2780</v>
      </c>
      <c r="C991" s="133" t="s">
        <v>1078</v>
      </c>
      <c r="D991" s="126">
        <v>5</v>
      </c>
      <c r="E991" s="127" t="s">
        <v>3561</v>
      </c>
      <c r="F991" s="19">
        <v>1216163</v>
      </c>
      <c r="G991" s="20">
        <v>1216163</v>
      </c>
      <c r="H991" s="20">
        <v>245746</v>
      </c>
      <c r="I991" s="20">
        <v>166991</v>
      </c>
      <c r="J991" s="20">
        <v>1193</v>
      </c>
      <c r="K991" s="20">
        <v>20686</v>
      </c>
      <c r="L991" s="20">
        <v>0</v>
      </c>
      <c r="M991" s="20">
        <v>0</v>
      </c>
      <c r="N991" s="20">
        <v>92592</v>
      </c>
      <c r="O991" s="20">
        <v>48846</v>
      </c>
      <c r="P991" s="20">
        <v>27065</v>
      </c>
      <c r="Q991" s="20">
        <v>186081</v>
      </c>
      <c r="R991" s="20">
        <v>139307</v>
      </c>
      <c r="S991" s="20">
        <v>210072</v>
      </c>
      <c r="T991" s="21">
        <v>206045</v>
      </c>
      <c r="U991" s="54">
        <v>127160</v>
      </c>
      <c r="V991" s="20">
        <v>107376</v>
      </c>
      <c r="W991" s="20">
        <v>112671</v>
      </c>
      <c r="X991" s="20">
        <v>55505</v>
      </c>
      <c r="Y991" s="21">
        <v>0</v>
      </c>
      <c r="Z991" s="20">
        <v>0</v>
      </c>
      <c r="AA991" s="21">
        <v>430987</v>
      </c>
      <c r="AB991" s="32">
        <v>334355</v>
      </c>
      <c r="AC991" s="20">
        <v>581295</v>
      </c>
      <c r="AD991" s="20">
        <v>914115</v>
      </c>
      <c r="AE991" s="20">
        <v>2523675</v>
      </c>
      <c r="AF991" s="20">
        <v>1517208</v>
      </c>
      <c r="AG991" s="20">
        <v>1072843</v>
      </c>
      <c r="AH991" s="20">
        <v>518907</v>
      </c>
      <c r="AI991" s="20">
        <v>127031</v>
      </c>
      <c r="AJ991" s="21">
        <v>10820</v>
      </c>
      <c r="AK991" s="25">
        <v>125240</v>
      </c>
      <c r="AL991" s="25">
        <v>163222</v>
      </c>
      <c r="AM991" s="25">
        <v>40562</v>
      </c>
      <c r="AN991" s="22">
        <v>85895</v>
      </c>
      <c r="AO991" s="20">
        <v>372706</v>
      </c>
      <c r="AP991" s="20">
        <v>23021</v>
      </c>
      <c r="AQ991" s="54">
        <v>11805381</v>
      </c>
      <c r="AR991" s="25">
        <v>186975</v>
      </c>
      <c r="AS991" s="25">
        <v>211398</v>
      </c>
      <c r="AT991" s="54">
        <v>85545</v>
      </c>
      <c r="AU991" s="54">
        <v>62257</v>
      </c>
      <c r="AV991" s="54">
        <v>233990</v>
      </c>
      <c r="AW991" s="54">
        <v>121517</v>
      </c>
      <c r="AX991" s="54">
        <v>45322</v>
      </c>
      <c r="AY991" s="25">
        <f t="shared" si="30"/>
        <v>947004</v>
      </c>
      <c r="AZ991" s="162">
        <v>935792</v>
      </c>
      <c r="BA991" s="96">
        <f t="shared" si="31"/>
        <v>13688177</v>
      </c>
      <c r="BB991" s="73"/>
      <c r="BC991" s="20">
        <v>1812573</v>
      </c>
      <c r="BD991" s="20">
        <v>68941</v>
      </c>
      <c r="BE991" s="19">
        <v>1881514</v>
      </c>
      <c r="BF991" s="19">
        <v>15569691</v>
      </c>
      <c r="BH991" s="20"/>
      <c r="BI991" s="21">
        <v>15569691</v>
      </c>
      <c r="BK991" s="73"/>
      <c r="BL991" s="73"/>
      <c r="BM991" s="73"/>
      <c r="BN991" s="73"/>
      <c r="BO991" s="73"/>
      <c r="BP991" s="73"/>
      <c r="BQ991" s="73"/>
    </row>
    <row r="992" spans="1:69" ht="22.5" customHeight="1" x14ac:dyDescent="0.2">
      <c r="A992" s="122" t="s">
        <v>2804</v>
      </c>
      <c r="B992" s="123" t="s">
        <v>2780</v>
      </c>
      <c r="C992" s="133" t="s">
        <v>1079</v>
      </c>
      <c r="D992" s="126">
        <v>5</v>
      </c>
      <c r="E992" s="127" t="s">
        <v>3561</v>
      </c>
      <c r="F992" s="19">
        <v>1003409</v>
      </c>
      <c r="G992" s="20">
        <v>1003409</v>
      </c>
      <c r="H992" s="20">
        <v>131730</v>
      </c>
      <c r="I992" s="20">
        <v>72369</v>
      </c>
      <c r="J992" s="20">
        <v>0</v>
      </c>
      <c r="K992" s="20">
        <v>0</v>
      </c>
      <c r="L992" s="20">
        <v>0</v>
      </c>
      <c r="M992" s="20">
        <v>0</v>
      </c>
      <c r="N992" s="20">
        <v>80927</v>
      </c>
      <c r="O992" s="20">
        <v>42478</v>
      </c>
      <c r="P992" s="20">
        <v>7484</v>
      </c>
      <c r="Q992" s="20">
        <v>167687</v>
      </c>
      <c r="R992" s="20">
        <v>118789</v>
      </c>
      <c r="S992" s="20">
        <v>190474</v>
      </c>
      <c r="T992" s="21">
        <v>148857</v>
      </c>
      <c r="U992" s="54">
        <v>89012</v>
      </c>
      <c r="V992" s="20">
        <v>93216</v>
      </c>
      <c r="W992" s="20">
        <v>86346</v>
      </c>
      <c r="X992" s="20">
        <v>33303</v>
      </c>
      <c r="Y992" s="21">
        <v>0</v>
      </c>
      <c r="Z992" s="20">
        <v>0</v>
      </c>
      <c r="AA992" s="21">
        <v>382067</v>
      </c>
      <c r="AB992" s="32">
        <v>289566</v>
      </c>
      <c r="AC992" s="20">
        <v>499905</v>
      </c>
      <c r="AD992" s="20">
        <v>519585</v>
      </c>
      <c r="AE992" s="20">
        <v>2375175</v>
      </c>
      <c r="AF992" s="20">
        <v>922418</v>
      </c>
      <c r="AG992" s="20">
        <v>639210</v>
      </c>
      <c r="AH992" s="20">
        <v>456744</v>
      </c>
      <c r="AI992" s="20">
        <v>53744</v>
      </c>
      <c r="AJ992" s="21">
        <v>11902</v>
      </c>
      <c r="AK992" s="25">
        <v>110884</v>
      </c>
      <c r="AL992" s="25">
        <v>153730</v>
      </c>
      <c r="AM992" s="25">
        <v>31120</v>
      </c>
      <c r="AN992" s="22">
        <v>81856</v>
      </c>
      <c r="AO992" s="20">
        <v>329549</v>
      </c>
      <c r="AP992" s="20">
        <v>10187</v>
      </c>
      <c r="AQ992" s="54">
        <v>9133723</v>
      </c>
      <c r="AR992" s="25">
        <v>159086</v>
      </c>
      <c r="AS992" s="25">
        <v>243246</v>
      </c>
      <c r="AT992" s="54">
        <v>39840</v>
      </c>
      <c r="AU992" s="54">
        <v>46143</v>
      </c>
      <c r="AV992" s="54">
        <v>208285</v>
      </c>
      <c r="AW992" s="54">
        <v>107058</v>
      </c>
      <c r="AX992" s="54">
        <v>29018</v>
      </c>
      <c r="AY992" s="25">
        <f t="shared" si="30"/>
        <v>832676</v>
      </c>
      <c r="AZ992" s="162">
        <v>865641</v>
      </c>
      <c r="BA992" s="96">
        <f t="shared" si="31"/>
        <v>10832040</v>
      </c>
      <c r="BB992" s="73"/>
      <c r="BC992" s="20">
        <v>1596342</v>
      </c>
      <c r="BD992" s="20">
        <v>24572</v>
      </c>
      <c r="BE992" s="19">
        <v>1620914</v>
      </c>
      <c r="BF992" s="19">
        <v>12452954</v>
      </c>
      <c r="BH992" s="20"/>
      <c r="BI992" s="21">
        <v>12452954</v>
      </c>
      <c r="BK992" s="73"/>
      <c r="BL992" s="73"/>
      <c r="BM992" s="73"/>
      <c r="BN992" s="73"/>
      <c r="BO992" s="73"/>
      <c r="BP992" s="73"/>
      <c r="BQ992" s="73"/>
    </row>
    <row r="993" spans="1:69" ht="22.5" customHeight="1" x14ac:dyDescent="0.2">
      <c r="A993" s="122" t="s">
        <v>2805</v>
      </c>
      <c r="B993" s="123" t="s">
        <v>2780</v>
      </c>
      <c r="C993" s="133" t="s">
        <v>1080</v>
      </c>
      <c r="D993" s="126">
        <v>5</v>
      </c>
      <c r="E993" s="127" t="s">
        <v>3561</v>
      </c>
      <c r="F993" s="19">
        <v>1147442</v>
      </c>
      <c r="G993" s="20">
        <v>1147442</v>
      </c>
      <c r="H993" s="20">
        <v>168472</v>
      </c>
      <c r="I993" s="20">
        <v>100045</v>
      </c>
      <c r="J993" s="20">
        <v>0</v>
      </c>
      <c r="K993" s="20">
        <v>0</v>
      </c>
      <c r="L993" s="20">
        <v>0</v>
      </c>
      <c r="M993" s="20">
        <v>0</v>
      </c>
      <c r="N993" s="20">
        <v>92524</v>
      </c>
      <c r="O993" s="20">
        <v>49335</v>
      </c>
      <c r="P993" s="20">
        <v>22037</v>
      </c>
      <c r="Q993" s="20">
        <v>181611</v>
      </c>
      <c r="R993" s="20">
        <v>129403</v>
      </c>
      <c r="S993" s="20">
        <v>232708</v>
      </c>
      <c r="T993" s="21">
        <v>178292</v>
      </c>
      <c r="U993" s="54">
        <v>114444</v>
      </c>
      <c r="V993" s="20">
        <v>103632</v>
      </c>
      <c r="W993" s="20">
        <v>76869</v>
      </c>
      <c r="X993" s="20">
        <v>33303</v>
      </c>
      <c r="Y993" s="21">
        <v>0</v>
      </c>
      <c r="Z993" s="20">
        <v>0</v>
      </c>
      <c r="AA993" s="21">
        <v>425902</v>
      </c>
      <c r="AB993" s="32">
        <v>200884</v>
      </c>
      <c r="AC993" s="20">
        <v>596403</v>
      </c>
      <c r="AD993" s="20">
        <v>902086</v>
      </c>
      <c r="AE993" s="20">
        <v>2420385</v>
      </c>
      <c r="AF993" s="20">
        <v>1410560</v>
      </c>
      <c r="AG993" s="20">
        <v>1011925</v>
      </c>
      <c r="AH993" s="20">
        <v>549070</v>
      </c>
      <c r="AI993" s="20">
        <v>31231</v>
      </c>
      <c r="AJ993" s="21">
        <v>17853</v>
      </c>
      <c r="AK993" s="25">
        <v>122851</v>
      </c>
      <c r="AL993" s="25">
        <v>161175</v>
      </c>
      <c r="AM993" s="25">
        <v>36729</v>
      </c>
      <c r="AN993" s="22">
        <v>84860</v>
      </c>
      <c r="AO993" s="20">
        <v>382147</v>
      </c>
      <c r="AP993" s="20">
        <v>10794</v>
      </c>
      <c r="AQ993" s="54">
        <v>10994972</v>
      </c>
      <c r="AR993" s="25">
        <v>212037</v>
      </c>
      <c r="AS993" s="25">
        <v>258944</v>
      </c>
      <c r="AT993" s="54">
        <v>46857</v>
      </c>
      <c r="AU993" s="54">
        <v>48151</v>
      </c>
      <c r="AV993" s="54">
        <v>247973</v>
      </c>
      <c r="AW993" s="54">
        <v>118655</v>
      </c>
      <c r="AX993" s="54">
        <v>54904</v>
      </c>
      <c r="AY993" s="25">
        <f t="shared" si="30"/>
        <v>987521</v>
      </c>
      <c r="AZ993" s="162">
        <v>1184275</v>
      </c>
      <c r="BA993" s="96">
        <f t="shared" si="31"/>
        <v>13166768</v>
      </c>
      <c r="BB993" s="73"/>
      <c r="BC993" s="20">
        <v>1789834</v>
      </c>
      <c r="BD993" s="20">
        <v>25667</v>
      </c>
      <c r="BE993" s="19">
        <v>1815501</v>
      </c>
      <c r="BF993" s="19">
        <v>14982269</v>
      </c>
      <c r="BH993" s="20"/>
      <c r="BI993" s="21">
        <v>14982269</v>
      </c>
      <c r="BK993" s="73"/>
      <c r="BL993" s="73"/>
      <c r="BM993" s="73"/>
      <c r="BN993" s="73"/>
      <c r="BO993" s="73"/>
      <c r="BP993" s="73"/>
      <c r="BQ993" s="73"/>
    </row>
    <row r="994" spans="1:69" ht="22.5" customHeight="1" x14ac:dyDescent="0.2">
      <c r="A994" s="122" t="s">
        <v>2806</v>
      </c>
      <c r="B994" s="123" t="s">
        <v>2780</v>
      </c>
      <c r="C994" s="133" t="s">
        <v>1081</v>
      </c>
      <c r="D994" s="126">
        <v>5</v>
      </c>
      <c r="E994" s="127" t="s">
        <v>3562</v>
      </c>
      <c r="F994" s="19">
        <v>673720</v>
      </c>
      <c r="G994" s="20">
        <v>673720</v>
      </c>
      <c r="H994" s="20">
        <v>90542</v>
      </c>
      <c r="I994" s="20">
        <v>58157</v>
      </c>
      <c r="J994" s="20">
        <v>0</v>
      </c>
      <c r="K994" s="20">
        <v>614</v>
      </c>
      <c r="L994" s="20">
        <v>0</v>
      </c>
      <c r="M994" s="20">
        <v>0</v>
      </c>
      <c r="N994" s="20">
        <v>48956</v>
      </c>
      <c r="O994" s="20">
        <v>26644</v>
      </c>
      <c r="P994" s="20">
        <v>4196</v>
      </c>
      <c r="Q994" s="20">
        <v>140334</v>
      </c>
      <c r="R994" s="20">
        <v>79096</v>
      </c>
      <c r="S994" s="20">
        <v>148502</v>
      </c>
      <c r="T994" s="21">
        <v>125309</v>
      </c>
      <c r="U994" s="54">
        <v>63580</v>
      </c>
      <c r="V994" s="20">
        <v>70416</v>
      </c>
      <c r="W994" s="20">
        <v>63180</v>
      </c>
      <c r="X994" s="20">
        <v>22202</v>
      </c>
      <c r="Y994" s="21">
        <v>0</v>
      </c>
      <c r="Z994" s="20">
        <v>0</v>
      </c>
      <c r="AA994" s="21">
        <v>265380</v>
      </c>
      <c r="AB994" s="32">
        <v>204742</v>
      </c>
      <c r="AC994" s="20">
        <v>372212</v>
      </c>
      <c r="AD994" s="20">
        <v>385535</v>
      </c>
      <c r="AE994" s="20">
        <v>1335015</v>
      </c>
      <c r="AF994" s="20">
        <v>665623</v>
      </c>
      <c r="AG994" s="20">
        <v>383183</v>
      </c>
      <c r="AH994" s="20">
        <v>298581</v>
      </c>
      <c r="AI994" s="20">
        <v>27111</v>
      </c>
      <c r="AJ994" s="21">
        <v>5951</v>
      </c>
      <c r="AK994" s="25">
        <v>78571</v>
      </c>
      <c r="AL994" s="25">
        <v>95368</v>
      </c>
      <c r="AM994" s="25">
        <v>20684</v>
      </c>
      <c r="AN994" s="22">
        <v>56871</v>
      </c>
      <c r="AO994" s="20">
        <v>259988</v>
      </c>
      <c r="AP994" s="20">
        <v>7818</v>
      </c>
      <c r="AQ994" s="54">
        <v>6078081</v>
      </c>
      <c r="AR994" s="25">
        <v>140094</v>
      </c>
      <c r="AS994" s="25">
        <v>147669</v>
      </c>
      <c r="AT994" s="54">
        <v>22117</v>
      </c>
      <c r="AU994" s="54">
        <v>38089</v>
      </c>
      <c r="AV994" s="54">
        <v>138161</v>
      </c>
      <c r="AW994" s="54">
        <v>73585</v>
      </c>
      <c r="AX994" s="54">
        <v>15195</v>
      </c>
      <c r="AY994" s="25">
        <f t="shared" si="30"/>
        <v>574910</v>
      </c>
      <c r="AZ994" s="162">
        <v>540247</v>
      </c>
      <c r="BA994" s="96">
        <f t="shared" si="31"/>
        <v>7193238</v>
      </c>
      <c r="BB994" s="73"/>
      <c r="BC994" s="20">
        <v>1132258</v>
      </c>
      <c r="BD994" s="20">
        <v>20148</v>
      </c>
      <c r="BE994" s="19">
        <v>1152406</v>
      </c>
      <c r="BF994" s="19">
        <v>8345644</v>
      </c>
      <c r="BH994" s="20"/>
      <c r="BI994" s="21">
        <v>8345644</v>
      </c>
      <c r="BK994" s="73"/>
      <c r="BL994" s="73"/>
      <c r="BM994" s="73"/>
      <c r="BN994" s="73"/>
      <c r="BO994" s="73"/>
      <c r="BP994" s="73"/>
      <c r="BQ994" s="73"/>
    </row>
    <row r="995" spans="1:69" ht="22.5" customHeight="1" x14ac:dyDescent="0.2">
      <c r="A995" s="122" t="s">
        <v>2807</v>
      </c>
      <c r="B995" s="123" t="s">
        <v>2780</v>
      </c>
      <c r="C995" s="133" t="s">
        <v>1082</v>
      </c>
      <c r="D995" s="126">
        <v>5</v>
      </c>
      <c r="E995" s="127" t="s">
        <v>3561</v>
      </c>
      <c r="F995" s="19">
        <v>737151</v>
      </c>
      <c r="G995" s="20">
        <v>737151</v>
      </c>
      <c r="H995" s="20">
        <v>105851</v>
      </c>
      <c r="I995" s="20">
        <v>75548</v>
      </c>
      <c r="J995" s="20">
        <v>0</v>
      </c>
      <c r="K995" s="20">
        <v>0</v>
      </c>
      <c r="L995" s="20">
        <v>0</v>
      </c>
      <c r="M995" s="20">
        <v>0</v>
      </c>
      <c r="N995" s="20">
        <v>53347</v>
      </c>
      <c r="O995" s="20">
        <v>28419</v>
      </c>
      <c r="P995" s="20">
        <v>1966</v>
      </c>
      <c r="Q995" s="20">
        <v>230571</v>
      </c>
      <c r="R995" s="20">
        <v>84836</v>
      </c>
      <c r="S995" s="20">
        <v>116276</v>
      </c>
      <c r="T995" s="21">
        <v>105125</v>
      </c>
      <c r="U995" s="54">
        <v>63580</v>
      </c>
      <c r="V995" s="20">
        <v>51792</v>
      </c>
      <c r="W995" s="20">
        <v>45279</v>
      </c>
      <c r="X995" s="20">
        <v>22202</v>
      </c>
      <c r="Y995" s="21">
        <v>0</v>
      </c>
      <c r="Z995" s="20">
        <v>0</v>
      </c>
      <c r="AA995" s="21">
        <v>285434</v>
      </c>
      <c r="AB995" s="32">
        <v>261651</v>
      </c>
      <c r="AC995" s="20">
        <v>383250</v>
      </c>
      <c r="AD995" s="20">
        <v>387088</v>
      </c>
      <c r="AE995" s="20">
        <v>1476255</v>
      </c>
      <c r="AF995" s="20">
        <v>820918</v>
      </c>
      <c r="AG995" s="20">
        <v>541913</v>
      </c>
      <c r="AH995" s="20">
        <v>373393</v>
      </c>
      <c r="AI995" s="20">
        <v>56043</v>
      </c>
      <c r="AJ995" s="21">
        <v>6492</v>
      </c>
      <c r="AK995" s="25">
        <v>81770</v>
      </c>
      <c r="AL995" s="25">
        <v>110209</v>
      </c>
      <c r="AM995" s="25">
        <v>22243</v>
      </c>
      <c r="AN995" s="22">
        <v>63421</v>
      </c>
      <c r="AO995" s="20">
        <v>215367</v>
      </c>
      <c r="AP995" s="20">
        <v>6087</v>
      </c>
      <c r="AQ995" s="54">
        <v>6813477</v>
      </c>
      <c r="AR995" s="25">
        <v>152597</v>
      </c>
      <c r="AS995" s="25">
        <v>202297</v>
      </c>
      <c r="AT995" s="54">
        <v>35276</v>
      </c>
      <c r="AU995" s="54">
        <v>41062</v>
      </c>
      <c r="AV995" s="54">
        <v>160263</v>
      </c>
      <c r="AW995" s="54">
        <v>77155</v>
      </c>
      <c r="AX995" s="54">
        <v>38509</v>
      </c>
      <c r="AY995" s="25">
        <f t="shared" si="30"/>
        <v>707159</v>
      </c>
      <c r="AZ995" s="162">
        <v>740593</v>
      </c>
      <c r="BA995" s="96">
        <f t="shared" si="31"/>
        <v>8261229</v>
      </c>
      <c r="BB995" s="73"/>
      <c r="BC995" s="20">
        <v>1166304</v>
      </c>
      <c r="BD995" s="20">
        <v>16097</v>
      </c>
      <c r="BE995" s="19">
        <v>1182401</v>
      </c>
      <c r="BF995" s="19">
        <v>9443630</v>
      </c>
      <c r="BH995" s="20"/>
      <c r="BI995" s="21">
        <v>9443630</v>
      </c>
      <c r="BK995" s="73"/>
      <c r="BL995" s="73"/>
      <c r="BM995" s="73"/>
      <c r="BN995" s="73"/>
      <c r="BO995" s="73"/>
      <c r="BP995" s="73"/>
      <c r="BQ995" s="73"/>
    </row>
    <row r="996" spans="1:69" ht="22.5" customHeight="1" x14ac:dyDescent="0.2">
      <c r="A996" s="122" t="s">
        <v>2808</v>
      </c>
      <c r="B996" s="123" t="s">
        <v>2780</v>
      </c>
      <c r="C996" s="133" t="s">
        <v>1083</v>
      </c>
      <c r="D996" s="126">
        <v>5</v>
      </c>
      <c r="E996" s="127" t="s">
        <v>3561</v>
      </c>
      <c r="F996" s="19">
        <v>969953</v>
      </c>
      <c r="G996" s="20">
        <v>969953</v>
      </c>
      <c r="H996" s="20">
        <v>158776</v>
      </c>
      <c r="I996" s="20">
        <v>113135</v>
      </c>
      <c r="J996" s="20">
        <v>0</v>
      </c>
      <c r="K996" s="20">
        <v>0</v>
      </c>
      <c r="L996" s="20">
        <v>0</v>
      </c>
      <c r="M996" s="20">
        <v>0</v>
      </c>
      <c r="N996" s="20">
        <v>79304</v>
      </c>
      <c r="O996" s="20">
        <v>40696</v>
      </c>
      <c r="P996" s="20">
        <v>24381</v>
      </c>
      <c r="Q996" s="20">
        <v>196953</v>
      </c>
      <c r="R996" s="20">
        <v>114930</v>
      </c>
      <c r="S996" s="20">
        <v>185548</v>
      </c>
      <c r="T996" s="21">
        <v>155585</v>
      </c>
      <c r="U996" s="54">
        <v>105543</v>
      </c>
      <c r="V996" s="20">
        <v>80400</v>
      </c>
      <c r="W996" s="20">
        <v>72657</v>
      </c>
      <c r="X996" s="20">
        <v>33303</v>
      </c>
      <c r="Y996" s="21">
        <v>0</v>
      </c>
      <c r="Z996" s="20">
        <v>0</v>
      </c>
      <c r="AA996" s="21">
        <v>377541</v>
      </c>
      <c r="AB996" s="32">
        <v>277943</v>
      </c>
      <c r="AC996" s="20">
        <v>542190</v>
      </c>
      <c r="AD996" s="20">
        <v>522641</v>
      </c>
      <c r="AE996" s="20">
        <v>2082300</v>
      </c>
      <c r="AF996" s="20">
        <v>1141803</v>
      </c>
      <c r="AG996" s="20">
        <v>845302</v>
      </c>
      <c r="AH996" s="20">
        <v>529637</v>
      </c>
      <c r="AI996" s="20">
        <v>86220</v>
      </c>
      <c r="AJ996" s="21">
        <v>8656</v>
      </c>
      <c r="AK996" s="25">
        <v>109419</v>
      </c>
      <c r="AL996" s="25">
        <v>145947</v>
      </c>
      <c r="AM996" s="25">
        <v>33484</v>
      </c>
      <c r="AN996" s="22">
        <v>79072</v>
      </c>
      <c r="AO996" s="20">
        <v>367524</v>
      </c>
      <c r="AP996" s="20">
        <v>12288</v>
      </c>
      <c r="AQ996" s="54">
        <v>9493131</v>
      </c>
      <c r="AR996" s="25">
        <v>191445</v>
      </c>
      <c r="AS996" s="25">
        <v>210157</v>
      </c>
      <c r="AT996" s="54">
        <v>58510</v>
      </c>
      <c r="AU996" s="54">
        <v>52296</v>
      </c>
      <c r="AV996" s="54">
        <v>209612</v>
      </c>
      <c r="AW996" s="54">
        <v>106725</v>
      </c>
      <c r="AX996" s="54">
        <v>52131</v>
      </c>
      <c r="AY996" s="25">
        <f t="shared" si="30"/>
        <v>880876</v>
      </c>
      <c r="AZ996" s="162">
        <v>1056019</v>
      </c>
      <c r="BA996" s="96">
        <f t="shared" si="31"/>
        <v>11430026</v>
      </c>
      <c r="BB996" s="73"/>
      <c r="BC996" s="20">
        <v>1543841</v>
      </c>
      <c r="BD996" s="20">
        <v>30594</v>
      </c>
      <c r="BE996" s="19">
        <v>1574435</v>
      </c>
      <c r="BF996" s="19">
        <v>13004461</v>
      </c>
      <c r="BH996" s="20"/>
      <c r="BI996" s="21">
        <v>13004461</v>
      </c>
      <c r="BK996" s="73"/>
      <c r="BL996" s="73"/>
      <c r="BM996" s="73"/>
      <c r="BN996" s="73"/>
      <c r="BO996" s="73"/>
      <c r="BP996" s="73"/>
      <c r="BQ996" s="73"/>
    </row>
    <row r="997" spans="1:69" ht="22.5" customHeight="1" x14ac:dyDescent="0.2">
      <c r="A997" s="122" t="s">
        <v>2809</v>
      </c>
      <c r="B997" s="123" t="s">
        <v>2780</v>
      </c>
      <c r="C997" s="133" t="s">
        <v>1084</v>
      </c>
      <c r="D997" s="126">
        <v>5</v>
      </c>
      <c r="E997" s="127" t="s">
        <v>3562</v>
      </c>
      <c r="F997" s="19">
        <v>1245018</v>
      </c>
      <c r="G997" s="20">
        <v>1245018</v>
      </c>
      <c r="H997" s="20">
        <v>209879</v>
      </c>
      <c r="I997" s="20">
        <v>141746</v>
      </c>
      <c r="J997" s="20">
        <v>0</v>
      </c>
      <c r="K997" s="20">
        <v>0</v>
      </c>
      <c r="L997" s="20">
        <v>0</v>
      </c>
      <c r="M997" s="20">
        <v>0</v>
      </c>
      <c r="N997" s="20">
        <v>106046</v>
      </c>
      <c r="O997" s="20">
        <v>54457</v>
      </c>
      <c r="P997" s="20">
        <v>18484</v>
      </c>
      <c r="Q997" s="20">
        <v>275134</v>
      </c>
      <c r="R997" s="20">
        <v>146312</v>
      </c>
      <c r="S997" s="20">
        <v>318173</v>
      </c>
      <c r="T997" s="21">
        <v>253141</v>
      </c>
      <c r="U997" s="54">
        <v>127160</v>
      </c>
      <c r="V997" s="20">
        <v>134448</v>
      </c>
      <c r="W997" s="20">
        <v>125307</v>
      </c>
      <c r="X997" s="20">
        <v>55505</v>
      </c>
      <c r="Y997" s="21">
        <v>0</v>
      </c>
      <c r="Z997" s="20">
        <v>0</v>
      </c>
      <c r="AA997" s="21">
        <v>478466</v>
      </c>
      <c r="AB997" s="32">
        <v>187915</v>
      </c>
      <c r="AC997" s="20">
        <v>559227</v>
      </c>
      <c r="AD997" s="20">
        <v>638285</v>
      </c>
      <c r="AE997" s="20">
        <v>3004650</v>
      </c>
      <c r="AF997" s="20">
        <v>1215318</v>
      </c>
      <c r="AG997" s="20">
        <v>852766</v>
      </c>
      <c r="AH997" s="20">
        <v>602434</v>
      </c>
      <c r="AI997" s="20">
        <v>96471</v>
      </c>
      <c r="AJ997" s="21">
        <v>15689</v>
      </c>
      <c r="AK997" s="25">
        <v>136499</v>
      </c>
      <c r="AL997" s="25">
        <v>177987</v>
      </c>
      <c r="AM997" s="25">
        <v>37444</v>
      </c>
      <c r="AN997" s="22">
        <v>92615</v>
      </c>
      <c r="AO997" s="20">
        <v>502801</v>
      </c>
      <c r="AP997" s="20">
        <v>15090</v>
      </c>
      <c r="AQ997" s="54">
        <v>11824467</v>
      </c>
      <c r="AR997" s="25">
        <v>274381</v>
      </c>
      <c r="AS997" s="25">
        <v>317081</v>
      </c>
      <c r="AT997" s="54">
        <v>74597</v>
      </c>
      <c r="AU997" s="54">
        <v>58913</v>
      </c>
      <c r="AV997" s="54">
        <v>271497</v>
      </c>
      <c r="AW997" s="54">
        <v>134867</v>
      </c>
      <c r="AX997" s="54">
        <v>21288</v>
      </c>
      <c r="AY997" s="25">
        <f t="shared" si="30"/>
        <v>1152624</v>
      </c>
      <c r="AZ997" s="162">
        <v>504897</v>
      </c>
      <c r="BA997" s="96">
        <f t="shared" si="31"/>
        <v>13481988</v>
      </c>
      <c r="BB997" s="73"/>
      <c r="BC997" s="20">
        <v>1939541</v>
      </c>
      <c r="BD997" s="20">
        <v>40646</v>
      </c>
      <c r="BE997" s="19">
        <v>1980187</v>
      </c>
      <c r="BF997" s="19">
        <v>15462175</v>
      </c>
      <c r="BH997" s="20"/>
      <c r="BI997" s="21">
        <v>15462175</v>
      </c>
      <c r="BK997" s="73"/>
      <c r="BL997" s="73"/>
      <c r="BM997" s="73"/>
      <c r="BN997" s="73"/>
      <c r="BO997" s="73"/>
      <c r="BP997" s="73"/>
      <c r="BQ997" s="73"/>
    </row>
    <row r="998" spans="1:69" ht="22.5" customHeight="1" x14ac:dyDescent="0.2">
      <c r="A998" s="122" t="s">
        <v>2810</v>
      </c>
      <c r="B998" s="123" t="s">
        <v>2780</v>
      </c>
      <c r="C998" s="133" t="s">
        <v>1085</v>
      </c>
      <c r="D998" s="126">
        <v>5</v>
      </c>
      <c r="E998" s="127" t="s">
        <v>3562</v>
      </c>
      <c r="F998" s="19">
        <v>998084</v>
      </c>
      <c r="G998" s="20">
        <v>998084</v>
      </c>
      <c r="H998" s="20">
        <v>548062</v>
      </c>
      <c r="I998" s="20">
        <v>370260</v>
      </c>
      <c r="J998" s="20">
        <v>13590</v>
      </c>
      <c r="K998" s="20">
        <v>23052</v>
      </c>
      <c r="L998" s="20">
        <v>16261</v>
      </c>
      <c r="M998" s="20">
        <v>9176</v>
      </c>
      <c r="N998" s="20">
        <v>61698</v>
      </c>
      <c r="O998" s="20">
        <v>32826</v>
      </c>
      <c r="P998" s="20">
        <v>16292</v>
      </c>
      <c r="Q998" s="20">
        <v>282770</v>
      </c>
      <c r="R998" s="20">
        <v>95418</v>
      </c>
      <c r="S998" s="20">
        <v>172868</v>
      </c>
      <c r="T998" s="21">
        <v>173246</v>
      </c>
      <c r="U998" s="54">
        <v>228888</v>
      </c>
      <c r="V998" s="20">
        <v>110688</v>
      </c>
      <c r="W998" s="20">
        <v>76869</v>
      </c>
      <c r="X998" s="20">
        <v>47734</v>
      </c>
      <c r="Y998" s="21">
        <v>0</v>
      </c>
      <c r="Z998" s="20">
        <v>0</v>
      </c>
      <c r="AA998" s="21">
        <v>367824</v>
      </c>
      <c r="AB998" s="32">
        <v>137186</v>
      </c>
      <c r="AC998" s="20">
        <v>445126</v>
      </c>
      <c r="AD998" s="20">
        <v>621417</v>
      </c>
      <c r="AE998" s="20">
        <v>1749990</v>
      </c>
      <c r="AF998" s="20">
        <v>1062923</v>
      </c>
      <c r="AG998" s="20">
        <v>718146</v>
      </c>
      <c r="AH998" s="20">
        <v>345496</v>
      </c>
      <c r="AI998" s="20">
        <v>392014</v>
      </c>
      <c r="AJ998" s="21">
        <v>49772</v>
      </c>
      <c r="AK998" s="25">
        <v>92659</v>
      </c>
      <c r="AL998" s="25">
        <v>118103</v>
      </c>
      <c r="AM998" s="25">
        <v>35183</v>
      </c>
      <c r="AN998" s="22">
        <v>65412</v>
      </c>
      <c r="AO998" s="20">
        <v>824076</v>
      </c>
      <c r="AP998" s="20">
        <v>82616</v>
      </c>
      <c r="AQ998" s="54">
        <v>10385725</v>
      </c>
      <c r="AR998" s="25">
        <v>182018</v>
      </c>
      <c r="AS998" s="25">
        <v>201623</v>
      </c>
      <c r="AT998" s="54">
        <v>193073</v>
      </c>
      <c r="AU998" s="54">
        <v>82242</v>
      </c>
      <c r="AV998" s="54">
        <v>217069</v>
      </c>
      <c r="AW998" s="54">
        <v>93555</v>
      </c>
      <c r="AX998" s="54">
        <v>44894</v>
      </c>
      <c r="AY998" s="25">
        <f t="shared" si="30"/>
        <v>1014474</v>
      </c>
      <c r="AZ998" s="162">
        <v>1695539</v>
      </c>
      <c r="BA998" s="96">
        <f t="shared" si="31"/>
        <v>13095738</v>
      </c>
      <c r="BB998" s="73"/>
      <c r="BC998" s="20">
        <v>1368407</v>
      </c>
      <c r="BD998" s="20">
        <v>236542</v>
      </c>
      <c r="BE998" s="19">
        <v>1604949</v>
      </c>
      <c r="BF998" s="19">
        <v>14700687</v>
      </c>
      <c r="BH998" s="20"/>
      <c r="BI998" s="21">
        <v>14700687</v>
      </c>
      <c r="BK998" s="73"/>
      <c r="BL998" s="73"/>
      <c r="BM998" s="73"/>
      <c r="BN998" s="73"/>
      <c r="BO998" s="73"/>
      <c r="BP998" s="73"/>
      <c r="BQ998" s="73"/>
    </row>
    <row r="999" spans="1:69" ht="22.5" customHeight="1" x14ac:dyDescent="0.2">
      <c r="A999" s="122" t="s">
        <v>2811</v>
      </c>
      <c r="B999" s="123" t="s">
        <v>2780</v>
      </c>
      <c r="C999" s="133" t="s">
        <v>1086</v>
      </c>
      <c r="D999" s="126">
        <v>5</v>
      </c>
      <c r="E999" s="127" t="s">
        <v>3561</v>
      </c>
      <c r="F999" s="19">
        <v>1028772</v>
      </c>
      <c r="G999" s="20">
        <v>1028772</v>
      </c>
      <c r="H999" s="20">
        <v>310554</v>
      </c>
      <c r="I999" s="20">
        <v>306680</v>
      </c>
      <c r="J999" s="20">
        <v>0</v>
      </c>
      <c r="K999" s="20">
        <v>0</v>
      </c>
      <c r="L999" s="20">
        <v>0</v>
      </c>
      <c r="M999" s="20">
        <v>0</v>
      </c>
      <c r="N999" s="20">
        <v>65396</v>
      </c>
      <c r="O999" s="20">
        <v>34816</v>
      </c>
      <c r="P999" s="20">
        <v>3818</v>
      </c>
      <c r="Q999" s="20">
        <v>474849</v>
      </c>
      <c r="R999" s="20">
        <v>98490</v>
      </c>
      <c r="S999" s="20">
        <v>138441</v>
      </c>
      <c r="T999" s="21">
        <v>132037</v>
      </c>
      <c r="U999" s="54">
        <v>152592</v>
      </c>
      <c r="V999" s="20">
        <v>64224</v>
      </c>
      <c r="W999" s="20">
        <v>77922</v>
      </c>
      <c r="X999" s="20">
        <v>66606</v>
      </c>
      <c r="Y999" s="21">
        <v>0</v>
      </c>
      <c r="Z999" s="20">
        <v>0</v>
      </c>
      <c r="AA999" s="21">
        <v>326670</v>
      </c>
      <c r="AB999" s="32">
        <v>205640</v>
      </c>
      <c r="AC999" s="20">
        <v>583343</v>
      </c>
      <c r="AD999" s="20">
        <v>669159</v>
      </c>
      <c r="AE999" s="20">
        <v>1358940</v>
      </c>
      <c r="AF999" s="20">
        <v>1246710</v>
      </c>
      <c r="AG999" s="20">
        <v>892320</v>
      </c>
      <c r="AH999" s="20">
        <v>347889</v>
      </c>
      <c r="AI999" s="20">
        <v>202521</v>
      </c>
      <c r="AJ999" s="21">
        <v>8656</v>
      </c>
      <c r="AK999" s="25">
        <v>96812</v>
      </c>
      <c r="AL999" s="25">
        <v>111143</v>
      </c>
      <c r="AM999" s="25">
        <v>33956</v>
      </c>
      <c r="AN999" s="22">
        <v>63777</v>
      </c>
      <c r="AO999" s="20">
        <v>1054425</v>
      </c>
      <c r="AP999" s="20">
        <v>20518</v>
      </c>
      <c r="AQ999" s="54">
        <v>10177676</v>
      </c>
      <c r="AR999" s="25">
        <v>153128</v>
      </c>
      <c r="AS999" s="25">
        <v>224811</v>
      </c>
      <c r="AT999" s="54">
        <v>141272</v>
      </c>
      <c r="AU999" s="54">
        <v>63012</v>
      </c>
      <c r="AV999" s="54">
        <v>217595</v>
      </c>
      <c r="AW999" s="54">
        <v>92310</v>
      </c>
      <c r="AX999" s="54">
        <v>57898</v>
      </c>
      <c r="AY999" s="25">
        <f t="shared" si="30"/>
        <v>950026</v>
      </c>
      <c r="AZ999" s="162">
        <v>1628475</v>
      </c>
      <c r="BA999" s="96">
        <f t="shared" si="31"/>
        <v>12756177</v>
      </c>
      <c r="BB999" s="73"/>
      <c r="BC999" s="20">
        <v>1394636</v>
      </c>
      <c r="BD999" s="20">
        <v>95813</v>
      </c>
      <c r="BE999" s="19">
        <v>1490449</v>
      </c>
      <c r="BF999" s="19">
        <v>14246626</v>
      </c>
      <c r="BH999" s="20"/>
      <c r="BI999" s="21">
        <v>14246626</v>
      </c>
      <c r="BK999" s="73"/>
      <c r="BL999" s="73"/>
      <c r="BM999" s="73"/>
      <c r="BN999" s="73"/>
      <c r="BO999" s="73"/>
      <c r="BP999" s="73"/>
      <c r="BQ999" s="73"/>
    </row>
    <row r="1000" spans="1:69" ht="22.5" customHeight="1" x14ac:dyDescent="0.2">
      <c r="A1000" s="122" t="s">
        <v>2812</v>
      </c>
      <c r="B1000" s="123" t="s">
        <v>2780</v>
      </c>
      <c r="C1000" s="133" t="s">
        <v>1087</v>
      </c>
      <c r="D1000" s="126">
        <v>5</v>
      </c>
      <c r="E1000" s="127" t="s">
        <v>3561</v>
      </c>
      <c r="F1000" s="19">
        <v>1195425</v>
      </c>
      <c r="G1000" s="20">
        <v>1195425</v>
      </c>
      <c r="H1000" s="20">
        <v>174450</v>
      </c>
      <c r="I1000" s="20">
        <v>110704</v>
      </c>
      <c r="J1000" s="20">
        <v>0</v>
      </c>
      <c r="K1000" s="20">
        <v>0</v>
      </c>
      <c r="L1000" s="20">
        <v>0</v>
      </c>
      <c r="M1000" s="20">
        <v>0</v>
      </c>
      <c r="N1000" s="20">
        <v>75638</v>
      </c>
      <c r="O1000" s="20">
        <v>39778</v>
      </c>
      <c r="P1000" s="20">
        <v>9904</v>
      </c>
      <c r="Q1000" s="20">
        <v>340054</v>
      </c>
      <c r="R1000" s="20">
        <v>114461</v>
      </c>
      <c r="S1000" s="20">
        <v>203784</v>
      </c>
      <c r="T1000" s="21">
        <v>142970</v>
      </c>
      <c r="U1000" s="54">
        <v>101728</v>
      </c>
      <c r="V1000" s="20">
        <v>88128</v>
      </c>
      <c r="W1000" s="20">
        <v>69498</v>
      </c>
      <c r="X1000" s="20">
        <v>44404</v>
      </c>
      <c r="Y1000" s="21">
        <v>0</v>
      </c>
      <c r="Z1000" s="20">
        <v>0</v>
      </c>
      <c r="AA1000" s="21">
        <v>369738</v>
      </c>
      <c r="AB1000" s="32">
        <v>382707</v>
      </c>
      <c r="AC1000" s="20">
        <v>551814</v>
      </c>
      <c r="AD1000" s="20">
        <v>708956</v>
      </c>
      <c r="AE1000" s="20">
        <v>2332440</v>
      </c>
      <c r="AF1000" s="20">
        <v>1055963</v>
      </c>
      <c r="AG1000" s="20">
        <v>668897</v>
      </c>
      <c r="AH1000" s="20">
        <v>425041</v>
      </c>
      <c r="AI1000" s="20">
        <v>64761</v>
      </c>
      <c r="AJ1000" s="21">
        <v>11902</v>
      </c>
      <c r="AK1000" s="25">
        <v>105229</v>
      </c>
      <c r="AL1000" s="25">
        <v>142253</v>
      </c>
      <c r="AM1000" s="25">
        <v>32914</v>
      </c>
      <c r="AN1000" s="22">
        <v>76984</v>
      </c>
      <c r="AO1000" s="20">
        <v>1286174</v>
      </c>
      <c r="AP1000" s="20">
        <v>10547</v>
      </c>
      <c r="AQ1000" s="54">
        <v>10937246</v>
      </c>
      <c r="AR1000" s="25">
        <v>181988</v>
      </c>
      <c r="AS1000" s="25">
        <v>251668</v>
      </c>
      <c r="AT1000" s="54">
        <v>50039</v>
      </c>
      <c r="AU1000" s="54">
        <v>43509</v>
      </c>
      <c r="AV1000" s="54">
        <v>199801</v>
      </c>
      <c r="AW1000" s="54">
        <v>101313</v>
      </c>
      <c r="AX1000" s="54">
        <v>68955</v>
      </c>
      <c r="AY1000" s="25">
        <f t="shared" si="30"/>
        <v>897273</v>
      </c>
      <c r="AZ1000" s="162">
        <v>1879226</v>
      </c>
      <c r="BA1000" s="96">
        <f t="shared" si="31"/>
        <v>13713745</v>
      </c>
      <c r="BB1000" s="73"/>
      <c r="BC1000" s="20">
        <v>1510422</v>
      </c>
      <c r="BD1000" s="20">
        <v>25404</v>
      </c>
      <c r="BE1000" s="19">
        <v>1535826</v>
      </c>
      <c r="BF1000" s="19">
        <v>15249571</v>
      </c>
      <c r="BH1000" s="20"/>
      <c r="BI1000" s="21">
        <v>15249571</v>
      </c>
      <c r="BK1000" s="73"/>
      <c r="BL1000" s="73"/>
      <c r="BM1000" s="73"/>
      <c r="BN1000" s="73"/>
      <c r="BO1000" s="73"/>
      <c r="BP1000" s="73"/>
      <c r="BQ1000" s="73"/>
    </row>
    <row r="1001" spans="1:69" ht="22.5" customHeight="1" x14ac:dyDescent="0.2">
      <c r="A1001" s="122" t="s">
        <v>2813</v>
      </c>
      <c r="B1001" s="123" t="s">
        <v>2780</v>
      </c>
      <c r="C1001" s="133" t="s">
        <v>1088</v>
      </c>
      <c r="D1001" s="126">
        <v>5</v>
      </c>
      <c r="E1001" s="127" t="s">
        <v>3561</v>
      </c>
      <c r="F1001" s="19">
        <v>1202792</v>
      </c>
      <c r="G1001" s="20">
        <v>1202792</v>
      </c>
      <c r="H1001" s="20">
        <v>185822</v>
      </c>
      <c r="I1001" s="20">
        <v>142681</v>
      </c>
      <c r="J1001" s="20">
        <v>0</v>
      </c>
      <c r="K1001" s="20">
        <v>0</v>
      </c>
      <c r="L1001" s="20">
        <v>0</v>
      </c>
      <c r="M1001" s="20">
        <v>0</v>
      </c>
      <c r="N1001" s="20">
        <v>95867</v>
      </c>
      <c r="O1001" s="20">
        <v>50972</v>
      </c>
      <c r="P1001" s="20">
        <v>1588</v>
      </c>
      <c r="Q1001" s="20">
        <v>332607</v>
      </c>
      <c r="R1001" s="20">
        <v>134067</v>
      </c>
      <c r="S1001" s="20">
        <v>246647</v>
      </c>
      <c r="T1001" s="21">
        <v>172405</v>
      </c>
      <c r="U1001" s="54">
        <v>127160</v>
      </c>
      <c r="V1001" s="20">
        <v>109200</v>
      </c>
      <c r="W1001" s="20">
        <v>86346</v>
      </c>
      <c r="X1001" s="20">
        <v>66606</v>
      </c>
      <c r="Y1001" s="21">
        <v>0</v>
      </c>
      <c r="Z1001" s="20">
        <v>0</v>
      </c>
      <c r="AA1001" s="21">
        <v>435761</v>
      </c>
      <c r="AB1001" s="32">
        <v>433942</v>
      </c>
      <c r="AC1001" s="20">
        <v>656659</v>
      </c>
      <c r="AD1001" s="20">
        <v>696265</v>
      </c>
      <c r="AE1001" s="20">
        <v>2634555</v>
      </c>
      <c r="AF1001" s="20">
        <v>1304203</v>
      </c>
      <c r="AG1001" s="20">
        <v>1001029</v>
      </c>
      <c r="AH1001" s="20">
        <v>570934</v>
      </c>
      <c r="AI1001" s="20">
        <v>100494</v>
      </c>
      <c r="AJ1001" s="21">
        <v>0</v>
      </c>
      <c r="AK1001" s="25">
        <v>126679</v>
      </c>
      <c r="AL1001" s="25">
        <v>170043</v>
      </c>
      <c r="AM1001" s="25">
        <v>37789</v>
      </c>
      <c r="AN1001" s="22">
        <v>88507</v>
      </c>
      <c r="AO1001" s="20">
        <v>804921</v>
      </c>
      <c r="AP1001" s="20">
        <v>11330</v>
      </c>
      <c r="AQ1001" s="54">
        <v>12027871</v>
      </c>
      <c r="AR1001" s="25">
        <v>178995</v>
      </c>
      <c r="AS1001" s="25">
        <v>249948</v>
      </c>
      <c r="AT1001" s="54">
        <v>46997</v>
      </c>
      <c r="AU1001" s="54">
        <v>51669</v>
      </c>
      <c r="AV1001" s="54">
        <v>250453</v>
      </c>
      <c r="AW1001" s="54">
        <v>122474</v>
      </c>
      <c r="AX1001" s="54">
        <v>58366</v>
      </c>
      <c r="AY1001" s="25">
        <f t="shared" si="30"/>
        <v>958902</v>
      </c>
      <c r="AZ1001" s="162">
        <v>2091645</v>
      </c>
      <c r="BA1001" s="96">
        <f t="shared" si="31"/>
        <v>15078418</v>
      </c>
      <c r="BB1001" s="73"/>
      <c r="BC1001" s="20">
        <v>1848772</v>
      </c>
      <c r="BD1001" s="20">
        <v>28536</v>
      </c>
      <c r="BE1001" s="19">
        <v>1877308</v>
      </c>
      <c r="BF1001" s="19">
        <v>16955726</v>
      </c>
      <c r="BH1001" s="20"/>
      <c r="BI1001" s="21">
        <v>16955726</v>
      </c>
      <c r="BK1001" s="73"/>
      <c r="BL1001" s="73"/>
      <c r="BM1001" s="73"/>
      <c r="BN1001" s="73"/>
      <c r="BO1001" s="73"/>
      <c r="BP1001" s="73"/>
      <c r="BQ1001" s="73"/>
    </row>
    <row r="1002" spans="1:69" ht="22.5" customHeight="1" x14ac:dyDescent="0.2">
      <c r="A1002" s="122" t="s">
        <v>2814</v>
      </c>
      <c r="B1002" s="123" t="s">
        <v>2780</v>
      </c>
      <c r="C1002" s="133" t="s">
        <v>1089</v>
      </c>
      <c r="D1002" s="126">
        <v>5</v>
      </c>
      <c r="E1002" s="127" t="s">
        <v>3561</v>
      </c>
      <c r="F1002" s="19">
        <v>693794</v>
      </c>
      <c r="G1002" s="20">
        <v>693794</v>
      </c>
      <c r="H1002" s="20">
        <v>230364</v>
      </c>
      <c r="I1002" s="20">
        <v>151283</v>
      </c>
      <c r="J1002" s="20">
        <v>0</v>
      </c>
      <c r="K1002" s="20">
        <v>0</v>
      </c>
      <c r="L1002" s="20">
        <v>0</v>
      </c>
      <c r="M1002" s="20">
        <v>0</v>
      </c>
      <c r="N1002" s="20">
        <v>46519</v>
      </c>
      <c r="O1002" s="20">
        <v>24863</v>
      </c>
      <c r="P1002" s="20">
        <v>4952</v>
      </c>
      <c r="Q1002" s="20">
        <v>208970</v>
      </c>
      <c r="R1002" s="20">
        <v>87629</v>
      </c>
      <c r="S1002" s="20">
        <v>103385</v>
      </c>
      <c r="T1002" s="21">
        <v>120263</v>
      </c>
      <c r="U1002" s="54">
        <v>101728</v>
      </c>
      <c r="V1002" s="20">
        <v>52032</v>
      </c>
      <c r="W1002" s="20">
        <v>66339</v>
      </c>
      <c r="X1002" s="20">
        <v>33303</v>
      </c>
      <c r="Y1002" s="21">
        <v>0</v>
      </c>
      <c r="Z1002" s="20">
        <v>0</v>
      </c>
      <c r="AA1002" s="21">
        <v>257522</v>
      </c>
      <c r="AB1002" s="32">
        <v>185308</v>
      </c>
      <c r="AC1002" s="20">
        <v>360977</v>
      </c>
      <c r="AD1002" s="20">
        <v>395968</v>
      </c>
      <c r="AE1002" s="20">
        <v>1441770</v>
      </c>
      <c r="AF1002" s="20">
        <v>776330</v>
      </c>
      <c r="AG1002" s="20">
        <v>517202</v>
      </c>
      <c r="AH1002" s="20">
        <v>251107</v>
      </c>
      <c r="AI1002" s="20">
        <v>117642</v>
      </c>
      <c r="AJ1002" s="21">
        <v>8656</v>
      </c>
      <c r="AK1002" s="25">
        <v>75952</v>
      </c>
      <c r="AL1002" s="25">
        <v>92119</v>
      </c>
      <c r="AM1002" s="25">
        <v>21602</v>
      </c>
      <c r="AN1002" s="22">
        <v>55774</v>
      </c>
      <c r="AO1002" s="20">
        <v>539621</v>
      </c>
      <c r="AP1002" s="20">
        <v>16418</v>
      </c>
      <c r="AQ1002" s="54">
        <v>7039392</v>
      </c>
      <c r="AR1002" s="25">
        <v>140746</v>
      </c>
      <c r="AS1002" s="25">
        <v>152429</v>
      </c>
      <c r="AT1002" s="54">
        <v>69804</v>
      </c>
      <c r="AU1002" s="54">
        <v>55457</v>
      </c>
      <c r="AV1002" s="54">
        <v>148653</v>
      </c>
      <c r="AW1002" s="54">
        <v>71357</v>
      </c>
      <c r="AX1002" s="54">
        <v>24481</v>
      </c>
      <c r="AY1002" s="25">
        <f t="shared" si="30"/>
        <v>662927</v>
      </c>
      <c r="AZ1002" s="162">
        <v>671089</v>
      </c>
      <c r="BA1002" s="96">
        <f t="shared" si="31"/>
        <v>8373408</v>
      </c>
      <c r="BB1002" s="73"/>
      <c r="BC1002" s="20">
        <v>1078168</v>
      </c>
      <c r="BD1002" s="20">
        <v>67036</v>
      </c>
      <c r="BE1002" s="19">
        <v>1145204</v>
      </c>
      <c r="BF1002" s="19">
        <v>9518612</v>
      </c>
      <c r="BH1002" s="20"/>
      <c r="BI1002" s="21">
        <v>9518612</v>
      </c>
      <c r="BK1002" s="73"/>
      <c r="BL1002" s="73"/>
      <c r="BM1002" s="73"/>
      <c r="BN1002" s="73"/>
      <c r="BO1002" s="73"/>
      <c r="BP1002" s="73"/>
      <c r="BQ1002" s="73"/>
    </row>
    <row r="1003" spans="1:69" ht="22.5" customHeight="1" x14ac:dyDescent="0.2">
      <c r="A1003" s="122" t="s">
        <v>2815</v>
      </c>
      <c r="B1003" s="123" t="s">
        <v>2780</v>
      </c>
      <c r="C1003" s="133" t="s">
        <v>1090</v>
      </c>
      <c r="D1003" s="126">
        <v>5</v>
      </c>
      <c r="E1003" s="127" t="s">
        <v>3562</v>
      </c>
      <c r="F1003" s="19">
        <v>886215</v>
      </c>
      <c r="G1003" s="20">
        <v>886215</v>
      </c>
      <c r="H1003" s="20">
        <v>174668</v>
      </c>
      <c r="I1003" s="20">
        <v>64702</v>
      </c>
      <c r="J1003" s="20">
        <v>0</v>
      </c>
      <c r="K1003" s="20">
        <v>0</v>
      </c>
      <c r="L1003" s="20">
        <v>0</v>
      </c>
      <c r="M1003" s="20">
        <v>0</v>
      </c>
      <c r="N1003" s="20">
        <v>69383</v>
      </c>
      <c r="O1003" s="20">
        <v>36384</v>
      </c>
      <c r="P1003" s="20">
        <v>38178</v>
      </c>
      <c r="Q1003" s="20">
        <v>200463</v>
      </c>
      <c r="R1003" s="20">
        <v>103113</v>
      </c>
      <c r="S1003" s="20">
        <v>186282</v>
      </c>
      <c r="T1003" s="21">
        <v>145493</v>
      </c>
      <c r="U1003" s="54">
        <v>101728</v>
      </c>
      <c r="V1003" s="20">
        <v>81792</v>
      </c>
      <c r="W1003" s="20">
        <v>77922</v>
      </c>
      <c r="X1003" s="20">
        <v>44404</v>
      </c>
      <c r="Y1003" s="21">
        <v>0</v>
      </c>
      <c r="Z1003" s="20">
        <v>0</v>
      </c>
      <c r="AA1003" s="21">
        <v>345498</v>
      </c>
      <c r="AB1003" s="32">
        <v>148503</v>
      </c>
      <c r="AC1003" s="20">
        <v>389172</v>
      </c>
      <c r="AD1003" s="20">
        <v>658352</v>
      </c>
      <c r="AE1003" s="20">
        <v>1804605</v>
      </c>
      <c r="AF1003" s="20">
        <v>705353</v>
      </c>
      <c r="AG1003" s="20">
        <v>516087</v>
      </c>
      <c r="AH1003" s="20">
        <v>394596</v>
      </c>
      <c r="AI1003" s="20">
        <v>85454</v>
      </c>
      <c r="AJ1003" s="21">
        <v>10820</v>
      </c>
      <c r="AK1003" s="25">
        <v>98944</v>
      </c>
      <c r="AL1003" s="25">
        <v>122406</v>
      </c>
      <c r="AM1003" s="25">
        <v>25205</v>
      </c>
      <c r="AN1003" s="22">
        <v>68696</v>
      </c>
      <c r="AO1003" s="20">
        <v>312308</v>
      </c>
      <c r="AP1003" s="20">
        <v>15007</v>
      </c>
      <c r="AQ1003" s="54">
        <v>7911733</v>
      </c>
      <c r="AR1003" s="25">
        <v>170532</v>
      </c>
      <c r="AS1003" s="25">
        <v>190628</v>
      </c>
      <c r="AT1003" s="54">
        <v>58471</v>
      </c>
      <c r="AU1003" s="54">
        <v>31028</v>
      </c>
      <c r="AV1003" s="54">
        <v>170513</v>
      </c>
      <c r="AW1003" s="54">
        <v>94838</v>
      </c>
      <c r="AX1003" s="54">
        <v>11164</v>
      </c>
      <c r="AY1003" s="25">
        <f t="shared" si="30"/>
        <v>727174</v>
      </c>
      <c r="AZ1003" s="162">
        <v>398633</v>
      </c>
      <c r="BA1003" s="96">
        <f t="shared" si="31"/>
        <v>9037540</v>
      </c>
      <c r="BB1003" s="73"/>
      <c r="BC1003" s="20">
        <v>1413927</v>
      </c>
      <c r="BD1003" s="20">
        <v>44764</v>
      </c>
      <c r="BE1003" s="19">
        <v>1458691</v>
      </c>
      <c r="BF1003" s="19">
        <v>10496231</v>
      </c>
      <c r="BH1003" s="20"/>
      <c r="BI1003" s="21">
        <v>10496231</v>
      </c>
      <c r="BK1003" s="73"/>
      <c r="BL1003" s="73"/>
      <c r="BM1003" s="73"/>
      <c r="BN1003" s="73"/>
      <c r="BO1003" s="73"/>
      <c r="BP1003" s="73"/>
      <c r="BQ1003" s="73"/>
    </row>
    <row r="1004" spans="1:69" ht="22.5" customHeight="1" x14ac:dyDescent="0.2">
      <c r="A1004" s="122" t="s">
        <v>2816</v>
      </c>
      <c r="B1004" s="123" t="s">
        <v>2780</v>
      </c>
      <c r="C1004" s="133" t="s">
        <v>1091</v>
      </c>
      <c r="D1004" s="126">
        <v>5</v>
      </c>
      <c r="E1004" s="127" t="s">
        <v>3561</v>
      </c>
      <c r="F1004" s="19">
        <v>1292410</v>
      </c>
      <c r="G1004" s="20">
        <v>1292410</v>
      </c>
      <c r="H1004" s="20">
        <v>196028</v>
      </c>
      <c r="I1004" s="20">
        <v>220099</v>
      </c>
      <c r="J1004" s="20">
        <v>0</v>
      </c>
      <c r="K1004" s="20">
        <v>0</v>
      </c>
      <c r="L1004" s="20">
        <v>0</v>
      </c>
      <c r="M1004" s="20">
        <v>0</v>
      </c>
      <c r="N1004" s="20">
        <v>94876</v>
      </c>
      <c r="O1004" s="20">
        <v>50390</v>
      </c>
      <c r="P1004" s="20">
        <v>2381</v>
      </c>
      <c r="Q1004" s="20">
        <v>253988</v>
      </c>
      <c r="R1004" s="20">
        <v>139576</v>
      </c>
      <c r="S1004" s="20">
        <v>238734</v>
      </c>
      <c r="T1004" s="21">
        <v>200158</v>
      </c>
      <c r="U1004" s="54">
        <v>152592</v>
      </c>
      <c r="V1004" s="20">
        <v>108960</v>
      </c>
      <c r="W1004" s="20">
        <v>103194</v>
      </c>
      <c r="X1004" s="20">
        <v>55505</v>
      </c>
      <c r="Y1004" s="21">
        <v>0</v>
      </c>
      <c r="Z1004" s="20">
        <v>0</v>
      </c>
      <c r="AA1004" s="21">
        <v>430106</v>
      </c>
      <c r="AB1004" s="32">
        <v>417832</v>
      </c>
      <c r="AC1004" s="20">
        <v>724079</v>
      </c>
      <c r="AD1004" s="20">
        <v>1118980</v>
      </c>
      <c r="AE1004" s="20">
        <v>2934855</v>
      </c>
      <c r="AF1004" s="20">
        <v>1527793</v>
      </c>
      <c r="AG1004" s="20">
        <v>1085713</v>
      </c>
      <c r="AH1004" s="20">
        <v>533879</v>
      </c>
      <c r="AI1004" s="20">
        <v>131533</v>
      </c>
      <c r="AJ1004" s="21">
        <v>12984</v>
      </c>
      <c r="AK1004" s="25">
        <v>126419</v>
      </c>
      <c r="AL1004" s="25">
        <v>161482</v>
      </c>
      <c r="AM1004" s="25">
        <v>40614</v>
      </c>
      <c r="AN1004" s="22">
        <v>84945</v>
      </c>
      <c r="AO1004" s="20">
        <v>1303527</v>
      </c>
      <c r="AP1004" s="20">
        <v>17067</v>
      </c>
      <c r="AQ1004" s="54">
        <v>13760699</v>
      </c>
      <c r="AR1004" s="25">
        <v>164731</v>
      </c>
      <c r="AS1004" s="25">
        <v>254762</v>
      </c>
      <c r="AT1004" s="54">
        <v>64323</v>
      </c>
      <c r="AU1004" s="54">
        <v>65456</v>
      </c>
      <c r="AV1004" s="54">
        <v>272720</v>
      </c>
      <c r="AW1004" s="54">
        <v>122222</v>
      </c>
      <c r="AX1004" s="54">
        <v>74881</v>
      </c>
      <c r="AY1004" s="25">
        <f t="shared" si="30"/>
        <v>1019095</v>
      </c>
      <c r="AZ1004" s="162">
        <v>1384840</v>
      </c>
      <c r="BA1004" s="96">
        <f t="shared" si="31"/>
        <v>16164634</v>
      </c>
      <c r="BB1004" s="73"/>
      <c r="BC1004" s="20">
        <v>1843234</v>
      </c>
      <c r="BD1004" s="20">
        <v>42574</v>
      </c>
      <c r="BE1004" s="19">
        <v>1885808</v>
      </c>
      <c r="BF1004" s="19">
        <v>18050442</v>
      </c>
      <c r="BH1004" s="20"/>
      <c r="BI1004" s="21">
        <v>18050442</v>
      </c>
      <c r="BK1004" s="73"/>
      <c r="BL1004" s="73"/>
      <c r="BM1004" s="73"/>
      <c r="BN1004" s="73"/>
      <c r="BO1004" s="73"/>
      <c r="BP1004" s="73"/>
      <c r="BQ1004" s="73"/>
    </row>
    <row r="1005" spans="1:69" ht="22.5" customHeight="1" x14ac:dyDescent="0.2">
      <c r="A1005" s="122" t="s">
        <v>2817</v>
      </c>
      <c r="B1005" s="123" t="s">
        <v>2780</v>
      </c>
      <c r="C1005" s="133" t="s">
        <v>1092</v>
      </c>
      <c r="D1005" s="126">
        <v>5</v>
      </c>
      <c r="E1005" s="127" t="s">
        <v>3562</v>
      </c>
      <c r="F1005" s="19">
        <v>887986</v>
      </c>
      <c r="G1005" s="20">
        <v>887986</v>
      </c>
      <c r="H1005" s="20">
        <v>128596</v>
      </c>
      <c r="I1005" s="20">
        <v>74613</v>
      </c>
      <c r="J1005" s="20">
        <v>0</v>
      </c>
      <c r="K1005" s="20">
        <v>0</v>
      </c>
      <c r="L1005" s="20">
        <v>0</v>
      </c>
      <c r="M1005" s="20">
        <v>0</v>
      </c>
      <c r="N1005" s="20">
        <v>74313</v>
      </c>
      <c r="O1005" s="20">
        <v>35898</v>
      </c>
      <c r="P1005" s="20">
        <v>14402</v>
      </c>
      <c r="Q1005" s="20">
        <v>168124</v>
      </c>
      <c r="R1005" s="20">
        <v>101715</v>
      </c>
      <c r="S1005" s="20">
        <v>224744</v>
      </c>
      <c r="T1005" s="21">
        <v>169041</v>
      </c>
      <c r="U1005" s="54">
        <v>76296</v>
      </c>
      <c r="V1005" s="20">
        <v>96048</v>
      </c>
      <c r="W1005" s="20">
        <v>91611</v>
      </c>
      <c r="X1005" s="20">
        <v>33303</v>
      </c>
      <c r="Y1005" s="21">
        <v>0</v>
      </c>
      <c r="Z1005" s="20">
        <v>0</v>
      </c>
      <c r="AA1005" s="21">
        <v>344902</v>
      </c>
      <c r="AB1005" s="32">
        <v>155703</v>
      </c>
      <c r="AC1005" s="20">
        <v>394426</v>
      </c>
      <c r="AD1005" s="20">
        <v>488366</v>
      </c>
      <c r="AE1005" s="20">
        <v>2136420</v>
      </c>
      <c r="AF1005" s="20">
        <v>659895</v>
      </c>
      <c r="AG1005" s="20">
        <v>454397</v>
      </c>
      <c r="AH1005" s="20">
        <v>405000</v>
      </c>
      <c r="AI1005" s="20">
        <v>46942</v>
      </c>
      <c r="AJ1005" s="21">
        <v>10820</v>
      </c>
      <c r="AK1005" s="25">
        <v>96754</v>
      </c>
      <c r="AL1005" s="25">
        <v>131333</v>
      </c>
      <c r="AM1005" s="25">
        <v>20964</v>
      </c>
      <c r="AN1005" s="22">
        <v>72473</v>
      </c>
      <c r="AO1005" s="20">
        <v>345969</v>
      </c>
      <c r="AP1005" s="20">
        <v>9146</v>
      </c>
      <c r="AQ1005" s="54">
        <v>7950200</v>
      </c>
      <c r="AR1005" s="25">
        <v>179152</v>
      </c>
      <c r="AS1005" s="25">
        <v>236664</v>
      </c>
      <c r="AT1005" s="54">
        <v>41999</v>
      </c>
      <c r="AU1005" s="54">
        <v>30132</v>
      </c>
      <c r="AV1005" s="54">
        <v>184115</v>
      </c>
      <c r="AW1005" s="54">
        <v>92658</v>
      </c>
      <c r="AX1005" s="54">
        <v>9728</v>
      </c>
      <c r="AY1005" s="25">
        <f t="shared" si="30"/>
        <v>774448</v>
      </c>
      <c r="AZ1005" s="162">
        <v>348659</v>
      </c>
      <c r="BA1005" s="96">
        <f t="shared" si="31"/>
        <v>9073307</v>
      </c>
      <c r="BB1005" s="73"/>
      <c r="BC1005" s="20">
        <v>1381866</v>
      </c>
      <c r="BD1005" s="20">
        <v>24703</v>
      </c>
      <c r="BE1005" s="19">
        <v>1406569</v>
      </c>
      <c r="BF1005" s="19">
        <v>10479876</v>
      </c>
      <c r="BH1005" s="20"/>
      <c r="BI1005" s="21">
        <v>10479876</v>
      </c>
      <c r="BK1005" s="73"/>
      <c r="BL1005" s="73"/>
      <c r="BM1005" s="73"/>
      <c r="BN1005" s="73"/>
      <c r="BO1005" s="73"/>
      <c r="BP1005" s="73"/>
      <c r="BQ1005" s="73"/>
    </row>
    <row r="1006" spans="1:69" ht="22.5" customHeight="1" x14ac:dyDescent="0.2">
      <c r="A1006" s="122" t="s">
        <v>2818</v>
      </c>
      <c r="B1006" s="123" t="s">
        <v>2780</v>
      </c>
      <c r="C1006" s="133" t="s">
        <v>1093</v>
      </c>
      <c r="D1006" s="126">
        <v>6</v>
      </c>
      <c r="E1006" s="127" t="s">
        <v>3561</v>
      </c>
      <c r="F1006" s="19">
        <v>690128</v>
      </c>
      <c r="G1006" s="20">
        <v>690128</v>
      </c>
      <c r="H1006" s="20">
        <v>103372</v>
      </c>
      <c r="I1006" s="20">
        <v>70873</v>
      </c>
      <c r="J1006" s="20">
        <v>0</v>
      </c>
      <c r="K1006" s="20">
        <v>0</v>
      </c>
      <c r="L1006" s="20">
        <v>0</v>
      </c>
      <c r="M1006" s="20">
        <v>0</v>
      </c>
      <c r="N1006" s="20">
        <v>48811</v>
      </c>
      <c r="O1006" s="20">
        <v>26002</v>
      </c>
      <c r="P1006" s="20">
        <v>8354</v>
      </c>
      <c r="Q1006" s="20">
        <v>154340</v>
      </c>
      <c r="R1006" s="20">
        <v>80572</v>
      </c>
      <c r="S1006" s="20">
        <v>133306</v>
      </c>
      <c r="T1006" s="21">
        <v>118581</v>
      </c>
      <c r="U1006" s="54">
        <v>76296</v>
      </c>
      <c r="V1006" s="20">
        <v>64512</v>
      </c>
      <c r="W1006" s="20">
        <v>62127</v>
      </c>
      <c r="X1006" s="20">
        <v>33303</v>
      </c>
      <c r="Y1006" s="21">
        <v>0</v>
      </c>
      <c r="Z1006" s="20">
        <v>0</v>
      </c>
      <c r="AA1006" s="21">
        <v>269024</v>
      </c>
      <c r="AB1006" s="32">
        <v>0</v>
      </c>
      <c r="AC1006" s="20">
        <v>296111</v>
      </c>
      <c r="AD1006" s="20">
        <v>346285</v>
      </c>
      <c r="AE1006" s="20">
        <v>1204170</v>
      </c>
      <c r="AF1006" s="20">
        <v>685198</v>
      </c>
      <c r="AG1006" s="20">
        <v>485800</v>
      </c>
      <c r="AH1006" s="20">
        <v>285949</v>
      </c>
      <c r="AI1006" s="20">
        <v>58630</v>
      </c>
      <c r="AJ1006" s="21">
        <v>6492</v>
      </c>
      <c r="AK1006" s="25">
        <v>77014</v>
      </c>
      <c r="AL1006" s="25">
        <v>91109</v>
      </c>
      <c r="AM1006" s="25">
        <v>18395</v>
      </c>
      <c r="AN1006" s="22">
        <v>55395</v>
      </c>
      <c r="AO1006" s="20">
        <v>222095</v>
      </c>
      <c r="AP1006" s="20">
        <v>7684</v>
      </c>
      <c r="AQ1006" s="54">
        <v>5779928</v>
      </c>
      <c r="AR1006" s="25">
        <v>135623</v>
      </c>
      <c r="AS1006" s="25">
        <v>162554</v>
      </c>
      <c r="AT1006" s="54">
        <v>39895</v>
      </c>
      <c r="AU1006" s="54">
        <v>37003</v>
      </c>
      <c r="AV1006" s="54">
        <v>139097</v>
      </c>
      <c r="AW1006" s="54">
        <v>72347</v>
      </c>
      <c r="AX1006" s="54">
        <v>31451</v>
      </c>
      <c r="AY1006" s="25">
        <f t="shared" si="30"/>
        <v>617970</v>
      </c>
      <c r="AZ1006" s="162">
        <v>604399</v>
      </c>
      <c r="BA1006" s="96">
        <f t="shared" si="31"/>
        <v>7002297</v>
      </c>
      <c r="BB1006" s="73"/>
      <c r="BC1006" s="20">
        <v>1093739</v>
      </c>
      <c r="BD1006" s="20">
        <v>22776</v>
      </c>
      <c r="BE1006" s="19">
        <v>1116515</v>
      </c>
      <c r="BF1006" s="19">
        <v>8118812</v>
      </c>
      <c r="BH1006" s="20"/>
      <c r="BI1006" s="21">
        <v>8118812</v>
      </c>
      <c r="BK1006" s="73"/>
      <c r="BL1006" s="73"/>
      <c r="BM1006" s="73"/>
      <c r="BN1006" s="73"/>
      <c r="BO1006" s="73"/>
      <c r="BP1006" s="73"/>
      <c r="BQ1006" s="73"/>
    </row>
    <row r="1007" spans="1:69" ht="22.5" customHeight="1" x14ac:dyDescent="0.2">
      <c r="A1007" s="122" t="s">
        <v>2819</v>
      </c>
      <c r="B1007" s="123" t="s">
        <v>2780</v>
      </c>
      <c r="C1007" s="133" t="s">
        <v>1094</v>
      </c>
      <c r="D1007" s="126">
        <v>6</v>
      </c>
      <c r="E1007" s="127" t="s">
        <v>3562</v>
      </c>
      <c r="F1007" s="19">
        <v>331842</v>
      </c>
      <c r="G1007" s="20">
        <v>331842</v>
      </c>
      <c r="H1007" s="20">
        <v>31930</v>
      </c>
      <c r="I1007" s="20">
        <v>28985</v>
      </c>
      <c r="J1007" s="20">
        <v>0</v>
      </c>
      <c r="K1007" s="20">
        <v>0</v>
      </c>
      <c r="L1007" s="20">
        <v>0</v>
      </c>
      <c r="M1007" s="20">
        <v>0</v>
      </c>
      <c r="N1007" s="20">
        <v>17343</v>
      </c>
      <c r="O1007" s="20">
        <v>9221</v>
      </c>
      <c r="P1007" s="20">
        <v>1701</v>
      </c>
      <c r="Q1007" s="20">
        <v>81969</v>
      </c>
      <c r="R1007" s="20">
        <v>36723</v>
      </c>
      <c r="S1007" s="20">
        <v>48365</v>
      </c>
      <c r="T1007" s="21">
        <v>41209</v>
      </c>
      <c r="U1007" s="54">
        <v>38148</v>
      </c>
      <c r="V1007" s="20">
        <v>22944</v>
      </c>
      <c r="W1007" s="20">
        <v>20007</v>
      </c>
      <c r="X1007" s="20">
        <v>11101</v>
      </c>
      <c r="Y1007" s="21">
        <v>0</v>
      </c>
      <c r="Z1007" s="20">
        <v>0</v>
      </c>
      <c r="AA1007" s="21">
        <v>135657</v>
      </c>
      <c r="AB1007" s="32">
        <v>0</v>
      </c>
      <c r="AC1007" s="20">
        <v>118952</v>
      </c>
      <c r="AD1007" s="20">
        <v>158957</v>
      </c>
      <c r="AE1007" s="20">
        <v>615285</v>
      </c>
      <c r="AF1007" s="20">
        <v>291885</v>
      </c>
      <c r="AG1007" s="20">
        <v>160189</v>
      </c>
      <c r="AH1007" s="20">
        <v>106104</v>
      </c>
      <c r="AI1007" s="20">
        <v>21555</v>
      </c>
      <c r="AJ1007" s="21">
        <v>0</v>
      </c>
      <c r="AK1007" s="25">
        <v>42471</v>
      </c>
      <c r="AL1007" s="25">
        <v>50209</v>
      </c>
      <c r="AM1007" s="25">
        <v>8124</v>
      </c>
      <c r="AN1007" s="22">
        <v>28878</v>
      </c>
      <c r="AO1007" s="20">
        <v>163993</v>
      </c>
      <c r="AP1007" s="20">
        <v>3337</v>
      </c>
      <c r="AQ1007" s="54">
        <v>2627084</v>
      </c>
      <c r="AR1007" s="25">
        <v>59134</v>
      </c>
      <c r="AS1007" s="25">
        <v>104893</v>
      </c>
      <c r="AT1007" s="54">
        <v>15497</v>
      </c>
      <c r="AU1007" s="54">
        <v>22521</v>
      </c>
      <c r="AV1007" s="54">
        <v>66186</v>
      </c>
      <c r="AW1007" s="54">
        <v>33245</v>
      </c>
      <c r="AX1007" s="54">
        <v>4176</v>
      </c>
      <c r="AY1007" s="25">
        <f t="shared" si="30"/>
        <v>305652</v>
      </c>
      <c r="AZ1007" s="162">
        <v>104157</v>
      </c>
      <c r="BA1007" s="96">
        <f t="shared" si="31"/>
        <v>3036893</v>
      </c>
      <c r="BB1007" s="73"/>
      <c r="BC1007" s="20">
        <v>558636</v>
      </c>
      <c r="BD1007" s="20">
        <v>8125</v>
      </c>
      <c r="BE1007" s="19">
        <v>566761</v>
      </c>
      <c r="BF1007" s="19">
        <v>3603654</v>
      </c>
      <c r="BH1007" s="20"/>
      <c r="BI1007" s="21">
        <v>3603654</v>
      </c>
      <c r="BK1007" s="73"/>
      <c r="BL1007" s="73"/>
      <c r="BM1007" s="73"/>
      <c r="BN1007" s="73"/>
      <c r="BO1007" s="73"/>
      <c r="BP1007" s="73"/>
      <c r="BQ1007" s="73"/>
    </row>
    <row r="1008" spans="1:69" ht="22.5" customHeight="1" x14ac:dyDescent="0.2">
      <c r="A1008" s="122" t="s">
        <v>2820</v>
      </c>
      <c r="B1008" s="123" t="s">
        <v>2780</v>
      </c>
      <c r="C1008" s="133" t="s">
        <v>1095</v>
      </c>
      <c r="D1008" s="126">
        <v>6</v>
      </c>
      <c r="E1008" s="127" t="s">
        <v>3562</v>
      </c>
      <c r="F1008" s="19">
        <v>428692</v>
      </c>
      <c r="G1008" s="20">
        <v>428692</v>
      </c>
      <c r="H1008" s="20">
        <v>94187</v>
      </c>
      <c r="I1008" s="20">
        <v>90134</v>
      </c>
      <c r="J1008" s="20">
        <v>0</v>
      </c>
      <c r="K1008" s="20">
        <v>0</v>
      </c>
      <c r="L1008" s="20">
        <v>0</v>
      </c>
      <c r="M1008" s="20">
        <v>0</v>
      </c>
      <c r="N1008" s="20">
        <v>26427</v>
      </c>
      <c r="O1008" s="20">
        <v>14180</v>
      </c>
      <c r="P1008" s="20">
        <v>2268</v>
      </c>
      <c r="Q1008" s="20">
        <v>76734</v>
      </c>
      <c r="R1008" s="20">
        <v>50496</v>
      </c>
      <c r="S1008" s="20">
        <v>77552</v>
      </c>
      <c r="T1008" s="21">
        <v>83259</v>
      </c>
      <c r="U1008" s="54">
        <v>38148</v>
      </c>
      <c r="V1008" s="20">
        <v>32304</v>
      </c>
      <c r="W1008" s="20">
        <v>32643</v>
      </c>
      <c r="X1008" s="20">
        <v>11101</v>
      </c>
      <c r="Y1008" s="21">
        <v>0</v>
      </c>
      <c r="Z1008" s="20">
        <v>0</v>
      </c>
      <c r="AA1008" s="21">
        <v>181952</v>
      </c>
      <c r="AB1008" s="32">
        <v>0</v>
      </c>
      <c r="AC1008" s="20">
        <v>174554</v>
      </c>
      <c r="AD1008" s="20">
        <v>206734</v>
      </c>
      <c r="AE1008" s="20">
        <v>735735</v>
      </c>
      <c r="AF1008" s="20">
        <v>385628</v>
      </c>
      <c r="AG1008" s="20">
        <v>278421</v>
      </c>
      <c r="AH1008" s="20">
        <v>152992</v>
      </c>
      <c r="AI1008" s="20">
        <v>60162</v>
      </c>
      <c r="AJ1008" s="21">
        <v>4328</v>
      </c>
      <c r="AK1008" s="25">
        <v>54562</v>
      </c>
      <c r="AL1008" s="25">
        <v>59937</v>
      </c>
      <c r="AM1008" s="25">
        <v>11713</v>
      </c>
      <c r="AN1008" s="22">
        <v>36360</v>
      </c>
      <c r="AO1008" s="20">
        <v>154442</v>
      </c>
      <c r="AP1008" s="20">
        <v>7066</v>
      </c>
      <c r="AQ1008" s="54">
        <v>3562711</v>
      </c>
      <c r="AR1008" s="25">
        <v>102139</v>
      </c>
      <c r="AS1008" s="25">
        <v>106600</v>
      </c>
      <c r="AT1008" s="54">
        <v>35262</v>
      </c>
      <c r="AU1008" s="54">
        <v>22148</v>
      </c>
      <c r="AV1008" s="54">
        <v>85997</v>
      </c>
      <c r="AW1008" s="54">
        <v>46162</v>
      </c>
      <c r="AX1008" s="54">
        <v>5208</v>
      </c>
      <c r="AY1008" s="25">
        <f t="shared" si="30"/>
        <v>403516</v>
      </c>
      <c r="AZ1008" s="162">
        <v>204853</v>
      </c>
      <c r="BA1008" s="96">
        <f t="shared" si="31"/>
        <v>4171080</v>
      </c>
      <c r="BB1008" s="73"/>
      <c r="BC1008" s="20">
        <v>722847</v>
      </c>
      <c r="BD1008" s="20">
        <v>21550</v>
      </c>
      <c r="BE1008" s="19">
        <v>744397</v>
      </c>
      <c r="BF1008" s="19">
        <v>4915477</v>
      </c>
      <c r="BH1008" s="20"/>
      <c r="BI1008" s="21">
        <v>4915477</v>
      </c>
      <c r="BK1008" s="73"/>
      <c r="BL1008" s="73"/>
      <c r="BM1008" s="73"/>
      <c r="BN1008" s="73"/>
      <c r="BO1008" s="73"/>
      <c r="BP1008" s="73"/>
      <c r="BQ1008" s="73"/>
    </row>
    <row r="1009" spans="1:69" ht="22.5" customHeight="1" x14ac:dyDescent="0.2">
      <c r="A1009" s="122" t="s">
        <v>2821</v>
      </c>
      <c r="B1009" s="123" t="s">
        <v>2780</v>
      </c>
      <c r="C1009" s="133" t="s">
        <v>1096</v>
      </c>
      <c r="D1009" s="126">
        <v>6</v>
      </c>
      <c r="E1009" s="127" t="s">
        <v>3561</v>
      </c>
      <c r="F1009" s="19">
        <v>557116</v>
      </c>
      <c r="G1009" s="20">
        <v>557116</v>
      </c>
      <c r="H1009" s="20">
        <v>83762</v>
      </c>
      <c r="I1009" s="20">
        <v>81345</v>
      </c>
      <c r="J1009" s="20">
        <v>0</v>
      </c>
      <c r="K1009" s="20">
        <v>0</v>
      </c>
      <c r="L1009" s="20">
        <v>0</v>
      </c>
      <c r="M1009" s="20">
        <v>0</v>
      </c>
      <c r="N1009" s="20">
        <v>37044</v>
      </c>
      <c r="O1009" s="20">
        <v>19876</v>
      </c>
      <c r="P1009" s="20">
        <v>4498</v>
      </c>
      <c r="Q1009" s="20">
        <v>69308</v>
      </c>
      <c r="R1009" s="20">
        <v>65631</v>
      </c>
      <c r="S1009" s="20">
        <v>96364</v>
      </c>
      <c r="T1009" s="21">
        <v>72326</v>
      </c>
      <c r="U1009" s="54">
        <v>50864</v>
      </c>
      <c r="V1009" s="20">
        <v>44112</v>
      </c>
      <c r="W1009" s="20">
        <v>37908</v>
      </c>
      <c r="X1009" s="20">
        <v>22202</v>
      </c>
      <c r="Y1009" s="21">
        <v>0</v>
      </c>
      <c r="Z1009" s="20">
        <v>0</v>
      </c>
      <c r="AA1009" s="21">
        <v>226232</v>
      </c>
      <c r="AB1009" s="32">
        <v>0</v>
      </c>
      <c r="AC1009" s="20">
        <v>270872</v>
      </c>
      <c r="AD1009" s="20">
        <v>279777</v>
      </c>
      <c r="AE1009" s="20">
        <v>1237170</v>
      </c>
      <c r="AF1009" s="20">
        <v>629735</v>
      </c>
      <c r="AG1009" s="20">
        <v>426683</v>
      </c>
      <c r="AH1009" s="20">
        <v>212859</v>
      </c>
      <c r="AI1009" s="20">
        <v>53935</v>
      </c>
      <c r="AJ1009" s="21">
        <v>5410</v>
      </c>
      <c r="AK1009" s="25">
        <v>65237</v>
      </c>
      <c r="AL1009" s="25">
        <v>77070</v>
      </c>
      <c r="AM1009" s="25">
        <v>17215</v>
      </c>
      <c r="AN1009" s="22">
        <v>49414</v>
      </c>
      <c r="AO1009" s="20">
        <v>163103</v>
      </c>
      <c r="AP1009" s="20">
        <v>5974</v>
      </c>
      <c r="AQ1009" s="54">
        <v>4963042</v>
      </c>
      <c r="AR1009" s="25">
        <v>96719</v>
      </c>
      <c r="AS1009" s="25">
        <v>171061</v>
      </c>
      <c r="AT1009" s="54">
        <v>27754</v>
      </c>
      <c r="AU1009" s="54">
        <v>36525</v>
      </c>
      <c r="AV1009" s="54">
        <v>125120</v>
      </c>
      <c r="AW1009" s="54">
        <v>60468</v>
      </c>
      <c r="AX1009" s="54">
        <v>28161</v>
      </c>
      <c r="AY1009" s="25">
        <f t="shared" si="30"/>
        <v>545808</v>
      </c>
      <c r="AZ1009" s="162">
        <v>547118</v>
      </c>
      <c r="BA1009" s="96">
        <f t="shared" si="31"/>
        <v>6055968</v>
      </c>
      <c r="BB1009" s="73"/>
      <c r="BC1009" s="20">
        <v>919537</v>
      </c>
      <c r="BD1009" s="20">
        <v>17038</v>
      </c>
      <c r="BE1009" s="19">
        <v>936575</v>
      </c>
      <c r="BF1009" s="19">
        <v>6992543</v>
      </c>
      <c r="BH1009" s="20"/>
      <c r="BI1009" s="21">
        <v>6992543</v>
      </c>
      <c r="BK1009" s="73"/>
      <c r="BL1009" s="73"/>
      <c r="BM1009" s="73"/>
      <c r="BN1009" s="73"/>
      <c r="BO1009" s="73"/>
      <c r="BP1009" s="73"/>
      <c r="BQ1009" s="73"/>
    </row>
    <row r="1010" spans="1:69" ht="22.5" customHeight="1" x14ac:dyDescent="0.2">
      <c r="A1010" s="122" t="s">
        <v>2822</v>
      </c>
      <c r="B1010" s="123" t="s">
        <v>2780</v>
      </c>
      <c r="C1010" s="133" t="s">
        <v>1097</v>
      </c>
      <c r="D1010" s="126">
        <v>6</v>
      </c>
      <c r="E1010" s="127" t="s">
        <v>3561</v>
      </c>
      <c r="F1010" s="19">
        <v>556317</v>
      </c>
      <c r="G1010" s="20">
        <v>556317</v>
      </c>
      <c r="H1010" s="20">
        <v>50520</v>
      </c>
      <c r="I1010" s="20">
        <v>54604</v>
      </c>
      <c r="J1010" s="20">
        <v>0</v>
      </c>
      <c r="K1010" s="20">
        <v>0</v>
      </c>
      <c r="L1010" s="20">
        <v>0</v>
      </c>
      <c r="M1010" s="20">
        <v>0</v>
      </c>
      <c r="N1010" s="20">
        <v>35989</v>
      </c>
      <c r="O1010" s="20">
        <v>19135</v>
      </c>
      <c r="P1010" s="20">
        <v>0</v>
      </c>
      <c r="Q1010" s="20">
        <v>82847</v>
      </c>
      <c r="R1010" s="20">
        <v>64615</v>
      </c>
      <c r="S1010" s="20">
        <v>104590</v>
      </c>
      <c r="T1010" s="21">
        <v>77372</v>
      </c>
      <c r="U1010" s="54">
        <v>38148</v>
      </c>
      <c r="V1010" s="20">
        <v>46368</v>
      </c>
      <c r="W1010" s="20">
        <v>35802</v>
      </c>
      <c r="X1010" s="20">
        <v>11101</v>
      </c>
      <c r="Y1010" s="21">
        <v>0</v>
      </c>
      <c r="Z1010" s="20">
        <v>0</v>
      </c>
      <c r="AA1010" s="21">
        <v>222771</v>
      </c>
      <c r="AB1010" s="32">
        <v>0</v>
      </c>
      <c r="AC1010" s="20">
        <v>283487</v>
      </c>
      <c r="AD1010" s="20">
        <v>276743</v>
      </c>
      <c r="AE1010" s="20">
        <v>741840</v>
      </c>
      <c r="AF1010" s="20">
        <v>516200</v>
      </c>
      <c r="AG1010" s="20">
        <v>311197</v>
      </c>
      <c r="AH1010" s="20">
        <v>211025</v>
      </c>
      <c r="AI1010" s="20">
        <v>41673</v>
      </c>
      <c r="AJ1010" s="21">
        <v>3787</v>
      </c>
      <c r="AK1010" s="25">
        <v>63588</v>
      </c>
      <c r="AL1010" s="25">
        <v>77314</v>
      </c>
      <c r="AM1010" s="25">
        <v>14500</v>
      </c>
      <c r="AN1010" s="22">
        <v>49596</v>
      </c>
      <c r="AO1010" s="20">
        <v>195269</v>
      </c>
      <c r="AP1010" s="20">
        <v>3914</v>
      </c>
      <c r="AQ1010" s="54">
        <v>4190312</v>
      </c>
      <c r="AR1010" s="25">
        <v>103937</v>
      </c>
      <c r="AS1010" s="25">
        <v>145738</v>
      </c>
      <c r="AT1010" s="54">
        <v>15290</v>
      </c>
      <c r="AU1010" s="54">
        <v>27086</v>
      </c>
      <c r="AV1010" s="54">
        <v>110220</v>
      </c>
      <c r="AW1010" s="54">
        <v>58733</v>
      </c>
      <c r="AX1010" s="54">
        <v>24118</v>
      </c>
      <c r="AY1010" s="25">
        <f t="shared" si="30"/>
        <v>485122</v>
      </c>
      <c r="AZ1010" s="162">
        <v>424291</v>
      </c>
      <c r="BA1010" s="96">
        <f t="shared" si="31"/>
        <v>5099725</v>
      </c>
      <c r="BB1010" s="73"/>
      <c r="BC1010" s="20">
        <v>889086</v>
      </c>
      <c r="BD1010" s="20">
        <v>9614</v>
      </c>
      <c r="BE1010" s="19">
        <v>898700</v>
      </c>
      <c r="BF1010" s="19">
        <v>5998425</v>
      </c>
      <c r="BH1010" s="20"/>
      <c r="BI1010" s="21">
        <v>5998425</v>
      </c>
      <c r="BK1010" s="73"/>
      <c r="BL1010" s="73"/>
      <c r="BM1010" s="73"/>
      <c r="BN1010" s="73"/>
      <c r="BO1010" s="73"/>
      <c r="BP1010" s="73"/>
      <c r="BQ1010" s="73"/>
    </row>
    <row r="1011" spans="1:69" ht="22.5" customHeight="1" x14ac:dyDescent="0.2">
      <c r="A1011" s="122" t="s">
        <v>2823</v>
      </c>
      <c r="B1011" s="123" t="s">
        <v>2780</v>
      </c>
      <c r="C1011" s="133" t="s">
        <v>1098</v>
      </c>
      <c r="D1011" s="126">
        <v>6</v>
      </c>
      <c r="E1011" s="127" t="s">
        <v>3561</v>
      </c>
      <c r="F1011" s="19">
        <v>614951</v>
      </c>
      <c r="G1011" s="20">
        <v>614951</v>
      </c>
      <c r="H1011" s="20">
        <v>80336</v>
      </c>
      <c r="I1011" s="20">
        <v>66572</v>
      </c>
      <c r="J1011" s="20">
        <v>0</v>
      </c>
      <c r="K1011" s="20">
        <v>0</v>
      </c>
      <c r="L1011" s="20">
        <v>0</v>
      </c>
      <c r="M1011" s="20">
        <v>0</v>
      </c>
      <c r="N1011" s="20">
        <v>41436</v>
      </c>
      <c r="O1011" s="20">
        <v>22052</v>
      </c>
      <c r="P1011" s="20">
        <v>5443</v>
      </c>
      <c r="Q1011" s="20">
        <v>112236</v>
      </c>
      <c r="R1011" s="20">
        <v>71467</v>
      </c>
      <c r="S1011" s="20">
        <v>87613</v>
      </c>
      <c r="T1011" s="21">
        <v>81577</v>
      </c>
      <c r="U1011" s="54">
        <v>63580</v>
      </c>
      <c r="V1011" s="20">
        <v>41856</v>
      </c>
      <c r="W1011" s="20">
        <v>37908</v>
      </c>
      <c r="X1011" s="20">
        <v>22202</v>
      </c>
      <c r="Y1011" s="21">
        <v>0</v>
      </c>
      <c r="Z1011" s="20">
        <v>0</v>
      </c>
      <c r="AA1011" s="21">
        <v>242164</v>
      </c>
      <c r="AB1011" s="32">
        <v>0</v>
      </c>
      <c r="AC1011" s="20">
        <v>305263</v>
      </c>
      <c r="AD1011" s="20">
        <v>306582</v>
      </c>
      <c r="AE1011" s="20">
        <v>977295</v>
      </c>
      <c r="AF1011" s="20">
        <v>634593</v>
      </c>
      <c r="AG1011" s="20">
        <v>436465</v>
      </c>
      <c r="AH1011" s="20">
        <v>243192</v>
      </c>
      <c r="AI1011" s="20">
        <v>52882</v>
      </c>
      <c r="AJ1011" s="21">
        <v>4869</v>
      </c>
      <c r="AK1011" s="25">
        <v>69339</v>
      </c>
      <c r="AL1011" s="25">
        <v>88146</v>
      </c>
      <c r="AM1011" s="25">
        <v>17678</v>
      </c>
      <c r="AN1011" s="22">
        <v>54145</v>
      </c>
      <c r="AO1011" s="20">
        <v>177760</v>
      </c>
      <c r="AP1011" s="20">
        <v>5171</v>
      </c>
      <c r="AQ1011" s="54">
        <v>4964773</v>
      </c>
      <c r="AR1011" s="25">
        <v>156055</v>
      </c>
      <c r="AS1011" s="25">
        <v>165543</v>
      </c>
      <c r="AT1011" s="54">
        <v>37497</v>
      </c>
      <c r="AU1011" s="54">
        <v>44552</v>
      </c>
      <c r="AV1011" s="54">
        <v>121801</v>
      </c>
      <c r="AW1011" s="54">
        <v>64607</v>
      </c>
      <c r="AX1011" s="54">
        <v>28502</v>
      </c>
      <c r="AY1011" s="25">
        <f t="shared" si="30"/>
        <v>618557</v>
      </c>
      <c r="AZ1011" s="162">
        <v>529255</v>
      </c>
      <c r="BA1011" s="96">
        <f t="shared" si="31"/>
        <v>6112585</v>
      </c>
      <c r="BB1011" s="73"/>
      <c r="BC1011" s="20">
        <v>977012</v>
      </c>
      <c r="BD1011" s="20">
        <v>14476</v>
      </c>
      <c r="BE1011" s="19">
        <v>991488</v>
      </c>
      <c r="BF1011" s="19">
        <v>7104073</v>
      </c>
      <c r="BH1011" s="20"/>
      <c r="BI1011" s="21">
        <v>7104073</v>
      </c>
      <c r="BK1011" s="73"/>
      <c r="BL1011" s="73"/>
      <c r="BM1011" s="73"/>
      <c r="BN1011" s="73"/>
      <c r="BO1011" s="73"/>
      <c r="BP1011" s="73"/>
      <c r="BQ1011" s="73"/>
    </row>
    <row r="1012" spans="1:69" ht="22.5" customHeight="1" x14ac:dyDescent="0.2">
      <c r="A1012" s="122" t="s">
        <v>2824</v>
      </c>
      <c r="B1012" s="123" t="s">
        <v>2780</v>
      </c>
      <c r="C1012" s="133" t="s">
        <v>1099</v>
      </c>
      <c r="D1012" s="126">
        <v>6</v>
      </c>
      <c r="E1012" s="127" t="s">
        <v>3562</v>
      </c>
      <c r="F1012" s="19">
        <v>164771</v>
      </c>
      <c r="G1012" s="20">
        <v>164771</v>
      </c>
      <c r="H1012" s="20">
        <v>78659</v>
      </c>
      <c r="I1012" s="20">
        <v>33099</v>
      </c>
      <c r="J1012" s="20">
        <v>0</v>
      </c>
      <c r="K1012" s="20">
        <v>0</v>
      </c>
      <c r="L1012" s="20">
        <v>0</v>
      </c>
      <c r="M1012" s="20">
        <v>0</v>
      </c>
      <c r="N1012" s="20">
        <v>4844</v>
      </c>
      <c r="O1012" s="20">
        <v>2573</v>
      </c>
      <c r="P1012" s="20">
        <v>907</v>
      </c>
      <c r="Q1012" s="20">
        <v>10878</v>
      </c>
      <c r="R1012" s="20">
        <v>18783</v>
      </c>
      <c r="S1012" s="20">
        <v>12995</v>
      </c>
      <c r="T1012" s="21">
        <v>10933</v>
      </c>
      <c r="U1012" s="54">
        <v>12716</v>
      </c>
      <c r="V1012" s="20">
        <v>6816</v>
      </c>
      <c r="W1012" s="20">
        <v>9477</v>
      </c>
      <c r="X1012" s="20">
        <v>11101</v>
      </c>
      <c r="Y1012" s="21">
        <v>0</v>
      </c>
      <c r="Z1012" s="20">
        <v>0</v>
      </c>
      <c r="AA1012" s="21">
        <v>65371</v>
      </c>
      <c r="AB1012" s="32">
        <v>0</v>
      </c>
      <c r="AC1012" s="20">
        <v>52500</v>
      </c>
      <c r="AD1012" s="20">
        <v>95095</v>
      </c>
      <c r="AE1012" s="20">
        <v>172920</v>
      </c>
      <c r="AF1012" s="20">
        <v>142463</v>
      </c>
      <c r="AG1012" s="20">
        <v>64779</v>
      </c>
      <c r="AH1012" s="20">
        <v>30919</v>
      </c>
      <c r="AI1012" s="20">
        <v>58725</v>
      </c>
      <c r="AJ1012" s="21">
        <v>1623</v>
      </c>
      <c r="AK1012" s="25">
        <v>21602</v>
      </c>
      <c r="AL1012" s="25">
        <v>27737</v>
      </c>
      <c r="AM1012" s="25">
        <v>3655</v>
      </c>
      <c r="AN1012" s="22">
        <v>11666</v>
      </c>
      <c r="AO1012" s="20">
        <v>60662</v>
      </c>
      <c r="AP1012" s="20">
        <v>9950</v>
      </c>
      <c r="AQ1012" s="54">
        <v>1198219</v>
      </c>
      <c r="AR1012" s="25">
        <v>52804</v>
      </c>
      <c r="AS1012" s="25">
        <v>87404</v>
      </c>
      <c r="AT1012" s="54">
        <v>42233</v>
      </c>
      <c r="AU1012" s="54">
        <v>51495</v>
      </c>
      <c r="AV1012" s="54">
        <v>58125</v>
      </c>
      <c r="AW1012" s="54">
        <v>20396</v>
      </c>
      <c r="AX1012" s="54">
        <v>2117</v>
      </c>
      <c r="AY1012" s="25">
        <f t="shared" si="30"/>
        <v>314574</v>
      </c>
      <c r="AZ1012" s="162">
        <v>51146</v>
      </c>
      <c r="BA1012" s="96">
        <f t="shared" si="31"/>
        <v>1563939</v>
      </c>
      <c r="BB1012" s="73"/>
      <c r="BC1012" s="20">
        <v>319457</v>
      </c>
      <c r="BD1012" s="20">
        <v>32938</v>
      </c>
      <c r="BE1012" s="19">
        <v>352395</v>
      </c>
      <c r="BF1012" s="19">
        <v>1916334</v>
      </c>
      <c r="BH1012" s="20"/>
      <c r="BI1012" s="21">
        <v>1916334</v>
      </c>
      <c r="BK1012" s="73"/>
      <c r="BL1012" s="73"/>
      <c r="BM1012" s="73"/>
      <c r="BN1012" s="73"/>
      <c r="BO1012" s="73"/>
      <c r="BP1012" s="73"/>
      <c r="BQ1012" s="73"/>
    </row>
    <row r="1013" spans="1:69" ht="22.5" customHeight="1" x14ac:dyDescent="0.2">
      <c r="A1013" s="122" t="s">
        <v>2825</v>
      </c>
      <c r="B1013" s="123" t="s">
        <v>2780</v>
      </c>
      <c r="C1013" s="133" t="s">
        <v>1100</v>
      </c>
      <c r="D1013" s="126">
        <v>6</v>
      </c>
      <c r="E1013" s="127" t="s">
        <v>3561</v>
      </c>
      <c r="F1013" s="19">
        <v>472000</v>
      </c>
      <c r="G1013" s="20">
        <v>472000</v>
      </c>
      <c r="H1013" s="20">
        <v>108257</v>
      </c>
      <c r="I1013" s="20">
        <v>92378</v>
      </c>
      <c r="J1013" s="20">
        <v>0</v>
      </c>
      <c r="K1013" s="20">
        <v>0</v>
      </c>
      <c r="L1013" s="20">
        <v>0</v>
      </c>
      <c r="M1013" s="20">
        <v>0</v>
      </c>
      <c r="N1013" s="20">
        <v>30283</v>
      </c>
      <c r="O1013" s="20">
        <v>16245</v>
      </c>
      <c r="P1013" s="20">
        <v>2457</v>
      </c>
      <c r="Q1013" s="20">
        <v>114051</v>
      </c>
      <c r="R1013" s="20">
        <v>56979</v>
      </c>
      <c r="S1013" s="20">
        <v>105324</v>
      </c>
      <c r="T1013" s="21">
        <v>79054</v>
      </c>
      <c r="U1013" s="54">
        <v>50864</v>
      </c>
      <c r="V1013" s="20">
        <v>49728</v>
      </c>
      <c r="W1013" s="20">
        <v>38961</v>
      </c>
      <c r="X1013" s="20">
        <v>11101</v>
      </c>
      <c r="Y1013" s="21">
        <v>0</v>
      </c>
      <c r="Z1013" s="20">
        <v>0</v>
      </c>
      <c r="AA1013" s="21">
        <v>197370</v>
      </c>
      <c r="AB1013" s="32">
        <v>0</v>
      </c>
      <c r="AC1013" s="20">
        <v>203597</v>
      </c>
      <c r="AD1013" s="20">
        <v>239787</v>
      </c>
      <c r="AE1013" s="20">
        <v>885060</v>
      </c>
      <c r="AF1013" s="20">
        <v>511995</v>
      </c>
      <c r="AG1013" s="20">
        <v>353582</v>
      </c>
      <c r="AH1013" s="20">
        <v>199086</v>
      </c>
      <c r="AI1013" s="20">
        <v>63611</v>
      </c>
      <c r="AJ1013" s="21">
        <v>5410</v>
      </c>
      <c r="AK1013" s="25">
        <v>58784</v>
      </c>
      <c r="AL1013" s="25">
        <v>63813</v>
      </c>
      <c r="AM1013" s="25">
        <v>14343</v>
      </c>
      <c r="AN1013" s="22">
        <v>39316</v>
      </c>
      <c r="AO1013" s="20">
        <v>132178</v>
      </c>
      <c r="AP1013" s="20">
        <v>7921</v>
      </c>
      <c r="AQ1013" s="54">
        <v>4203535</v>
      </c>
      <c r="AR1013" s="25">
        <v>100962</v>
      </c>
      <c r="AS1013" s="25">
        <v>137805</v>
      </c>
      <c r="AT1013" s="54">
        <v>47986</v>
      </c>
      <c r="AU1013" s="54">
        <v>22736</v>
      </c>
      <c r="AV1013" s="54">
        <v>108212</v>
      </c>
      <c r="AW1013" s="54">
        <v>53075</v>
      </c>
      <c r="AX1013" s="54">
        <v>24173</v>
      </c>
      <c r="AY1013" s="25">
        <f t="shared" si="30"/>
        <v>494949</v>
      </c>
      <c r="AZ1013" s="162">
        <v>472833</v>
      </c>
      <c r="BA1013" s="96">
        <f t="shared" si="31"/>
        <v>5171317</v>
      </c>
      <c r="BB1013" s="73"/>
      <c r="BC1013" s="20">
        <v>811505</v>
      </c>
      <c r="BD1013" s="20">
        <v>34668</v>
      </c>
      <c r="BE1013" s="19">
        <v>846173</v>
      </c>
      <c r="BF1013" s="19">
        <v>6017490</v>
      </c>
      <c r="BH1013" s="20"/>
      <c r="BI1013" s="21">
        <v>6017490</v>
      </c>
      <c r="BK1013" s="73"/>
      <c r="BL1013" s="73"/>
      <c r="BM1013" s="73"/>
      <c r="BN1013" s="73"/>
      <c r="BO1013" s="73"/>
      <c r="BP1013" s="73"/>
      <c r="BQ1013" s="73"/>
    </row>
    <row r="1014" spans="1:69" ht="22.5" customHeight="1" x14ac:dyDescent="0.2">
      <c r="A1014" s="122" t="s">
        <v>2826</v>
      </c>
      <c r="B1014" s="123" t="s">
        <v>2780</v>
      </c>
      <c r="C1014" s="133" t="s">
        <v>1101</v>
      </c>
      <c r="D1014" s="126">
        <v>6</v>
      </c>
      <c r="E1014" s="127" t="s">
        <v>3561</v>
      </c>
      <c r="F1014" s="19">
        <v>730817</v>
      </c>
      <c r="G1014" s="20">
        <v>730817</v>
      </c>
      <c r="H1014" s="20">
        <v>147477</v>
      </c>
      <c r="I1014" s="20">
        <v>137445</v>
      </c>
      <c r="J1014" s="20">
        <v>0</v>
      </c>
      <c r="K1014" s="20">
        <v>364</v>
      </c>
      <c r="L1014" s="20">
        <v>0</v>
      </c>
      <c r="M1014" s="20">
        <v>0</v>
      </c>
      <c r="N1014" s="20">
        <v>53926</v>
      </c>
      <c r="O1014" s="20">
        <v>28908</v>
      </c>
      <c r="P1014" s="20">
        <v>9979</v>
      </c>
      <c r="Q1014" s="20">
        <v>140338</v>
      </c>
      <c r="R1014" s="20">
        <v>85082</v>
      </c>
      <c r="S1014" s="20">
        <v>139646</v>
      </c>
      <c r="T1014" s="21">
        <v>116058</v>
      </c>
      <c r="U1014" s="54">
        <v>89012</v>
      </c>
      <c r="V1014" s="20">
        <v>64560</v>
      </c>
      <c r="W1014" s="20">
        <v>54756</v>
      </c>
      <c r="X1014" s="20">
        <v>33303</v>
      </c>
      <c r="Y1014" s="21">
        <v>0</v>
      </c>
      <c r="Z1014" s="20">
        <v>0</v>
      </c>
      <c r="AA1014" s="21">
        <v>284103</v>
      </c>
      <c r="AB1014" s="32">
        <v>0</v>
      </c>
      <c r="AC1014" s="20">
        <v>388487</v>
      </c>
      <c r="AD1014" s="20">
        <v>388332</v>
      </c>
      <c r="AE1014" s="20">
        <v>1543575</v>
      </c>
      <c r="AF1014" s="20">
        <v>941775</v>
      </c>
      <c r="AG1014" s="20">
        <v>595881</v>
      </c>
      <c r="AH1014" s="20">
        <v>369028</v>
      </c>
      <c r="AI1014" s="20">
        <v>66485</v>
      </c>
      <c r="AJ1014" s="21">
        <v>6492</v>
      </c>
      <c r="AK1014" s="25">
        <v>83278</v>
      </c>
      <c r="AL1014" s="25">
        <v>101037</v>
      </c>
      <c r="AM1014" s="25">
        <v>23663</v>
      </c>
      <c r="AN1014" s="22">
        <v>59465</v>
      </c>
      <c r="AO1014" s="20">
        <v>205596</v>
      </c>
      <c r="AP1014" s="20">
        <v>12329</v>
      </c>
      <c r="AQ1014" s="54">
        <v>6901197</v>
      </c>
      <c r="AR1014" s="25">
        <v>160989</v>
      </c>
      <c r="AS1014" s="25">
        <v>156485</v>
      </c>
      <c r="AT1014" s="54">
        <v>57833</v>
      </c>
      <c r="AU1014" s="54">
        <v>43837</v>
      </c>
      <c r="AV1014" s="54">
        <v>157486</v>
      </c>
      <c r="AW1014" s="54">
        <v>78627</v>
      </c>
      <c r="AX1014" s="54">
        <v>31429</v>
      </c>
      <c r="AY1014" s="25">
        <f t="shared" si="30"/>
        <v>686686</v>
      </c>
      <c r="AZ1014" s="162">
        <v>735684</v>
      </c>
      <c r="BA1014" s="96">
        <f t="shared" si="31"/>
        <v>8323567</v>
      </c>
      <c r="BB1014" s="73"/>
      <c r="BC1014" s="20">
        <v>1194122</v>
      </c>
      <c r="BD1014" s="20">
        <v>45245</v>
      </c>
      <c r="BE1014" s="19">
        <v>1239367</v>
      </c>
      <c r="BF1014" s="19">
        <v>9562934</v>
      </c>
      <c r="BH1014" s="20"/>
      <c r="BI1014" s="21">
        <v>9562934</v>
      </c>
      <c r="BK1014" s="73"/>
      <c r="BL1014" s="73"/>
      <c r="BM1014" s="73"/>
      <c r="BN1014" s="73"/>
      <c r="BO1014" s="73"/>
      <c r="BP1014" s="73"/>
      <c r="BQ1014" s="73"/>
    </row>
    <row r="1015" spans="1:69" ht="22.5" customHeight="1" x14ac:dyDescent="0.2">
      <c r="A1015" s="122" t="s">
        <v>2827</v>
      </c>
      <c r="B1015" s="123" t="s">
        <v>2780</v>
      </c>
      <c r="C1015" s="133" t="s">
        <v>1102</v>
      </c>
      <c r="D1015" s="126">
        <v>6</v>
      </c>
      <c r="E1015" s="127" t="s">
        <v>3561</v>
      </c>
      <c r="F1015" s="19">
        <v>322322</v>
      </c>
      <c r="G1015" s="20">
        <v>322322</v>
      </c>
      <c r="H1015" s="20">
        <v>83033</v>
      </c>
      <c r="I1015" s="20">
        <v>106964</v>
      </c>
      <c r="J1015" s="20">
        <v>15045</v>
      </c>
      <c r="K1015" s="20">
        <v>20348</v>
      </c>
      <c r="L1015" s="20">
        <v>47036</v>
      </c>
      <c r="M1015" s="20">
        <v>32604</v>
      </c>
      <c r="N1015" s="20">
        <v>13651</v>
      </c>
      <c r="O1015" s="20">
        <v>9189</v>
      </c>
      <c r="P1015" s="20">
        <v>1361</v>
      </c>
      <c r="Q1015" s="20">
        <v>17944</v>
      </c>
      <c r="R1015" s="20">
        <v>37313</v>
      </c>
      <c r="S1015" s="20">
        <v>57116</v>
      </c>
      <c r="T1015" s="21">
        <v>45414</v>
      </c>
      <c r="U1015" s="54">
        <v>71210</v>
      </c>
      <c r="V1015" s="20">
        <v>51888</v>
      </c>
      <c r="W1015" s="20">
        <v>22113</v>
      </c>
      <c r="X1015" s="20">
        <v>52175</v>
      </c>
      <c r="Y1015" s="21">
        <v>0</v>
      </c>
      <c r="Z1015" s="20">
        <v>0</v>
      </c>
      <c r="AA1015" s="21">
        <v>131949</v>
      </c>
      <c r="AB1015" s="32">
        <v>0</v>
      </c>
      <c r="AC1015" s="20">
        <v>148535</v>
      </c>
      <c r="AD1015" s="20">
        <v>195705</v>
      </c>
      <c r="AE1015" s="20">
        <v>372735</v>
      </c>
      <c r="AF1015" s="20">
        <v>444788</v>
      </c>
      <c r="AG1015" s="20">
        <v>294208</v>
      </c>
      <c r="AH1015" s="20">
        <v>104953</v>
      </c>
      <c r="AI1015" s="20">
        <v>76161</v>
      </c>
      <c r="AJ1015" s="21">
        <v>54100</v>
      </c>
      <c r="AK1015" s="25">
        <v>43147</v>
      </c>
      <c r="AL1015" s="25">
        <v>49453</v>
      </c>
      <c r="AM1015" s="25">
        <v>13076</v>
      </c>
      <c r="AN1015" s="22">
        <v>28215</v>
      </c>
      <c r="AO1015" s="20">
        <v>407866</v>
      </c>
      <c r="AP1015" s="20">
        <v>8549</v>
      </c>
      <c r="AQ1015" s="54">
        <v>3380166</v>
      </c>
      <c r="AR1015" s="25">
        <v>70377</v>
      </c>
      <c r="AS1015" s="25">
        <v>181019</v>
      </c>
      <c r="AT1015" s="54">
        <v>111370</v>
      </c>
      <c r="AU1015" s="54">
        <v>56666</v>
      </c>
      <c r="AV1015" s="54">
        <v>99619</v>
      </c>
      <c r="AW1015" s="54">
        <v>34057</v>
      </c>
      <c r="AX1015" s="54">
        <v>18098</v>
      </c>
      <c r="AY1015" s="25">
        <f t="shared" si="30"/>
        <v>571206</v>
      </c>
      <c r="AZ1015" s="162">
        <v>424888</v>
      </c>
      <c r="BA1015" s="96">
        <f t="shared" si="31"/>
        <v>4376260</v>
      </c>
      <c r="BB1015" s="73"/>
      <c r="BC1015" s="20">
        <v>574771</v>
      </c>
      <c r="BD1015" s="20">
        <v>42026</v>
      </c>
      <c r="BE1015" s="19">
        <v>616797</v>
      </c>
      <c r="BF1015" s="19">
        <v>4993057</v>
      </c>
      <c r="BH1015" s="20"/>
      <c r="BI1015" s="21">
        <v>4993057</v>
      </c>
      <c r="BK1015" s="73"/>
      <c r="BL1015" s="73"/>
      <c r="BM1015" s="73"/>
      <c r="BN1015" s="73"/>
      <c r="BO1015" s="73"/>
      <c r="BP1015" s="73"/>
      <c r="BQ1015" s="73"/>
    </row>
    <row r="1016" spans="1:69" ht="22.5" customHeight="1" x14ac:dyDescent="0.2">
      <c r="A1016" s="122" t="s">
        <v>2828</v>
      </c>
      <c r="B1016" s="123" t="s">
        <v>2780</v>
      </c>
      <c r="C1016" s="133" t="s">
        <v>877</v>
      </c>
      <c r="D1016" s="126">
        <v>6</v>
      </c>
      <c r="E1016" s="127" t="s">
        <v>3561</v>
      </c>
      <c r="F1016" s="19">
        <v>388483</v>
      </c>
      <c r="G1016" s="20">
        <v>388483</v>
      </c>
      <c r="H1016" s="20">
        <v>96957</v>
      </c>
      <c r="I1016" s="20">
        <v>116875</v>
      </c>
      <c r="J1016" s="20">
        <v>0</v>
      </c>
      <c r="K1016" s="20">
        <v>7691</v>
      </c>
      <c r="L1016" s="20">
        <v>13251</v>
      </c>
      <c r="M1016" s="20">
        <v>5622</v>
      </c>
      <c r="N1016" s="20">
        <v>22946</v>
      </c>
      <c r="O1016" s="20">
        <v>12440</v>
      </c>
      <c r="P1016" s="20">
        <v>4385</v>
      </c>
      <c r="Q1016" s="20">
        <v>2542</v>
      </c>
      <c r="R1016" s="20">
        <v>45259</v>
      </c>
      <c r="S1016" s="20">
        <v>61832</v>
      </c>
      <c r="T1016" s="21">
        <v>48778</v>
      </c>
      <c r="U1016" s="54">
        <v>71210</v>
      </c>
      <c r="V1016" s="20">
        <v>21408</v>
      </c>
      <c r="W1016" s="20">
        <v>26325</v>
      </c>
      <c r="X1016" s="20">
        <v>22202</v>
      </c>
      <c r="Y1016" s="21">
        <v>0</v>
      </c>
      <c r="Z1016" s="20">
        <v>0</v>
      </c>
      <c r="AA1016" s="21">
        <v>162215</v>
      </c>
      <c r="AB1016" s="32">
        <v>0</v>
      </c>
      <c r="AC1016" s="20">
        <v>182575</v>
      </c>
      <c r="AD1016" s="20">
        <v>209301</v>
      </c>
      <c r="AE1016" s="20">
        <v>610665</v>
      </c>
      <c r="AF1016" s="20">
        <v>446455</v>
      </c>
      <c r="AG1016" s="20">
        <v>308365</v>
      </c>
      <c r="AH1016" s="20">
        <v>138367</v>
      </c>
      <c r="AI1016" s="20">
        <v>93213</v>
      </c>
      <c r="AJ1016" s="21">
        <v>10279</v>
      </c>
      <c r="AK1016" s="25">
        <v>51594</v>
      </c>
      <c r="AL1016" s="25">
        <v>60814</v>
      </c>
      <c r="AM1016" s="25">
        <v>12691</v>
      </c>
      <c r="AN1016" s="22">
        <v>37101</v>
      </c>
      <c r="AO1016" s="20">
        <v>92859</v>
      </c>
      <c r="AP1016" s="20">
        <v>10094</v>
      </c>
      <c r="AQ1016" s="54">
        <v>3394794</v>
      </c>
      <c r="AR1016" s="25">
        <v>87877</v>
      </c>
      <c r="AS1016" s="25">
        <v>133011</v>
      </c>
      <c r="AT1016" s="54">
        <v>95412</v>
      </c>
      <c r="AU1016" s="54">
        <v>25680</v>
      </c>
      <c r="AV1016" s="54">
        <v>102094</v>
      </c>
      <c r="AW1016" s="54">
        <v>42545</v>
      </c>
      <c r="AX1016" s="54">
        <v>21697</v>
      </c>
      <c r="AY1016" s="25">
        <f t="shared" si="30"/>
        <v>508316</v>
      </c>
      <c r="AZ1016" s="162">
        <v>435679</v>
      </c>
      <c r="BA1016" s="96">
        <f t="shared" si="31"/>
        <v>4338789</v>
      </c>
      <c r="BB1016" s="73"/>
      <c r="BC1016" s="20">
        <v>683158</v>
      </c>
      <c r="BD1016" s="20">
        <v>48793</v>
      </c>
      <c r="BE1016" s="19">
        <v>731951</v>
      </c>
      <c r="BF1016" s="19">
        <v>5070740</v>
      </c>
      <c r="BH1016" s="20"/>
      <c r="BI1016" s="21">
        <v>5070740</v>
      </c>
      <c r="BK1016" s="73"/>
      <c r="BL1016" s="73"/>
      <c r="BM1016" s="73"/>
      <c r="BN1016" s="73"/>
      <c r="BO1016" s="73"/>
      <c r="BP1016" s="73"/>
      <c r="BQ1016" s="73"/>
    </row>
    <row r="1017" spans="1:69" ht="22.5" customHeight="1" x14ac:dyDescent="0.2">
      <c r="A1017" s="122" t="s">
        <v>2829</v>
      </c>
      <c r="B1017" s="123" t="s">
        <v>2780</v>
      </c>
      <c r="C1017" s="133" t="s">
        <v>1103</v>
      </c>
      <c r="D1017" s="126">
        <v>6</v>
      </c>
      <c r="E1017" s="127" t="s">
        <v>3562</v>
      </c>
      <c r="F1017" s="19">
        <v>665061</v>
      </c>
      <c r="G1017" s="20">
        <v>665061</v>
      </c>
      <c r="H1017" s="20">
        <v>119337</v>
      </c>
      <c r="I1017" s="20">
        <v>90882</v>
      </c>
      <c r="J1017" s="20">
        <v>0</v>
      </c>
      <c r="K1017" s="20">
        <v>801</v>
      </c>
      <c r="L1017" s="20">
        <v>0</v>
      </c>
      <c r="M1017" s="20">
        <v>0</v>
      </c>
      <c r="N1017" s="20">
        <v>44983</v>
      </c>
      <c r="O1017" s="20">
        <v>24075</v>
      </c>
      <c r="P1017" s="20">
        <v>12134</v>
      </c>
      <c r="Q1017" s="20">
        <v>108491</v>
      </c>
      <c r="R1017" s="20">
        <v>74748</v>
      </c>
      <c r="S1017" s="20">
        <v>116747</v>
      </c>
      <c r="T1017" s="21">
        <v>86623</v>
      </c>
      <c r="U1017" s="54">
        <v>50864</v>
      </c>
      <c r="V1017" s="20">
        <v>55440</v>
      </c>
      <c r="W1017" s="20">
        <v>47385</v>
      </c>
      <c r="X1017" s="20">
        <v>22202</v>
      </c>
      <c r="Y1017" s="21">
        <v>0</v>
      </c>
      <c r="Z1017" s="20">
        <v>0</v>
      </c>
      <c r="AA1017" s="21">
        <v>250380</v>
      </c>
      <c r="AB1017" s="32">
        <v>0</v>
      </c>
      <c r="AC1017" s="20">
        <v>329439</v>
      </c>
      <c r="AD1017" s="20">
        <v>335866</v>
      </c>
      <c r="AE1017" s="20">
        <v>1783155</v>
      </c>
      <c r="AF1017" s="20">
        <v>685560</v>
      </c>
      <c r="AG1017" s="20">
        <v>502445</v>
      </c>
      <c r="AH1017" s="20">
        <v>257796</v>
      </c>
      <c r="AI1017" s="20">
        <v>54798</v>
      </c>
      <c r="AJ1017" s="21">
        <v>5951</v>
      </c>
      <c r="AK1017" s="25">
        <v>75157</v>
      </c>
      <c r="AL1017" s="25">
        <v>94919</v>
      </c>
      <c r="AM1017" s="25">
        <v>20658</v>
      </c>
      <c r="AN1017" s="22">
        <v>56668</v>
      </c>
      <c r="AO1017" s="20">
        <v>181751</v>
      </c>
      <c r="AP1017" s="20">
        <v>12216</v>
      </c>
      <c r="AQ1017" s="54">
        <v>6166532</v>
      </c>
      <c r="AR1017" s="25">
        <v>107391</v>
      </c>
      <c r="AS1017" s="25">
        <v>179993</v>
      </c>
      <c r="AT1017" s="54">
        <v>44653</v>
      </c>
      <c r="AU1017" s="54">
        <v>26966</v>
      </c>
      <c r="AV1017" s="54">
        <v>137393</v>
      </c>
      <c r="AW1017" s="54">
        <v>70640</v>
      </c>
      <c r="AX1017" s="54">
        <v>16247</v>
      </c>
      <c r="AY1017" s="25">
        <f t="shared" si="30"/>
        <v>583283</v>
      </c>
      <c r="AZ1017" s="162">
        <v>462877</v>
      </c>
      <c r="BA1017" s="96">
        <f t="shared" si="31"/>
        <v>7212692</v>
      </c>
      <c r="BB1017" s="73"/>
      <c r="BC1017" s="20">
        <v>1087302</v>
      </c>
      <c r="BD1017" s="20">
        <v>37121</v>
      </c>
      <c r="BE1017" s="19">
        <v>1124423</v>
      </c>
      <c r="BF1017" s="19">
        <v>8337115</v>
      </c>
      <c r="BH1017" s="20"/>
      <c r="BI1017" s="21">
        <v>8337115</v>
      </c>
      <c r="BK1017" s="73"/>
      <c r="BL1017" s="73"/>
      <c r="BM1017" s="73"/>
      <c r="BN1017" s="73"/>
      <c r="BO1017" s="73"/>
      <c r="BP1017" s="73"/>
      <c r="BQ1017" s="73"/>
    </row>
    <row r="1018" spans="1:69" ht="22.5" customHeight="1" x14ac:dyDescent="0.2">
      <c r="A1018" s="122" t="s">
        <v>2830</v>
      </c>
      <c r="B1018" s="123" t="s">
        <v>2780</v>
      </c>
      <c r="C1018" s="133" t="s">
        <v>1104</v>
      </c>
      <c r="D1018" s="126">
        <v>6</v>
      </c>
      <c r="E1018" s="127" t="s">
        <v>3562</v>
      </c>
      <c r="F1018" s="19">
        <v>618715</v>
      </c>
      <c r="G1018" s="20">
        <v>618715</v>
      </c>
      <c r="H1018" s="20">
        <v>156881</v>
      </c>
      <c r="I1018" s="20">
        <v>106964</v>
      </c>
      <c r="J1018" s="20">
        <v>0</v>
      </c>
      <c r="K1018" s="20">
        <v>0</v>
      </c>
      <c r="L1018" s="20">
        <v>0</v>
      </c>
      <c r="M1018" s="20">
        <v>0</v>
      </c>
      <c r="N1018" s="20">
        <v>43341</v>
      </c>
      <c r="O1018" s="20">
        <v>23474</v>
      </c>
      <c r="P1018" s="20">
        <v>14364</v>
      </c>
      <c r="Q1018" s="20">
        <v>121772</v>
      </c>
      <c r="R1018" s="20">
        <v>73380</v>
      </c>
      <c r="S1018" s="20">
        <v>142947</v>
      </c>
      <c r="T1018" s="21">
        <v>111853</v>
      </c>
      <c r="U1018" s="54">
        <v>76296</v>
      </c>
      <c r="V1018" s="20">
        <v>69120</v>
      </c>
      <c r="W1018" s="20">
        <v>58968</v>
      </c>
      <c r="X1018" s="20">
        <v>33303</v>
      </c>
      <c r="Y1018" s="21">
        <v>0</v>
      </c>
      <c r="Z1018" s="20">
        <v>0</v>
      </c>
      <c r="AA1018" s="21">
        <v>243747</v>
      </c>
      <c r="AB1018" s="32">
        <v>0</v>
      </c>
      <c r="AC1018" s="20">
        <v>287755</v>
      </c>
      <c r="AD1018" s="20">
        <v>313757</v>
      </c>
      <c r="AE1018" s="20">
        <v>1388805</v>
      </c>
      <c r="AF1018" s="20">
        <v>582175</v>
      </c>
      <c r="AG1018" s="20">
        <v>408665</v>
      </c>
      <c r="AH1018" s="20">
        <v>226477</v>
      </c>
      <c r="AI1018" s="20">
        <v>111224</v>
      </c>
      <c r="AJ1018" s="21">
        <v>12443</v>
      </c>
      <c r="AK1018" s="25">
        <v>73402</v>
      </c>
      <c r="AL1018" s="25">
        <v>85551</v>
      </c>
      <c r="AM1018" s="25">
        <v>18926</v>
      </c>
      <c r="AN1018" s="22">
        <v>52768</v>
      </c>
      <c r="AO1018" s="20">
        <v>157331</v>
      </c>
      <c r="AP1018" s="20">
        <v>13884</v>
      </c>
      <c r="AQ1018" s="54">
        <v>5628288</v>
      </c>
      <c r="AR1018" s="25">
        <v>141763</v>
      </c>
      <c r="AS1018" s="25">
        <v>142018</v>
      </c>
      <c r="AT1018" s="54">
        <v>60013</v>
      </c>
      <c r="AU1018" s="54">
        <v>32681</v>
      </c>
      <c r="AV1018" s="54">
        <v>140202</v>
      </c>
      <c r="AW1018" s="54">
        <v>69329</v>
      </c>
      <c r="AX1018" s="54">
        <v>7145</v>
      </c>
      <c r="AY1018" s="25">
        <f t="shared" si="30"/>
        <v>593151</v>
      </c>
      <c r="AZ1018" s="162">
        <v>469065</v>
      </c>
      <c r="BA1018" s="96">
        <f t="shared" si="31"/>
        <v>6690504</v>
      </c>
      <c r="BB1018" s="73"/>
      <c r="BC1018" s="20">
        <v>1067279</v>
      </c>
      <c r="BD1018" s="20">
        <v>57028</v>
      </c>
      <c r="BE1018" s="19">
        <v>1124307</v>
      </c>
      <c r="BF1018" s="19">
        <v>7814811</v>
      </c>
      <c r="BH1018" s="20"/>
      <c r="BI1018" s="21">
        <v>7814811</v>
      </c>
      <c r="BK1018" s="73"/>
      <c r="BL1018" s="73"/>
      <c r="BM1018" s="73"/>
      <c r="BN1018" s="73"/>
      <c r="BO1018" s="73"/>
      <c r="BP1018" s="73"/>
      <c r="BQ1018" s="73"/>
    </row>
    <row r="1019" spans="1:69" ht="22.5" customHeight="1" x14ac:dyDescent="0.2">
      <c r="A1019" s="122" t="s">
        <v>2831</v>
      </c>
      <c r="B1019" s="123" t="s">
        <v>2780</v>
      </c>
      <c r="C1019" s="133" t="s">
        <v>1105</v>
      </c>
      <c r="D1019" s="126">
        <v>6</v>
      </c>
      <c r="E1019" s="127" t="s">
        <v>3561</v>
      </c>
      <c r="F1019" s="19">
        <v>199088</v>
      </c>
      <c r="G1019" s="20">
        <v>199088</v>
      </c>
      <c r="H1019" s="20">
        <v>99217</v>
      </c>
      <c r="I1019" s="20">
        <v>58531</v>
      </c>
      <c r="J1019" s="20">
        <v>0</v>
      </c>
      <c r="K1019" s="20">
        <v>0</v>
      </c>
      <c r="L1019" s="20">
        <v>0</v>
      </c>
      <c r="M1019" s="20">
        <v>0</v>
      </c>
      <c r="N1019" s="20">
        <v>0</v>
      </c>
      <c r="O1019" s="20">
        <v>2454</v>
      </c>
      <c r="P1019" s="20">
        <v>0</v>
      </c>
      <c r="Q1019" s="20">
        <v>39834</v>
      </c>
      <c r="R1019" s="20">
        <v>18022</v>
      </c>
      <c r="S1019" s="20">
        <v>5292</v>
      </c>
      <c r="T1019" s="21">
        <v>20184</v>
      </c>
      <c r="U1019" s="54">
        <v>63580</v>
      </c>
      <c r="V1019" s="20">
        <v>34704</v>
      </c>
      <c r="W1019" s="20">
        <v>10530</v>
      </c>
      <c r="X1019" s="20">
        <v>22202</v>
      </c>
      <c r="Y1019" s="21">
        <v>0</v>
      </c>
      <c r="Z1019" s="20">
        <v>0</v>
      </c>
      <c r="AA1019" s="21">
        <v>97533</v>
      </c>
      <c r="AB1019" s="32">
        <v>0</v>
      </c>
      <c r="AC1019" s="20">
        <v>53391</v>
      </c>
      <c r="AD1019" s="20">
        <v>168253</v>
      </c>
      <c r="AE1019" s="20">
        <v>155595</v>
      </c>
      <c r="AF1019" s="20">
        <v>266800</v>
      </c>
      <c r="AG1019" s="20">
        <v>116259</v>
      </c>
      <c r="AH1019" s="20">
        <v>37790</v>
      </c>
      <c r="AI1019" s="20">
        <v>62270</v>
      </c>
      <c r="AJ1019" s="21">
        <v>183940</v>
      </c>
      <c r="AK1019" s="25">
        <v>20907</v>
      </c>
      <c r="AL1019" s="25">
        <v>37158</v>
      </c>
      <c r="AM1019" s="25">
        <v>6862</v>
      </c>
      <c r="AN1019" s="22">
        <v>14224</v>
      </c>
      <c r="AO1019" s="20">
        <v>228814</v>
      </c>
      <c r="AP1019" s="20">
        <v>39583</v>
      </c>
      <c r="AQ1019" s="54">
        <v>2063017</v>
      </c>
      <c r="AR1019" s="25">
        <v>54129</v>
      </c>
      <c r="AS1019" s="25">
        <v>135004</v>
      </c>
      <c r="AT1019" s="54">
        <v>88875</v>
      </c>
      <c r="AU1019" s="54">
        <v>60546</v>
      </c>
      <c r="AV1019" s="54">
        <v>65780</v>
      </c>
      <c r="AW1019" s="54">
        <v>25670</v>
      </c>
      <c r="AX1019" s="54">
        <v>9391</v>
      </c>
      <c r="AY1019" s="25">
        <f t="shared" si="30"/>
        <v>439395</v>
      </c>
      <c r="AZ1019" s="162">
        <v>492569</v>
      </c>
      <c r="BA1019" s="96">
        <f t="shared" si="31"/>
        <v>2994981</v>
      </c>
      <c r="BB1019" s="73"/>
      <c r="BC1019" s="20">
        <v>315109</v>
      </c>
      <c r="BD1019" s="20">
        <v>156016</v>
      </c>
      <c r="BE1019" s="19">
        <v>471125</v>
      </c>
      <c r="BF1019" s="19">
        <v>3466106</v>
      </c>
      <c r="BH1019" s="20"/>
      <c r="BI1019" s="21">
        <v>3466106</v>
      </c>
      <c r="BK1019" s="73"/>
      <c r="BL1019" s="73"/>
      <c r="BM1019" s="73"/>
      <c r="BN1019" s="73"/>
      <c r="BO1019" s="73"/>
      <c r="BP1019" s="73"/>
      <c r="BQ1019" s="73"/>
    </row>
    <row r="1020" spans="1:69" ht="22.5" customHeight="1" x14ac:dyDescent="0.2">
      <c r="A1020" s="122" t="s">
        <v>2832</v>
      </c>
      <c r="B1020" s="123" t="s">
        <v>2780</v>
      </c>
      <c r="C1020" s="133" t="s">
        <v>1106</v>
      </c>
      <c r="D1020" s="126">
        <v>6</v>
      </c>
      <c r="E1020" s="127" t="s">
        <v>3561</v>
      </c>
      <c r="F1020" s="19">
        <v>134574</v>
      </c>
      <c r="G1020" s="20">
        <v>134574</v>
      </c>
      <c r="H1020" s="20">
        <v>37544</v>
      </c>
      <c r="I1020" s="20">
        <v>35530</v>
      </c>
      <c r="J1020" s="20">
        <v>0</v>
      </c>
      <c r="K1020" s="20">
        <v>0</v>
      </c>
      <c r="L1020" s="20">
        <v>0</v>
      </c>
      <c r="M1020" s="20">
        <v>0</v>
      </c>
      <c r="N1020" s="20">
        <v>0</v>
      </c>
      <c r="O1020" s="20">
        <v>1627</v>
      </c>
      <c r="P1020" s="20">
        <v>0</v>
      </c>
      <c r="Q1020" s="20">
        <v>44664</v>
      </c>
      <c r="R1020" s="20">
        <v>12903</v>
      </c>
      <c r="S1020" s="20">
        <v>4559</v>
      </c>
      <c r="T1020" s="21">
        <v>6728</v>
      </c>
      <c r="U1020" s="54">
        <v>12716</v>
      </c>
      <c r="V1020" s="20">
        <v>2928</v>
      </c>
      <c r="W1020" s="20">
        <v>5265</v>
      </c>
      <c r="X1020" s="20">
        <v>11101</v>
      </c>
      <c r="Y1020" s="21">
        <v>0</v>
      </c>
      <c r="Z1020" s="20">
        <v>0</v>
      </c>
      <c r="AA1020" s="21">
        <v>60510</v>
      </c>
      <c r="AB1020" s="32">
        <v>0</v>
      </c>
      <c r="AC1020" s="20">
        <v>41145</v>
      </c>
      <c r="AD1020" s="20">
        <v>126896</v>
      </c>
      <c r="AE1020" s="20">
        <v>96525</v>
      </c>
      <c r="AF1020" s="20">
        <v>132965</v>
      </c>
      <c r="AG1020" s="20">
        <v>75933</v>
      </c>
      <c r="AH1020" s="20">
        <v>22770</v>
      </c>
      <c r="AI1020" s="20">
        <v>37075</v>
      </c>
      <c r="AJ1020" s="21">
        <v>112528</v>
      </c>
      <c r="AK1020" s="25">
        <v>14742</v>
      </c>
      <c r="AL1020" s="25">
        <v>30959</v>
      </c>
      <c r="AM1020" s="25">
        <v>4771</v>
      </c>
      <c r="AN1020" s="22">
        <v>11484</v>
      </c>
      <c r="AO1020" s="20">
        <v>103621</v>
      </c>
      <c r="AP1020" s="20">
        <v>18653</v>
      </c>
      <c r="AQ1020" s="54">
        <v>1200716</v>
      </c>
      <c r="AR1020" s="25">
        <v>46856</v>
      </c>
      <c r="AS1020" s="25">
        <v>148362</v>
      </c>
      <c r="AT1020" s="54">
        <v>64397</v>
      </c>
      <c r="AU1020" s="54">
        <v>50026</v>
      </c>
      <c r="AV1020" s="54">
        <v>51907</v>
      </c>
      <c r="AW1020" s="54">
        <v>18007</v>
      </c>
      <c r="AX1020" s="54">
        <v>5675</v>
      </c>
      <c r="AY1020" s="25">
        <f t="shared" si="30"/>
        <v>385230</v>
      </c>
      <c r="AZ1020" s="162">
        <v>292518</v>
      </c>
      <c r="BA1020" s="96">
        <f t="shared" si="31"/>
        <v>1878464</v>
      </c>
      <c r="BB1020" s="73"/>
      <c r="BC1020" s="20">
        <v>244530</v>
      </c>
      <c r="BD1020" s="20">
        <v>75380</v>
      </c>
      <c r="BE1020" s="19">
        <v>319910</v>
      </c>
      <c r="BF1020" s="19">
        <v>2198374</v>
      </c>
      <c r="BH1020" s="20"/>
      <c r="BI1020" s="21">
        <v>2198374</v>
      </c>
      <c r="BK1020" s="73"/>
      <c r="BL1020" s="73"/>
      <c r="BM1020" s="73"/>
      <c r="BN1020" s="73"/>
      <c r="BO1020" s="73"/>
      <c r="BP1020" s="73"/>
      <c r="BQ1020" s="73"/>
    </row>
    <row r="1021" spans="1:69" ht="22.5" customHeight="1" x14ac:dyDescent="0.2">
      <c r="A1021" s="122" t="s">
        <v>2833</v>
      </c>
      <c r="B1021" s="123" t="s">
        <v>2780</v>
      </c>
      <c r="C1021" s="133" t="s">
        <v>1107</v>
      </c>
      <c r="D1021" s="126">
        <v>6</v>
      </c>
      <c r="E1021" s="127" t="s">
        <v>3561</v>
      </c>
      <c r="F1021" s="19">
        <v>60135</v>
      </c>
      <c r="G1021" s="20">
        <v>60135</v>
      </c>
      <c r="H1021" s="20">
        <v>24130</v>
      </c>
      <c r="I1021" s="20">
        <v>11220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562</v>
      </c>
      <c r="P1021" s="20">
        <v>0</v>
      </c>
      <c r="Q1021" s="20">
        <v>30</v>
      </c>
      <c r="R1021" s="20">
        <v>4460</v>
      </c>
      <c r="S1021" s="20">
        <v>1677</v>
      </c>
      <c r="T1021" s="21">
        <v>6728</v>
      </c>
      <c r="U1021" s="54">
        <v>12716</v>
      </c>
      <c r="V1021" s="20">
        <v>480</v>
      </c>
      <c r="W1021" s="20">
        <v>4212</v>
      </c>
      <c r="X1021" s="20">
        <v>11101</v>
      </c>
      <c r="Y1021" s="21">
        <v>0</v>
      </c>
      <c r="Z1021" s="20">
        <v>0</v>
      </c>
      <c r="AA1021" s="21">
        <v>31841</v>
      </c>
      <c r="AB1021" s="32">
        <v>0</v>
      </c>
      <c r="AC1021" s="20">
        <v>15186</v>
      </c>
      <c r="AD1021" s="20">
        <v>64552</v>
      </c>
      <c r="AE1021" s="20">
        <v>31515</v>
      </c>
      <c r="AF1021" s="20">
        <v>59378</v>
      </c>
      <c r="AG1021" s="20">
        <v>26855</v>
      </c>
      <c r="AH1021" s="20">
        <v>11710</v>
      </c>
      <c r="AI1021" s="20">
        <v>20405</v>
      </c>
      <c r="AJ1021" s="21">
        <v>111987</v>
      </c>
      <c r="AK1021" s="25">
        <v>5096</v>
      </c>
      <c r="AL1021" s="25">
        <v>13101</v>
      </c>
      <c r="AM1021" s="25">
        <v>1993</v>
      </c>
      <c r="AN1021" s="22">
        <v>4823</v>
      </c>
      <c r="AO1021" s="20">
        <v>77775</v>
      </c>
      <c r="AP1021" s="20">
        <v>21733</v>
      </c>
      <c r="AQ1021" s="54">
        <v>635401</v>
      </c>
      <c r="AR1021" s="25">
        <v>52513</v>
      </c>
      <c r="AS1021" s="25">
        <v>86928</v>
      </c>
      <c r="AT1021" s="54">
        <v>38296</v>
      </c>
      <c r="AU1021" s="54">
        <v>49201</v>
      </c>
      <c r="AV1021" s="54">
        <v>28269</v>
      </c>
      <c r="AW1021" s="54">
        <v>6416</v>
      </c>
      <c r="AX1021" s="54">
        <v>4453</v>
      </c>
      <c r="AY1021" s="25">
        <f t="shared" si="30"/>
        <v>266076</v>
      </c>
      <c r="AZ1021" s="162">
        <v>185070</v>
      </c>
      <c r="BA1021" s="96">
        <f t="shared" si="31"/>
        <v>1086547</v>
      </c>
      <c r="BB1021" s="73"/>
      <c r="BC1021" s="20">
        <v>130479</v>
      </c>
      <c r="BD1021" s="20">
        <v>86286</v>
      </c>
      <c r="BE1021" s="19">
        <v>216765</v>
      </c>
      <c r="BF1021" s="19">
        <v>1303312</v>
      </c>
      <c r="BH1021" s="20"/>
      <c r="BI1021" s="21">
        <v>1303312</v>
      </c>
      <c r="BK1021" s="73"/>
      <c r="BL1021" s="73"/>
      <c r="BM1021" s="73"/>
      <c r="BN1021" s="73"/>
      <c r="BO1021" s="73"/>
      <c r="BP1021" s="73"/>
      <c r="BQ1021" s="73"/>
    </row>
    <row r="1022" spans="1:69" ht="22.5" customHeight="1" x14ac:dyDescent="0.2">
      <c r="A1022" s="122" t="s">
        <v>2834</v>
      </c>
      <c r="B1022" s="123" t="s">
        <v>2835</v>
      </c>
      <c r="C1022" s="133" t="s">
        <v>1108</v>
      </c>
      <c r="D1022" s="126">
        <v>5</v>
      </c>
      <c r="E1022" s="127" t="s">
        <v>3561</v>
      </c>
      <c r="F1022" s="19">
        <v>3727995</v>
      </c>
      <c r="G1022" s="20">
        <v>3727995</v>
      </c>
      <c r="H1022" s="20">
        <v>1155319</v>
      </c>
      <c r="I1022" s="20">
        <v>1329944</v>
      </c>
      <c r="J1022" s="20">
        <v>815</v>
      </c>
      <c r="K1022" s="20">
        <v>92888</v>
      </c>
      <c r="L1022" s="20">
        <v>8858</v>
      </c>
      <c r="M1022" s="20">
        <v>9865</v>
      </c>
      <c r="N1022" s="20">
        <v>252642</v>
      </c>
      <c r="O1022" s="20">
        <v>167608</v>
      </c>
      <c r="P1022" s="20">
        <v>74353</v>
      </c>
      <c r="Q1022" s="20">
        <v>2586568</v>
      </c>
      <c r="R1022" s="20">
        <v>437699</v>
      </c>
      <c r="S1022" s="20">
        <v>720605</v>
      </c>
      <c r="T1022" s="21">
        <v>573562</v>
      </c>
      <c r="U1022" s="54">
        <v>635800</v>
      </c>
      <c r="V1022" s="20">
        <v>305904</v>
      </c>
      <c r="W1022" s="20">
        <v>308529</v>
      </c>
      <c r="X1022" s="20">
        <v>233121</v>
      </c>
      <c r="Y1022" s="21">
        <v>0</v>
      </c>
      <c r="Z1022" s="20">
        <v>0</v>
      </c>
      <c r="AA1022" s="21">
        <v>1519712</v>
      </c>
      <c r="AB1022" s="32">
        <v>1651749</v>
      </c>
      <c r="AC1022" s="20">
        <v>2216322</v>
      </c>
      <c r="AD1022" s="20">
        <v>2656899</v>
      </c>
      <c r="AE1022" s="20">
        <v>7745100</v>
      </c>
      <c r="AF1022" s="20">
        <v>6017935</v>
      </c>
      <c r="AG1022" s="20">
        <v>3708619</v>
      </c>
      <c r="AH1022" s="20">
        <v>1622782</v>
      </c>
      <c r="AI1022" s="20">
        <v>445087</v>
      </c>
      <c r="AJ1022" s="21">
        <v>320813</v>
      </c>
      <c r="AK1022" s="25">
        <v>386567</v>
      </c>
      <c r="AL1022" s="25">
        <v>375420</v>
      </c>
      <c r="AM1022" s="25">
        <v>123026</v>
      </c>
      <c r="AN1022" s="22">
        <v>221131</v>
      </c>
      <c r="AO1022" s="20">
        <v>3757500</v>
      </c>
      <c r="AP1022" s="20">
        <v>445650</v>
      </c>
      <c r="AQ1022" s="54">
        <v>45836387</v>
      </c>
      <c r="AR1022" s="25">
        <v>689023</v>
      </c>
      <c r="AS1022" s="25">
        <v>485381</v>
      </c>
      <c r="AT1022" s="54">
        <v>415430</v>
      </c>
      <c r="AU1022" s="54">
        <v>139585</v>
      </c>
      <c r="AV1022" s="54">
        <v>868358</v>
      </c>
      <c r="AW1022" s="54">
        <v>335923</v>
      </c>
      <c r="AX1022" s="54">
        <v>241248</v>
      </c>
      <c r="AY1022" s="25">
        <f t="shared" si="30"/>
        <v>3174948</v>
      </c>
      <c r="AZ1022" s="162">
        <v>7840197</v>
      </c>
      <c r="BA1022" s="96">
        <f t="shared" si="31"/>
        <v>56851532</v>
      </c>
      <c r="BB1022" s="73"/>
      <c r="BC1022" s="20">
        <v>4693534</v>
      </c>
      <c r="BD1022" s="20">
        <v>597585</v>
      </c>
      <c r="BE1022" s="19">
        <v>5291119</v>
      </c>
      <c r="BF1022" s="19">
        <v>62142651</v>
      </c>
      <c r="BH1022" s="20"/>
      <c r="BI1022" s="21">
        <v>62142651</v>
      </c>
      <c r="BK1022" s="73"/>
      <c r="BL1022" s="73"/>
      <c r="BM1022" s="73"/>
      <c r="BN1022" s="73"/>
      <c r="BO1022" s="73"/>
      <c r="BP1022" s="73"/>
      <c r="BQ1022" s="73"/>
    </row>
    <row r="1023" spans="1:69" ht="22.5" customHeight="1" x14ac:dyDescent="0.2">
      <c r="A1023" s="122" t="s">
        <v>2836</v>
      </c>
      <c r="B1023" s="123" t="s">
        <v>2835</v>
      </c>
      <c r="C1023" s="133" t="s">
        <v>1109</v>
      </c>
      <c r="D1023" s="126">
        <v>4</v>
      </c>
      <c r="E1023" s="127" t="s">
        <v>3562</v>
      </c>
      <c r="F1023" s="19">
        <v>3508772</v>
      </c>
      <c r="G1023" s="20">
        <v>3508772</v>
      </c>
      <c r="H1023" s="20">
        <v>865688</v>
      </c>
      <c r="I1023" s="20">
        <v>893112</v>
      </c>
      <c r="J1023" s="20">
        <v>235943</v>
      </c>
      <c r="K1023" s="20">
        <v>220100</v>
      </c>
      <c r="L1023" s="20">
        <v>11898</v>
      </c>
      <c r="M1023" s="20">
        <v>6724</v>
      </c>
      <c r="N1023" s="20">
        <v>359508</v>
      </c>
      <c r="O1023" s="20">
        <v>192377</v>
      </c>
      <c r="P1023" s="20">
        <v>108713</v>
      </c>
      <c r="Q1023" s="20">
        <v>1216135</v>
      </c>
      <c r="R1023" s="20">
        <v>495861</v>
      </c>
      <c r="S1023" s="20">
        <v>750630</v>
      </c>
      <c r="T1023" s="21">
        <v>553378</v>
      </c>
      <c r="U1023" s="54">
        <v>470492</v>
      </c>
      <c r="V1023" s="20">
        <v>357552</v>
      </c>
      <c r="W1023" s="20">
        <v>323271</v>
      </c>
      <c r="X1023" s="20">
        <v>244222</v>
      </c>
      <c r="Y1023" s="21">
        <v>0</v>
      </c>
      <c r="Z1023" s="20">
        <v>0</v>
      </c>
      <c r="AA1023" s="21">
        <v>1265913</v>
      </c>
      <c r="AB1023" s="32">
        <v>1960090</v>
      </c>
      <c r="AC1023" s="20">
        <v>2135867</v>
      </c>
      <c r="AD1023" s="20">
        <v>3555318</v>
      </c>
      <c r="AE1023" s="20">
        <v>8309400</v>
      </c>
      <c r="AF1023" s="20">
        <v>4880845</v>
      </c>
      <c r="AG1023" s="20">
        <v>3533759</v>
      </c>
      <c r="AH1023" s="20">
        <v>2160238</v>
      </c>
      <c r="AI1023" s="20">
        <v>261726</v>
      </c>
      <c r="AJ1023" s="21">
        <v>62756</v>
      </c>
      <c r="AK1023" s="25">
        <v>439398</v>
      </c>
      <c r="AL1023" s="25">
        <v>411171</v>
      </c>
      <c r="AM1023" s="25">
        <v>134254</v>
      </c>
      <c r="AN1023" s="22">
        <v>250578</v>
      </c>
      <c r="AO1023" s="20">
        <v>2695037</v>
      </c>
      <c r="AP1023" s="20">
        <v>185307</v>
      </c>
      <c r="AQ1023" s="54">
        <v>43056033</v>
      </c>
      <c r="AR1023" s="25">
        <v>537043</v>
      </c>
      <c r="AS1023" s="25">
        <v>458990</v>
      </c>
      <c r="AT1023" s="54">
        <v>269796</v>
      </c>
      <c r="AU1023" s="54">
        <v>159700</v>
      </c>
      <c r="AV1023" s="54">
        <v>761705</v>
      </c>
      <c r="AW1023" s="54">
        <v>392809</v>
      </c>
      <c r="AX1023" s="54">
        <v>97016</v>
      </c>
      <c r="AY1023" s="25">
        <f t="shared" si="30"/>
        <v>2677059</v>
      </c>
      <c r="AZ1023" s="162">
        <v>4345870</v>
      </c>
      <c r="BA1023" s="96">
        <f t="shared" si="31"/>
        <v>50078962</v>
      </c>
      <c r="BB1023" s="73"/>
      <c r="BC1023" s="20">
        <v>5170514</v>
      </c>
      <c r="BD1023" s="20">
        <v>264355</v>
      </c>
      <c r="BE1023" s="19">
        <v>5434869</v>
      </c>
      <c r="BF1023" s="19">
        <v>55513831</v>
      </c>
      <c r="BH1023" s="20"/>
      <c r="BI1023" s="21">
        <v>55513831</v>
      </c>
      <c r="BK1023" s="73"/>
      <c r="BL1023" s="73"/>
      <c r="BM1023" s="73"/>
      <c r="BN1023" s="73"/>
      <c r="BO1023" s="73"/>
      <c r="BP1023" s="73"/>
      <c r="BQ1023" s="73"/>
    </row>
    <row r="1024" spans="1:69" ht="22.5" customHeight="1" x14ac:dyDescent="0.2">
      <c r="A1024" s="122" t="s">
        <v>2837</v>
      </c>
      <c r="B1024" s="123" t="s">
        <v>2835</v>
      </c>
      <c r="C1024" s="133" t="s">
        <v>1110</v>
      </c>
      <c r="D1024" s="126">
        <v>5</v>
      </c>
      <c r="E1024" s="127" t="s">
        <v>3561</v>
      </c>
      <c r="F1024" s="19">
        <v>1689700</v>
      </c>
      <c r="G1024" s="20">
        <v>1689700</v>
      </c>
      <c r="H1024" s="20">
        <v>324259</v>
      </c>
      <c r="I1024" s="20">
        <v>260117</v>
      </c>
      <c r="J1024" s="20">
        <v>0</v>
      </c>
      <c r="K1024" s="20">
        <v>46488</v>
      </c>
      <c r="L1024" s="20">
        <v>31583</v>
      </c>
      <c r="M1024" s="20">
        <v>18511</v>
      </c>
      <c r="N1024" s="20">
        <v>125954</v>
      </c>
      <c r="O1024" s="20">
        <v>70333</v>
      </c>
      <c r="P1024" s="20">
        <v>50463</v>
      </c>
      <c r="Q1024" s="20">
        <v>983876</v>
      </c>
      <c r="R1024" s="20">
        <v>168842</v>
      </c>
      <c r="S1024" s="20">
        <v>301510</v>
      </c>
      <c r="T1024" s="21">
        <v>254823</v>
      </c>
      <c r="U1024" s="54">
        <v>283694</v>
      </c>
      <c r="V1024" s="20">
        <v>153360</v>
      </c>
      <c r="W1024" s="20">
        <v>145314</v>
      </c>
      <c r="X1024" s="20">
        <v>111010</v>
      </c>
      <c r="Y1024" s="21">
        <v>0</v>
      </c>
      <c r="Z1024" s="20">
        <v>0</v>
      </c>
      <c r="AA1024" s="21">
        <v>555041</v>
      </c>
      <c r="AB1024" s="32">
        <v>575655</v>
      </c>
      <c r="AC1024" s="20">
        <v>1003701</v>
      </c>
      <c r="AD1024" s="20">
        <v>1689449</v>
      </c>
      <c r="AE1024" s="20">
        <v>3348345</v>
      </c>
      <c r="AF1024" s="20">
        <v>3103870</v>
      </c>
      <c r="AG1024" s="20">
        <v>1818874</v>
      </c>
      <c r="AH1024" s="20">
        <v>726314</v>
      </c>
      <c r="AI1024" s="20">
        <v>201467</v>
      </c>
      <c r="AJ1024" s="21">
        <v>83855</v>
      </c>
      <c r="AK1024" s="25">
        <v>168425</v>
      </c>
      <c r="AL1024" s="25">
        <v>213925</v>
      </c>
      <c r="AM1024" s="25">
        <v>66581</v>
      </c>
      <c r="AN1024" s="22">
        <v>110224</v>
      </c>
      <c r="AO1024" s="20">
        <v>1277209</v>
      </c>
      <c r="AP1024" s="20">
        <v>96140</v>
      </c>
      <c r="AQ1024" s="54">
        <v>20058912</v>
      </c>
      <c r="AR1024" s="25">
        <v>364019</v>
      </c>
      <c r="AS1024" s="25">
        <v>314303</v>
      </c>
      <c r="AT1024" s="54">
        <v>222396</v>
      </c>
      <c r="AU1024" s="54">
        <v>122691</v>
      </c>
      <c r="AV1024" s="54">
        <v>415900</v>
      </c>
      <c r="AW1024" s="54">
        <v>160012</v>
      </c>
      <c r="AX1024" s="54">
        <v>110459</v>
      </c>
      <c r="AY1024" s="25">
        <f t="shared" si="30"/>
        <v>1709780</v>
      </c>
      <c r="AZ1024" s="162">
        <v>3542827</v>
      </c>
      <c r="BA1024" s="96">
        <f t="shared" si="31"/>
        <v>25311519</v>
      </c>
      <c r="BB1024" s="73"/>
      <c r="BC1024" s="20">
        <v>2427242</v>
      </c>
      <c r="BD1024" s="20">
        <v>188712</v>
      </c>
      <c r="BE1024" s="19">
        <v>2615954</v>
      </c>
      <c r="BF1024" s="19">
        <v>27927473</v>
      </c>
      <c r="BH1024" s="20"/>
      <c r="BI1024" s="21">
        <v>27927473</v>
      </c>
      <c r="BK1024" s="73"/>
      <c r="BL1024" s="73"/>
      <c r="BM1024" s="73"/>
      <c r="BN1024" s="73"/>
      <c r="BO1024" s="73"/>
      <c r="BP1024" s="73"/>
      <c r="BQ1024" s="73"/>
    </row>
    <row r="1025" spans="1:69" ht="22.5" customHeight="1" x14ac:dyDescent="0.2">
      <c r="A1025" s="122" t="s">
        <v>2838</v>
      </c>
      <c r="B1025" s="123" t="s">
        <v>2835</v>
      </c>
      <c r="C1025" s="133" t="s">
        <v>1111</v>
      </c>
      <c r="D1025" s="126">
        <v>5</v>
      </c>
      <c r="E1025" s="127" t="s">
        <v>3561</v>
      </c>
      <c r="F1025" s="19">
        <v>2137568</v>
      </c>
      <c r="G1025" s="20">
        <v>2137568</v>
      </c>
      <c r="H1025" s="20">
        <v>649466</v>
      </c>
      <c r="I1025" s="20">
        <v>579700</v>
      </c>
      <c r="J1025" s="20">
        <v>0</v>
      </c>
      <c r="K1025" s="20">
        <v>55120</v>
      </c>
      <c r="L1025" s="20">
        <v>20352</v>
      </c>
      <c r="M1025" s="20">
        <v>5092</v>
      </c>
      <c r="N1025" s="20">
        <v>153501</v>
      </c>
      <c r="O1025" s="20">
        <v>92232</v>
      </c>
      <c r="P1025" s="20">
        <v>70195</v>
      </c>
      <c r="Q1025" s="20">
        <v>1829441</v>
      </c>
      <c r="R1025" s="20">
        <v>267205</v>
      </c>
      <c r="S1025" s="20">
        <v>413122</v>
      </c>
      <c r="T1025" s="21">
        <v>343969</v>
      </c>
      <c r="U1025" s="54">
        <v>457776</v>
      </c>
      <c r="V1025" s="20">
        <v>188640</v>
      </c>
      <c r="W1025" s="20">
        <v>162162</v>
      </c>
      <c r="X1025" s="20">
        <v>122111</v>
      </c>
      <c r="Y1025" s="21">
        <v>0</v>
      </c>
      <c r="Z1025" s="20">
        <v>0</v>
      </c>
      <c r="AA1025" s="21">
        <v>841508</v>
      </c>
      <c r="AB1025" s="32">
        <v>1109481</v>
      </c>
      <c r="AC1025" s="20">
        <v>1377508</v>
      </c>
      <c r="AD1025" s="20">
        <v>1946376</v>
      </c>
      <c r="AE1025" s="20">
        <v>4469520</v>
      </c>
      <c r="AF1025" s="20">
        <v>3699965</v>
      </c>
      <c r="AG1025" s="20">
        <v>2188758</v>
      </c>
      <c r="AH1025" s="20">
        <v>934765</v>
      </c>
      <c r="AI1025" s="20">
        <v>402360</v>
      </c>
      <c r="AJ1025" s="21">
        <v>364093</v>
      </c>
      <c r="AK1025" s="25">
        <v>209487</v>
      </c>
      <c r="AL1025" s="25">
        <v>271868</v>
      </c>
      <c r="AM1025" s="25">
        <v>80387</v>
      </c>
      <c r="AN1025" s="22">
        <v>138170</v>
      </c>
      <c r="AO1025" s="20">
        <v>1876535</v>
      </c>
      <c r="AP1025" s="20">
        <v>127699</v>
      </c>
      <c r="AQ1025" s="54">
        <v>27586132</v>
      </c>
      <c r="AR1025" s="25">
        <v>313654</v>
      </c>
      <c r="AS1025" s="25">
        <v>354957</v>
      </c>
      <c r="AT1025" s="54">
        <v>306918</v>
      </c>
      <c r="AU1025" s="54">
        <v>132077</v>
      </c>
      <c r="AV1025" s="54">
        <v>618302</v>
      </c>
      <c r="AW1025" s="54">
        <v>211663</v>
      </c>
      <c r="AX1025" s="54">
        <v>146643</v>
      </c>
      <c r="AY1025" s="25">
        <f t="shared" si="30"/>
        <v>2084214</v>
      </c>
      <c r="AZ1025" s="162">
        <v>4950831</v>
      </c>
      <c r="BA1025" s="96">
        <f t="shared" si="31"/>
        <v>34621177</v>
      </c>
      <c r="BB1025" s="73"/>
      <c r="BC1025" s="20">
        <v>2966901</v>
      </c>
      <c r="BD1025" s="20">
        <v>504839</v>
      </c>
      <c r="BE1025" s="19">
        <v>3471740</v>
      </c>
      <c r="BF1025" s="19">
        <v>38092917</v>
      </c>
      <c r="BH1025" s="20"/>
      <c r="BI1025" s="21">
        <v>38092917</v>
      </c>
      <c r="BK1025" s="73"/>
      <c r="BL1025" s="73"/>
      <c r="BM1025" s="73"/>
      <c r="BN1025" s="73"/>
      <c r="BO1025" s="73"/>
      <c r="BP1025" s="73"/>
      <c r="BQ1025" s="73"/>
    </row>
    <row r="1026" spans="1:69" ht="22.5" customHeight="1" x14ac:dyDescent="0.2">
      <c r="A1026" s="122" t="s">
        <v>2839</v>
      </c>
      <c r="B1026" s="123" t="s">
        <v>2835</v>
      </c>
      <c r="C1026" s="133" t="s">
        <v>1112</v>
      </c>
      <c r="D1026" s="126">
        <v>5</v>
      </c>
      <c r="E1026" s="127" t="s">
        <v>3561</v>
      </c>
      <c r="F1026" s="19">
        <v>1790191</v>
      </c>
      <c r="G1026" s="20">
        <v>1790191</v>
      </c>
      <c r="H1026" s="20">
        <v>446731</v>
      </c>
      <c r="I1026" s="20">
        <v>310794</v>
      </c>
      <c r="J1026" s="20">
        <v>0</v>
      </c>
      <c r="K1026" s="20">
        <v>3749</v>
      </c>
      <c r="L1026" s="20">
        <v>3666</v>
      </c>
      <c r="M1026" s="20">
        <v>2037</v>
      </c>
      <c r="N1026" s="20">
        <v>146684</v>
      </c>
      <c r="O1026" s="20">
        <v>80792</v>
      </c>
      <c r="P1026" s="20">
        <v>40748</v>
      </c>
      <c r="Q1026" s="20">
        <v>1190680</v>
      </c>
      <c r="R1026" s="20">
        <v>249529</v>
      </c>
      <c r="S1026" s="20">
        <v>356582</v>
      </c>
      <c r="T1026" s="21">
        <v>322944</v>
      </c>
      <c r="U1026" s="54">
        <v>356048</v>
      </c>
      <c r="V1026" s="20">
        <v>173376</v>
      </c>
      <c r="W1026" s="20">
        <v>153738</v>
      </c>
      <c r="X1026" s="20">
        <v>111010</v>
      </c>
      <c r="Y1026" s="21">
        <v>0</v>
      </c>
      <c r="Z1026" s="20">
        <v>0</v>
      </c>
      <c r="AA1026" s="21">
        <v>619691</v>
      </c>
      <c r="AB1026" s="32">
        <v>571864</v>
      </c>
      <c r="AC1026" s="20">
        <v>989535</v>
      </c>
      <c r="AD1026" s="20">
        <v>1743100</v>
      </c>
      <c r="AE1026" s="20">
        <v>3161235</v>
      </c>
      <c r="AF1026" s="20">
        <v>2325583</v>
      </c>
      <c r="AG1026" s="20">
        <v>1666150</v>
      </c>
      <c r="AH1026" s="20">
        <v>868097</v>
      </c>
      <c r="AI1026" s="20">
        <v>159220</v>
      </c>
      <c r="AJ1026" s="21">
        <v>44362</v>
      </c>
      <c r="AK1026" s="25">
        <v>189974</v>
      </c>
      <c r="AL1026" s="25">
        <v>227738</v>
      </c>
      <c r="AM1026" s="25">
        <v>61440</v>
      </c>
      <c r="AN1026" s="22">
        <v>118803</v>
      </c>
      <c r="AO1026" s="20">
        <v>1245931</v>
      </c>
      <c r="AP1026" s="20">
        <v>80670</v>
      </c>
      <c r="AQ1026" s="54">
        <v>19812692</v>
      </c>
      <c r="AR1026" s="25">
        <v>367875</v>
      </c>
      <c r="AS1026" s="25">
        <v>287956</v>
      </c>
      <c r="AT1026" s="54">
        <v>168123</v>
      </c>
      <c r="AU1026" s="54">
        <v>98920</v>
      </c>
      <c r="AV1026" s="54">
        <v>408500</v>
      </c>
      <c r="AW1026" s="54">
        <v>182144</v>
      </c>
      <c r="AX1026" s="54">
        <v>123911</v>
      </c>
      <c r="AY1026" s="25">
        <f t="shared" si="30"/>
        <v>1637429</v>
      </c>
      <c r="AZ1026" s="162">
        <v>3512521</v>
      </c>
      <c r="BA1026" s="96">
        <f t="shared" si="31"/>
        <v>24962642</v>
      </c>
      <c r="BB1026" s="73"/>
      <c r="BC1026" s="20">
        <v>2662347</v>
      </c>
      <c r="BD1026" s="20">
        <v>147431</v>
      </c>
      <c r="BE1026" s="19">
        <v>2809778</v>
      </c>
      <c r="BF1026" s="19">
        <v>27772420</v>
      </c>
      <c r="BH1026" s="20"/>
      <c r="BI1026" s="21">
        <v>27772420</v>
      </c>
      <c r="BK1026" s="73"/>
      <c r="BL1026" s="73"/>
      <c r="BM1026" s="73"/>
      <c r="BN1026" s="73"/>
      <c r="BO1026" s="73"/>
      <c r="BP1026" s="73"/>
      <c r="BQ1026" s="73"/>
    </row>
    <row r="1027" spans="1:69" ht="22.5" customHeight="1" x14ac:dyDescent="0.2">
      <c r="A1027" s="122" t="s">
        <v>2840</v>
      </c>
      <c r="B1027" s="123" t="s">
        <v>2835</v>
      </c>
      <c r="C1027" s="133" t="s">
        <v>1113</v>
      </c>
      <c r="D1027" s="126">
        <v>5</v>
      </c>
      <c r="E1027" s="127" t="s">
        <v>3561</v>
      </c>
      <c r="F1027" s="19">
        <v>2110717</v>
      </c>
      <c r="G1027" s="20">
        <v>2110717</v>
      </c>
      <c r="H1027" s="20">
        <v>627086</v>
      </c>
      <c r="I1027" s="20">
        <v>661980</v>
      </c>
      <c r="J1027" s="20">
        <v>0</v>
      </c>
      <c r="K1027" s="20">
        <v>30066</v>
      </c>
      <c r="L1027" s="20">
        <v>13958</v>
      </c>
      <c r="M1027" s="20">
        <v>7719</v>
      </c>
      <c r="N1027" s="20">
        <v>218144</v>
      </c>
      <c r="O1027" s="20">
        <v>117078</v>
      </c>
      <c r="P1027" s="20">
        <v>56927</v>
      </c>
      <c r="Q1027" s="20">
        <v>1740718</v>
      </c>
      <c r="R1027" s="20">
        <v>339672</v>
      </c>
      <c r="S1027" s="20">
        <v>476421</v>
      </c>
      <c r="T1027" s="21">
        <v>420500</v>
      </c>
      <c r="U1027" s="54">
        <v>381480</v>
      </c>
      <c r="V1027" s="20">
        <v>225600</v>
      </c>
      <c r="W1027" s="20">
        <v>256932</v>
      </c>
      <c r="X1027" s="20">
        <v>111010</v>
      </c>
      <c r="Y1027" s="21">
        <v>0</v>
      </c>
      <c r="Z1027" s="20">
        <v>0</v>
      </c>
      <c r="AA1027" s="21">
        <v>854116</v>
      </c>
      <c r="AB1027" s="32">
        <v>807252</v>
      </c>
      <c r="AC1027" s="20">
        <v>1440454</v>
      </c>
      <c r="AD1027" s="20">
        <v>1377324</v>
      </c>
      <c r="AE1027" s="20">
        <v>5154930</v>
      </c>
      <c r="AF1027" s="20">
        <v>3335435</v>
      </c>
      <c r="AG1027" s="20">
        <v>2155553</v>
      </c>
      <c r="AH1027" s="20">
        <v>1151387</v>
      </c>
      <c r="AI1027" s="20">
        <v>298417</v>
      </c>
      <c r="AJ1027" s="21">
        <v>50313</v>
      </c>
      <c r="AK1027" s="25">
        <v>264094</v>
      </c>
      <c r="AL1027" s="25">
        <v>293945</v>
      </c>
      <c r="AM1027" s="25">
        <v>86630</v>
      </c>
      <c r="AN1027" s="22">
        <v>165630</v>
      </c>
      <c r="AO1027" s="20">
        <v>971823</v>
      </c>
      <c r="AP1027" s="20">
        <v>111436</v>
      </c>
      <c r="AQ1027" s="54">
        <v>26314747</v>
      </c>
      <c r="AR1027" s="25">
        <v>389600</v>
      </c>
      <c r="AS1027" s="25">
        <v>345280</v>
      </c>
      <c r="AT1027" s="54">
        <v>260984</v>
      </c>
      <c r="AU1027" s="54">
        <v>115547</v>
      </c>
      <c r="AV1027" s="54">
        <v>519157</v>
      </c>
      <c r="AW1027" s="54">
        <v>255296</v>
      </c>
      <c r="AX1027" s="54">
        <v>148576</v>
      </c>
      <c r="AY1027" s="25">
        <f t="shared" si="30"/>
        <v>2034440</v>
      </c>
      <c r="AZ1027" s="162">
        <v>2765884</v>
      </c>
      <c r="BA1027" s="96">
        <f t="shared" si="31"/>
        <v>31115071</v>
      </c>
      <c r="BB1027" s="73"/>
      <c r="BC1027" s="20">
        <v>3508797</v>
      </c>
      <c r="BD1027" s="20">
        <v>253383</v>
      </c>
      <c r="BE1027" s="19">
        <v>3762180</v>
      </c>
      <c r="BF1027" s="19">
        <v>34877251</v>
      </c>
      <c r="BH1027" s="20"/>
      <c r="BI1027" s="21">
        <v>34877251</v>
      </c>
      <c r="BK1027" s="73"/>
      <c r="BL1027" s="73"/>
      <c r="BM1027" s="73"/>
      <c r="BN1027" s="73"/>
      <c r="BO1027" s="73"/>
      <c r="BP1027" s="73"/>
      <c r="BQ1027" s="73"/>
    </row>
    <row r="1028" spans="1:69" ht="22.5" customHeight="1" x14ac:dyDescent="0.2">
      <c r="A1028" s="122" t="s">
        <v>2841</v>
      </c>
      <c r="B1028" s="123" t="s">
        <v>2835</v>
      </c>
      <c r="C1028" s="133" t="s">
        <v>1114</v>
      </c>
      <c r="D1028" s="126">
        <v>5</v>
      </c>
      <c r="E1028" s="127" t="s">
        <v>3561</v>
      </c>
      <c r="F1028" s="19">
        <v>974320</v>
      </c>
      <c r="G1028" s="20">
        <v>974320</v>
      </c>
      <c r="H1028" s="20">
        <v>278332</v>
      </c>
      <c r="I1028" s="20">
        <v>166991</v>
      </c>
      <c r="J1028" s="20">
        <v>0</v>
      </c>
      <c r="K1028" s="20">
        <v>0</v>
      </c>
      <c r="L1028" s="20">
        <v>0</v>
      </c>
      <c r="M1028" s="20">
        <v>0</v>
      </c>
      <c r="N1028" s="20">
        <v>78772</v>
      </c>
      <c r="O1028" s="20">
        <v>42242</v>
      </c>
      <c r="P1028" s="20">
        <v>40257</v>
      </c>
      <c r="Q1028" s="20">
        <v>427437</v>
      </c>
      <c r="R1028" s="20">
        <v>135168</v>
      </c>
      <c r="S1028" s="20">
        <v>193828</v>
      </c>
      <c r="T1028" s="21">
        <v>158949</v>
      </c>
      <c r="U1028" s="54">
        <v>178024</v>
      </c>
      <c r="V1028" s="20">
        <v>88224</v>
      </c>
      <c r="W1028" s="20">
        <v>90558</v>
      </c>
      <c r="X1028" s="20">
        <v>55505</v>
      </c>
      <c r="Y1028" s="21">
        <v>0</v>
      </c>
      <c r="Z1028" s="20">
        <v>0</v>
      </c>
      <c r="AA1028" s="21">
        <v>369899</v>
      </c>
      <c r="AB1028" s="32">
        <v>328272</v>
      </c>
      <c r="AC1028" s="20">
        <v>688025</v>
      </c>
      <c r="AD1028" s="20">
        <v>1116017</v>
      </c>
      <c r="AE1028" s="20">
        <v>1699665</v>
      </c>
      <c r="AF1028" s="20">
        <v>1789735</v>
      </c>
      <c r="AG1028" s="20">
        <v>1038695</v>
      </c>
      <c r="AH1028" s="20">
        <v>460480</v>
      </c>
      <c r="AI1028" s="20">
        <v>133545</v>
      </c>
      <c r="AJ1028" s="21">
        <v>50313</v>
      </c>
      <c r="AK1028" s="25">
        <v>112443</v>
      </c>
      <c r="AL1028" s="25">
        <v>148283</v>
      </c>
      <c r="AM1028" s="25">
        <v>34819</v>
      </c>
      <c r="AN1028" s="22">
        <v>79012</v>
      </c>
      <c r="AO1028" s="20">
        <v>261258</v>
      </c>
      <c r="AP1028" s="20">
        <v>41159</v>
      </c>
      <c r="AQ1028" s="54">
        <v>11260227</v>
      </c>
      <c r="AR1028" s="25">
        <v>192485</v>
      </c>
      <c r="AS1028" s="25">
        <v>258417</v>
      </c>
      <c r="AT1028" s="54">
        <v>141059</v>
      </c>
      <c r="AU1028" s="54">
        <v>64034</v>
      </c>
      <c r="AV1028" s="54">
        <v>274872</v>
      </c>
      <c r="AW1028" s="54">
        <v>108706</v>
      </c>
      <c r="AX1028" s="54">
        <v>66102</v>
      </c>
      <c r="AY1028" s="25">
        <f t="shared" si="30"/>
        <v>1105675</v>
      </c>
      <c r="AZ1028" s="162">
        <v>1408371</v>
      </c>
      <c r="BA1028" s="96">
        <f t="shared" si="31"/>
        <v>13774273</v>
      </c>
      <c r="BB1028" s="73"/>
      <c r="BC1028" s="20">
        <v>1669931</v>
      </c>
      <c r="BD1028" s="20">
        <v>112566</v>
      </c>
      <c r="BE1028" s="19">
        <v>1782497</v>
      </c>
      <c r="BF1028" s="19">
        <v>15556770</v>
      </c>
      <c r="BH1028" s="20"/>
      <c r="BI1028" s="21">
        <v>15556770</v>
      </c>
      <c r="BK1028" s="73"/>
      <c r="BL1028" s="73"/>
      <c r="BM1028" s="73"/>
      <c r="BN1028" s="73"/>
      <c r="BO1028" s="73"/>
      <c r="BP1028" s="73"/>
      <c r="BQ1028" s="73"/>
    </row>
    <row r="1029" spans="1:69" ht="22.5" customHeight="1" x14ac:dyDescent="0.2">
      <c r="A1029" s="122" t="s">
        <v>2842</v>
      </c>
      <c r="B1029" s="123" t="s">
        <v>2835</v>
      </c>
      <c r="C1029" s="133" t="s">
        <v>1115</v>
      </c>
      <c r="D1029" s="126">
        <v>5</v>
      </c>
      <c r="E1029" s="127" t="s">
        <v>3561</v>
      </c>
      <c r="F1029" s="19">
        <v>335237</v>
      </c>
      <c r="G1029" s="20">
        <v>335237</v>
      </c>
      <c r="H1029" s="20">
        <v>45052</v>
      </c>
      <c r="I1029" s="20">
        <v>31977</v>
      </c>
      <c r="J1029" s="20">
        <v>0</v>
      </c>
      <c r="K1029" s="20">
        <v>38906</v>
      </c>
      <c r="L1029" s="20">
        <v>53651</v>
      </c>
      <c r="M1029" s="20">
        <v>14758</v>
      </c>
      <c r="N1029" s="20">
        <v>14392</v>
      </c>
      <c r="O1029" s="20">
        <v>8987</v>
      </c>
      <c r="P1029" s="20">
        <v>3024</v>
      </c>
      <c r="Q1029" s="20">
        <v>4180</v>
      </c>
      <c r="R1029" s="20">
        <v>35497</v>
      </c>
      <c r="S1029" s="20">
        <v>36890</v>
      </c>
      <c r="T1029" s="21">
        <v>31117</v>
      </c>
      <c r="U1029" s="54">
        <v>63580</v>
      </c>
      <c r="V1029" s="20">
        <v>19968</v>
      </c>
      <c r="W1029" s="20">
        <v>14742</v>
      </c>
      <c r="X1029" s="20">
        <v>22202</v>
      </c>
      <c r="Y1029" s="21">
        <v>0</v>
      </c>
      <c r="Z1029" s="20">
        <v>0</v>
      </c>
      <c r="AA1029" s="21">
        <v>190297</v>
      </c>
      <c r="AB1029" s="32">
        <v>114075</v>
      </c>
      <c r="AC1029" s="20">
        <v>175077</v>
      </c>
      <c r="AD1029" s="20">
        <v>527588</v>
      </c>
      <c r="AE1029" s="20">
        <v>352605</v>
      </c>
      <c r="AF1029" s="20">
        <v>755378</v>
      </c>
      <c r="AG1029" s="20">
        <v>355126</v>
      </c>
      <c r="AH1029" s="20">
        <v>106024</v>
      </c>
      <c r="AI1029" s="20">
        <v>14945</v>
      </c>
      <c r="AJ1029" s="21">
        <v>145529</v>
      </c>
      <c r="AK1029" s="25">
        <v>42492</v>
      </c>
      <c r="AL1029" s="25">
        <v>71618</v>
      </c>
      <c r="AM1029" s="25">
        <v>17341</v>
      </c>
      <c r="AN1029" s="22">
        <v>37074</v>
      </c>
      <c r="AO1029" s="20">
        <v>209598</v>
      </c>
      <c r="AP1029" s="20">
        <v>29530</v>
      </c>
      <c r="AQ1029" s="54">
        <v>3918457</v>
      </c>
      <c r="AR1029" s="25">
        <v>59169</v>
      </c>
      <c r="AS1029" s="25">
        <v>170357</v>
      </c>
      <c r="AT1029" s="54">
        <v>89021</v>
      </c>
      <c r="AU1029" s="54">
        <v>64215</v>
      </c>
      <c r="AV1029" s="54">
        <v>129217</v>
      </c>
      <c r="AW1029" s="54">
        <v>38453</v>
      </c>
      <c r="AX1029" s="54">
        <v>17567</v>
      </c>
      <c r="AY1029" s="25">
        <f t="shared" si="30"/>
        <v>567999</v>
      </c>
      <c r="AZ1029" s="162">
        <v>757751</v>
      </c>
      <c r="BA1029" s="96">
        <f t="shared" si="31"/>
        <v>5244207</v>
      </c>
      <c r="BB1029" s="73"/>
      <c r="BC1029" s="20">
        <v>568940</v>
      </c>
      <c r="BD1029" s="20">
        <v>108558</v>
      </c>
      <c r="BE1029" s="19">
        <v>677498</v>
      </c>
      <c r="BF1029" s="19">
        <v>5921705</v>
      </c>
      <c r="BH1029" s="20"/>
      <c r="BI1029" s="21">
        <v>5921705</v>
      </c>
      <c r="BK1029" s="73"/>
      <c r="BL1029" s="73"/>
      <c r="BM1029" s="73"/>
      <c r="BN1029" s="73"/>
      <c r="BO1029" s="73"/>
      <c r="BP1029" s="73"/>
      <c r="BQ1029" s="73"/>
    </row>
    <row r="1030" spans="1:69" ht="22.5" customHeight="1" x14ac:dyDescent="0.2">
      <c r="A1030" s="122" t="s">
        <v>2843</v>
      </c>
      <c r="B1030" s="123" t="s">
        <v>2835</v>
      </c>
      <c r="C1030" s="133" t="s">
        <v>1116</v>
      </c>
      <c r="D1030" s="126">
        <v>5</v>
      </c>
      <c r="E1030" s="127" t="s">
        <v>3561</v>
      </c>
      <c r="F1030" s="19">
        <v>769894</v>
      </c>
      <c r="G1030" s="20">
        <v>769894</v>
      </c>
      <c r="H1030" s="20">
        <v>203756</v>
      </c>
      <c r="I1030" s="20">
        <v>115566</v>
      </c>
      <c r="J1030" s="20">
        <v>0</v>
      </c>
      <c r="K1030" s="20">
        <v>0</v>
      </c>
      <c r="L1030" s="20">
        <v>0</v>
      </c>
      <c r="M1030" s="20">
        <v>0</v>
      </c>
      <c r="N1030" s="20">
        <v>48343</v>
      </c>
      <c r="O1030" s="20">
        <v>27559</v>
      </c>
      <c r="P1030" s="20">
        <v>19694</v>
      </c>
      <c r="Q1030" s="20">
        <v>439748</v>
      </c>
      <c r="R1030" s="20">
        <v>95969</v>
      </c>
      <c r="S1030" s="20">
        <v>153951</v>
      </c>
      <c r="T1030" s="21">
        <v>135401</v>
      </c>
      <c r="U1030" s="54">
        <v>139876</v>
      </c>
      <c r="V1030" s="20">
        <v>63648</v>
      </c>
      <c r="W1030" s="20">
        <v>60021</v>
      </c>
      <c r="X1030" s="20">
        <v>33303</v>
      </c>
      <c r="Y1030" s="21">
        <v>0</v>
      </c>
      <c r="Z1030" s="20">
        <v>0</v>
      </c>
      <c r="AA1030" s="21">
        <v>337852</v>
      </c>
      <c r="AB1030" s="32">
        <v>171337</v>
      </c>
      <c r="AC1030" s="20">
        <v>403596</v>
      </c>
      <c r="AD1030" s="20">
        <v>546073</v>
      </c>
      <c r="AE1030" s="20">
        <v>1777545</v>
      </c>
      <c r="AF1030" s="20">
        <v>1001080</v>
      </c>
      <c r="AG1030" s="20">
        <v>562505</v>
      </c>
      <c r="AH1030" s="20">
        <v>334148</v>
      </c>
      <c r="AI1030" s="20">
        <v>130480</v>
      </c>
      <c r="AJ1030" s="21">
        <v>94675</v>
      </c>
      <c r="AK1030" s="25">
        <v>81808</v>
      </c>
      <c r="AL1030" s="25">
        <v>116884</v>
      </c>
      <c r="AM1030" s="25">
        <v>27812</v>
      </c>
      <c r="AN1030" s="22">
        <v>64747</v>
      </c>
      <c r="AO1030" s="20">
        <v>432511</v>
      </c>
      <c r="AP1030" s="20">
        <v>37533</v>
      </c>
      <c r="AQ1030" s="54">
        <v>8427315</v>
      </c>
      <c r="AR1030" s="25">
        <v>150416</v>
      </c>
      <c r="AS1030" s="25">
        <v>173505</v>
      </c>
      <c r="AT1030" s="54">
        <v>132842</v>
      </c>
      <c r="AU1030" s="54">
        <v>37799</v>
      </c>
      <c r="AV1030" s="54">
        <v>203143</v>
      </c>
      <c r="AW1030" s="54">
        <v>82718</v>
      </c>
      <c r="AX1030" s="54">
        <v>42353</v>
      </c>
      <c r="AY1030" s="25">
        <f t="shared" si="30"/>
        <v>822776</v>
      </c>
      <c r="AZ1030" s="162">
        <v>1098323</v>
      </c>
      <c r="BA1030" s="96">
        <f t="shared" si="31"/>
        <v>10348414</v>
      </c>
      <c r="BB1030" s="73"/>
      <c r="BC1030" s="20">
        <v>1198824</v>
      </c>
      <c r="BD1030" s="20">
        <v>155096</v>
      </c>
      <c r="BE1030" s="19">
        <v>1353920</v>
      </c>
      <c r="BF1030" s="19">
        <v>11702334</v>
      </c>
      <c r="BH1030" s="20"/>
      <c r="BI1030" s="21">
        <v>11702334</v>
      </c>
      <c r="BK1030" s="73"/>
      <c r="BL1030" s="73"/>
      <c r="BM1030" s="73"/>
      <c r="BN1030" s="73"/>
      <c r="BO1030" s="73"/>
      <c r="BP1030" s="73"/>
      <c r="BQ1030" s="73"/>
    </row>
    <row r="1031" spans="1:69" ht="22.5" customHeight="1" x14ac:dyDescent="0.2">
      <c r="A1031" s="122" t="s">
        <v>2844</v>
      </c>
      <c r="B1031" s="123" t="s">
        <v>2835</v>
      </c>
      <c r="C1031" s="133" t="s">
        <v>1117</v>
      </c>
      <c r="D1031" s="126">
        <v>5</v>
      </c>
      <c r="E1031" s="127" t="s">
        <v>3561</v>
      </c>
      <c r="F1031" s="19">
        <v>344671</v>
      </c>
      <c r="G1031" s="20">
        <v>344671</v>
      </c>
      <c r="H1031" s="20">
        <v>56935</v>
      </c>
      <c r="I1031" s="20">
        <v>43197</v>
      </c>
      <c r="J1031" s="20">
        <v>7828</v>
      </c>
      <c r="K1031" s="20">
        <v>34767</v>
      </c>
      <c r="L1031" s="20">
        <v>54429</v>
      </c>
      <c r="M1031" s="20">
        <v>24788</v>
      </c>
      <c r="N1031" s="20">
        <v>10614</v>
      </c>
      <c r="O1031" s="20">
        <v>9691</v>
      </c>
      <c r="P1031" s="20">
        <v>7220</v>
      </c>
      <c r="Q1031" s="20">
        <v>14278</v>
      </c>
      <c r="R1031" s="20">
        <v>39198</v>
      </c>
      <c r="S1031" s="20">
        <v>42025</v>
      </c>
      <c r="T1031" s="21">
        <v>47937</v>
      </c>
      <c r="U1031" s="54">
        <v>92827</v>
      </c>
      <c r="V1031" s="20">
        <v>32640</v>
      </c>
      <c r="W1031" s="20">
        <v>20007</v>
      </c>
      <c r="X1031" s="20">
        <v>51065</v>
      </c>
      <c r="Y1031" s="21">
        <v>0</v>
      </c>
      <c r="Z1031" s="20">
        <v>0</v>
      </c>
      <c r="AA1031" s="21">
        <v>184045</v>
      </c>
      <c r="AB1031" s="32">
        <v>118831</v>
      </c>
      <c r="AC1031" s="20">
        <v>224680</v>
      </c>
      <c r="AD1031" s="20">
        <v>283135</v>
      </c>
      <c r="AE1031" s="20">
        <v>623040</v>
      </c>
      <c r="AF1031" s="20">
        <v>576013</v>
      </c>
      <c r="AG1031" s="20">
        <v>315401</v>
      </c>
      <c r="AH1031" s="20">
        <v>157859</v>
      </c>
      <c r="AI1031" s="20">
        <v>50678</v>
      </c>
      <c r="AJ1031" s="21">
        <v>81150</v>
      </c>
      <c r="AK1031" s="25">
        <v>44725</v>
      </c>
      <c r="AL1031" s="25">
        <v>61953</v>
      </c>
      <c r="AM1031" s="25">
        <v>16063</v>
      </c>
      <c r="AN1031" s="22">
        <v>33600</v>
      </c>
      <c r="AO1031" s="20">
        <v>408513</v>
      </c>
      <c r="AP1031" s="20">
        <v>19240</v>
      </c>
      <c r="AQ1031" s="54">
        <v>4133043</v>
      </c>
      <c r="AR1031" s="25">
        <v>85484</v>
      </c>
      <c r="AS1031" s="25">
        <v>180006</v>
      </c>
      <c r="AT1031" s="54">
        <v>118548</v>
      </c>
      <c r="AU1031" s="54">
        <v>54355</v>
      </c>
      <c r="AV1031" s="54">
        <v>135616</v>
      </c>
      <c r="AW1031" s="54">
        <v>38039</v>
      </c>
      <c r="AX1031" s="54">
        <v>20134</v>
      </c>
      <c r="AY1031" s="25">
        <f t="shared" ref="AY1031:AY1094" si="32">SUM(AR1031:AX1031)</f>
        <v>632182</v>
      </c>
      <c r="AZ1031" s="162">
        <v>823225</v>
      </c>
      <c r="BA1031" s="96">
        <f t="shared" ref="BA1031:BA1094" si="33">AQ1031+AY1031+AZ1031</f>
        <v>5588450</v>
      </c>
      <c r="BB1031" s="73"/>
      <c r="BC1031" s="20">
        <v>589338</v>
      </c>
      <c r="BD1031" s="20">
        <v>74372</v>
      </c>
      <c r="BE1031" s="19">
        <v>663710</v>
      </c>
      <c r="BF1031" s="19">
        <v>6252160</v>
      </c>
      <c r="BH1031" s="20"/>
      <c r="BI1031" s="21">
        <v>6252160</v>
      </c>
      <c r="BK1031" s="73"/>
      <c r="BL1031" s="73"/>
      <c r="BM1031" s="73"/>
      <c r="BN1031" s="73"/>
      <c r="BO1031" s="73"/>
      <c r="BP1031" s="73"/>
      <c r="BQ1031" s="73"/>
    </row>
    <row r="1032" spans="1:69" ht="22.5" customHeight="1" x14ac:dyDescent="0.2">
      <c r="A1032" s="122" t="s">
        <v>2845</v>
      </c>
      <c r="B1032" s="123" t="s">
        <v>2835</v>
      </c>
      <c r="C1032" s="133" t="s">
        <v>1118</v>
      </c>
      <c r="D1032" s="126">
        <v>5</v>
      </c>
      <c r="E1032" s="127" t="s">
        <v>3561</v>
      </c>
      <c r="F1032" s="19">
        <v>370943</v>
      </c>
      <c r="G1032" s="20">
        <v>370943</v>
      </c>
      <c r="H1032" s="20">
        <v>93458</v>
      </c>
      <c r="I1032" s="20">
        <v>72743</v>
      </c>
      <c r="J1032" s="20">
        <v>0</v>
      </c>
      <c r="K1032" s="20">
        <v>19219</v>
      </c>
      <c r="L1032" s="20">
        <v>19968</v>
      </c>
      <c r="M1032" s="20">
        <v>4980</v>
      </c>
      <c r="N1032" s="20">
        <v>12250</v>
      </c>
      <c r="O1032" s="20">
        <v>8829</v>
      </c>
      <c r="P1032" s="20">
        <v>7598</v>
      </c>
      <c r="Q1032" s="20">
        <v>714</v>
      </c>
      <c r="R1032" s="20">
        <v>35430</v>
      </c>
      <c r="S1032" s="20">
        <v>59736</v>
      </c>
      <c r="T1032" s="21">
        <v>44573</v>
      </c>
      <c r="U1032" s="54">
        <v>101728</v>
      </c>
      <c r="V1032" s="20">
        <v>21072</v>
      </c>
      <c r="W1032" s="20">
        <v>31590</v>
      </c>
      <c r="X1032" s="20">
        <v>55505</v>
      </c>
      <c r="Y1032" s="21">
        <v>0</v>
      </c>
      <c r="Z1032" s="20">
        <v>0</v>
      </c>
      <c r="AA1032" s="21">
        <v>214780</v>
      </c>
      <c r="AB1032" s="32">
        <v>159170</v>
      </c>
      <c r="AC1032" s="20">
        <v>184161</v>
      </c>
      <c r="AD1032" s="20">
        <v>479817</v>
      </c>
      <c r="AE1032" s="20">
        <v>541530</v>
      </c>
      <c r="AF1032" s="20">
        <v>634303</v>
      </c>
      <c r="AG1032" s="20">
        <v>355727</v>
      </c>
      <c r="AH1032" s="20">
        <v>113769</v>
      </c>
      <c r="AI1032" s="20">
        <v>72042</v>
      </c>
      <c r="AJ1032" s="21">
        <v>274828</v>
      </c>
      <c r="AK1032" s="25">
        <v>42009</v>
      </c>
      <c r="AL1032" s="25">
        <v>72847</v>
      </c>
      <c r="AM1032" s="25">
        <v>18629</v>
      </c>
      <c r="AN1032" s="22">
        <v>36340</v>
      </c>
      <c r="AO1032" s="20">
        <v>365326</v>
      </c>
      <c r="AP1032" s="20">
        <v>53014</v>
      </c>
      <c r="AQ1032" s="54">
        <v>4578628</v>
      </c>
      <c r="AR1032" s="25">
        <v>65433</v>
      </c>
      <c r="AS1032" s="25">
        <v>172778</v>
      </c>
      <c r="AT1032" s="54">
        <v>125118</v>
      </c>
      <c r="AU1032" s="54">
        <v>65775</v>
      </c>
      <c r="AV1032" s="54">
        <v>131286</v>
      </c>
      <c r="AW1032" s="54">
        <v>40344</v>
      </c>
      <c r="AX1032" s="54">
        <v>18696</v>
      </c>
      <c r="AY1032" s="25">
        <f t="shared" si="32"/>
        <v>619430</v>
      </c>
      <c r="AZ1032" s="162">
        <v>1172275</v>
      </c>
      <c r="BA1032" s="96">
        <f t="shared" si="33"/>
        <v>6370333</v>
      </c>
      <c r="BB1032" s="73"/>
      <c r="BC1032" s="20">
        <v>564237</v>
      </c>
      <c r="BD1032" s="20">
        <v>219767</v>
      </c>
      <c r="BE1032" s="19">
        <v>784004</v>
      </c>
      <c r="BF1032" s="19">
        <v>7154337</v>
      </c>
      <c r="BH1032" s="20"/>
      <c r="BI1032" s="21">
        <v>7154337</v>
      </c>
      <c r="BK1032" s="73"/>
      <c r="BL1032" s="73"/>
      <c r="BM1032" s="73"/>
      <c r="BN1032" s="73"/>
      <c r="BO1032" s="73"/>
      <c r="BP1032" s="73"/>
      <c r="BQ1032" s="73"/>
    </row>
    <row r="1033" spans="1:69" ht="22.5" customHeight="1" x14ac:dyDescent="0.2">
      <c r="A1033" s="122" t="s">
        <v>2846</v>
      </c>
      <c r="B1033" s="123" t="s">
        <v>2835</v>
      </c>
      <c r="C1033" s="133" t="s">
        <v>1119</v>
      </c>
      <c r="D1033" s="126">
        <v>5</v>
      </c>
      <c r="E1033" s="127" t="s">
        <v>3561</v>
      </c>
      <c r="F1033" s="19">
        <v>855194</v>
      </c>
      <c r="G1033" s="20">
        <v>855194</v>
      </c>
      <c r="H1033" s="20">
        <v>296411</v>
      </c>
      <c r="I1033" s="20">
        <v>198968</v>
      </c>
      <c r="J1033" s="20">
        <v>0</v>
      </c>
      <c r="K1033" s="20">
        <v>0</v>
      </c>
      <c r="L1033" s="20">
        <v>0</v>
      </c>
      <c r="M1033" s="20">
        <v>0</v>
      </c>
      <c r="N1033" s="20">
        <v>36262</v>
      </c>
      <c r="O1033" s="20">
        <v>24870</v>
      </c>
      <c r="P1033" s="20">
        <v>10622</v>
      </c>
      <c r="Q1033" s="20">
        <v>548018</v>
      </c>
      <c r="R1033" s="20">
        <v>75378</v>
      </c>
      <c r="S1033" s="20">
        <v>209443</v>
      </c>
      <c r="T1033" s="21">
        <v>117740</v>
      </c>
      <c r="U1033" s="54">
        <v>139876</v>
      </c>
      <c r="V1033" s="20">
        <v>63408</v>
      </c>
      <c r="W1033" s="20">
        <v>71604</v>
      </c>
      <c r="X1033" s="20">
        <v>44404</v>
      </c>
      <c r="Y1033" s="21">
        <v>0</v>
      </c>
      <c r="Z1033" s="20">
        <v>0</v>
      </c>
      <c r="AA1033" s="21">
        <v>327804</v>
      </c>
      <c r="AB1033" s="32">
        <v>150327</v>
      </c>
      <c r="AC1033" s="20">
        <v>356512</v>
      </c>
      <c r="AD1033" s="20">
        <v>538711</v>
      </c>
      <c r="AE1033" s="20">
        <v>1244265</v>
      </c>
      <c r="AF1033" s="20">
        <v>884718</v>
      </c>
      <c r="AG1033" s="20">
        <v>538309</v>
      </c>
      <c r="AH1033" s="20">
        <v>267753</v>
      </c>
      <c r="AI1033" s="20">
        <v>163147</v>
      </c>
      <c r="AJ1033" s="21">
        <v>58428</v>
      </c>
      <c r="AK1033" s="25">
        <v>76265</v>
      </c>
      <c r="AL1033" s="25">
        <v>107619</v>
      </c>
      <c r="AM1033" s="25">
        <v>26550</v>
      </c>
      <c r="AN1033" s="22">
        <v>60894</v>
      </c>
      <c r="AO1033" s="20">
        <v>1047451</v>
      </c>
      <c r="AP1033" s="20">
        <v>65034</v>
      </c>
      <c r="AQ1033" s="54">
        <v>8605985</v>
      </c>
      <c r="AR1033" s="25">
        <v>132671</v>
      </c>
      <c r="AS1033" s="25">
        <v>191440</v>
      </c>
      <c r="AT1033" s="54">
        <v>143561</v>
      </c>
      <c r="AU1033" s="54">
        <v>58515</v>
      </c>
      <c r="AV1033" s="54">
        <v>199483</v>
      </c>
      <c r="AW1033" s="54">
        <v>76561</v>
      </c>
      <c r="AX1033" s="54">
        <v>56195</v>
      </c>
      <c r="AY1033" s="25">
        <f t="shared" si="32"/>
        <v>858426</v>
      </c>
      <c r="AZ1033" s="162">
        <v>1872274</v>
      </c>
      <c r="BA1033" s="96">
        <f t="shared" si="33"/>
        <v>11336685</v>
      </c>
      <c r="BB1033" s="73"/>
      <c r="BC1033" s="20">
        <v>1112883</v>
      </c>
      <c r="BD1033" s="20">
        <v>179602</v>
      </c>
      <c r="BE1033" s="19">
        <v>1292485</v>
      </c>
      <c r="BF1033" s="19">
        <v>12629170</v>
      </c>
      <c r="BH1033" s="20"/>
      <c r="BI1033" s="21">
        <v>12629170</v>
      </c>
      <c r="BK1033" s="73"/>
      <c r="BL1033" s="73"/>
      <c r="BM1033" s="73"/>
      <c r="BN1033" s="73"/>
      <c r="BO1033" s="73"/>
      <c r="BP1033" s="73"/>
      <c r="BQ1033" s="73"/>
    </row>
    <row r="1034" spans="1:69" ht="22.5" customHeight="1" x14ac:dyDescent="0.2">
      <c r="A1034" s="122" t="s">
        <v>2847</v>
      </c>
      <c r="B1034" s="123" t="s">
        <v>2835</v>
      </c>
      <c r="C1034" s="133" t="s">
        <v>1120</v>
      </c>
      <c r="D1034" s="126">
        <v>5</v>
      </c>
      <c r="E1034" s="127" t="s">
        <v>3561</v>
      </c>
      <c r="F1034" s="19">
        <v>914333</v>
      </c>
      <c r="G1034" s="20">
        <v>914333</v>
      </c>
      <c r="H1034" s="20">
        <v>182615</v>
      </c>
      <c r="I1034" s="20">
        <v>135575</v>
      </c>
      <c r="J1034" s="20">
        <v>2619</v>
      </c>
      <c r="K1034" s="20">
        <v>116631</v>
      </c>
      <c r="L1034" s="20">
        <v>13766</v>
      </c>
      <c r="M1034" s="20">
        <v>23041</v>
      </c>
      <c r="N1034" s="20">
        <v>36601</v>
      </c>
      <c r="O1034" s="20">
        <v>25470</v>
      </c>
      <c r="P1034" s="20">
        <v>7673</v>
      </c>
      <c r="Q1034" s="20">
        <v>148696</v>
      </c>
      <c r="R1034" s="20">
        <v>77330</v>
      </c>
      <c r="S1034" s="20">
        <v>125917</v>
      </c>
      <c r="T1034" s="21">
        <v>74008</v>
      </c>
      <c r="U1034" s="54">
        <v>89012</v>
      </c>
      <c r="V1034" s="20">
        <v>40032</v>
      </c>
      <c r="W1034" s="20">
        <v>44226</v>
      </c>
      <c r="X1034" s="20">
        <v>66606</v>
      </c>
      <c r="Y1034" s="21">
        <v>0</v>
      </c>
      <c r="Z1034" s="20">
        <v>0</v>
      </c>
      <c r="AA1034" s="21">
        <v>321543</v>
      </c>
      <c r="AB1034" s="32">
        <v>255548</v>
      </c>
      <c r="AC1034" s="20">
        <v>474444</v>
      </c>
      <c r="AD1034" s="20">
        <v>819926</v>
      </c>
      <c r="AE1034" s="20">
        <v>1094280</v>
      </c>
      <c r="AF1034" s="20">
        <v>1575788</v>
      </c>
      <c r="AG1034" s="20">
        <v>905276</v>
      </c>
      <c r="AH1034" s="20">
        <v>287708</v>
      </c>
      <c r="AI1034" s="20">
        <v>89956</v>
      </c>
      <c r="AJ1034" s="21">
        <v>104954</v>
      </c>
      <c r="AK1034" s="25">
        <v>77527</v>
      </c>
      <c r="AL1034" s="25">
        <v>110761</v>
      </c>
      <c r="AM1034" s="25">
        <v>36492</v>
      </c>
      <c r="AN1034" s="22">
        <v>61979</v>
      </c>
      <c r="AO1034" s="20">
        <v>1349201</v>
      </c>
      <c r="AP1034" s="20">
        <v>35164</v>
      </c>
      <c r="AQ1034" s="54">
        <v>9724698</v>
      </c>
      <c r="AR1034" s="25">
        <v>147752</v>
      </c>
      <c r="AS1034" s="25">
        <v>274666</v>
      </c>
      <c r="AT1034" s="54">
        <v>214469</v>
      </c>
      <c r="AU1034" s="54">
        <v>96294</v>
      </c>
      <c r="AV1034" s="54">
        <v>229155</v>
      </c>
      <c r="AW1034" s="54">
        <v>76202</v>
      </c>
      <c r="AX1034" s="54">
        <v>52715</v>
      </c>
      <c r="AY1034" s="25">
        <f t="shared" si="32"/>
        <v>1091253</v>
      </c>
      <c r="AZ1034" s="162">
        <v>1512635</v>
      </c>
      <c r="BA1034" s="96">
        <f t="shared" si="33"/>
        <v>12328586</v>
      </c>
      <c r="BB1034" s="73"/>
      <c r="BC1034" s="20">
        <v>1132007</v>
      </c>
      <c r="BD1034" s="20">
        <v>141803</v>
      </c>
      <c r="BE1034" s="19">
        <v>1273810</v>
      </c>
      <c r="BF1034" s="19">
        <v>13602396</v>
      </c>
      <c r="BH1034" s="20"/>
      <c r="BI1034" s="21">
        <v>13602396</v>
      </c>
      <c r="BK1034" s="73"/>
      <c r="BL1034" s="73"/>
      <c r="BM1034" s="73"/>
      <c r="BN1034" s="73"/>
      <c r="BO1034" s="73"/>
      <c r="BP1034" s="73"/>
      <c r="BQ1034" s="73"/>
    </row>
    <row r="1035" spans="1:69" ht="22.5" customHeight="1" x14ac:dyDescent="0.2">
      <c r="A1035" s="122" t="s">
        <v>2848</v>
      </c>
      <c r="B1035" s="123" t="s">
        <v>2835</v>
      </c>
      <c r="C1035" s="133" t="s">
        <v>1121</v>
      </c>
      <c r="D1035" s="126">
        <v>5</v>
      </c>
      <c r="E1035" s="127" t="s">
        <v>3561</v>
      </c>
      <c r="F1035" s="19">
        <v>1477230</v>
      </c>
      <c r="G1035" s="20">
        <v>1477230</v>
      </c>
      <c r="H1035" s="20">
        <v>592677</v>
      </c>
      <c r="I1035" s="20">
        <v>640475</v>
      </c>
      <c r="J1035" s="20">
        <v>0</v>
      </c>
      <c r="K1035" s="20">
        <v>0</v>
      </c>
      <c r="L1035" s="20">
        <v>0</v>
      </c>
      <c r="M1035" s="20">
        <v>0</v>
      </c>
      <c r="N1035" s="20">
        <v>81107</v>
      </c>
      <c r="O1035" s="20">
        <v>49088</v>
      </c>
      <c r="P1035" s="20">
        <v>33604</v>
      </c>
      <c r="Q1035" s="20">
        <v>707589</v>
      </c>
      <c r="R1035" s="20">
        <v>154999</v>
      </c>
      <c r="S1035" s="20">
        <v>332897</v>
      </c>
      <c r="T1035" s="21">
        <v>235480</v>
      </c>
      <c r="U1035" s="54">
        <v>244274</v>
      </c>
      <c r="V1035" s="20">
        <v>185568</v>
      </c>
      <c r="W1035" s="20">
        <v>114777</v>
      </c>
      <c r="X1035" s="20">
        <v>111010</v>
      </c>
      <c r="Y1035" s="21">
        <v>0</v>
      </c>
      <c r="Z1035" s="20">
        <v>0</v>
      </c>
      <c r="AA1035" s="21">
        <v>563482</v>
      </c>
      <c r="AB1035" s="32">
        <v>411987</v>
      </c>
      <c r="AC1035" s="20">
        <v>742471</v>
      </c>
      <c r="AD1035" s="20">
        <v>1323686</v>
      </c>
      <c r="AE1035" s="20">
        <v>2333100</v>
      </c>
      <c r="AF1035" s="20">
        <v>2282228</v>
      </c>
      <c r="AG1035" s="20">
        <v>1323551</v>
      </c>
      <c r="AH1035" s="20">
        <v>542674</v>
      </c>
      <c r="AI1035" s="20">
        <v>360208</v>
      </c>
      <c r="AJ1035" s="21">
        <v>173120</v>
      </c>
      <c r="AK1035" s="25">
        <v>126223</v>
      </c>
      <c r="AL1035" s="25">
        <v>201879</v>
      </c>
      <c r="AM1035" s="25">
        <v>56378</v>
      </c>
      <c r="AN1035" s="22">
        <v>96781</v>
      </c>
      <c r="AO1035" s="20">
        <v>1498502</v>
      </c>
      <c r="AP1035" s="20">
        <v>115412</v>
      </c>
      <c r="AQ1035" s="54">
        <v>17112457</v>
      </c>
      <c r="AR1035" s="25">
        <v>246812</v>
      </c>
      <c r="AS1035" s="25">
        <v>310859</v>
      </c>
      <c r="AT1035" s="54">
        <v>299278</v>
      </c>
      <c r="AU1035" s="54">
        <v>84530</v>
      </c>
      <c r="AV1035" s="54">
        <v>406459</v>
      </c>
      <c r="AW1035" s="54">
        <v>135296</v>
      </c>
      <c r="AX1035" s="54">
        <v>101205</v>
      </c>
      <c r="AY1035" s="25">
        <f t="shared" si="32"/>
        <v>1584439</v>
      </c>
      <c r="AZ1035" s="162">
        <v>3584258</v>
      </c>
      <c r="BA1035" s="96">
        <f t="shared" si="33"/>
        <v>22281154</v>
      </c>
      <c r="BB1035" s="73"/>
      <c r="BC1035" s="20">
        <v>1890468</v>
      </c>
      <c r="BD1035" s="20">
        <v>446169</v>
      </c>
      <c r="BE1035" s="19">
        <v>2336637</v>
      </c>
      <c r="BF1035" s="19">
        <v>24617791</v>
      </c>
      <c r="BH1035" s="20"/>
      <c r="BI1035" s="21">
        <v>24617791</v>
      </c>
      <c r="BK1035" s="73"/>
      <c r="BL1035" s="73"/>
      <c r="BM1035" s="73"/>
      <c r="BN1035" s="73"/>
      <c r="BO1035" s="73"/>
      <c r="BP1035" s="73"/>
      <c r="BQ1035" s="73"/>
    </row>
    <row r="1036" spans="1:69" ht="22.5" customHeight="1" x14ac:dyDescent="0.2">
      <c r="A1036" s="122" t="s">
        <v>2849</v>
      </c>
      <c r="B1036" s="123" t="s">
        <v>2835</v>
      </c>
      <c r="C1036" s="133" t="s">
        <v>1122</v>
      </c>
      <c r="D1036" s="126">
        <v>6</v>
      </c>
      <c r="E1036" s="127" t="s">
        <v>3561</v>
      </c>
      <c r="F1036" s="19">
        <v>174832</v>
      </c>
      <c r="G1036" s="20">
        <v>174832</v>
      </c>
      <c r="H1036" s="20">
        <v>48770</v>
      </c>
      <c r="I1036" s="20">
        <v>31042</v>
      </c>
      <c r="J1036" s="20">
        <v>0</v>
      </c>
      <c r="K1036" s="20">
        <v>0</v>
      </c>
      <c r="L1036" s="20">
        <v>0</v>
      </c>
      <c r="M1036" s="20">
        <v>0</v>
      </c>
      <c r="N1036" s="20">
        <v>6254</v>
      </c>
      <c r="O1036" s="20">
        <v>3344</v>
      </c>
      <c r="P1036" s="20">
        <v>2117</v>
      </c>
      <c r="Q1036" s="20">
        <v>45148</v>
      </c>
      <c r="R1036" s="20">
        <v>20066</v>
      </c>
      <c r="S1036" s="20">
        <v>10323</v>
      </c>
      <c r="T1036" s="21">
        <v>9251</v>
      </c>
      <c r="U1036" s="54">
        <v>12716</v>
      </c>
      <c r="V1036" s="20">
        <v>5328</v>
      </c>
      <c r="W1036" s="20">
        <v>6318</v>
      </c>
      <c r="X1036" s="20">
        <v>11101</v>
      </c>
      <c r="Y1036" s="21">
        <v>0</v>
      </c>
      <c r="Z1036" s="20">
        <v>0</v>
      </c>
      <c r="AA1036" s="21">
        <v>64664</v>
      </c>
      <c r="AB1036" s="32">
        <v>0</v>
      </c>
      <c r="AC1036" s="20">
        <v>60753</v>
      </c>
      <c r="AD1036" s="20">
        <v>101034</v>
      </c>
      <c r="AE1036" s="20">
        <v>209385</v>
      </c>
      <c r="AF1036" s="20">
        <v>190893</v>
      </c>
      <c r="AG1036" s="20">
        <v>86830</v>
      </c>
      <c r="AH1036" s="20">
        <v>41382</v>
      </c>
      <c r="AI1036" s="20">
        <v>36212</v>
      </c>
      <c r="AJ1036" s="21">
        <v>1623</v>
      </c>
      <c r="AK1036" s="25">
        <v>24279</v>
      </c>
      <c r="AL1036" s="25">
        <v>29997</v>
      </c>
      <c r="AM1036" s="25">
        <v>4368</v>
      </c>
      <c r="AN1036" s="22">
        <v>13364</v>
      </c>
      <c r="AO1036" s="20">
        <v>56783</v>
      </c>
      <c r="AP1036" s="20">
        <v>7056</v>
      </c>
      <c r="AQ1036" s="54">
        <v>1315233</v>
      </c>
      <c r="AR1036" s="25">
        <v>53760</v>
      </c>
      <c r="AS1036" s="25">
        <v>95061</v>
      </c>
      <c r="AT1036" s="54">
        <v>61367</v>
      </c>
      <c r="AU1036" s="54">
        <v>20324</v>
      </c>
      <c r="AV1036" s="54">
        <v>50712</v>
      </c>
      <c r="AW1036" s="54">
        <v>20059</v>
      </c>
      <c r="AX1036" s="54">
        <v>7982</v>
      </c>
      <c r="AY1036" s="25">
        <f t="shared" si="32"/>
        <v>309265</v>
      </c>
      <c r="AZ1036" s="162">
        <v>210476</v>
      </c>
      <c r="BA1036" s="96">
        <f t="shared" si="33"/>
        <v>1834974</v>
      </c>
      <c r="BB1036" s="73"/>
      <c r="BC1036" s="20">
        <v>364810</v>
      </c>
      <c r="BD1036" s="20">
        <v>18221</v>
      </c>
      <c r="BE1036" s="19">
        <v>383031</v>
      </c>
      <c r="BF1036" s="19">
        <v>2218005</v>
      </c>
      <c r="BH1036" s="20"/>
      <c r="BI1036" s="21">
        <v>2218005</v>
      </c>
      <c r="BK1036" s="73"/>
      <c r="BL1036" s="73"/>
      <c r="BM1036" s="73"/>
      <c r="BN1036" s="73"/>
      <c r="BO1036" s="73"/>
      <c r="BP1036" s="73"/>
      <c r="BQ1036" s="73"/>
    </row>
    <row r="1037" spans="1:69" ht="22.5" customHeight="1" x14ac:dyDescent="0.2">
      <c r="A1037" s="122" t="s">
        <v>2850</v>
      </c>
      <c r="B1037" s="123" t="s">
        <v>2835</v>
      </c>
      <c r="C1037" s="133" t="s">
        <v>1123</v>
      </c>
      <c r="D1037" s="126">
        <v>6</v>
      </c>
      <c r="E1037" s="127" t="s">
        <v>3561</v>
      </c>
      <c r="F1037" s="19">
        <v>426872</v>
      </c>
      <c r="G1037" s="20">
        <v>426872</v>
      </c>
      <c r="H1037" s="20">
        <v>88355</v>
      </c>
      <c r="I1037" s="20">
        <v>62084</v>
      </c>
      <c r="J1037" s="20">
        <v>0</v>
      </c>
      <c r="K1037" s="20">
        <v>0</v>
      </c>
      <c r="L1037" s="20">
        <v>0</v>
      </c>
      <c r="M1037" s="20">
        <v>0</v>
      </c>
      <c r="N1037" s="20">
        <v>26615</v>
      </c>
      <c r="O1037" s="20">
        <v>14259</v>
      </c>
      <c r="P1037" s="20">
        <v>14629</v>
      </c>
      <c r="Q1037" s="20">
        <v>171277</v>
      </c>
      <c r="R1037" s="20">
        <v>51799</v>
      </c>
      <c r="S1037" s="20">
        <v>73727</v>
      </c>
      <c r="T1037" s="21">
        <v>63075</v>
      </c>
      <c r="U1037" s="54">
        <v>76296</v>
      </c>
      <c r="V1037" s="20">
        <v>33696</v>
      </c>
      <c r="W1037" s="20">
        <v>29484</v>
      </c>
      <c r="X1037" s="20">
        <v>22202</v>
      </c>
      <c r="Y1037" s="21">
        <v>0</v>
      </c>
      <c r="Z1037" s="20">
        <v>0</v>
      </c>
      <c r="AA1037" s="21">
        <v>178707</v>
      </c>
      <c r="AB1037" s="32">
        <v>0</v>
      </c>
      <c r="AC1037" s="20">
        <v>204840</v>
      </c>
      <c r="AD1037" s="20">
        <v>226916</v>
      </c>
      <c r="AE1037" s="20">
        <v>1033725</v>
      </c>
      <c r="AF1037" s="20">
        <v>498873</v>
      </c>
      <c r="AG1037" s="20">
        <v>357271</v>
      </c>
      <c r="AH1037" s="20">
        <v>161206</v>
      </c>
      <c r="AI1037" s="20">
        <v>51636</v>
      </c>
      <c r="AJ1037" s="21">
        <v>5951</v>
      </c>
      <c r="AK1037" s="25">
        <v>55336</v>
      </c>
      <c r="AL1037" s="25">
        <v>60702</v>
      </c>
      <c r="AM1037" s="25">
        <v>13081</v>
      </c>
      <c r="AN1037" s="22">
        <v>37029</v>
      </c>
      <c r="AO1037" s="20">
        <v>120834</v>
      </c>
      <c r="AP1037" s="20">
        <v>7859</v>
      </c>
      <c r="AQ1037" s="54">
        <v>4168336</v>
      </c>
      <c r="AR1037" s="25">
        <v>106984</v>
      </c>
      <c r="AS1037" s="25">
        <v>193827</v>
      </c>
      <c r="AT1037" s="54">
        <v>52642</v>
      </c>
      <c r="AU1037" s="54">
        <v>36879</v>
      </c>
      <c r="AV1037" s="54">
        <v>96934</v>
      </c>
      <c r="AW1037" s="54">
        <v>47770</v>
      </c>
      <c r="AX1037" s="54">
        <v>23540</v>
      </c>
      <c r="AY1037" s="25">
        <f t="shared" si="32"/>
        <v>558576</v>
      </c>
      <c r="AZ1037" s="162">
        <v>440346</v>
      </c>
      <c r="BA1037" s="96">
        <f t="shared" si="33"/>
        <v>5167258</v>
      </c>
      <c r="BB1037" s="73"/>
      <c r="BC1037" s="20">
        <v>754971</v>
      </c>
      <c r="BD1037" s="20">
        <v>30572</v>
      </c>
      <c r="BE1037" s="19">
        <v>785543</v>
      </c>
      <c r="BF1037" s="19">
        <v>5952801</v>
      </c>
      <c r="BH1037" s="20"/>
      <c r="BI1037" s="21">
        <v>5952801</v>
      </c>
      <c r="BK1037" s="73"/>
      <c r="BL1037" s="73"/>
      <c r="BM1037" s="73"/>
      <c r="BN1037" s="73"/>
      <c r="BO1037" s="73"/>
      <c r="BP1037" s="73"/>
      <c r="BQ1037" s="73"/>
    </row>
    <row r="1038" spans="1:69" ht="22.5" customHeight="1" x14ac:dyDescent="0.2">
      <c r="A1038" s="122" t="s">
        <v>2851</v>
      </c>
      <c r="B1038" s="123" t="s">
        <v>2835</v>
      </c>
      <c r="C1038" s="133" t="s">
        <v>1124</v>
      </c>
      <c r="D1038" s="126">
        <v>6</v>
      </c>
      <c r="E1038" s="127" t="s">
        <v>3561</v>
      </c>
      <c r="F1038" s="19">
        <v>606132</v>
      </c>
      <c r="G1038" s="20">
        <v>606132</v>
      </c>
      <c r="H1038" s="20">
        <v>185603</v>
      </c>
      <c r="I1038" s="20">
        <v>138567</v>
      </c>
      <c r="J1038" s="20">
        <v>0</v>
      </c>
      <c r="K1038" s="20">
        <v>0</v>
      </c>
      <c r="L1038" s="20">
        <v>0</v>
      </c>
      <c r="M1038" s="20">
        <v>0</v>
      </c>
      <c r="N1038" s="20">
        <v>26945</v>
      </c>
      <c r="O1038" s="20">
        <v>22429</v>
      </c>
      <c r="P1038" s="20">
        <v>5783</v>
      </c>
      <c r="Q1038" s="20">
        <v>399749</v>
      </c>
      <c r="R1038" s="20">
        <v>70112</v>
      </c>
      <c r="S1038" s="20">
        <v>117900</v>
      </c>
      <c r="T1038" s="21">
        <v>103443</v>
      </c>
      <c r="U1038" s="54">
        <v>63580</v>
      </c>
      <c r="V1038" s="20">
        <v>54480</v>
      </c>
      <c r="W1038" s="20">
        <v>51597</v>
      </c>
      <c r="X1038" s="20">
        <v>22202</v>
      </c>
      <c r="Y1038" s="21">
        <v>0</v>
      </c>
      <c r="Z1038" s="20">
        <v>0</v>
      </c>
      <c r="AA1038" s="21">
        <v>255792</v>
      </c>
      <c r="AB1038" s="32">
        <v>0</v>
      </c>
      <c r="AC1038" s="20">
        <v>307963</v>
      </c>
      <c r="AD1038" s="20">
        <v>319905</v>
      </c>
      <c r="AE1038" s="20">
        <v>1522125</v>
      </c>
      <c r="AF1038" s="20">
        <v>793803</v>
      </c>
      <c r="AG1038" s="20">
        <v>483998</v>
      </c>
      <c r="AH1038" s="20">
        <v>271308</v>
      </c>
      <c r="AI1038" s="20">
        <v>107392</v>
      </c>
      <c r="AJ1038" s="21">
        <v>51936</v>
      </c>
      <c r="AK1038" s="25">
        <v>71261</v>
      </c>
      <c r="AL1038" s="25">
        <v>86450</v>
      </c>
      <c r="AM1038" s="25">
        <v>20180</v>
      </c>
      <c r="AN1038" s="22">
        <v>52268</v>
      </c>
      <c r="AO1038" s="20">
        <v>133950</v>
      </c>
      <c r="AP1038" s="20">
        <v>36524</v>
      </c>
      <c r="AQ1038" s="54">
        <v>6383377</v>
      </c>
      <c r="AR1038" s="25">
        <v>126318</v>
      </c>
      <c r="AS1038" s="25">
        <v>138866</v>
      </c>
      <c r="AT1038" s="54">
        <v>86208</v>
      </c>
      <c r="AU1038" s="54">
        <v>43217</v>
      </c>
      <c r="AV1038" s="54">
        <v>161670</v>
      </c>
      <c r="AW1038" s="54">
        <v>67700</v>
      </c>
      <c r="AX1038" s="54">
        <v>33583</v>
      </c>
      <c r="AY1038" s="25">
        <f t="shared" si="32"/>
        <v>657562</v>
      </c>
      <c r="AZ1038" s="162">
        <v>620775</v>
      </c>
      <c r="BA1038" s="96">
        <f t="shared" si="33"/>
        <v>7661714</v>
      </c>
      <c r="BB1038" s="73"/>
      <c r="BC1038" s="20">
        <v>1034174</v>
      </c>
      <c r="BD1038" s="20">
        <v>100455</v>
      </c>
      <c r="BE1038" s="19">
        <v>1134629</v>
      </c>
      <c r="BF1038" s="19">
        <v>8796343</v>
      </c>
      <c r="BH1038" s="20"/>
      <c r="BI1038" s="21">
        <v>8796343</v>
      </c>
      <c r="BK1038" s="73"/>
      <c r="BL1038" s="73"/>
      <c r="BM1038" s="73"/>
      <c r="BN1038" s="73"/>
      <c r="BO1038" s="73"/>
      <c r="BP1038" s="73"/>
      <c r="BQ1038" s="73"/>
    </row>
    <row r="1039" spans="1:69" ht="22.5" customHeight="1" x14ac:dyDescent="0.2">
      <c r="A1039" s="122" t="s">
        <v>2852</v>
      </c>
      <c r="B1039" s="123" t="s">
        <v>2835</v>
      </c>
      <c r="C1039" s="133" t="s">
        <v>435</v>
      </c>
      <c r="D1039" s="126">
        <v>6</v>
      </c>
      <c r="E1039" s="127" t="s">
        <v>3561</v>
      </c>
      <c r="F1039" s="19">
        <v>258644</v>
      </c>
      <c r="G1039" s="20">
        <v>258644</v>
      </c>
      <c r="H1039" s="20">
        <v>26390</v>
      </c>
      <c r="I1039" s="20">
        <v>17204</v>
      </c>
      <c r="J1039" s="20">
        <v>0</v>
      </c>
      <c r="K1039" s="20">
        <v>0</v>
      </c>
      <c r="L1039" s="20">
        <v>0</v>
      </c>
      <c r="M1039" s="20">
        <v>0</v>
      </c>
      <c r="N1039" s="20">
        <v>11601</v>
      </c>
      <c r="O1039" s="20">
        <v>6308</v>
      </c>
      <c r="P1039" s="20">
        <v>869</v>
      </c>
      <c r="Q1039" s="20">
        <v>73829</v>
      </c>
      <c r="R1039" s="20">
        <v>28014</v>
      </c>
      <c r="S1039" s="20">
        <v>35213</v>
      </c>
      <c r="T1039" s="21">
        <v>27753</v>
      </c>
      <c r="U1039" s="54">
        <v>12716</v>
      </c>
      <c r="V1039" s="20">
        <v>20256</v>
      </c>
      <c r="W1039" s="20">
        <v>16848</v>
      </c>
      <c r="X1039" s="20">
        <v>11101</v>
      </c>
      <c r="Y1039" s="21">
        <v>0</v>
      </c>
      <c r="Z1039" s="20">
        <v>0</v>
      </c>
      <c r="AA1039" s="21">
        <v>97377</v>
      </c>
      <c r="AB1039" s="32">
        <v>0</v>
      </c>
      <c r="AC1039" s="20">
        <v>83780</v>
      </c>
      <c r="AD1039" s="20">
        <v>114659</v>
      </c>
      <c r="AE1039" s="20">
        <v>517275</v>
      </c>
      <c r="AF1039" s="20">
        <v>192343</v>
      </c>
      <c r="AG1039" s="20">
        <v>101158</v>
      </c>
      <c r="AH1039" s="20">
        <v>70196</v>
      </c>
      <c r="AI1039" s="20">
        <v>19064</v>
      </c>
      <c r="AJ1039" s="21">
        <v>0</v>
      </c>
      <c r="AK1039" s="25">
        <v>33687</v>
      </c>
      <c r="AL1039" s="25">
        <v>39614</v>
      </c>
      <c r="AM1039" s="25">
        <v>5671</v>
      </c>
      <c r="AN1039" s="22">
        <v>20346</v>
      </c>
      <c r="AO1039" s="20">
        <v>70938</v>
      </c>
      <c r="AP1039" s="20">
        <v>2760</v>
      </c>
      <c r="AQ1039" s="54">
        <v>1915614</v>
      </c>
      <c r="AR1039" s="25">
        <v>53590</v>
      </c>
      <c r="AS1039" s="25">
        <v>87458</v>
      </c>
      <c r="AT1039" s="54">
        <v>26541</v>
      </c>
      <c r="AU1039" s="54">
        <v>18964</v>
      </c>
      <c r="AV1039" s="54">
        <v>55966</v>
      </c>
      <c r="AW1039" s="54">
        <v>26164</v>
      </c>
      <c r="AX1039" s="54">
        <v>12406</v>
      </c>
      <c r="AY1039" s="25">
        <f t="shared" si="32"/>
        <v>281089</v>
      </c>
      <c r="AZ1039" s="162">
        <v>261360</v>
      </c>
      <c r="BA1039" s="96">
        <f t="shared" si="33"/>
        <v>2458063</v>
      </c>
      <c r="BB1039" s="73"/>
      <c r="BC1039" s="20">
        <v>482330</v>
      </c>
      <c r="BD1039" s="20">
        <v>8629</v>
      </c>
      <c r="BE1039" s="19">
        <v>490959</v>
      </c>
      <c r="BF1039" s="19">
        <v>2949022</v>
      </c>
      <c r="BH1039" s="20"/>
      <c r="BI1039" s="21">
        <v>2949022</v>
      </c>
      <c r="BK1039" s="73"/>
      <c r="BL1039" s="73"/>
      <c r="BM1039" s="73"/>
      <c r="BN1039" s="73"/>
      <c r="BO1039" s="73"/>
      <c r="BP1039" s="73"/>
      <c r="BQ1039" s="73"/>
    </row>
    <row r="1040" spans="1:69" ht="22.5" customHeight="1" x14ac:dyDescent="0.2">
      <c r="A1040" s="122" t="s">
        <v>2853</v>
      </c>
      <c r="B1040" s="123" t="s">
        <v>2835</v>
      </c>
      <c r="C1040" s="133" t="s">
        <v>1125</v>
      </c>
      <c r="D1040" s="126">
        <v>6</v>
      </c>
      <c r="E1040" s="127" t="s">
        <v>3562</v>
      </c>
      <c r="F1040" s="19">
        <v>303761</v>
      </c>
      <c r="G1040" s="20">
        <v>303761</v>
      </c>
      <c r="H1040" s="20">
        <v>40605</v>
      </c>
      <c r="I1040" s="20">
        <v>23562</v>
      </c>
      <c r="J1040" s="20">
        <v>0</v>
      </c>
      <c r="K1040" s="20">
        <v>0</v>
      </c>
      <c r="L1040" s="20">
        <v>1444</v>
      </c>
      <c r="M1040" s="20">
        <v>1304</v>
      </c>
      <c r="N1040" s="20">
        <v>15672</v>
      </c>
      <c r="O1040" s="20">
        <v>8497</v>
      </c>
      <c r="P1040" s="20">
        <v>189</v>
      </c>
      <c r="Q1040" s="20">
        <v>60192</v>
      </c>
      <c r="R1040" s="20">
        <v>34069</v>
      </c>
      <c r="S1040" s="20">
        <v>42968</v>
      </c>
      <c r="T1040" s="21">
        <v>35322</v>
      </c>
      <c r="U1040" s="54">
        <v>25432</v>
      </c>
      <c r="V1040" s="20">
        <v>21744</v>
      </c>
      <c r="W1040" s="20">
        <v>18954</v>
      </c>
      <c r="X1040" s="20">
        <v>11101</v>
      </c>
      <c r="Y1040" s="21">
        <v>0</v>
      </c>
      <c r="Z1040" s="20">
        <v>0</v>
      </c>
      <c r="AA1040" s="21">
        <v>123209</v>
      </c>
      <c r="AB1040" s="32">
        <v>0</v>
      </c>
      <c r="AC1040" s="20">
        <v>120143</v>
      </c>
      <c r="AD1040" s="20">
        <v>149185</v>
      </c>
      <c r="AE1040" s="20">
        <v>632775</v>
      </c>
      <c r="AF1040" s="20">
        <v>231275</v>
      </c>
      <c r="AG1040" s="20">
        <v>129472</v>
      </c>
      <c r="AH1040" s="20">
        <v>92614</v>
      </c>
      <c r="AI1040" s="20">
        <v>42535</v>
      </c>
      <c r="AJ1040" s="21">
        <v>2164</v>
      </c>
      <c r="AK1040" s="25">
        <v>40738</v>
      </c>
      <c r="AL1040" s="25">
        <v>48977</v>
      </c>
      <c r="AM1040" s="25">
        <v>7600</v>
      </c>
      <c r="AN1040" s="22">
        <v>28143</v>
      </c>
      <c r="AO1040" s="20">
        <v>96244</v>
      </c>
      <c r="AP1040" s="20">
        <v>4357</v>
      </c>
      <c r="AQ1040" s="54">
        <v>2394247</v>
      </c>
      <c r="AR1040" s="25">
        <v>61102</v>
      </c>
      <c r="AS1040" s="25">
        <v>99290</v>
      </c>
      <c r="AT1040" s="54">
        <v>19346</v>
      </c>
      <c r="AU1040" s="54">
        <v>21091</v>
      </c>
      <c r="AV1040" s="54">
        <v>66598</v>
      </c>
      <c r="AW1040" s="54">
        <v>31638</v>
      </c>
      <c r="AX1040" s="54">
        <v>3937</v>
      </c>
      <c r="AY1040" s="25">
        <f t="shared" si="32"/>
        <v>303002</v>
      </c>
      <c r="AZ1040" s="162">
        <v>216943</v>
      </c>
      <c r="BA1040" s="96">
        <f t="shared" si="33"/>
        <v>2914192</v>
      </c>
      <c r="BB1040" s="73"/>
      <c r="BC1040" s="20">
        <v>550590</v>
      </c>
      <c r="BD1040" s="20">
        <v>12001</v>
      </c>
      <c r="BE1040" s="19">
        <v>562591</v>
      </c>
      <c r="BF1040" s="19">
        <v>3476783</v>
      </c>
      <c r="BH1040" s="20"/>
      <c r="BI1040" s="21">
        <v>3476783</v>
      </c>
      <c r="BK1040" s="73"/>
      <c r="BL1040" s="73"/>
      <c r="BM1040" s="73"/>
      <c r="BN1040" s="73"/>
      <c r="BO1040" s="73"/>
      <c r="BP1040" s="73"/>
      <c r="BQ1040" s="73"/>
    </row>
    <row r="1041" spans="1:69" ht="22.5" customHeight="1" x14ac:dyDescent="0.2">
      <c r="A1041" s="122" t="s">
        <v>2854</v>
      </c>
      <c r="B1041" s="123" t="s">
        <v>2835</v>
      </c>
      <c r="C1041" s="133" t="s">
        <v>1126</v>
      </c>
      <c r="D1041" s="126">
        <v>6</v>
      </c>
      <c r="E1041" s="127" t="s">
        <v>3561</v>
      </c>
      <c r="F1041" s="19">
        <v>344917</v>
      </c>
      <c r="G1041" s="20">
        <v>344917</v>
      </c>
      <c r="H1041" s="20">
        <v>146894</v>
      </c>
      <c r="I1041" s="20">
        <v>124916</v>
      </c>
      <c r="J1041" s="20">
        <v>0</v>
      </c>
      <c r="K1041" s="20">
        <v>0</v>
      </c>
      <c r="L1041" s="20">
        <v>0</v>
      </c>
      <c r="M1041" s="20">
        <v>0</v>
      </c>
      <c r="N1041" s="20">
        <v>9219</v>
      </c>
      <c r="O1041" s="20">
        <v>7754</v>
      </c>
      <c r="P1041" s="20">
        <v>0</v>
      </c>
      <c r="Q1041" s="20">
        <v>222734</v>
      </c>
      <c r="R1041" s="20">
        <v>32037</v>
      </c>
      <c r="S1041" s="20">
        <v>52976</v>
      </c>
      <c r="T1041" s="21">
        <v>45414</v>
      </c>
      <c r="U1041" s="54">
        <v>63580</v>
      </c>
      <c r="V1041" s="20">
        <v>20016</v>
      </c>
      <c r="W1041" s="20">
        <v>21060</v>
      </c>
      <c r="X1041" s="20">
        <v>22202</v>
      </c>
      <c r="Y1041" s="21">
        <v>0</v>
      </c>
      <c r="Z1041" s="20">
        <v>0</v>
      </c>
      <c r="AA1041" s="21">
        <v>159475</v>
      </c>
      <c r="AB1041" s="32">
        <v>65074</v>
      </c>
      <c r="AC1041" s="20">
        <v>160653</v>
      </c>
      <c r="AD1041" s="20">
        <v>208474</v>
      </c>
      <c r="AE1041" s="20">
        <v>557040</v>
      </c>
      <c r="AF1041" s="20">
        <v>402085</v>
      </c>
      <c r="AG1041" s="20">
        <v>228400</v>
      </c>
      <c r="AH1041" s="20">
        <v>86463</v>
      </c>
      <c r="AI1041" s="20">
        <v>142934</v>
      </c>
      <c r="AJ1041" s="21">
        <v>33001</v>
      </c>
      <c r="AK1041" s="25">
        <v>38589</v>
      </c>
      <c r="AL1041" s="25">
        <v>53084</v>
      </c>
      <c r="AM1041" s="25">
        <v>11356</v>
      </c>
      <c r="AN1041" s="22">
        <v>26513</v>
      </c>
      <c r="AO1041" s="20">
        <v>329774</v>
      </c>
      <c r="AP1041" s="20">
        <v>19127</v>
      </c>
      <c r="AQ1041" s="54">
        <v>3635761</v>
      </c>
      <c r="AR1041" s="25">
        <v>58779</v>
      </c>
      <c r="AS1041" s="25">
        <v>118415</v>
      </c>
      <c r="AT1041" s="54">
        <v>102365</v>
      </c>
      <c r="AU1041" s="54">
        <v>42229</v>
      </c>
      <c r="AV1041" s="54">
        <v>104058</v>
      </c>
      <c r="AW1041" s="54">
        <v>33697</v>
      </c>
      <c r="AX1041" s="54">
        <v>21154</v>
      </c>
      <c r="AY1041" s="25">
        <f t="shared" si="32"/>
        <v>480697</v>
      </c>
      <c r="AZ1041" s="162">
        <v>575477</v>
      </c>
      <c r="BA1041" s="96">
        <f t="shared" si="33"/>
        <v>4691935</v>
      </c>
      <c r="BB1041" s="73"/>
      <c r="BC1041" s="20">
        <v>532741</v>
      </c>
      <c r="BD1041" s="20">
        <v>89571</v>
      </c>
      <c r="BE1041" s="19">
        <v>622312</v>
      </c>
      <c r="BF1041" s="19">
        <v>5314247</v>
      </c>
      <c r="BH1041" s="20"/>
      <c r="BI1041" s="21">
        <v>5314247</v>
      </c>
      <c r="BK1041" s="73"/>
      <c r="BL1041" s="73"/>
      <c r="BM1041" s="73"/>
      <c r="BN1041" s="73"/>
      <c r="BO1041" s="73"/>
      <c r="BP1041" s="73"/>
      <c r="BQ1041" s="73"/>
    </row>
    <row r="1042" spans="1:69" ht="22.5" customHeight="1" x14ac:dyDescent="0.2">
      <c r="A1042" s="122" t="s">
        <v>2855</v>
      </c>
      <c r="B1042" s="123" t="s">
        <v>2835</v>
      </c>
      <c r="C1042" s="133" t="s">
        <v>609</v>
      </c>
      <c r="D1042" s="126">
        <v>6</v>
      </c>
      <c r="E1042" s="127" t="s">
        <v>3561</v>
      </c>
      <c r="F1042" s="19">
        <v>381804</v>
      </c>
      <c r="G1042" s="20">
        <v>381804</v>
      </c>
      <c r="H1042" s="20">
        <v>126627</v>
      </c>
      <c r="I1042" s="20">
        <v>100232</v>
      </c>
      <c r="J1042" s="20">
        <v>0</v>
      </c>
      <c r="K1042" s="20">
        <v>0</v>
      </c>
      <c r="L1042" s="20">
        <v>16200</v>
      </c>
      <c r="M1042" s="20">
        <v>8268</v>
      </c>
      <c r="N1042" s="20">
        <v>22894</v>
      </c>
      <c r="O1042" s="20">
        <v>12412</v>
      </c>
      <c r="P1042" s="20">
        <v>9904</v>
      </c>
      <c r="Q1042" s="20">
        <v>195816</v>
      </c>
      <c r="R1042" s="20">
        <v>52366</v>
      </c>
      <c r="S1042" s="20">
        <v>62513</v>
      </c>
      <c r="T1042" s="21">
        <v>60552</v>
      </c>
      <c r="U1042" s="54">
        <v>75024</v>
      </c>
      <c r="V1042" s="20">
        <v>27360</v>
      </c>
      <c r="W1042" s="20">
        <v>28431</v>
      </c>
      <c r="X1042" s="20">
        <v>11101</v>
      </c>
      <c r="Y1042" s="21">
        <v>0</v>
      </c>
      <c r="Z1042" s="20">
        <v>0</v>
      </c>
      <c r="AA1042" s="21">
        <v>161954</v>
      </c>
      <c r="AB1042" s="32">
        <v>0</v>
      </c>
      <c r="AC1042" s="20">
        <v>213127</v>
      </c>
      <c r="AD1042" s="20">
        <v>228678</v>
      </c>
      <c r="AE1042" s="20">
        <v>882915</v>
      </c>
      <c r="AF1042" s="20">
        <v>599648</v>
      </c>
      <c r="AG1042" s="20">
        <v>328871</v>
      </c>
      <c r="AH1042" s="20">
        <v>120351</v>
      </c>
      <c r="AI1042" s="20">
        <v>109883</v>
      </c>
      <c r="AJ1042" s="21">
        <v>11902</v>
      </c>
      <c r="AK1042" s="25">
        <v>51540</v>
      </c>
      <c r="AL1042" s="25">
        <v>54637</v>
      </c>
      <c r="AM1042" s="25">
        <v>13088</v>
      </c>
      <c r="AN1042" s="22">
        <v>32435</v>
      </c>
      <c r="AO1042" s="20">
        <v>131008</v>
      </c>
      <c r="AP1042" s="20">
        <v>11557</v>
      </c>
      <c r="AQ1042" s="54">
        <v>4143098</v>
      </c>
      <c r="AR1042" s="25">
        <v>81942</v>
      </c>
      <c r="AS1042" s="25">
        <v>129656</v>
      </c>
      <c r="AT1042" s="54">
        <v>78739</v>
      </c>
      <c r="AU1042" s="54">
        <v>33264</v>
      </c>
      <c r="AV1042" s="54">
        <v>107186</v>
      </c>
      <c r="AW1042" s="54">
        <v>41972</v>
      </c>
      <c r="AX1042" s="54">
        <v>18849</v>
      </c>
      <c r="AY1042" s="25">
        <f t="shared" si="32"/>
        <v>491608</v>
      </c>
      <c r="AZ1042" s="162">
        <v>457530</v>
      </c>
      <c r="BA1042" s="96">
        <f t="shared" si="33"/>
        <v>5092236</v>
      </c>
      <c r="BB1042" s="73"/>
      <c r="BC1042" s="20">
        <v>682072</v>
      </c>
      <c r="BD1042" s="20">
        <v>59371</v>
      </c>
      <c r="BE1042" s="19">
        <v>741443</v>
      </c>
      <c r="BF1042" s="19">
        <v>5833679</v>
      </c>
      <c r="BH1042" s="20"/>
      <c r="BI1042" s="21">
        <v>5833679</v>
      </c>
      <c r="BK1042" s="73"/>
      <c r="BL1042" s="73"/>
      <c r="BM1042" s="73"/>
      <c r="BN1042" s="73"/>
      <c r="BO1042" s="73"/>
      <c r="BP1042" s="73"/>
      <c r="BQ1042" s="73"/>
    </row>
    <row r="1043" spans="1:69" ht="22.5" customHeight="1" x14ac:dyDescent="0.2">
      <c r="A1043" s="122" t="s">
        <v>2856</v>
      </c>
      <c r="B1043" s="123" t="s">
        <v>2835</v>
      </c>
      <c r="C1043" s="133" t="s">
        <v>1127</v>
      </c>
      <c r="D1043" s="126">
        <v>6</v>
      </c>
      <c r="E1043" s="127" t="s">
        <v>3561</v>
      </c>
      <c r="F1043" s="19">
        <v>284241</v>
      </c>
      <c r="G1043" s="20">
        <v>284241</v>
      </c>
      <c r="H1043" s="20">
        <v>63933</v>
      </c>
      <c r="I1043" s="20">
        <v>49555</v>
      </c>
      <c r="J1043" s="20">
        <v>0</v>
      </c>
      <c r="K1043" s="20">
        <v>0</v>
      </c>
      <c r="L1043" s="20">
        <v>0</v>
      </c>
      <c r="M1043" s="20">
        <v>0</v>
      </c>
      <c r="N1043" s="20">
        <v>0</v>
      </c>
      <c r="O1043" s="20">
        <v>4793</v>
      </c>
      <c r="P1043" s="20">
        <v>0</v>
      </c>
      <c r="Q1043" s="20">
        <v>40053</v>
      </c>
      <c r="R1043" s="20">
        <v>23147</v>
      </c>
      <c r="S1043" s="20">
        <v>51876</v>
      </c>
      <c r="T1043" s="21">
        <v>23548</v>
      </c>
      <c r="U1043" s="54">
        <v>50864</v>
      </c>
      <c r="V1043" s="20">
        <v>26640</v>
      </c>
      <c r="W1043" s="20">
        <v>11583</v>
      </c>
      <c r="X1043" s="20">
        <v>22202</v>
      </c>
      <c r="Y1043" s="21">
        <v>0</v>
      </c>
      <c r="Z1043" s="20">
        <v>0</v>
      </c>
      <c r="AA1043" s="21">
        <v>144066</v>
      </c>
      <c r="AB1043" s="32">
        <v>0</v>
      </c>
      <c r="AC1043" s="20">
        <v>91665</v>
      </c>
      <c r="AD1043" s="20">
        <v>231403</v>
      </c>
      <c r="AE1043" s="20">
        <v>326535</v>
      </c>
      <c r="AF1043" s="20">
        <v>359600</v>
      </c>
      <c r="AG1043" s="20">
        <v>187816</v>
      </c>
      <c r="AH1043" s="20">
        <v>67686</v>
      </c>
      <c r="AI1043" s="20">
        <v>74820</v>
      </c>
      <c r="AJ1043" s="21">
        <v>232089</v>
      </c>
      <c r="AK1043" s="25">
        <v>29133</v>
      </c>
      <c r="AL1043" s="25">
        <v>51900</v>
      </c>
      <c r="AM1043" s="25">
        <v>9647</v>
      </c>
      <c r="AN1043" s="22">
        <v>21708</v>
      </c>
      <c r="AO1043" s="20">
        <v>293014</v>
      </c>
      <c r="AP1043" s="20">
        <v>45856</v>
      </c>
      <c r="AQ1043" s="54">
        <v>2819373</v>
      </c>
      <c r="AR1043" s="25">
        <v>50964</v>
      </c>
      <c r="AS1043" s="25">
        <v>124311</v>
      </c>
      <c r="AT1043" s="54">
        <v>104341</v>
      </c>
      <c r="AU1043" s="54">
        <v>55877</v>
      </c>
      <c r="AV1043" s="54">
        <v>92530</v>
      </c>
      <c r="AW1043" s="54">
        <v>29639</v>
      </c>
      <c r="AX1043" s="54">
        <v>13493</v>
      </c>
      <c r="AY1043" s="25">
        <f t="shared" si="32"/>
        <v>471155</v>
      </c>
      <c r="AZ1043" s="162">
        <v>842789</v>
      </c>
      <c r="BA1043" s="96">
        <f t="shared" si="33"/>
        <v>4133317</v>
      </c>
      <c r="BB1043" s="73"/>
      <c r="BC1043" s="20">
        <v>439130</v>
      </c>
      <c r="BD1043" s="20">
        <v>201349</v>
      </c>
      <c r="BE1043" s="19">
        <v>640479</v>
      </c>
      <c r="BF1043" s="19">
        <v>4773796</v>
      </c>
      <c r="BH1043" s="20"/>
      <c r="BI1043" s="21">
        <v>4773796</v>
      </c>
      <c r="BK1043" s="73"/>
      <c r="BL1043" s="73"/>
      <c r="BM1043" s="73"/>
      <c r="BN1043" s="73"/>
      <c r="BO1043" s="73"/>
      <c r="BP1043" s="73"/>
      <c r="BQ1043" s="73"/>
    </row>
    <row r="1044" spans="1:69" ht="22.5" customHeight="1" x14ac:dyDescent="0.2">
      <c r="A1044" s="122" t="s">
        <v>2857</v>
      </c>
      <c r="B1044" s="123" t="s">
        <v>2835</v>
      </c>
      <c r="C1044" s="133" t="s">
        <v>1128</v>
      </c>
      <c r="D1044" s="126">
        <v>6</v>
      </c>
      <c r="E1044" s="127" t="s">
        <v>3561</v>
      </c>
      <c r="F1044" s="19">
        <v>301006</v>
      </c>
      <c r="G1044" s="20">
        <v>301006</v>
      </c>
      <c r="H1044" s="20">
        <v>89084</v>
      </c>
      <c r="I1044" s="20">
        <v>41701</v>
      </c>
      <c r="J1044" s="20">
        <v>0</v>
      </c>
      <c r="K1044" s="20">
        <v>0</v>
      </c>
      <c r="L1044" s="20">
        <v>0</v>
      </c>
      <c r="M1044" s="20">
        <v>0</v>
      </c>
      <c r="N1044" s="20">
        <v>15342</v>
      </c>
      <c r="O1044" s="20">
        <v>8318</v>
      </c>
      <c r="P1044" s="20">
        <v>4120</v>
      </c>
      <c r="Q1044" s="20">
        <v>207151</v>
      </c>
      <c r="R1044" s="20">
        <v>33511</v>
      </c>
      <c r="S1044" s="20">
        <v>44068</v>
      </c>
      <c r="T1044" s="21">
        <v>37004</v>
      </c>
      <c r="U1044" s="54">
        <v>50864</v>
      </c>
      <c r="V1044" s="20">
        <v>20256</v>
      </c>
      <c r="W1044" s="20">
        <v>15795</v>
      </c>
      <c r="X1044" s="20">
        <v>11101</v>
      </c>
      <c r="Y1044" s="21">
        <v>0</v>
      </c>
      <c r="Z1044" s="20">
        <v>0</v>
      </c>
      <c r="AA1044" s="21">
        <v>134487</v>
      </c>
      <c r="AB1044" s="32">
        <v>0</v>
      </c>
      <c r="AC1044" s="20">
        <v>157517</v>
      </c>
      <c r="AD1044" s="20">
        <v>205907</v>
      </c>
      <c r="AE1044" s="20">
        <v>551430</v>
      </c>
      <c r="AF1044" s="20">
        <v>365835</v>
      </c>
      <c r="AG1044" s="20">
        <v>193307</v>
      </c>
      <c r="AH1044" s="20">
        <v>84496</v>
      </c>
      <c r="AI1044" s="20">
        <v>99632</v>
      </c>
      <c r="AJ1044" s="21">
        <v>15689</v>
      </c>
      <c r="AK1044" s="25">
        <v>40392</v>
      </c>
      <c r="AL1044" s="25">
        <v>46124</v>
      </c>
      <c r="AM1044" s="25">
        <v>9063</v>
      </c>
      <c r="AN1044" s="22">
        <v>24900</v>
      </c>
      <c r="AO1044" s="20">
        <v>118306</v>
      </c>
      <c r="AP1044" s="20">
        <v>10475</v>
      </c>
      <c r="AQ1044" s="54">
        <v>2936881</v>
      </c>
      <c r="AR1044" s="25">
        <v>68573</v>
      </c>
      <c r="AS1044" s="25">
        <v>82589</v>
      </c>
      <c r="AT1044" s="54">
        <v>70274</v>
      </c>
      <c r="AU1044" s="54">
        <v>30098</v>
      </c>
      <c r="AV1044" s="54">
        <v>83328</v>
      </c>
      <c r="AW1044" s="54">
        <v>32068</v>
      </c>
      <c r="AX1044" s="54">
        <v>15434</v>
      </c>
      <c r="AY1044" s="25">
        <f t="shared" si="32"/>
        <v>382364</v>
      </c>
      <c r="AZ1044" s="162">
        <v>324028</v>
      </c>
      <c r="BA1044" s="96">
        <f t="shared" si="33"/>
        <v>3643273</v>
      </c>
      <c r="BB1044" s="73"/>
      <c r="BC1044" s="20">
        <v>549189</v>
      </c>
      <c r="BD1044" s="20">
        <v>47764</v>
      </c>
      <c r="BE1044" s="19">
        <v>596953</v>
      </c>
      <c r="BF1044" s="19">
        <v>4240226</v>
      </c>
      <c r="BH1044" s="20"/>
      <c r="BI1044" s="21">
        <v>4240226</v>
      </c>
      <c r="BK1044" s="73"/>
      <c r="BL1044" s="73"/>
      <c r="BM1044" s="73"/>
      <c r="BN1044" s="73"/>
      <c r="BO1044" s="73"/>
      <c r="BP1044" s="73"/>
      <c r="BQ1044" s="73"/>
    </row>
    <row r="1045" spans="1:69" ht="22.5" customHeight="1" x14ac:dyDescent="0.2">
      <c r="A1045" s="122" t="s">
        <v>2858</v>
      </c>
      <c r="B1045" s="123" t="s">
        <v>2835</v>
      </c>
      <c r="C1045" s="133" t="s">
        <v>1129</v>
      </c>
      <c r="D1045" s="126">
        <v>6</v>
      </c>
      <c r="E1045" s="127" t="s">
        <v>3561</v>
      </c>
      <c r="F1045" s="19">
        <v>225754</v>
      </c>
      <c r="G1045" s="20">
        <v>225754</v>
      </c>
      <c r="H1045" s="20">
        <v>39803</v>
      </c>
      <c r="I1045" s="20">
        <v>23562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4339</v>
      </c>
      <c r="P1045" s="20">
        <v>0</v>
      </c>
      <c r="Q1045" s="20">
        <v>279</v>
      </c>
      <c r="R1045" s="20">
        <v>21779</v>
      </c>
      <c r="S1045" s="20">
        <v>42130</v>
      </c>
      <c r="T1045" s="21">
        <v>13456</v>
      </c>
      <c r="U1045" s="54">
        <v>12716</v>
      </c>
      <c r="V1045" s="20">
        <v>27216</v>
      </c>
      <c r="W1045" s="20">
        <v>7371</v>
      </c>
      <c r="X1045" s="20">
        <v>11101</v>
      </c>
      <c r="Y1045" s="21">
        <v>0</v>
      </c>
      <c r="Z1045" s="20">
        <v>0</v>
      </c>
      <c r="AA1045" s="21">
        <v>115113</v>
      </c>
      <c r="AB1045" s="32">
        <v>0</v>
      </c>
      <c r="AC1045" s="20">
        <v>74850</v>
      </c>
      <c r="AD1045" s="20">
        <v>126551</v>
      </c>
      <c r="AE1045" s="20">
        <v>291885</v>
      </c>
      <c r="AF1045" s="20">
        <v>246790</v>
      </c>
      <c r="AG1045" s="20">
        <v>126984</v>
      </c>
      <c r="AH1045" s="20">
        <v>54078</v>
      </c>
      <c r="AI1045" s="20">
        <v>93309</v>
      </c>
      <c r="AJ1045" s="21">
        <v>85478</v>
      </c>
      <c r="AK1045" s="25">
        <v>27639</v>
      </c>
      <c r="AL1045" s="25">
        <v>43534</v>
      </c>
      <c r="AM1045" s="25">
        <v>7454</v>
      </c>
      <c r="AN1045" s="22">
        <v>17190</v>
      </c>
      <c r="AO1045" s="20">
        <v>95156</v>
      </c>
      <c r="AP1045" s="20">
        <v>19395</v>
      </c>
      <c r="AQ1045" s="54">
        <v>1854912</v>
      </c>
      <c r="AR1045" s="25">
        <v>56184</v>
      </c>
      <c r="AS1045" s="25">
        <v>113788</v>
      </c>
      <c r="AT1045" s="54">
        <v>83624</v>
      </c>
      <c r="AU1045" s="54">
        <v>41710</v>
      </c>
      <c r="AV1045" s="54">
        <v>87502</v>
      </c>
      <c r="AW1045" s="54">
        <v>25246</v>
      </c>
      <c r="AX1045" s="54">
        <v>8198</v>
      </c>
      <c r="AY1045" s="25">
        <f t="shared" si="32"/>
        <v>416252</v>
      </c>
      <c r="AZ1045" s="162">
        <v>192273</v>
      </c>
      <c r="BA1045" s="96">
        <f t="shared" si="33"/>
        <v>2463437</v>
      </c>
      <c r="BB1045" s="73"/>
      <c r="BC1045" s="20">
        <v>421971</v>
      </c>
      <c r="BD1045" s="20">
        <v>85717</v>
      </c>
      <c r="BE1045" s="19">
        <v>507688</v>
      </c>
      <c r="BF1045" s="19">
        <v>2971125</v>
      </c>
      <c r="BH1045" s="20"/>
      <c r="BI1045" s="21">
        <v>2971125</v>
      </c>
      <c r="BK1045" s="73"/>
      <c r="BL1045" s="73"/>
      <c r="BM1045" s="73"/>
      <c r="BN1045" s="73"/>
      <c r="BO1045" s="73"/>
      <c r="BP1045" s="73"/>
      <c r="BQ1045" s="73"/>
    </row>
    <row r="1046" spans="1:69" ht="22.5" customHeight="1" x14ac:dyDescent="0.2">
      <c r="A1046" s="122" t="s">
        <v>2859</v>
      </c>
      <c r="B1046" s="123" t="s">
        <v>2835</v>
      </c>
      <c r="C1046" s="133" t="s">
        <v>1130</v>
      </c>
      <c r="D1046" s="126">
        <v>6</v>
      </c>
      <c r="E1046" s="127" t="s">
        <v>3561</v>
      </c>
      <c r="F1046" s="19">
        <v>260502</v>
      </c>
      <c r="G1046" s="20">
        <v>260502</v>
      </c>
      <c r="H1046" s="20">
        <v>51832</v>
      </c>
      <c r="I1046" s="20">
        <v>26367</v>
      </c>
      <c r="J1046" s="20">
        <v>0</v>
      </c>
      <c r="K1046" s="20">
        <v>0</v>
      </c>
      <c r="L1046" s="20">
        <v>0</v>
      </c>
      <c r="M1046" s="20">
        <v>5784</v>
      </c>
      <c r="N1046" s="20">
        <v>0</v>
      </c>
      <c r="O1046" s="20">
        <v>4322</v>
      </c>
      <c r="P1046" s="20">
        <v>0</v>
      </c>
      <c r="Q1046" s="20">
        <v>242</v>
      </c>
      <c r="R1046" s="20">
        <v>72898</v>
      </c>
      <c r="S1046" s="20">
        <v>59422</v>
      </c>
      <c r="T1046" s="21">
        <v>21866</v>
      </c>
      <c r="U1046" s="54">
        <v>50864</v>
      </c>
      <c r="V1046" s="20">
        <v>29472</v>
      </c>
      <c r="W1046" s="20">
        <v>8424</v>
      </c>
      <c r="X1046" s="20">
        <v>22202</v>
      </c>
      <c r="Y1046" s="21">
        <v>0</v>
      </c>
      <c r="Z1046" s="20">
        <v>0</v>
      </c>
      <c r="AA1046" s="21">
        <v>126551</v>
      </c>
      <c r="AB1046" s="32">
        <v>0</v>
      </c>
      <c r="AC1046" s="20">
        <v>103277</v>
      </c>
      <c r="AD1046" s="20">
        <v>234984</v>
      </c>
      <c r="AE1046" s="20">
        <v>216975</v>
      </c>
      <c r="AF1046" s="20">
        <v>385338</v>
      </c>
      <c r="AG1046" s="20">
        <v>205405</v>
      </c>
      <c r="AH1046" s="20">
        <v>57735</v>
      </c>
      <c r="AI1046" s="20">
        <v>63324</v>
      </c>
      <c r="AJ1046" s="21">
        <v>194219</v>
      </c>
      <c r="AK1046" s="25">
        <v>27569</v>
      </c>
      <c r="AL1046" s="25">
        <v>50232</v>
      </c>
      <c r="AM1046" s="25">
        <v>9857</v>
      </c>
      <c r="AN1046" s="22">
        <v>20503</v>
      </c>
      <c r="AO1046" s="20">
        <v>454375</v>
      </c>
      <c r="AP1046" s="20">
        <v>32414</v>
      </c>
      <c r="AQ1046" s="54">
        <v>2796955</v>
      </c>
      <c r="AR1046" s="25">
        <v>56922</v>
      </c>
      <c r="AS1046" s="25">
        <v>132484</v>
      </c>
      <c r="AT1046" s="54">
        <v>114752</v>
      </c>
      <c r="AU1046" s="54">
        <v>53823</v>
      </c>
      <c r="AV1046" s="54">
        <v>90520</v>
      </c>
      <c r="AW1046" s="54">
        <v>26754</v>
      </c>
      <c r="AX1046" s="54">
        <v>13029</v>
      </c>
      <c r="AY1046" s="25">
        <f t="shared" si="32"/>
        <v>488284</v>
      </c>
      <c r="AZ1046" s="162">
        <v>804947</v>
      </c>
      <c r="BA1046" s="96">
        <f t="shared" si="33"/>
        <v>4090186</v>
      </c>
      <c r="BB1046" s="73"/>
      <c r="BC1046" s="20">
        <v>420905</v>
      </c>
      <c r="BD1046" s="20">
        <v>138167</v>
      </c>
      <c r="BE1046" s="19">
        <v>559072</v>
      </c>
      <c r="BF1046" s="19">
        <v>4649258</v>
      </c>
      <c r="BH1046" s="20"/>
      <c r="BI1046" s="21">
        <v>4649258</v>
      </c>
      <c r="BK1046" s="73"/>
      <c r="BL1046" s="73"/>
      <c r="BM1046" s="73"/>
      <c r="BN1046" s="73"/>
      <c r="BO1046" s="73"/>
      <c r="BP1046" s="73"/>
      <c r="BQ1046" s="73"/>
    </row>
    <row r="1047" spans="1:69" ht="22.5" customHeight="1" x14ac:dyDescent="0.2">
      <c r="A1047" s="122" t="s">
        <v>2860</v>
      </c>
      <c r="B1047" s="123" t="s">
        <v>2835</v>
      </c>
      <c r="C1047" s="133" t="s">
        <v>1131</v>
      </c>
      <c r="D1047" s="126">
        <v>6</v>
      </c>
      <c r="E1047" s="127" t="s">
        <v>3561</v>
      </c>
      <c r="F1047" s="19">
        <v>326417</v>
      </c>
      <c r="G1047" s="20">
        <v>326417</v>
      </c>
      <c r="H1047" s="20">
        <v>88063</v>
      </c>
      <c r="I1047" s="20">
        <v>82654</v>
      </c>
      <c r="J1047" s="20">
        <v>0</v>
      </c>
      <c r="K1047" s="20">
        <v>68630</v>
      </c>
      <c r="L1047" s="20">
        <v>62873</v>
      </c>
      <c r="M1047" s="20">
        <v>32036</v>
      </c>
      <c r="N1047" s="20">
        <v>1344</v>
      </c>
      <c r="O1047" s="20">
        <v>6077</v>
      </c>
      <c r="P1047" s="20">
        <v>113</v>
      </c>
      <c r="Q1047" s="20">
        <v>110250</v>
      </c>
      <c r="R1047" s="20">
        <v>27290</v>
      </c>
      <c r="S1047" s="20">
        <v>42130</v>
      </c>
      <c r="T1047" s="21">
        <v>17661</v>
      </c>
      <c r="U1047" s="54">
        <v>38148</v>
      </c>
      <c r="V1047" s="20">
        <v>43056</v>
      </c>
      <c r="W1047" s="20">
        <v>15795</v>
      </c>
      <c r="X1047" s="20">
        <v>22202</v>
      </c>
      <c r="Y1047" s="21">
        <v>0</v>
      </c>
      <c r="Z1047" s="20">
        <v>0</v>
      </c>
      <c r="AA1047" s="21">
        <v>159287</v>
      </c>
      <c r="AB1047" s="32">
        <v>0</v>
      </c>
      <c r="AC1047" s="20">
        <v>146067</v>
      </c>
      <c r="AD1047" s="20">
        <v>386045</v>
      </c>
      <c r="AE1047" s="20">
        <v>271590</v>
      </c>
      <c r="AF1047" s="20">
        <v>523160</v>
      </c>
      <c r="AG1047" s="20">
        <v>317803</v>
      </c>
      <c r="AH1047" s="20">
        <v>77312</v>
      </c>
      <c r="AI1047" s="20">
        <v>51828</v>
      </c>
      <c r="AJ1047" s="21">
        <v>130922</v>
      </c>
      <c r="AK1047" s="25">
        <v>33253</v>
      </c>
      <c r="AL1047" s="25">
        <v>58206</v>
      </c>
      <c r="AM1047" s="25">
        <v>14909</v>
      </c>
      <c r="AN1047" s="22">
        <v>26835</v>
      </c>
      <c r="AO1047" s="20">
        <v>597261</v>
      </c>
      <c r="AP1047" s="20">
        <v>38841</v>
      </c>
      <c r="AQ1047" s="54">
        <v>3818058</v>
      </c>
      <c r="AR1047" s="25">
        <v>69089</v>
      </c>
      <c r="AS1047" s="25">
        <v>193538</v>
      </c>
      <c r="AT1047" s="54">
        <v>126171</v>
      </c>
      <c r="AU1047" s="54">
        <v>72793</v>
      </c>
      <c r="AV1047" s="54">
        <v>108883</v>
      </c>
      <c r="AW1047" s="54">
        <v>32286</v>
      </c>
      <c r="AX1047" s="54">
        <v>16000</v>
      </c>
      <c r="AY1047" s="25">
        <f t="shared" si="32"/>
        <v>618760</v>
      </c>
      <c r="AZ1047" s="162">
        <v>1048155</v>
      </c>
      <c r="BA1047" s="96">
        <f t="shared" si="33"/>
        <v>5484973</v>
      </c>
      <c r="BB1047" s="73"/>
      <c r="BC1047" s="20">
        <v>481850</v>
      </c>
      <c r="BD1047" s="20">
        <v>147540</v>
      </c>
      <c r="BE1047" s="19">
        <v>629390</v>
      </c>
      <c r="BF1047" s="19">
        <v>6114363</v>
      </c>
      <c r="BH1047" s="20"/>
      <c r="BI1047" s="21">
        <v>6114363</v>
      </c>
      <c r="BK1047" s="73"/>
      <c r="BL1047" s="73"/>
      <c r="BM1047" s="73"/>
      <c r="BN1047" s="73"/>
      <c r="BO1047" s="73"/>
      <c r="BP1047" s="73"/>
      <c r="BQ1047" s="73"/>
    </row>
    <row r="1048" spans="1:69" ht="22.5" customHeight="1" x14ac:dyDescent="0.2">
      <c r="A1048" s="122" t="s">
        <v>2861</v>
      </c>
      <c r="B1048" s="123" t="s">
        <v>2835</v>
      </c>
      <c r="C1048" s="133" t="s">
        <v>1132</v>
      </c>
      <c r="D1048" s="126">
        <v>6</v>
      </c>
      <c r="E1048" s="127" t="s">
        <v>3561</v>
      </c>
      <c r="F1048" s="19">
        <v>366085</v>
      </c>
      <c r="G1048" s="20">
        <v>366085</v>
      </c>
      <c r="H1048" s="20">
        <v>71952</v>
      </c>
      <c r="I1048" s="20">
        <v>45628</v>
      </c>
      <c r="J1048" s="20">
        <v>1048</v>
      </c>
      <c r="K1048" s="20">
        <v>47112</v>
      </c>
      <c r="L1048" s="20">
        <v>23220</v>
      </c>
      <c r="M1048" s="20">
        <v>10274</v>
      </c>
      <c r="N1048" s="20">
        <v>6616</v>
      </c>
      <c r="O1048" s="20">
        <v>8076</v>
      </c>
      <c r="P1048" s="20">
        <v>2873</v>
      </c>
      <c r="Q1048" s="20">
        <v>439</v>
      </c>
      <c r="R1048" s="20">
        <v>35331</v>
      </c>
      <c r="S1048" s="20">
        <v>45431</v>
      </c>
      <c r="T1048" s="21">
        <v>38686</v>
      </c>
      <c r="U1048" s="54">
        <v>105543</v>
      </c>
      <c r="V1048" s="20">
        <v>17424</v>
      </c>
      <c r="W1048" s="20">
        <v>17901</v>
      </c>
      <c r="X1048" s="20">
        <v>44404</v>
      </c>
      <c r="Y1048" s="21">
        <v>0</v>
      </c>
      <c r="Z1048" s="20">
        <v>0</v>
      </c>
      <c r="AA1048" s="21">
        <v>187759</v>
      </c>
      <c r="AB1048" s="32">
        <v>0</v>
      </c>
      <c r="AC1048" s="20">
        <v>152443</v>
      </c>
      <c r="AD1048" s="20">
        <v>256000</v>
      </c>
      <c r="AE1048" s="20">
        <v>256410</v>
      </c>
      <c r="AF1048" s="20">
        <v>637420</v>
      </c>
      <c r="AG1048" s="20">
        <v>340197</v>
      </c>
      <c r="AH1048" s="20">
        <v>99479</v>
      </c>
      <c r="AI1048" s="20">
        <v>35063</v>
      </c>
      <c r="AJ1048" s="21">
        <v>245614</v>
      </c>
      <c r="AK1048" s="25">
        <v>39625</v>
      </c>
      <c r="AL1048" s="25">
        <v>66919</v>
      </c>
      <c r="AM1048" s="25">
        <v>15779</v>
      </c>
      <c r="AN1048" s="22">
        <v>32924</v>
      </c>
      <c r="AO1048" s="20">
        <v>462303</v>
      </c>
      <c r="AP1048" s="20">
        <v>33939</v>
      </c>
      <c r="AQ1048" s="54">
        <v>3749917</v>
      </c>
      <c r="AR1048" s="25">
        <v>81248</v>
      </c>
      <c r="AS1048" s="25">
        <v>180938</v>
      </c>
      <c r="AT1048" s="54">
        <v>122226</v>
      </c>
      <c r="AU1048" s="54">
        <v>67460</v>
      </c>
      <c r="AV1048" s="54">
        <v>118517</v>
      </c>
      <c r="AW1048" s="54">
        <v>37312</v>
      </c>
      <c r="AX1048" s="54">
        <v>17695</v>
      </c>
      <c r="AY1048" s="25">
        <f t="shared" si="32"/>
        <v>625396</v>
      </c>
      <c r="AZ1048" s="162">
        <v>1035486</v>
      </c>
      <c r="BA1048" s="96">
        <f t="shared" si="33"/>
        <v>5410799</v>
      </c>
      <c r="BB1048" s="73"/>
      <c r="BC1048" s="20">
        <v>542376</v>
      </c>
      <c r="BD1048" s="20">
        <v>142700</v>
      </c>
      <c r="BE1048" s="19">
        <v>685076</v>
      </c>
      <c r="BF1048" s="19">
        <v>6095875</v>
      </c>
      <c r="BH1048" s="20"/>
      <c r="BI1048" s="21">
        <v>6095875</v>
      </c>
      <c r="BK1048" s="73"/>
      <c r="BL1048" s="73"/>
      <c r="BM1048" s="73"/>
      <c r="BN1048" s="73"/>
      <c r="BO1048" s="73"/>
      <c r="BP1048" s="73"/>
      <c r="BQ1048" s="73"/>
    </row>
    <row r="1049" spans="1:69" ht="22.5" customHeight="1" x14ac:dyDescent="0.2">
      <c r="A1049" s="122" t="s">
        <v>2862</v>
      </c>
      <c r="B1049" s="123" t="s">
        <v>2835</v>
      </c>
      <c r="C1049" s="133" t="s">
        <v>1133</v>
      </c>
      <c r="D1049" s="126">
        <v>6</v>
      </c>
      <c r="E1049" s="127" t="s">
        <v>3561</v>
      </c>
      <c r="F1049" s="19">
        <v>216136</v>
      </c>
      <c r="G1049" s="20">
        <v>216136</v>
      </c>
      <c r="H1049" s="20">
        <v>62913</v>
      </c>
      <c r="I1049" s="20">
        <v>54791</v>
      </c>
      <c r="J1049" s="20">
        <v>0</v>
      </c>
      <c r="K1049" s="20">
        <v>0</v>
      </c>
      <c r="L1049" s="20">
        <v>0</v>
      </c>
      <c r="M1049" s="20">
        <v>0</v>
      </c>
      <c r="N1049" s="20">
        <v>6736</v>
      </c>
      <c r="O1049" s="20">
        <v>4468</v>
      </c>
      <c r="P1049" s="20">
        <v>6728</v>
      </c>
      <c r="Q1049" s="20">
        <v>37788</v>
      </c>
      <c r="R1049" s="20">
        <v>22093</v>
      </c>
      <c r="S1049" s="20">
        <v>21851</v>
      </c>
      <c r="T1049" s="21">
        <v>29435</v>
      </c>
      <c r="U1049" s="54">
        <v>50864</v>
      </c>
      <c r="V1049" s="20">
        <v>8544</v>
      </c>
      <c r="W1049" s="20">
        <v>21060</v>
      </c>
      <c r="X1049" s="20">
        <v>33303</v>
      </c>
      <c r="Y1049" s="21">
        <v>0</v>
      </c>
      <c r="Z1049" s="20">
        <v>0</v>
      </c>
      <c r="AA1049" s="21">
        <v>107801</v>
      </c>
      <c r="AB1049" s="32">
        <v>0</v>
      </c>
      <c r="AC1049" s="20">
        <v>90842</v>
      </c>
      <c r="AD1049" s="20">
        <v>260702</v>
      </c>
      <c r="AE1049" s="20">
        <v>256080</v>
      </c>
      <c r="AF1049" s="20">
        <v>370475</v>
      </c>
      <c r="AG1049" s="20">
        <v>160703</v>
      </c>
      <c r="AH1049" s="20">
        <v>59984</v>
      </c>
      <c r="AI1049" s="20">
        <v>92351</v>
      </c>
      <c r="AJ1049" s="21">
        <v>34083</v>
      </c>
      <c r="AK1049" s="25">
        <v>28075</v>
      </c>
      <c r="AL1049" s="25">
        <v>49030</v>
      </c>
      <c r="AM1049" s="25">
        <v>8955</v>
      </c>
      <c r="AN1049" s="22">
        <v>21255</v>
      </c>
      <c r="AO1049" s="20">
        <v>115579</v>
      </c>
      <c r="AP1049" s="20">
        <v>14616</v>
      </c>
      <c r="AQ1049" s="54">
        <v>2247241</v>
      </c>
      <c r="AR1049" s="25">
        <v>55657</v>
      </c>
      <c r="AS1049" s="25">
        <v>114186</v>
      </c>
      <c r="AT1049" s="54">
        <v>84726</v>
      </c>
      <c r="AU1049" s="54">
        <v>50551</v>
      </c>
      <c r="AV1049" s="54">
        <v>88245</v>
      </c>
      <c r="AW1049" s="54">
        <v>24670</v>
      </c>
      <c r="AX1049" s="54">
        <v>8963</v>
      </c>
      <c r="AY1049" s="25">
        <f t="shared" si="32"/>
        <v>426998</v>
      </c>
      <c r="AZ1049" s="162">
        <v>278607</v>
      </c>
      <c r="BA1049" s="96">
        <f t="shared" si="33"/>
        <v>2952846</v>
      </c>
      <c r="BB1049" s="73"/>
      <c r="BC1049" s="20">
        <v>428199</v>
      </c>
      <c r="BD1049" s="20">
        <v>71022</v>
      </c>
      <c r="BE1049" s="19">
        <v>499221</v>
      </c>
      <c r="BF1049" s="19">
        <v>3452067</v>
      </c>
      <c r="BH1049" s="20"/>
      <c r="BI1049" s="21">
        <v>3452067</v>
      </c>
      <c r="BK1049" s="73"/>
      <c r="BL1049" s="73"/>
      <c r="BM1049" s="73"/>
      <c r="BN1049" s="73"/>
      <c r="BO1049" s="73"/>
      <c r="BP1049" s="73"/>
      <c r="BQ1049" s="73"/>
    </row>
    <row r="1050" spans="1:69" ht="22.5" customHeight="1" x14ac:dyDescent="0.2">
      <c r="A1050" s="122" t="s">
        <v>2863</v>
      </c>
      <c r="B1050" s="123" t="s">
        <v>2835</v>
      </c>
      <c r="C1050" s="133" t="s">
        <v>1134</v>
      </c>
      <c r="D1050" s="126">
        <v>6</v>
      </c>
      <c r="E1050" s="127" t="s">
        <v>3561</v>
      </c>
      <c r="F1050" s="19">
        <v>270403</v>
      </c>
      <c r="G1050" s="20">
        <v>270403</v>
      </c>
      <c r="H1050" s="20">
        <v>59195</v>
      </c>
      <c r="I1050" s="20">
        <v>40766</v>
      </c>
      <c r="J1050" s="20">
        <v>0</v>
      </c>
      <c r="K1050" s="20">
        <v>12891</v>
      </c>
      <c r="L1050" s="20">
        <v>0</v>
      </c>
      <c r="M1050" s="20">
        <v>0</v>
      </c>
      <c r="N1050" s="20">
        <v>0</v>
      </c>
      <c r="O1050" s="20">
        <v>5708</v>
      </c>
      <c r="P1050" s="20">
        <v>0</v>
      </c>
      <c r="Q1050" s="20">
        <v>25316</v>
      </c>
      <c r="R1050" s="20">
        <v>26099</v>
      </c>
      <c r="S1050" s="20">
        <v>24156</v>
      </c>
      <c r="T1050" s="21">
        <v>31117</v>
      </c>
      <c r="U1050" s="54">
        <v>63580</v>
      </c>
      <c r="V1050" s="20">
        <v>11232</v>
      </c>
      <c r="W1050" s="20">
        <v>13689</v>
      </c>
      <c r="X1050" s="20">
        <v>22202</v>
      </c>
      <c r="Y1050" s="21">
        <v>0</v>
      </c>
      <c r="Z1050" s="20">
        <v>0</v>
      </c>
      <c r="AA1050" s="21">
        <v>125683</v>
      </c>
      <c r="AB1050" s="32">
        <v>0</v>
      </c>
      <c r="AC1050" s="20">
        <v>100303</v>
      </c>
      <c r="AD1050" s="20">
        <v>279540</v>
      </c>
      <c r="AE1050" s="20">
        <v>435600</v>
      </c>
      <c r="AF1050" s="20">
        <v>376783</v>
      </c>
      <c r="AG1050" s="20">
        <v>177606</v>
      </c>
      <c r="AH1050" s="20">
        <v>63539</v>
      </c>
      <c r="AI1050" s="20">
        <v>51828</v>
      </c>
      <c r="AJ1050" s="21">
        <v>56805</v>
      </c>
      <c r="AK1050" s="25">
        <v>32063</v>
      </c>
      <c r="AL1050" s="25">
        <v>51544</v>
      </c>
      <c r="AM1050" s="25">
        <v>8953</v>
      </c>
      <c r="AN1050" s="22">
        <v>24983</v>
      </c>
      <c r="AO1050" s="20">
        <v>371003</v>
      </c>
      <c r="AP1050" s="20">
        <v>13091</v>
      </c>
      <c r="AQ1050" s="54">
        <v>2775678</v>
      </c>
      <c r="AR1050" s="25">
        <v>57785</v>
      </c>
      <c r="AS1050" s="25">
        <v>134504</v>
      </c>
      <c r="AT1050" s="54">
        <v>80845</v>
      </c>
      <c r="AU1050" s="54">
        <v>28905</v>
      </c>
      <c r="AV1050" s="54">
        <v>92930</v>
      </c>
      <c r="AW1050" s="54">
        <v>27879</v>
      </c>
      <c r="AX1050" s="54">
        <v>12811</v>
      </c>
      <c r="AY1050" s="25">
        <f t="shared" si="32"/>
        <v>435659</v>
      </c>
      <c r="AZ1050" s="162">
        <v>574882</v>
      </c>
      <c r="BA1050" s="96">
        <f t="shared" si="33"/>
        <v>3786219</v>
      </c>
      <c r="BB1050" s="73"/>
      <c r="BC1050" s="20">
        <v>469372</v>
      </c>
      <c r="BD1050" s="20">
        <v>54838</v>
      </c>
      <c r="BE1050" s="19">
        <v>524210</v>
      </c>
      <c r="BF1050" s="19">
        <v>4310429</v>
      </c>
      <c r="BH1050" s="20"/>
      <c r="BI1050" s="21">
        <v>4310429</v>
      </c>
      <c r="BK1050" s="73"/>
      <c r="BL1050" s="73"/>
      <c r="BM1050" s="73"/>
      <c r="BN1050" s="73"/>
      <c r="BO1050" s="73"/>
      <c r="BP1050" s="73"/>
      <c r="BQ1050" s="73"/>
    </row>
    <row r="1051" spans="1:69" ht="22.5" customHeight="1" x14ac:dyDescent="0.2">
      <c r="A1051" s="122" t="s">
        <v>2864</v>
      </c>
      <c r="B1051" s="123" t="s">
        <v>2865</v>
      </c>
      <c r="C1051" s="133" t="s">
        <v>1135</v>
      </c>
      <c r="D1051" s="126">
        <v>3</v>
      </c>
      <c r="E1051" s="127" t="s">
        <v>3561</v>
      </c>
      <c r="F1051" s="19">
        <v>3887833</v>
      </c>
      <c r="G1051" s="20">
        <v>3887833</v>
      </c>
      <c r="H1051" s="20">
        <v>690436</v>
      </c>
      <c r="I1051" s="20">
        <v>612612</v>
      </c>
      <c r="J1051" s="20">
        <v>1397</v>
      </c>
      <c r="K1051" s="20">
        <v>811</v>
      </c>
      <c r="L1051" s="20">
        <v>6565</v>
      </c>
      <c r="M1051" s="20">
        <v>1154</v>
      </c>
      <c r="N1051" s="20">
        <v>413663</v>
      </c>
      <c r="O1051" s="20">
        <v>220401</v>
      </c>
      <c r="P1051" s="20">
        <v>100548</v>
      </c>
      <c r="Q1051" s="20">
        <v>2077481</v>
      </c>
      <c r="R1051" s="20">
        <v>581388</v>
      </c>
      <c r="S1051" s="20">
        <v>935078</v>
      </c>
      <c r="T1051" s="21">
        <v>724101</v>
      </c>
      <c r="U1051" s="54">
        <v>470492</v>
      </c>
      <c r="V1051" s="20">
        <v>411936</v>
      </c>
      <c r="W1051" s="20">
        <v>353808</v>
      </c>
      <c r="X1051" s="20">
        <v>199818</v>
      </c>
      <c r="Y1051" s="21">
        <v>0</v>
      </c>
      <c r="Z1051" s="20">
        <v>0</v>
      </c>
      <c r="AA1051" s="21">
        <v>1507847</v>
      </c>
      <c r="AB1051" s="32">
        <v>2514400</v>
      </c>
      <c r="AC1051" s="20">
        <v>2717710</v>
      </c>
      <c r="AD1051" s="20">
        <v>4175614</v>
      </c>
      <c r="AE1051" s="20">
        <v>9643920</v>
      </c>
      <c r="AF1051" s="20">
        <v>7020030</v>
      </c>
      <c r="AG1051" s="20">
        <v>4160614</v>
      </c>
      <c r="AH1051" s="20">
        <v>2505020</v>
      </c>
      <c r="AI1051" s="20">
        <v>227717</v>
      </c>
      <c r="AJ1051" s="21">
        <v>185022</v>
      </c>
      <c r="AK1051" s="25">
        <v>494996</v>
      </c>
      <c r="AL1051" s="25">
        <v>444662</v>
      </c>
      <c r="AM1051" s="25">
        <v>125037</v>
      </c>
      <c r="AN1051" s="22">
        <v>269644</v>
      </c>
      <c r="AO1051" s="20">
        <v>3067188</v>
      </c>
      <c r="AP1051" s="20">
        <v>266791</v>
      </c>
      <c r="AQ1051" s="54">
        <v>51015734</v>
      </c>
      <c r="AR1051" s="25">
        <v>468817</v>
      </c>
      <c r="AS1051" s="25">
        <v>574886</v>
      </c>
      <c r="AT1051" s="54">
        <v>242239</v>
      </c>
      <c r="AU1051" s="54">
        <v>171252</v>
      </c>
      <c r="AV1051" s="54">
        <v>1066411</v>
      </c>
      <c r="AW1051" s="54">
        <v>442421</v>
      </c>
      <c r="AX1051" s="54">
        <v>291625</v>
      </c>
      <c r="AY1051" s="25">
        <f t="shared" si="32"/>
        <v>3257651</v>
      </c>
      <c r="AZ1051" s="162">
        <v>6173778</v>
      </c>
      <c r="BA1051" s="96">
        <f t="shared" si="33"/>
        <v>60447163</v>
      </c>
      <c r="BB1051" s="73"/>
      <c r="BC1051" s="20">
        <v>5783991</v>
      </c>
      <c r="BD1051" s="20">
        <v>335464</v>
      </c>
      <c r="BE1051" s="19">
        <v>6119455</v>
      </c>
      <c r="BF1051" s="19">
        <v>66566618</v>
      </c>
      <c r="BH1051" s="20"/>
      <c r="BI1051" s="21">
        <v>66566618</v>
      </c>
      <c r="BK1051" s="73"/>
      <c r="BL1051" s="73"/>
      <c r="BM1051" s="73"/>
      <c r="BN1051" s="73"/>
      <c r="BO1051" s="73"/>
      <c r="BP1051" s="73"/>
      <c r="BQ1051" s="73"/>
    </row>
    <row r="1052" spans="1:69" ht="22.5" customHeight="1" x14ac:dyDescent="0.2">
      <c r="A1052" s="122" t="s">
        <v>2866</v>
      </c>
      <c r="B1052" s="123" t="s">
        <v>2865</v>
      </c>
      <c r="C1052" s="133" t="s">
        <v>1136</v>
      </c>
      <c r="D1052" s="126">
        <v>5</v>
      </c>
      <c r="E1052" s="127" t="s">
        <v>3561</v>
      </c>
      <c r="F1052" s="19">
        <v>1399260</v>
      </c>
      <c r="G1052" s="20">
        <v>1399260</v>
      </c>
      <c r="H1052" s="20">
        <v>279207</v>
      </c>
      <c r="I1052" s="20">
        <v>185130</v>
      </c>
      <c r="J1052" s="20">
        <v>0</v>
      </c>
      <c r="K1052" s="20">
        <v>6542</v>
      </c>
      <c r="L1052" s="20">
        <v>3252</v>
      </c>
      <c r="M1052" s="20">
        <v>1554</v>
      </c>
      <c r="N1052" s="20">
        <v>120905</v>
      </c>
      <c r="O1052" s="20">
        <v>66241</v>
      </c>
      <c r="P1052" s="20">
        <v>33264</v>
      </c>
      <c r="Q1052" s="20">
        <v>1710628</v>
      </c>
      <c r="R1052" s="20">
        <v>217527</v>
      </c>
      <c r="S1052" s="20">
        <v>296270</v>
      </c>
      <c r="T1052" s="21">
        <v>287622</v>
      </c>
      <c r="U1052" s="54">
        <v>216172</v>
      </c>
      <c r="V1052" s="20">
        <v>145488</v>
      </c>
      <c r="W1052" s="20">
        <v>122148</v>
      </c>
      <c r="X1052" s="20">
        <v>77707</v>
      </c>
      <c r="Y1052" s="21">
        <v>0</v>
      </c>
      <c r="Z1052" s="20">
        <v>0</v>
      </c>
      <c r="AA1052" s="21">
        <v>542506</v>
      </c>
      <c r="AB1052" s="32">
        <v>753218</v>
      </c>
      <c r="AC1052" s="20">
        <v>990512</v>
      </c>
      <c r="AD1052" s="20">
        <v>1594203</v>
      </c>
      <c r="AE1052" s="20">
        <v>3357585</v>
      </c>
      <c r="AF1052" s="20">
        <v>2154265</v>
      </c>
      <c r="AG1052" s="20">
        <v>1255082</v>
      </c>
      <c r="AH1052" s="20">
        <v>665099</v>
      </c>
      <c r="AI1052" s="20">
        <v>136802</v>
      </c>
      <c r="AJ1052" s="21">
        <v>47067</v>
      </c>
      <c r="AK1052" s="25">
        <v>162392</v>
      </c>
      <c r="AL1052" s="25">
        <v>209395</v>
      </c>
      <c r="AM1052" s="25">
        <v>54082</v>
      </c>
      <c r="AN1052" s="22">
        <v>107023</v>
      </c>
      <c r="AO1052" s="20">
        <v>574245</v>
      </c>
      <c r="AP1052" s="20">
        <v>57958</v>
      </c>
      <c r="AQ1052" s="54">
        <v>17830351</v>
      </c>
      <c r="AR1052" s="25">
        <v>357395</v>
      </c>
      <c r="AS1052" s="25">
        <v>268161</v>
      </c>
      <c r="AT1052" s="54">
        <v>124324</v>
      </c>
      <c r="AU1052" s="54">
        <v>69529</v>
      </c>
      <c r="AV1052" s="54">
        <v>367309</v>
      </c>
      <c r="AW1052" s="54">
        <v>154174</v>
      </c>
      <c r="AX1052" s="54">
        <v>93553</v>
      </c>
      <c r="AY1052" s="25">
        <f t="shared" si="32"/>
        <v>1434445</v>
      </c>
      <c r="AZ1052" s="162">
        <v>1998687</v>
      </c>
      <c r="BA1052" s="96">
        <f t="shared" si="33"/>
        <v>21263483</v>
      </c>
      <c r="BB1052" s="73"/>
      <c r="BC1052" s="20">
        <v>2292082</v>
      </c>
      <c r="BD1052" s="20">
        <v>170995</v>
      </c>
      <c r="BE1052" s="19">
        <v>2463077</v>
      </c>
      <c r="BF1052" s="19">
        <v>23726560</v>
      </c>
      <c r="BH1052" s="20"/>
      <c r="BI1052" s="21">
        <v>23726560</v>
      </c>
      <c r="BK1052" s="73"/>
      <c r="BL1052" s="73"/>
      <c r="BM1052" s="73"/>
      <c r="BN1052" s="73"/>
      <c r="BO1052" s="73"/>
      <c r="BP1052" s="73"/>
      <c r="BQ1052" s="73"/>
    </row>
    <row r="1053" spans="1:69" ht="22.5" customHeight="1" x14ac:dyDescent="0.2">
      <c r="A1053" s="122" t="s">
        <v>2867</v>
      </c>
      <c r="B1053" s="123" t="s">
        <v>2865</v>
      </c>
      <c r="C1053" s="133" t="s">
        <v>1137</v>
      </c>
      <c r="D1053" s="126">
        <v>5</v>
      </c>
      <c r="E1053" s="127" t="s">
        <v>3561</v>
      </c>
      <c r="F1053" s="19">
        <v>1912084</v>
      </c>
      <c r="G1053" s="20">
        <v>1912084</v>
      </c>
      <c r="H1053" s="20">
        <v>595739</v>
      </c>
      <c r="I1053" s="20">
        <v>306680</v>
      </c>
      <c r="J1053" s="20">
        <v>0</v>
      </c>
      <c r="K1053" s="20">
        <v>957</v>
      </c>
      <c r="L1053" s="20">
        <v>9484</v>
      </c>
      <c r="M1053" s="20">
        <v>1981</v>
      </c>
      <c r="N1053" s="20">
        <v>109485</v>
      </c>
      <c r="O1053" s="20">
        <v>62841</v>
      </c>
      <c r="P1053" s="20">
        <v>46683</v>
      </c>
      <c r="Q1053" s="20">
        <v>1463816</v>
      </c>
      <c r="R1053" s="20">
        <v>207386</v>
      </c>
      <c r="S1053" s="20">
        <v>354381</v>
      </c>
      <c r="T1053" s="21">
        <v>321262</v>
      </c>
      <c r="U1053" s="54">
        <v>317900</v>
      </c>
      <c r="V1053" s="20">
        <v>150048</v>
      </c>
      <c r="W1053" s="20">
        <v>169533</v>
      </c>
      <c r="X1053" s="20">
        <v>133212</v>
      </c>
      <c r="Y1053" s="21">
        <v>0</v>
      </c>
      <c r="Z1053" s="20">
        <v>0</v>
      </c>
      <c r="AA1053" s="21">
        <v>673895</v>
      </c>
      <c r="AB1053" s="32">
        <v>526329</v>
      </c>
      <c r="AC1053" s="20">
        <v>1078063</v>
      </c>
      <c r="AD1053" s="20">
        <v>2612084</v>
      </c>
      <c r="AE1053" s="20">
        <v>3868095</v>
      </c>
      <c r="AF1053" s="20">
        <v>2455503</v>
      </c>
      <c r="AG1053" s="20">
        <v>1469926</v>
      </c>
      <c r="AH1053" s="20">
        <v>705010</v>
      </c>
      <c r="AI1053" s="20">
        <v>337503</v>
      </c>
      <c r="AJ1053" s="21">
        <v>132545</v>
      </c>
      <c r="AK1053" s="25">
        <v>154638</v>
      </c>
      <c r="AL1053" s="25">
        <v>228650</v>
      </c>
      <c r="AM1053" s="25">
        <v>69427</v>
      </c>
      <c r="AN1053" s="22">
        <v>107659</v>
      </c>
      <c r="AO1053" s="20">
        <v>2666705</v>
      </c>
      <c r="AP1053" s="20">
        <v>107563</v>
      </c>
      <c r="AQ1053" s="54">
        <v>23357067</v>
      </c>
      <c r="AR1053" s="25">
        <v>356786</v>
      </c>
      <c r="AS1053" s="25">
        <v>353522</v>
      </c>
      <c r="AT1053" s="54">
        <v>306238</v>
      </c>
      <c r="AU1053" s="54">
        <v>112704</v>
      </c>
      <c r="AV1053" s="54">
        <v>515309</v>
      </c>
      <c r="AW1053" s="54">
        <v>166704</v>
      </c>
      <c r="AX1053" s="54">
        <v>120134</v>
      </c>
      <c r="AY1053" s="25">
        <f t="shared" si="32"/>
        <v>1931397</v>
      </c>
      <c r="AZ1053" s="162">
        <v>3127800</v>
      </c>
      <c r="BA1053" s="96">
        <f t="shared" si="33"/>
        <v>28416264</v>
      </c>
      <c r="BB1053" s="73"/>
      <c r="BC1053" s="20">
        <v>2291873</v>
      </c>
      <c r="BD1053" s="20">
        <v>509372</v>
      </c>
      <c r="BE1053" s="19">
        <v>2801245</v>
      </c>
      <c r="BF1053" s="19">
        <v>31217509</v>
      </c>
      <c r="BH1053" s="20"/>
      <c r="BI1053" s="21">
        <v>31217509</v>
      </c>
      <c r="BK1053" s="73"/>
      <c r="BL1053" s="73"/>
      <c r="BM1053" s="73"/>
      <c r="BN1053" s="73"/>
      <c r="BO1053" s="73"/>
      <c r="BP1053" s="73"/>
      <c r="BQ1053" s="73"/>
    </row>
    <row r="1054" spans="1:69" ht="22.5" customHeight="1" x14ac:dyDescent="0.2">
      <c r="A1054" s="122" t="s">
        <v>2868</v>
      </c>
      <c r="B1054" s="123" t="s">
        <v>2865</v>
      </c>
      <c r="C1054" s="133" t="s">
        <v>1138</v>
      </c>
      <c r="D1054" s="126">
        <v>5</v>
      </c>
      <c r="E1054" s="127" t="s">
        <v>3561</v>
      </c>
      <c r="F1054" s="19">
        <v>1112547</v>
      </c>
      <c r="G1054" s="20">
        <v>1112547</v>
      </c>
      <c r="H1054" s="20">
        <v>233134</v>
      </c>
      <c r="I1054" s="20">
        <v>135949</v>
      </c>
      <c r="J1054" s="20">
        <v>0</v>
      </c>
      <c r="K1054" s="20">
        <v>0</v>
      </c>
      <c r="L1054" s="20">
        <v>5323</v>
      </c>
      <c r="M1054" s="20">
        <v>858</v>
      </c>
      <c r="N1054" s="20">
        <v>83489</v>
      </c>
      <c r="O1054" s="20">
        <v>44860</v>
      </c>
      <c r="P1054" s="20">
        <v>13759</v>
      </c>
      <c r="Q1054" s="20">
        <v>743898</v>
      </c>
      <c r="R1054" s="20">
        <v>155746</v>
      </c>
      <c r="S1054" s="20">
        <v>243241</v>
      </c>
      <c r="T1054" s="21">
        <v>234639</v>
      </c>
      <c r="U1054" s="54">
        <v>152592</v>
      </c>
      <c r="V1054" s="20">
        <v>103104</v>
      </c>
      <c r="W1054" s="20">
        <v>83187</v>
      </c>
      <c r="X1054" s="20">
        <v>44404</v>
      </c>
      <c r="Y1054" s="21">
        <v>0</v>
      </c>
      <c r="Z1054" s="20">
        <v>0</v>
      </c>
      <c r="AA1054" s="21">
        <v>386501</v>
      </c>
      <c r="AB1054" s="32">
        <v>398206</v>
      </c>
      <c r="AC1054" s="20">
        <v>777950</v>
      </c>
      <c r="AD1054" s="20">
        <v>1438338</v>
      </c>
      <c r="AE1054" s="20">
        <v>2635215</v>
      </c>
      <c r="AF1054" s="20">
        <v>1560635</v>
      </c>
      <c r="AG1054" s="20">
        <v>988159</v>
      </c>
      <c r="AH1054" s="20">
        <v>541341</v>
      </c>
      <c r="AI1054" s="20">
        <v>172440</v>
      </c>
      <c r="AJ1054" s="21">
        <v>21640</v>
      </c>
      <c r="AK1054" s="25">
        <v>118172</v>
      </c>
      <c r="AL1054" s="25">
        <v>147010</v>
      </c>
      <c r="AM1054" s="25">
        <v>38797</v>
      </c>
      <c r="AN1054" s="22">
        <v>78292</v>
      </c>
      <c r="AO1054" s="20">
        <v>624072</v>
      </c>
      <c r="AP1054" s="20">
        <v>52612</v>
      </c>
      <c r="AQ1054" s="54">
        <v>13370110</v>
      </c>
      <c r="AR1054" s="25">
        <v>264347</v>
      </c>
      <c r="AS1054" s="25">
        <v>316084</v>
      </c>
      <c r="AT1054" s="54">
        <v>131138</v>
      </c>
      <c r="AU1054" s="54">
        <v>81752</v>
      </c>
      <c r="AV1054" s="54">
        <v>299519</v>
      </c>
      <c r="AW1054" s="54">
        <v>113934</v>
      </c>
      <c r="AX1054" s="54">
        <v>68257</v>
      </c>
      <c r="AY1054" s="25">
        <f t="shared" si="32"/>
        <v>1275031</v>
      </c>
      <c r="AZ1054" s="162">
        <v>1363548</v>
      </c>
      <c r="BA1054" s="96">
        <f t="shared" si="33"/>
        <v>16008689</v>
      </c>
      <c r="BB1054" s="73"/>
      <c r="BC1054" s="20">
        <v>1754785</v>
      </c>
      <c r="BD1054" s="20">
        <v>173295</v>
      </c>
      <c r="BE1054" s="19">
        <v>1928080</v>
      </c>
      <c r="BF1054" s="19">
        <v>17936769</v>
      </c>
      <c r="BH1054" s="20"/>
      <c r="BI1054" s="21">
        <v>17936769</v>
      </c>
      <c r="BK1054" s="73"/>
      <c r="BL1054" s="73"/>
      <c r="BM1054" s="73"/>
      <c r="BN1054" s="73"/>
      <c r="BO1054" s="73"/>
      <c r="BP1054" s="73"/>
      <c r="BQ1054" s="73"/>
    </row>
    <row r="1055" spans="1:69" ht="22.5" customHeight="1" x14ac:dyDescent="0.2">
      <c r="A1055" s="122" t="s">
        <v>2869</v>
      </c>
      <c r="B1055" s="123" t="s">
        <v>2865</v>
      </c>
      <c r="C1055" s="133" t="s">
        <v>1139</v>
      </c>
      <c r="D1055" s="126">
        <v>5</v>
      </c>
      <c r="E1055" s="127" t="s">
        <v>3561</v>
      </c>
      <c r="F1055" s="19">
        <v>1763045</v>
      </c>
      <c r="G1055" s="20">
        <v>1763045</v>
      </c>
      <c r="H1055" s="20">
        <v>274177</v>
      </c>
      <c r="I1055" s="20">
        <v>183447</v>
      </c>
      <c r="J1055" s="20">
        <v>0</v>
      </c>
      <c r="K1055" s="20">
        <v>0</v>
      </c>
      <c r="L1055" s="20">
        <v>6797</v>
      </c>
      <c r="M1055" s="20">
        <v>409</v>
      </c>
      <c r="N1055" s="20">
        <v>162204</v>
      </c>
      <c r="O1055" s="20">
        <v>88816</v>
      </c>
      <c r="P1055" s="20">
        <v>21508</v>
      </c>
      <c r="Q1055" s="20">
        <v>1071210</v>
      </c>
      <c r="R1055" s="20">
        <v>265793</v>
      </c>
      <c r="S1055" s="20">
        <v>426484</v>
      </c>
      <c r="T1055" s="21">
        <v>327990</v>
      </c>
      <c r="U1055" s="54">
        <v>178024</v>
      </c>
      <c r="V1055" s="20">
        <v>181536</v>
      </c>
      <c r="W1055" s="20">
        <v>147420</v>
      </c>
      <c r="X1055" s="20">
        <v>66606</v>
      </c>
      <c r="Y1055" s="21">
        <v>0</v>
      </c>
      <c r="Z1055" s="20">
        <v>0</v>
      </c>
      <c r="AA1055" s="21">
        <v>694251</v>
      </c>
      <c r="AB1055" s="32">
        <v>786137</v>
      </c>
      <c r="AC1055" s="20">
        <v>1049568</v>
      </c>
      <c r="AD1055" s="20">
        <v>1141312</v>
      </c>
      <c r="AE1055" s="20">
        <v>4561755</v>
      </c>
      <c r="AF1055" s="20">
        <v>2211830</v>
      </c>
      <c r="AG1055" s="20">
        <v>1400342</v>
      </c>
      <c r="AH1055" s="20">
        <v>1014816</v>
      </c>
      <c r="AI1055" s="20">
        <v>128468</v>
      </c>
      <c r="AJ1055" s="21">
        <v>24345</v>
      </c>
      <c r="AK1055" s="25">
        <v>207041</v>
      </c>
      <c r="AL1055" s="25">
        <v>256792</v>
      </c>
      <c r="AM1055" s="25">
        <v>48091</v>
      </c>
      <c r="AN1055" s="22">
        <v>137957</v>
      </c>
      <c r="AO1055" s="20">
        <v>994577</v>
      </c>
      <c r="AP1055" s="20">
        <v>31776</v>
      </c>
      <c r="AQ1055" s="54">
        <v>19854524</v>
      </c>
      <c r="AR1055" s="25">
        <v>392499</v>
      </c>
      <c r="AS1055" s="25">
        <v>430100</v>
      </c>
      <c r="AT1055" s="54">
        <v>94292</v>
      </c>
      <c r="AU1055" s="54">
        <v>79077</v>
      </c>
      <c r="AV1055" s="54">
        <v>390751</v>
      </c>
      <c r="AW1055" s="54">
        <v>192935</v>
      </c>
      <c r="AX1055" s="54">
        <v>79646</v>
      </c>
      <c r="AY1055" s="25">
        <f t="shared" si="32"/>
        <v>1659300</v>
      </c>
      <c r="AZ1055" s="162">
        <v>1802737</v>
      </c>
      <c r="BA1055" s="96">
        <f t="shared" si="33"/>
        <v>23316561</v>
      </c>
      <c r="BB1055" s="73"/>
      <c r="BC1055" s="20">
        <v>2743104</v>
      </c>
      <c r="BD1055" s="20">
        <v>78752</v>
      </c>
      <c r="BE1055" s="19">
        <v>2821856</v>
      </c>
      <c r="BF1055" s="19">
        <v>26138417</v>
      </c>
      <c r="BH1055" s="20"/>
      <c r="BI1055" s="21">
        <v>26138417</v>
      </c>
      <c r="BK1055" s="73"/>
      <c r="BL1055" s="73"/>
      <c r="BM1055" s="73"/>
      <c r="BN1055" s="73"/>
      <c r="BO1055" s="73"/>
      <c r="BP1055" s="73"/>
      <c r="BQ1055" s="73"/>
    </row>
    <row r="1056" spans="1:69" ht="22.5" customHeight="1" x14ac:dyDescent="0.2">
      <c r="A1056" s="122" t="s">
        <v>2870</v>
      </c>
      <c r="B1056" s="123" t="s">
        <v>2865</v>
      </c>
      <c r="C1056" s="133" t="s">
        <v>1140</v>
      </c>
      <c r="D1056" s="126">
        <v>5</v>
      </c>
      <c r="E1056" s="127" t="s">
        <v>3561</v>
      </c>
      <c r="F1056" s="19">
        <v>1084208</v>
      </c>
      <c r="G1056" s="20">
        <v>1084208</v>
      </c>
      <c r="H1056" s="20">
        <v>189394</v>
      </c>
      <c r="I1056" s="20">
        <v>110704</v>
      </c>
      <c r="J1056" s="20">
        <v>0</v>
      </c>
      <c r="K1056" s="20">
        <v>0</v>
      </c>
      <c r="L1056" s="20">
        <v>6686</v>
      </c>
      <c r="M1056" s="20">
        <v>487</v>
      </c>
      <c r="N1056" s="20">
        <v>88127</v>
      </c>
      <c r="O1056" s="20">
        <v>47825</v>
      </c>
      <c r="P1056" s="20">
        <v>21055</v>
      </c>
      <c r="Q1056" s="20">
        <v>684597</v>
      </c>
      <c r="R1056" s="20">
        <v>164545</v>
      </c>
      <c r="S1056" s="20">
        <v>279082</v>
      </c>
      <c r="T1056" s="21">
        <v>205204</v>
      </c>
      <c r="U1056" s="54">
        <v>114444</v>
      </c>
      <c r="V1056" s="20">
        <v>128688</v>
      </c>
      <c r="W1056" s="20">
        <v>111618</v>
      </c>
      <c r="X1056" s="20">
        <v>44404</v>
      </c>
      <c r="Y1056" s="21">
        <v>0</v>
      </c>
      <c r="Z1056" s="20">
        <v>0</v>
      </c>
      <c r="AA1056" s="21">
        <v>422551</v>
      </c>
      <c r="AB1056" s="32">
        <v>243239</v>
      </c>
      <c r="AC1056" s="20">
        <v>656976</v>
      </c>
      <c r="AD1056" s="20">
        <v>893508</v>
      </c>
      <c r="AE1056" s="20">
        <v>3380850</v>
      </c>
      <c r="AF1056" s="20">
        <v>1376413</v>
      </c>
      <c r="AG1056" s="20">
        <v>822479</v>
      </c>
      <c r="AH1056" s="20">
        <v>543026</v>
      </c>
      <c r="AI1056" s="20">
        <v>126552</v>
      </c>
      <c r="AJ1056" s="21">
        <v>15148</v>
      </c>
      <c r="AK1056" s="25">
        <v>125648</v>
      </c>
      <c r="AL1056" s="25">
        <v>150690</v>
      </c>
      <c r="AM1056" s="25">
        <v>33756</v>
      </c>
      <c r="AN1056" s="22">
        <v>80196</v>
      </c>
      <c r="AO1056" s="20">
        <v>379142</v>
      </c>
      <c r="AP1056" s="20">
        <v>20209</v>
      </c>
      <c r="AQ1056" s="54">
        <v>12551451</v>
      </c>
      <c r="AR1056" s="25">
        <v>237964</v>
      </c>
      <c r="AS1056" s="25">
        <v>264323</v>
      </c>
      <c r="AT1056" s="54">
        <v>67197</v>
      </c>
      <c r="AU1056" s="54">
        <v>67308</v>
      </c>
      <c r="AV1056" s="54">
        <v>256351</v>
      </c>
      <c r="AW1056" s="54">
        <v>118454</v>
      </c>
      <c r="AX1056" s="54">
        <v>64576</v>
      </c>
      <c r="AY1056" s="25">
        <f t="shared" si="32"/>
        <v>1076173</v>
      </c>
      <c r="AZ1056" s="162">
        <v>1401656</v>
      </c>
      <c r="BA1056" s="96">
        <f t="shared" si="33"/>
        <v>15029280</v>
      </c>
      <c r="BB1056" s="73"/>
      <c r="BC1056" s="20">
        <v>1791820</v>
      </c>
      <c r="BD1056" s="20">
        <v>77767</v>
      </c>
      <c r="BE1056" s="19">
        <v>1869587</v>
      </c>
      <c r="BF1056" s="19">
        <v>16898867</v>
      </c>
      <c r="BH1056" s="20"/>
      <c r="BI1056" s="21">
        <v>16898867</v>
      </c>
      <c r="BK1056" s="73"/>
      <c r="BL1056" s="73"/>
      <c r="BM1056" s="73"/>
      <c r="BN1056" s="73"/>
      <c r="BO1056" s="73"/>
      <c r="BP1056" s="73"/>
      <c r="BQ1056" s="73"/>
    </row>
    <row r="1057" spans="1:69" ht="22.5" customHeight="1" x14ac:dyDescent="0.2">
      <c r="A1057" s="122" t="s">
        <v>2871</v>
      </c>
      <c r="B1057" s="123" t="s">
        <v>2865</v>
      </c>
      <c r="C1057" s="133" t="s">
        <v>1141</v>
      </c>
      <c r="D1057" s="126">
        <v>5</v>
      </c>
      <c r="E1057" s="127" t="s">
        <v>3561</v>
      </c>
      <c r="F1057" s="19">
        <v>926055</v>
      </c>
      <c r="G1057" s="20">
        <v>926055</v>
      </c>
      <c r="H1057" s="20">
        <v>170440</v>
      </c>
      <c r="I1057" s="20">
        <v>115192</v>
      </c>
      <c r="J1057" s="20">
        <v>0</v>
      </c>
      <c r="K1057" s="20">
        <v>0</v>
      </c>
      <c r="L1057" s="20">
        <v>0</v>
      </c>
      <c r="M1057" s="20">
        <v>0</v>
      </c>
      <c r="N1057" s="20">
        <v>74619</v>
      </c>
      <c r="O1057" s="20">
        <v>39428</v>
      </c>
      <c r="P1057" s="20">
        <v>9110</v>
      </c>
      <c r="Q1057" s="20">
        <v>648142</v>
      </c>
      <c r="R1057" s="20">
        <v>110023</v>
      </c>
      <c r="S1057" s="20">
        <v>211486</v>
      </c>
      <c r="T1057" s="21">
        <v>182497</v>
      </c>
      <c r="U1057" s="54">
        <v>114444</v>
      </c>
      <c r="V1057" s="20">
        <v>92832</v>
      </c>
      <c r="W1057" s="20">
        <v>72657</v>
      </c>
      <c r="X1057" s="20">
        <v>33303</v>
      </c>
      <c r="Y1057" s="21">
        <v>0</v>
      </c>
      <c r="Z1057" s="20">
        <v>0</v>
      </c>
      <c r="AA1057" s="21">
        <v>372111</v>
      </c>
      <c r="AB1057" s="32">
        <v>264210</v>
      </c>
      <c r="AC1057" s="20">
        <v>592144</v>
      </c>
      <c r="AD1057" s="20">
        <v>491846</v>
      </c>
      <c r="AE1057" s="20">
        <v>2908290</v>
      </c>
      <c r="AF1057" s="20">
        <v>970630</v>
      </c>
      <c r="AG1057" s="20">
        <v>598369</v>
      </c>
      <c r="AH1057" s="20">
        <v>379283</v>
      </c>
      <c r="AI1057" s="20">
        <v>98195</v>
      </c>
      <c r="AJ1057" s="21">
        <v>22722</v>
      </c>
      <c r="AK1057" s="25">
        <v>110009</v>
      </c>
      <c r="AL1057" s="25">
        <v>132895</v>
      </c>
      <c r="AM1057" s="25">
        <v>28446</v>
      </c>
      <c r="AN1057" s="22">
        <v>73172</v>
      </c>
      <c r="AO1057" s="20">
        <v>333847</v>
      </c>
      <c r="AP1057" s="20">
        <v>17376</v>
      </c>
      <c r="AQ1057" s="54">
        <v>10193773</v>
      </c>
      <c r="AR1057" s="25">
        <v>256471</v>
      </c>
      <c r="AS1057" s="25">
        <v>214098</v>
      </c>
      <c r="AT1057" s="54">
        <v>53143</v>
      </c>
      <c r="AU1057" s="54">
        <v>42209</v>
      </c>
      <c r="AV1057" s="54">
        <v>212439</v>
      </c>
      <c r="AW1057" s="54">
        <v>103063</v>
      </c>
      <c r="AX1057" s="54">
        <v>27901</v>
      </c>
      <c r="AY1057" s="25">
        <f t="shared" si="32"/>
        <v>909324</v>
      </c>
      <c r="AZ1057" s="162">
        <v>711035</v>
      </c>
      <c r="BA1057" s="96">
        <f t="shared" si="33"/>
        <v>11814132</v>
      </c>
      <c r="BB1057" s="73"/>
      <c r="BC1057" s="20">
        <v>1536150</v>
      </c>
      <c r="BD1057" s="20">
        <v>52407</v>
      </c>
      <c r="BE1057" s="19">
        <v>1588557</v>
      </c>
      <c r="BF1057" s="19">
        <v>13402689</v>
      </c>
      <c r="BH1057" s="20"/>
      <c r="BI1057" s="21">
        <v>13402689</v>
      </c>
      <c r="BK1057" s="73"/>
      <c r="BL1057" s="73"/>
      <c r="BM1057" s="73"/>
      <c r="BN1057" s="73"/>
      <c r="BO1057" s="73"/>
      <c r="BP1057" s="73"/>
      <c r="BQ1057" s="73"/>
    </row>
    <row r="1058" spans="1:69" ht="22.5" customHeight="1" x14ac:dyDescent="0.2">
      <c r="A1058" s="122" t="s">
        <v>2872</v>
      </c>
      <c r="B1058" s="123" t="s">
        <v>2865</v>
      </c>
      <c r="C1058" s="133" t="s">
        <v>1142</v>
      </c>
      <c r="D1058" s="126">
        <v>5</v>
      </c>
      <c r="E1058" s="127" t="s">
        <v>3561</v>
      </c>
      <c r="F1058" s="19">
        <v>1500871</v>
      </c>
      <c r="G1058" s="20">
        <v>1500871</v>
      </c>
      <c r="H1058" s="20">
        <v>438275</v>
      </c>
      <c r="I1058" s="20">
        <v>243848</v>
      </c>
      <c r="J1058" s="20">
        <v>0</v>
      </c>
      <c r="K1058" s="20">
        <v>0</v>
      </c>
      <c r="L1058" s="20">
        <v>0</v>
      </c>
      <c r="M1058" s="20">
        <v>0</v>
      </c>
      <c r="N1058" s="20">
        <v>83886</v>
      </c>
      <c r="O1058" s="20">
        <v>48862</v>
      </c>
      <c r="P1058" s="20">
        <v>45095</v>
      </c>
      <c r="Q1058" s="20">
        <v>990679</v>
      </c>
      <c r="R1058" s="20">
        <v>130680</v>
      </c>
      <c r="S1058" s="20">
        <v>220761</v>
      </c>
      <c r="T1058" s="21">
        <v>219501</v>
      </c>
      <c r="U1058" s="54">
        <v>267036</v>
      </c>
      <c r="V1058" s="20">
        <v>102480</v>
      </c>
      <c r="W1058" s="20">
        <v>100035</v>
      </c>
      <c r="X1058" s="20">
        <v>66606</v>
      </c>
      <c r="Y1058" s="21">
        <v>0</v>
      </c>
      <c r="Z1058" s="20">
        <v>0</v>
      </c>
      <c r="AA1058" s="21">
        <v>555620</v>
      </c>
      <c r="AB1058" s="32">
        <v>340056</v>
      </c>
      <c r="AC1058" s="20">
        <v>736780</v>
      </c>
      <c r="AD1058" s="20">
        <v>1414165</v>
      </c>
      <c r="AE1058" s="20">
        <v>2756490</v>
      </c>
      <c r="AF1058" s="20">
        <v>1802278</v>
      </c>
      <c r="AG1058" s="20">
        <v>1111110</v>
      </c>
      <c r="AH1058" s="20">
        <v>568434</v>
      </c>
      <c r="AI1058" s="20">
        <v>247260</v>
      </c>
      <c r="AJ1058" s="21">
        <v>186104</v>
      </c>
      <c r="AK1058" s="25">
        <v>126010</v>
      </c>
      <c r="AL1058" s="25">
        <v>184582</v>
      </c>
      <c r="AM1058" s="25">
        <v>50145</v>
      </c>
      <c r="AN1058" s="22">
        <v>91332</v>
      </c>
      <c r="AO1058" s="20">
        <v>1559848</v>
      </c>
      <c r="AP1058" s="20">
        <v>85820</v>
      </c>
      <c r="AQ1058" s="54">
        <v>16274649</v>
      </c>
      <c r="AR1058" s="25">
        <v>278760</v>
      </c>
      <c r="AS1058" s="25">
        <v>262565</v>
      </c>
      <c r="AT1058" s="54">
        <v>238288</v>
      </c>
      <c r="AU1058" s="54">
        <v>73397</v>
      </c>
      <c r="AV1058" s="54">
        <v>390202</v>
      </c>
      <c r="AW1058" s="54">
        <v>133028</v>
      </c>
      <c r="AX1058" s="54">
        <v>92767</v>
      </c>
      <c r="AY1058" s="25">
        <f t="shared" si="32"/>
        <v>1469007</v>
      </c>
      <c r="AZ1058" s="162">
        <v>3422589</v>
      </c>
      <c r="BA1058" s="96">
        <f t="shared" si="33"/>
        <v>21166245</v>
      </c>
      <c r="BB1058" s="73"/>
      <c r="BC1058" s="20">
        <v>1883613</v>
      </c>
      <c r="BD1058" s="20">
        <v>374643</v>
      </c>
      <c r="BE1058" s="19">
        <v>2258256</v>
      </c>
      <c r="BF1058" s="19">
        <v>23424501</v>
      </c>
      <c r="BH1058" s="20"/>
      <c r="BI1058" s="21">
        <v>23424501</v>
      </c>
      <c r="BK1058" s="73"/>
      <c r="BL1058" s="73"/>
      <c r="BM1058" s="73"/>
      <c r="BN1058" s="73"/>
      <c r="BO1058" s="73"/>
      <c r="BP1058" s="73"/>
      <c r="BQ1058" s="73"/>
    </row>
    <row r="1059" spans="1:69" ht="22.5" customHeight="1" x14ac:dyDescent="0.2">
      <c r="A1059" s="122" t="s">
        <v>2873</v>
      </c>
      <c r="B1059" s="123" t="s">
        <v>2865</v>
      </c>
      <c r="C1059" s="133" t="s">
        <v>1143</v>
      </c>
      <c r="D1059" s="126">
        <v>5</v>
      </c>
      <c r="E1059" s="127" t="s">
        <v>3561</v>
      </c>
      <c r="F1059" s="19">
        <v>782231</v>
      </c>
      <c r="G1059" s="20">
        <v>782231</v>
      </c>
      <c r="H1059" s="20">
        <v>159432</v>
      </c>
      <c r="I1059" s="20">
        <v>88638</v>
      </c>
      <c r="J1059" s="20">
        <v>0</v>
      </c>
      <c r="K1059" s="20">
        <v>0</v>
      </c>
      <c r="L1059" s="20">
        <v>677</v>
      </c>
      <c r="M1059" s="20">
        <v>253</v>
      </c>
      <c r="N1059" s="20">
        <v>51626</v>
      </c>
      <c r="O1059" s="20">
        <v>27934</v>
      </c>
      <c r="P1059" s="20">
        <v>9034</v>
      </c>
      <c r="Q1059" s="20">
        <v>445785</v>
      </c>
      <c r="R1059" s="20">
        <v>82600</v>
      </c>
      <c r="S1059" s="20">
        <v>154108</v>
      </c>
      <c r="T1059" s="21">
        <v>122786</v>
      </c>
      <c r="U1059" s="54">
        <v>76296</v>
      </c>
      <c r="V1059" s="20">
        <v>63888</v>
      </c>
      <c r="W1059" s="20">
        <v>58968</v>
      </c>
      <c r="X1059" s="20">
        <v>33303</v>
      </c>
      <c r="Y1059" s="21">
        <v>0</v>
      </c>
      <c r="Z1059" s="20">
        <v>0</v>
      </c>
      <c r="AA1059" s="21">
        <v>271733</v>
      </c>
      <c r="AB1059" s="32">
        <v>164499</v>
      </c>
      <c r="AC1059" s="20">
        <v>506924</v>
      </c>
      <c r="AD1059" s="20">
        <v>662458</v>
      </c>
      <c r="AE1059" s="20">
        <v>2013660</v>
      </c>
      <c r="AF1059" s="20">
        <v>983898</v>
      </c>
      <c r="AG1059" s="20">
        <v>593135</v>
      </c>
      <c r="AH1059" s="20">
        <v>371544</v>
      </c>
      <c r="AI1059" s="20">
        <v>122528</v>
      </c>
      <c r="AJ1059" s="21">
        <v>10820</v>
      </c>
      <c r="AK1059" s="25">
        <v>82570</v>
      </c>
      <c r="AL1059" s="25">
        <v>100170</v>
      </c>
      <c r="AM1059" s="25">
        <v>23446</v>
      </c>
      <c r="AN1059" s="22">
        <v>58699</v>
      </c>
      <c r="AO1059" s="20">
        <v>491266</v>
      </c>
      <c r="AP1059" s="20">
        <v>21197</v>
      </c>
      <c r="AQ1059" s="54">
        <v>8636106</v>
      </c>
      <c r="AR1059" s="25">
        <v>175084</v>
      </c>
      <c r="AS1059" s="25">
        <v>182736</v>
      </c>
      <c r="AT1059" s="54">
        <v>77224</v>
      </c>
      <c r="AU1059" s="54">
        <v>49677</v>
      </c>
      <c r="AV1059" s="54">
        <v>176223</v>
      </c>
      <c r="AW1059" s="54">
        <v>77797</v>
      </c>
      <c r="AX1059" s="54">
        <v>44702</v>
      </c>
      <c r="AY1059" s="25">
        <f t="shared" si="32"/>
        <v>783443</v>
      </c>
      <c r="AZ1059" s="162">
        <v>1265104</v>
      </c>
      <c r="BA1059" s="96">
        <f t="shared" si="33"/>
        <v>10684653</v>
      </c>
      <c r="BB1059" s="73"/>
      <c r="BC1059" s="20">
        <v>1210904</v>
      </c>
      <c r="BD1059" s="20">
        <v>87775</v>
      </c>
      <c r="BE1059" s="19">
        <v>1298679</v>
      </c>
      <c r="BF1059" s="19">
        <v>11983332</v>
      </c>
      <c r="BH1059" s="20"/>
      <c r="BI1059" s="21">
        <v>11983332</v>
      </c>
      <c r="BK1059" s="73"/>
      <c r="BL1059" s="73"/>
      <c r="BM1059" s="73"/>
      <c r="BN1059" s="73"/>
      <c r="BO1059" s="73"/>
      <c r="BP1059" s="73"/>
      <c r="BQ1059" s="73"/>
    </row>
    <row r="1060" spans="1:69" ht="22.5" customHeight="1" x14ac:dyDescent="0.2">
      <c r="A1060" s="122" t="s">
        <v>2874</v>
      </c>
      <c r="B1060" s="123" t="s">
        <v>2865</v>
      </c>
      <c r="C1060" s="133" t="s">
        <v>1144</v>
      </c>
      <c r="D1060" s="126">
        <v>5</v>
      </c>
      <c r="E1060" s="127" t="s">
        <v>3561</v>
      </c>
      <c r="F1060" s="19">
        <v>835318</v>
      </c>
      <c r="G1060" s="20">
        <v>835318</v>
      </c>
      <c r="H1060" s="20">
        <v>157464</v>
      </c>
      <c r="I1060" s="20">
        <v>80223</v>
      </c>
      <c r="J1060" s="20">
        <v>0</v>
      </c>
      <c r="K1060" s="20">
        <v>0</v>
      </c>
      <c r="L1060" s="20">
        <v>0</v>
      </c>
      <c r="M1060" s="20">
        <v>0</v>
      </c>
      <c r="N1060" s="20">
        <v>56383</v>
      </c>
      <c r="O1060" s="20">
        <v>30116</v>
      </c>
      <c r="P1060" s="20">
        <v>17464</v>
      </c>
      <c r="Q1060" s="20">
        <v>618548</v>
      </c>
      <c r="R1060" s="20">
        <v>87860</v>
      </c>
      <c r="S1060" s="20">
        <v>148344</v>
      </c>
      <c r="T1060" s="21">
        <v>133719</v>
      </c>
      <c r="U1060" s="54">
        <v>114444</v>
      </c>
      <c r="V1060" s="20">
        <v>68640</v>
      </c>
      <c r="W1060" s="20">
        <v>86346</v>
      </c>
      <c r="X1060" s="20">
        <v>44404</v>
      </c>
      <c r="Y1060" s="21">
        <v>0</v>
      </c>
      <c r="Z1060" s="20">
        <v>0</v>
      </c>
      <c r="AA1060" s="21">
        <v>294467</v>
      </c>
      <c r="AB1060" s="32">
        <v>127941</v>
      </c>
      <c r="AC1060" s="20">
        <v>430317</v>
      </c>
      <c r="AD1060" s="20">
        <v>642563</v>
      </c>
      <c r="AE1060" s="20">
        <v>1665015</v>
      </c>
      <c r="AF1060" s="20">
        <v>910383</v>
      </c>
      <c r="AG1060" s="20">
        <v>584126</v>
      </c>
      <c r="AH1060" s="20">
        <v>311464</v>
      </c>
      <c r="AI1060" s="20">
        <v>66581</v>
      </c>
      <c r="AJ1060" s="21">
        <v>24345</v>
      </c>
      <c r="AK1060" s="25">
        <v>87887</v>
      </c>
      <c r="AL1060" s="25">
        <v>112131</v>
      </c>
      <c r="AM1060" s="25">
        <v>22540</v>
      </c>
      <c r="AN1060" s="22">
        <v>63900</v>
      </c>
      <c r="AO1060" s="20">
        <v>487703</v>
      </c>
      <c r="AP1060" s="20">
        <v>23402</v>
      </c>
      <c r="AQ1060" s="54">
        <v>8334038</v>
      </c>
      <c r="AR1060" s="25">
        <v>170026</v>
      </c>
      <c r="AS1060" s="25">
        <v>182386</v>
      </c>
      <c r="AT1060" s="54">
        <v>77949</v>
      </c>
      <c r="AU1060" s="54">
        <v>50082</v>
      </c>
      <c r="AV1060" s="54">
        <v>184209</v>
      </c>
      <c r="AW1060" s="54">
        <v>82790</v>
      </c>
      <c r="AX1060" s="54">
        <v>52598</v>
      </c>
      <c r="AY1060" s="25">
        <f t="shared" si="32"/>
        <v>800040</v>
      </c>
      <c r="AZ1060" s="162">
        <v>1367090</v>
      </c>
      <c r="BA1060" s="96">
        <f t="shared" si="33"/>
        <v>10501168</v>
      </c>
      <c r="BB1060" s="73"/>
      <c r="BC1060" s="20">
        <v>1280501</v>
      </c>
      <c r="BD1060" s="20">
        <v>66072</v>
      </c>
      <c r="BE1060" s="19">
        <v>1346573</v>
      </c>
      <c r="BF1060" s="19">
        <v>11847741</v>
      </c>
      <c r="BH1060" s="20"/>
      <c r="BI1060" s="21">
        <v>11847741</v>
      </c>
      <c r="BK1060" s="73"/>
      <c r="BL1060" s="73"/>
      <c r="BM1060" s="73"/>
      <c r="BN1060" s="73"/>
      <c r="BO1060" s="73"/>
      <c r="BP1060" s="73"/>
      <c r="BQ1060" s="73"/>
    </row>
    <row r="1061" spans="1:69" ht="22.5" customHeight="1" x14ac:dyDescent="0.2">
      <c r="A1061" s="122" t="s">
        <v>2875</v>
      </c>
      <c r="B1061" s="123" t="s">
        <v>2865</v>
      </c>
      <c r="C1061" s="133" t="s">
        <v>1145</v>
      </c>
      <c r="D1061" s="126">
        <v>5</v>
      </c>
      <c r="E1061" s="127" t="s">
        <v>3561</v>
      </c>
      <c r="F1061" s="19">
        <v>1018797</v>
      </c>
      <c r="G1061" s="20">
        <v>1018797</v>
      </c>
      <c r="H1061" s="20">
        <v>476839</v>
      </c>
      <c r="I1061" s="20">
        <v>145860</v>
      </c>
      <c r="J1061" s="20">
        <v>0</v>
      </c>
      <c r="K1061" s="20">
        <v>0</v>
      </c>
      <c r="L1061" s="20">
        <v>6050</v>
      </c>
      <c r="M1061" s="20">
        <v>1498</v>
      </c>
      <c r="N1061" s="20">
        <v>43060</v>
      </c>
      <c r="O1061" s="20">
        <v>25646</v>
      </c>
      <c r="P1061" s="20">
        <v>15838</v>
      </c>
      <c r="Q1061" s="20">
        <v>905552</v>
      </c>
      <c r="R1061" s="20">
        <v>84435</v>
      </c>
      <c r="S1061" s="20">
        <v>139803</v>
      </c>
      <c r="T1061" s="21">
        <v>114376</v>
      </c>
      <c r="U1061" s="54">
        <v>165308</v>
      </c>
      <c r="V1061" s="20">
        <v>49632</v>
      </c>
      <c r="W1061" s="20">
        <v>66339</v>
      </c>
      <c r="X1061" s="20">
        <v>66606</v>
      </c>
      <c r="Y1061" s="21">
        <v>0</v>
      </c>
      <c r="Z1061" s="20">
        <v>0</v>
      </c>
      <c r="AA1061" s="21">
        <v>397214</v>
      </c>
      <c r="AB1061" s="32">
        <v>374255</v>
      </c>
      <c r="AC1061" s="20">
        <v>515494</v>
      </c>
      <c r="AD1061" s="20">
        <v>1084381</v>
      </c>
      <c r="AE1061" s="20">
        <v>1307460</v>
      </c>
      <c r="AF1061" s="20">
        <v>1332478</v>
      </c>
      <c r="AG1061" s="20">
        <v>764392</v>
      </c>
      <c r="AH1061" s="20">
        <v>314177</v>
      </c>
      <c r="AI1061" s="20">
        <v>229633</v>
      </c>
      <c r="AJ1061" s="21">
        <v>141742</v>
      </c>
      <c r="AK1061" s="25">
        <v>77872</v>
      </c>
      <c r="AL1061" s="25">
        <v>124008</v>
      </c>
      <c r="AM1061" s="25">
        <v>33848</v>
      </c>
      <c r="AN1061" s="22">
        <v>63795</v>
      </c>
      <c r="AO1061" s="20">
        <v>1420569</v>
      </c>
      <c r="AP1061" s="20">
        <v>86994</v>
      </c>
      <c r="AQ1061" s="54">
        <v>11593951</v>
      </c>
      <c r="AR1061" s="25">
        <v>154998</v>
      </c>
      <c r="AS1061" s="25">
        <v>224856</v>
      </c>
      <c r="AT1061" s="54">
        <v>205470</v>
      </c>
      <c r="AU1061" s="54">
        <v>75392</v>
      </c>
      <c r="AV1061" s="54">
        <v>253485</v>
      </c>
      <c r="AW1061" s="54">
        <v>86785</v>
      </c>
      <c r="AX1061" s="54">
        <v>53779</v>
      </c>
      <c r="AY1061" s="25">
        <f t="shared" si="32"/>
        <v>1054765</v>
      </c>
      <c r="AZ1061" s="162">
        <v>2528097</v>
      </c>
      <c r="BA1061" s="96">
        <f t="shared" si="33"/>
        <v>15176813</v>
      </c>
      <c r="BB1061" s="73"/>
      <c r="BC1061" s="20">
        <v>1136960</v>
      </c>
      <c r="BD1061" s="20">
        <v>445818</v>
      </c>
      <c r="BE1061" s="19">
        <v>1582778</v>
      </c>
      <c r="BF1061" s="19">
        <v>16759591</v>
      </c>
      <c r="BH1061" s="20"/>
      <c r="BI1061" s="21">
        <v>16759591</v>
      </c>
      <c r="BK1061" s="73"/>
      <c r="BL1061" s="73"/>
      <c r="BM1061" s="73"/>
      <c r="BN1061" s="73"/>
      <c r="BO1061" s="73"/>
      <c r="BP1061" s="73"/>
      <c r="BQ1061" s="73"/>
    </row>
    <row r="1062" spans="1:69" ht="22.5" customHeight="1" x14ac:dyDescent="0.2">
      <c r="A1062" s="122" t="s">
        <v>2876</v>
      </c>
      <c r="B1062" s="123" t="s">
        <v>2865</v>
      </c>
      <c r="C1062" s="133" t="s">
        <v>1146</v>
      </c>
      <c r="D1062" s="126">
        <v>5</v>
      </c>
      <c r="E1062" s="127" t="s">
        <v>3561</v>
      </c>
      <c r="F1062" s="19">
        <v>1838666</v>
      </c>
      <c r="G1062" s="20">
        <v>1838666</v>
      </c>
      <c r="H1062" s="20">
        <v>361001</v>
      </c>
      <c r="I1062" s="20">
        <v>209253</v>
      </c>
      <c r="J1062" s="20">
        <v>0</v>
      </c>
      <c r="K1062" s="20">
        <v>0</v>
      </c>
      <c r="L1062" s="20">
        <v>0</v>
      </c>
      <c r="M1062" s="20">
        <v>0</v>
      </c>
      <c r="N1062" s="20">
        <v>111810</v>
      </c>
      <c r="O1062" s="20">
        <v>62451</v>
      </c>
      <c r="P1062" s="20">
        <v>28955</v>
      </c>
      <c r="Q1062" s="20">
        <v>1211497</v>
      </c>
      <c r="R1062" s="20">
        <v>204577</v>
      </c>
      <c r="S1062" s="20">
        <v>316601</v>
      </c>
      <c r="T1062" s="21">
        <v>282576</v>
      </c>
      <c r="U1062" s="54">
        <v>279752</v>
      </c>
      <c r="V1062" s="20">
        <v>146448</v>
      </c>
      <c r="W1062" s="20">
        <v>138996</v>
      </c>
      <c r="X1062" s="20">
        <v>99909</v>
      </c>
      <c r="Y1062" s="21">
        <v>0</v>
      </c>
      <c r="Z1062" s="20">
        <v>0</v>
      </c>
      <c r="AA1062" s="21">
        <v>615193</v>
      </c>
      <c r="AB1062" s="32">
        <v>433121</v>
      </c>
      <c r="AC1062" s="20">
        <v>1021004</v>
      </c>
      <c r="AD1062" s="20">
        <v>1333558</v>
      </c>
      <c r="AE1062" s="20">
        <v>4117575</v>
      </c>
      <c r="AF1062" s="20">
        <v>1955833</v>
      </c>
      <c r="AG1062" s="20">
        <v>1326296</v>
      </c>
      <c r="AH1062" s="20">
        <v>663862</v>
      </c>
      <c r="AI1062" s="20">
        <v>326870</v>
      </c>
      <c r="AJ1062" s="21">
        <v>88183</v>
      </c>
      <c r="AK1062" s="25">
        <v>154309</v>
      </c>
      <c r="AL1062" s="25">
        <v>212474</v>
      </c>
      <c r="AM1062" s="25">
        <v>58940</v>
      </c>
      <c r="AN1062" s="22">
        <v>102820</v>
      </c>
      <c r="AO1062" s="20">
        <v>2069068</v>
      </c>
      <c r="AP1062" s="20">
        <v>141522</v>
      </c>
      <c r="AQ1062" s="54">
        <v>19913120</v>
      </c>
      <c r="AR1062" s="25">
        <v>310550</v>
      </c>
      <c r="AS1062" s="25">
        <v>285770</v>
      </c>
      <c r="AT1062" s="54">
        <v>230336</v>
      </c>
      <c r="AU1062" s="54">
        <v>124584</v>
      </c>
      <c r="AV1062" s="54">
        <v>424740</v>
      </c>
      <c r="AW1062" s="54">
        <v>157552</v>
      </c>
      <c r="AX1062" s="54">
        <v>112803</v>
      </c>
      <c r="AY1062" s="25">
        <f t="shared" si="32"/>
        <v>1646335</v>
      </c>
      <c r="AZ1062" s="162">
        <v>4047541</v>
      </c>
      <c r="BA1062" s="96">
        <f t="shared" si="33"/>
        <v>25606996</v>
      </c>
      <c r="BB1062" s="73"/>
      <c r="BC1062" s="20">
        <v>2280106</v>
      </c>
      <c r="BD1062" s="20">
        <v>366299</v>
      </c>
      <c r="BE1062" s="19">
        <v>2646405</v>
      </c>
      <c r="BF1062" s="19">
        <v>28253401</v>
      </c>
      <c r="BH1062" s="20"/>
      <c r="BI1062" s="21">
        <v>28253401</v>
      </c>
      <c r="BK1062" s="73"/>
      <c r="BL1062" s="73"/>
      <c r="BM1062" s="73"/>
      <c r="BN1062" s="73"/>
      <c r="BO1062" s="73"/>
      <c r="BP1062" s="73"/>
      <c r="BQ1062" s="73"/>
    </row>
    <row r="1063" spans="1:69" ht="22.5" customHeight="1" x14ac:dyDescent="0.2">
      <c r="A1063" s="122" t="s">
        <v>2877</v>
      </c>
      <c r="B1063" s="123" t="s">
        <v>2865</v>
      </c>
      <c r="C1063" s="133" t="s">
        <v>1147</v>
      </c>
      <c r="D1063" s="126">
        <v>5</v>
      </c>
      <c r="E1063" s="127" t="s">
        <v>3561</v>
      </c>
      <c r="F1063" s="19">
        <v>765097</v>
      </c>
      <c r="G1063" s="20">
        <v>765097</v>
      </c>
      <c r="H1063" s="20">
        <v>209879</v>
      </c>
      <c r="I1063" s="20">
        <v>97427</v>
      </c>
      <c r="J1063" s="20">
        <v>0</v>
      </c>
      <c r="K1063" s="20">
        <v>0</v>
      </c>
      <c r="L1063" s="20">
        <v>1545</v>
      </c>
      <c r="M1063" s="20">
        <v>390</v>
      </c>
      <c r="N1063" s="20">
        <v>37725</v>
      </c>
      <c r="O1063" s="20">
        <v>20585</v>
      </c>
      <c r="P1063" s="20">
        <v>3440</v>
      </c>
      <c r="Q1063" s="20">
        <v>609761</v>
      </c>
      <c r="R1063" s="20">
        <v>67773</v>
      </c>
      <c r="S1063" s="20">
        <v>130319</v>
      </c>
      <c r="T1063" s="21">
        <v>108489</v>
      </c>
      <c r="U1063" s="54">
        <v>114444</v>
      </c>
      <c r="V1063" s="20">
        <v>46368</v>
      </c>
      <c r="W1063" s="20">
        <v>55809</v>
      </c>
      <c r="X1063" s="20">
        <v>66606</v>
      </c>
      <c r="Y1063" s="21">
        <v>0</v>
      </c>
      <c r="Z1063" s="20">
        <v>0</v>
      </c>
      <c r="AA1063" s="21">
        <v>309091</v>
      </c>
      <c r="AB1063" s="32">
        <v>141493</v>
      </c>
      <c r="AC1063" s="20">
        <v>415679</v>
      </c>
      <c r="AD1063" s="20">
        <v>515760</v>
      </c>
      <c r="AE1063" s="20">
        <v>1389135</v>
      </c>
      <c r="AF1063" s="20">
        <v>926768</v>
      </c>
      <c r="AG1063" s="20">
        <v>513942</v>
      </c>
      <c r="AH1063" s="20">
        <v>231146</v>
      </c>
      <c r="AI1063" s="20">
        <v>156729</v>
      </c>
      <c r="AJ1063" s="21">
        <v>69789</v>
      </c>
      <c r="AK1063" s="25">
        <v>67472</v>
      </c>
      <c r="AL1063" s="25">
        <v>91011</v>
      </c>
      <c r="AM1063" s="25">
        <v>26042</v>
      </c>
      <c r="AN1063" s="22">
        <v>53339</v>
      </c>
      <c r="AO1063" s="20">
        <v>984755</v>
      </c>
      <c r="AP1063" s="20">
        <v>39964</v>
      </c>
      <c r="AQ1063" s="54">
        <v>8267772</v>
      </c>
      <c r="AR1063" s="25">
        <v>136278</v>
      </c>
      <c r="AS1063" s="25">
        <v>161116</v>
      </c>
      <c r="AT1063" s="54">
        <v>147718</v>
      </c>
      <c r="AU1063" s="54">
        <v>53102</v>
      </c>
      <c r="AV1063" s="54">
        <v>197863</v>
      </c>
      <c r="AW1063" s="54">
        <v>69115</v>
      </c>
      <c r="AX1063" s="54">
        <v>44463</v>
      </c>
      <c r="AY1063" s="25">
        <f t="shared" si="32"/>
        <v>809655</v>
      </c>
      <c r="AZ1063" s="162">
        <v>1910671</v>
      </c>
      <c r="BA1063" s="96">
        <f t="shared" si="33"/>
        <v>10988098</v>
      </c>
      <c r="BB1063" s="73"/>
      <c r="BC1063" s="20">
        <v>974839</v>
      </c>
      <c r="BD1063" s="20">
        <v>183894</v>
      </c>
      <c r="BE1063" s="19">
        <v>1158733</v>
      </c>
      <c r="BF1063" s="19">
        <v>12146831</v>
      </c>
      <c r="BH1063" s="20"/>
      <c r="BI1063" s="21">
        <v>12146831</v>
      </c>
      <c r="BK1063" s="73"/>
      <c r="BL1063" s="73"/>
      <c r="BM1063" s="73"/>
      <c r="BN1063" s="73"/>
      <c r="BO1063" s="73"/>
      <c r="BP1063" s="73"/>
      <c r="BQ1063" s="73"/>
    </row>
    <row r="1064" spans="1:69" ht="22.5" customHeight="1" x14ac:dyDescent="0.2">
      <c r="A1064" s="122" t="s">
        <v>2878</v>
      </c>
      <c r="B1064" s="123" t="s">
        <v>2865</v>
      </c>
      <c r="C1064" s="133" t="s">
        <v>1148</v>
      </c>
      <c r="D1064" s="126">
        <v>6</v>
      </c>
      <c r="E1064" s="127" t="s">
        <v>3561</v>
      </c>
      <c r="F1064" s="19">
        <v>376208</v>
      </c>
      <c r="G1064" s="20">
        <v>376208</v>
      </c>
      <c r="H1064" s="20">
        <v>94041</v>
      </c>
      <c r="I1064" s="20">
        <v>49368</v>
      </c>
      <c r="J1064" s="20">
        <v>0</v>
      </c>
      <c r="K1064" s="20">
        <v>0</v>
      </c>
      <c r="L1064" s="20">
        <v>0</v>
      </c>
      <c r="M1064" s="20">
        <v>0</v>
      </c>
      <c r="N1064" s="20">
        <v>21383</v>
      </c>
      <c r="O1064" s="20">
        <v>11593</v>
      </c>
      <c r="P1064" s="20">
        <v>3931</v>
      </c>
      <c r="Q1064" s="20">
        <v>228828</v>
      </c>
      <c r="R1064" s="20">
        <v>42483</v>
      </c>
      <c r="S1064" s="20">
        <v>67020</v>
      </c>
      <c r="T1064" s="21">
        <v>52983</v>
      </c>
      <c r="U1064" s="54">
        <v>63580</v>
      </c>
      <c r="V1064" s="20">
        <v>26736</v>
      </c>
      <c r="W1064" s="20">
        <v>48438</v>
      </c>
      <c r="X1064" s="20">
        <v>11101</v>
      </c>
      <c r="Y1064" s="21">
        <v>0</v>
      </c>
      <c r="Z1064" s="20">
        <v>0</v>
      </c>
      <c r="AA1064" s="21">
        <v>207170</v>
      </c>
      <c r="AB1064" s="32">
        <v>0</v>
      </c>
      <c r="AC1064" s="20">
        <v>228708</v>
      </c>
      <c r="AD1064" s="20">
        <v>196100</v>
      </c>
      <c r="AE1064" s="20">
        <v>791175</v>
      </c>
      <c r="AF1064" s="20">
        <v>497423</v>
      </c>
      <c r="AG1064" s="20">
        <v>280394</v>
      </c>
      <c r="AH1064" s="20">
        <v>125260</v>
      </c>
      <c r="AI1064" s="20">
        <v>123390</v>
      </c>
      <c r="AJ1064" s="21">
        <v>34083</v>
      </c>
      <c r="AK1064" s="25">
        <v>50033</v>
      </c>
      <c r="AL1064" s="25">
        <v>63430</v>
      </c>
      <c r="AM1064" s="25">
        <v>14810</v>
      </c>
      <c r="AN1064" s="22">
        <v>35143</v>
      </c>
      <c r="AO1064" s="20">
        <v>98451</v>
      </c>
      <c r="AP1064" s="20">
        <v>23206</v>
      </c>
      <c r="AQ1064" s="54">
        <v>3866469</v>
      </c>
      <c r="AR1064" s="25">
        <v>102207</v>
      </c>
      <c r="AS1064" s="25">
        <v>134786</v>
      </c>
      <c r="AT1064" s="54">
        <v>100279</v>
      </c>
      <c r="AU1064" s="54">
        <v>45966</v>
      </c>
      <c r="AV1064" s="54">
        <v>126236</v>
      </c>
      <c r="AW1064" s="54">
        <v>42799</v>
      </c>
      <c r="AX1064" s="54">
        <v>22567</v>
      </c>
      <c r="AY1064" s="25">
        <f t="shared" si="32"/>
        <v>574840</v>
      </c>
      <c r="AZ1064" s="162">
        <v>459352</v>
      </c>
      <c r="BA1064" s="96">
        <f t="shared" si="33"/>
        <v>4900661</v>
      </c>
      <c r="BB1064" s="73"/>
      <c r="BC1064" s="20">
        <v>650220</v>
      </c>
      <c r="BD1064" s="20">
        <v>108734</v>
      </c>
      <c r="BE1064" s="19">
        <v>758954</v>
      </c>
      <c r="BF1064" s="19">
        <v>5659615</v>
      </c>
      <c r="BH1064" s="20"/>
      <c r="BI1064" s="21">
        <v>5659615</v>
      </c>
      <c r="BK1064" s="73"/>
      <c r="BL1064" s="73"/>
      <c r="BM1064" s="73"/>
      <c r="BN1064" s="73"/>
      <c r="BO1064" s="73"/>
      <c r="BP1064" s="73"/>
      <c r="BQ1064" s="73"/>
    </row>
    <row r="1065" spans="1:69" ht="22.5" customHeight="1" x14ac:dyDescent="0.2">
      <c r="A1065" s="122" t="s">
        <v>2879</v>
      </c>
      <c r="B1065" s="123" t="s">
        <v>2865</v>
      </c>
      <c r="C1065" s="133" t="s">
        <v>1149</v>
      </c>
      <c r="D1065" s="126">
        <v>6</v>
      </c>
      <c r="E1065" s="127" t="s">
        <v>3561</v>
      </c>
      <c r="F1065" s="19">
        <v>279419</v>
      </c>
      <c r="G1065" s="20">
        <v>279419</v>
      </c>
      <c r="H1065" s="20">
        <v>52707</v>
      </c>
      <c r="I1065" s="20">
        <v>23749</v>
      </c>
      <c r="J1065" s="20">
        <v>0</v>
      </c>
      <c r="K1065" s="20">
        <v>0</v>
      </c>
      <c r="L1065" s="20">
        <v>0</v>
      </c>
      <c r="M1065" s="20">
        <v>0</v>
      </c>
      <c r="N1065" s="20">
        <v>12025</v>
      </c>
      <c r="O1065" s="20">
        <v>6519</v>
      </c>
      <c r="P1065" s="20">
        <v>5254</v>
      </c>
      <c r="Q1065" s="20">
        <v>177034</v>
      </c>
      <c r="R1065" s="20">
        <v>29277</v>
      </c>
      <c r="S1065" s="20">
        <v>46584</v>
      </c>
      <c r="T1065" s="21">
        <v>29435</v>
      </c>
      <c r="U1065" s="54">
        <v>25432</v>
      </c>
      <c r="V1065" s="20">
        <v>15264</v>
      </c>
      <c r="W1065" s="20">
        <v>15795</v>
      </c>
      <c r="X1065" s="20">
        <v>11101</v>
      </c>
      <c r="Y1065" s="21">
        <v>0</v>
      </c>
      <c r="Z1065" s="20">
        <v>0</v>
      </c>
      <c r="AA1065" s="21">
        <v>125321</v>
      </c>
      <c r="AB1065" s="32">
        <v>0</v>
      </c>
      <c r="AC1065" s="20">
        <v>124676</v>
      </c>
      <c r="AD1065" s="20">
        <v>141298</v>
      </c>
      <c r="AE1065" s="20">
        <v>289575</v>
      </c>
      <c r="AF1065" s="20">
        <v>276153</v>
      </c>
      <c r="AG1065" s="20">
        <v>141227</v>
      </c>
      <c r="AH1065" s="20">
        <v>69183</v>
      </c>
      <c r="AI1065" s="20">
        <v>84591</v>
      </c>
      <c r="AJ1065" s="21">
        <v>0</v>
      </c>
      <c r="AK1065" s="25">
        <v>34675</v>
      </c>
      <c r="AL1065" s="25">
        <v>44958</v>
      </c>
      <c r="AM1065" s="25">
        <v>7819</v>
      </c>
      <c r="AN1065" s="22">
        <v>22550</v>
      </c>
      <c r="AO1065" s="20">
        <v>68488</v>
      </c>
      <c r="AP1065" s="20">
        <v>10475</v>
      </c>
      <c r="AQ1065" s="54">
        <v>2170584</v>
      </c>
      <c r="AR1065" s="25">
        <v>68092</v>
      </c>
      <c r="AS1065" s="25">
        <v>117001</v>
      </c>
      <c r="AT1065" s="54">
        <v>87105</v>
      </c>
      <c r="AU1065" s="54">
        <v>28259</v>
      </c>
      <c r="AV1065" s="54">
        <v>80857</v>
      </c>
      <c r="AW1065" s="54">
        <v>28552</v>
      </c>
      <c r="AX1065" s="54">
        <v>9474</v>
      </c>
      <c r="AY1065" s="25">
        <f t="shared" si="32"/>
        <v>419340</v>
      </c>
      <c r="AZ1065" s="162">
        <v>237837</v>
      </c>
      <c r="BA1065" s="96">
        <f t="shared" si="33"/>
        <v>2827761</v>
      </c>
      <c r="BB1065" s="73"/>
      <c r="BC1065" s="20">
        <v>496480</v>
      </c>
      <c r="BD1065" s="20">
        <v>49450</v>
      </c>
      <c r="BE1065" s="19">
        <v>545930</v>
      </c>
      <c r="BF1065" s="19">
        <v>3373691</v>
      </c>
      <c r="BH1065" s="20"/>
      <c r="BI1065" s="21">
        <v>3373691</v>
      </c>
      <c r="BK1065" s="73"/>
      <c r="BL1065" s="73"/>
      <c r="BM1065" s="73"/>
      <c r="BN1065" s="73"/>
      <c r="BO1065" s="73"/>
      <c r="BP1065" s="73"/>
      <c r="BQ1065" s="73"/>
    </row>
    <row r="1066" spans="1:69" ht="22.5" customHeight="1" x14ac:dyDescent="0.2">
      <c r="A1066" s="122" t="s">
        <v>2880</v>
      </c>
      <c r="B1066" s="123" t="s">
        <v>2865</v>
      </c>
      <c r="C1066" s="133" t="s">
        <v>1150</v>
      </c>
      <c r="D1066" s="126">
        <v>6</v>
      </c>
      <c r="E1066" s="127" t="s">
        <v>3561</v>
      </c>
      <c r="F1066" s="19">
        <v>403465</v>
      </c>
      <c r="G1066" s="20">
        <v>403465</v>
      </c>
      <c r="H1066" s="20">
        <v>85074</v>
      </c>
      <c r="I1066" s="20">
        <v>42449</v>
      </c>
      <c r="J1066" s="20">
        <v>0</v>
      </c>
      <c r="K1066" s="20">
        <v>0</v>
      </c>
      <c r="L1066" s="20">
        <v>0</v>
      </c>
      <c r="M1066" s="20">
        <v>0</v>
      </c>
      <c r="N1066" s="20">
        <v>21311</v>
      </c>
      <c r="O1066" s="20">
        <v>11554</v>
      </c>
      <c r="P1066" s="20">
        <v>1210</v>
      </c>
      <c r="Q1066" s="20">
        <v>297203</v>
      </c>
      <c r="R1066" s="20">
        <v>42279</v>
      </c>
      <c r="S1066" s="20">
        <v>74198</v>
      </c>
      <c r="T1066" s="21">
        <v>55506</v>
      </c>
      <c r="U1066" s="54">
        <v>50864</v>
      </c>
      <c r="V1066" s="20">
        <v>35328</v>
      </c>
      <c r="W1066" s="20">
        <v>40014</v>
      </c>
      <c r="X1066" s="20">
        <v>22202</v>
      </c>
      <c r="Y1066" s="21">
        <v>0</v>
      </c>
      <c r="Z1066" s="20">
        <v>0</v>
      </c>
      <c r="AA1066" s="21">
        <v>154876</v>
      </c>
      <c r="AB1066" s="32">
        <v>0</v>
      </c>
      <c r="AC1066" s="20">
        <v>182095</v>
      </c>
      <c r="AD1066" s="20">
        <v>235544</v>
      </c>
      <c r="AE1066" s="20">
        <v>681120</v>
      </c>
      <c r="AF1066" s="20">
        <v>400780</v>
      </c>
      <c r="AG1066" s="20">
        <v>200772</v>
      </c>
      <c r="AH1066" s="20">
        <v>114702</v>
      </c>
      <c r="AI1066" s="20">
        <v>87944</v>
      </c>
      <c r="AJ1066" s="21">
        <v>7574</v>
      </c>
      <c r="AK1066" s="25">
        <v>49980</v>
      </c>
      <c r="AL1066" s="25">
        <v>53769</v>
      </c>
      <c r="AM1066" s="25">
        <v>12115</v>
      </c>
      <c r="AN1066" s="22">
        <v>31772</v>
      </c>
      <c r="AO1066" s="20">
        <v>346071</v>
      </c>
      <c r="AP1066" s="20">
        <v>12051</v>
      </c>
      <c r="AQ1066" s="54">
        <v>3753822</v>
      </c>
      <c r="AR1066" s="25">
        <v>77651</v>
      </c>
      <c r="AS1066" s="25">
        <v>102789</v>
      </c>
      <c r="AT1066" s="54">
        <v>65389</v>
      </c>
      <c r="AU1066" s="54">
        <v>23707</v>
      </c>
      <c r="AV1066" s="54">
        <v>95040</v>
      </c>
      <c r="AW1066" s="54">
        <v>39375</v>
      </c>
      <c r="AX1066" s="54">
        <v>22641</v>
      </c>
      <c r="AY1066" s="25">
        <f t="shared" si="32"/>
        <v>426592</v>
      </c>
      <c r="AZ1066" s="162">
        <v>703860</v>
      </c>
      <c r="BA1066" s="96">
        <f t="shared" si="33"/>
        <v>4884274</v>
      </c>
      <c r="BB1066" s="73"/>
      <c r="BC1066" s="20">
        <v>648443</v>
      </c>
      <c r="BD1066" s="20">
        <v>51815</v>
      </c>
      <c r="BE1066" s="19">
        <v>700258</v>
      </c>
      <c r="BF1066" s="19">
        <v>5584532</v>
      </c>
      <c r="BH1066" s="20"/>
      <c r="BI1066" s="21">
        <v>5584532</v>
      </c>
      <c r="BK1066" s="73"/>
      <c r="BL1066" s="73"/>
      <c r="BM1066" s="73"/>
      <c r="BN1066" s="73"/>
      <c r="BO1066" s="73"/>
      <c r="BP1066" s="73"/>
      <c r="BQ1066" s="73"/>
    </row>
    <row r="1067" spans="1:69" ht="22.5" customHeight="1" x14ac:dyDescent="0.2">
      <c r="A1067" s="122" t="s">
        <v>2881</v>
      </c>
      <c r="B1067" s="123" t="s">
        <v>2865</v>
      </c>
      <c r="C1067" s="133" t="s">
        <v>1151</v>
      </c>
      <c r="D1067" s="126">
        <v>6</v>
      </c>
      <c r="E1067" s="127" t="s">
        <v>3561</v>
      </c>
      <c r="F1067" s="19">
        <v>187821</v>
      </c>
      <c r="G1067" s="20">
        <v>187821</v>
      </c>
      <c r="H1067" s="20">
        <v>29306</v>
      </c>
      <c r="I1067" s="20">
        <v>13277</v>
      </c>
      <c r="J1067" s="20">
        <v>0</v>
      </c>
      <c r="K1067" s="20">
        <v>0</v>
      </c>
      <c r="L1067" s="20">
        <v>0</v>
      </c>
      <c r="M1067" s="20">
        <v>0</v>
      </c>
      <c r="N1067" s="20">
        <v>7275</v>
      </c>
      <c r="O1067" s="20">
        <v>3944</v>
      </c>
      <c r="P1067" s="20">
        <v>0</v>
      </c>
      <c r="Q1067" s="20">
        <v>72133</v>
      </c>
      <c r="R1067" s="20">
        <v>21846</v>
      </c>
      <c r="S1067" s="20">
        <v>21274</v>
      </c>
      <c r="T1067" s="21">
        <v>40368</v>
      </c>
      <c r="U1067" s="54">
        <v>25432</v>
      </c>
      <c r="V1067" s="20">
        <v>10992</v>
      </c>
      <c r="W1067" s="20">
        <v>10530</v>
      </c>
      <c r="X1067" s="20">
        <v>11101</v>
      </c>
      <c r="Y1067" s="21">
        <v>0</v>
      </c>
      <c r="Z1067" s="20">
        <v>0</v>
      </c>
      <c r="AA1067" s="21">
        <v>66812</v>
      </c>
      <c r="AB1067" s="32">
        <v>0</v>
      </c>
      <c r="AC1067" s="20">
        <v>97364</v>
      </c>
      <c r="AD1067" s="20">
        <v>146245</v>
      </c>
      <c r="AE1067" s="20">
        <v>271920</v>
      </c>
      <c r="AF1067" s="20">
        <v>199955</v>
      </c>
      <c r="AG1067" s="20">
        <v>86315</v>
      </c>
      <c r="AH1067" s="20">
        <v>39346</v>
      </c>
      <c r="AI1067" s="20">
        <v>31422</v>
      </c>
      <c r="AJ1067" s="21">
        <v>1082</v>
      </c>
      <c r="AK1067" s="25">
        <v>26221</v>
      </c>
      <c r="AL1067" s="25">
        <v>32022</v>
      </c>
      <c r="AM1067" s="25">
        <v>5584</v>
      </c>
      <c r="AN1067" s="22">
        <v>14800</v>
      </c>
      <c r="AO1067" s="20">
        <v>59690</v>
      </c>
      <c r="AP1067" s="20">
        <v>3275</v>
      </c>
      <c r="AQ1067" s="54">
        <v>1537352</v>
      </c>
      <c r="AR1067" s="25">
        <v>52905</v>
      </c>
      <c r="AS1067" s="25">
        <v>84871</v>
      </c>
      <c r="AT1067" s="54">
        <v>44559</v>
      </c>
      <c r="AU1067" s="54">
        <v>19866</v>
      </c>
      <c r="AV1067" s="54">
        <v>56528</v>
      </c>
      <c r="AW1067" s="54">
        <v>20498</v>
      </c>
      <c r="AX1067" s="54">
        <v>7777</v>
      </c>
      <c r="AY1067" s="25">
        <f t="shared" si="32"/>
        <v>287004</v>
      </c>
      <c r="AZ1067" s="162">
        <v>156949</v>
      </c>
      <c r="BA1067" s="96">
        <f t="shared" si="33"/>
        <v>1981305</v>
      </c>
      <c r="BB1067" s="73"/>
      <c r="BC1067" s="20">
        <v>399629</v>
      </c>
      <c r="BD1067" s="20">
        <v>13293</v>
      </c>
      <c r="BE1067" s="19">
        <v>412922</v>
      </c>
      <c r="BF1067" s="19">
        <v>2394227</v>
      </c>
      <c r="BH1067" s="20"/>
      <c r="BI1067" s="21">
        <v>2394227</v>
      </c>
      <c r="BK1067" s="73"/>
      <c r="BL1067" s="73"/>
      <c r="BM1067" s="73"/>
      <c r="BN1067" s="73"/>
      <c r="BO1067" s="73"/>
      <c r="BP1067" s="73"/>
      <c r="BQ1067" s="73"/>
    </row>
    <row r="1068" spans="1:69" ht="22.5" customHeight="1" x14ac:dyDescent="0.2">
      <c r="A1068" s="122" t="s">
        <v>2882</v>
      </c>
      <c r="B1068" s="123" t="s">
        <v>2865</v>
      </c>
      <c r="C1068" s="133" t="s">
        <v>1152</v>
      </c>
      <c r="D1068" s="126">
        <v>6</v>
      </c>
      <c r="E1068" s="127" t="s">
        <v>3561</v>
      </c>
      <c r="F1068" s="19">
        <v>177944</v>
      </c>
      <c r="G1068" s="20">
        <v>177944</v>
      </c>
      <c r="H1068" s="20">
        <v>39731</v>
      </c>
      <c r="I1068" s="20">
        <v>18326</v>
      </c>
      <c r="J1068" s="20">
        <v>0</v>
      </c>
      <c r="K1068" s="20">
        <v>0</v>
      </c>
      <c r="L1068" s="20">
        <v>0</v>
      </c>
      <c r="M1068" s="20">
        <v>0</v>
      </c>
      <c r="N1068" s="20">
        <v>6489</v>
      </c>
      <c r="O1068" s="20">
        <v>3518</v>
      </c>
      <c r="P1068" s="20">
        <v>4763</v>
      </c>
      <c r="Q1068" s="20">
        <v>129437</v>
      </c>
      <c r="R1068" s="20">
        <v>20147</v>
      </c>
      <c r="S1068" s="20">
        <v>14358</v>
      </c>
      <c r="T1068" s="21">
        <v>14297</v>
      </c>
      <c r="U1068" s="54">
        <v>25432</v>
      </c>
      <c r="V1068" s="20">
        <v>6720</v>
      </c>
      <c r="W1068" s="20">
        <v>8424</v>
      </c>
      <c r="X1068" s="20">
        <v>11101</v>
      </c>
      <c r="Y1068" s="21">
        <v>0</v>
      </c>
      <c r="Z1068" s="20">
        <v>0</v>
      </c>
      <c r="AA1068" s="21">
        <v>61322</v>
      </c>
      <c r="AB1068" s="32">
        <v>0</v>
      </c>
      <c r="AC1068" s="20">
        <v>78510</v>
      </c>
      <c r="AD1068" s="20">
        <v>107864</v>
      </c>
      <c r="AE1068" s="20">
        <v>266310</v>
      </c>
      <c r="AF1068" s="20">
        <v>251503</v>
      </c>
      <c r="AG1068" s="20">
        <v>91806</v>
      </c>
      <c r="AH1068" s="20">
        <v>35098</v>
      </c>
      <c r="AI1068" s="20">
        <v>45505</v>
      </c>
      <c r="AJ1068" s="21">
        <v>3246</v>
      </c>
      <c r="AK1068" s="25">
        <v>24707</v>
      </c>
      <c r="AL1068" s="25">
        <v>28947</v>
      </c>
      <c r="AM1068" s="25">
        <v>6109</v>
      </c>
      <c r="AN1068" s="22">
        <v>13205</v>
      </c>
      <c r="AO1068" s="20">
        <v>73808</v>
      </c>
      <c r="AP1068" s="20">
        <v>4295</v>
      </c>
      <c r="AQ1068" s="54">
        <v>1572922</v>
      </c>
      <c r="AR1068" s="25">
        <v>48579</v>
      </c>
      <c r="AS1068" s="25">
        <v>107182</v>
      </c>
      <c r="AT1068" s="54">
        <v>60081</v>
      </c>
      <c r="AU1068" s="54">
        <v>26516</v>
      </c>
      <c r="AV1068" s="54">
        <v>55008</v>
      </c>
      <c r="AW1068" s="54">
        <v>19918</v>
      </c>
      <c r="AX1068" s="54">
        <v>7947</v>
      </c>
      <c r="AY1068" s="25">
        <f t="shared" si="32"/>
        <v>325231</v>
      </c>
      <c r="AZ1068" s="162">
        <v>153953</v>
      </c>
      <c r="BA1068" s="96">
        <f t="shared" si="33"/>
        <v>2052106</v>
      </c>
      <c r="BB1068" s="73"/>
      <c r="BC1068" s="20">
        <v>375364</v>
      </c>
      <c r="BD1068" s="20">
        <v>20258</v>
      </c>
      <c r="BE1068" s="19">
        <v>395622</v>
      </c>
      <c r="BF1068" s="19">
        <v>2447728</v>
      </c>
      <c r="BH1068" s="20"/>
      <c r="BI1068" s="21">
        <v>2447728</v>
      </c>
      <c r="BK1068" s="73"/>
      <c r="BL1068" s="73"/>
      <c r="BM1068" s="73"/>
      <c r="BN1068" s="73"/>
      <c r="BO1068" s="73"/>
      <c r="BP1068" s="73"/>
      <c r="BQ1068" s="73"/>
    </row>
    <row r="1069" spans="1:69" ht="22.5" customHeight="1" x14ac:dyDescent="0.2">
      <c r="A1069" s="122" t="s">
        <v>2883</v>
      </c>
      <c r="B1069" s="123" t="s">
        <v>2865</v>
      </c>
      <c r="C1069" s="133" t="s">
        <v>1153</v>
      </c>
      <c r="D1069" s="126">
        <v>6</v>
      </c>
      <c r="E1069" s="127" t="s">
        <v>3561</v>
      </c>
      <c r="F1069" s="19">
        <v>215619</v>
      </c>
      <c r="G1069" s="20">
        <v>215619</v>
      </c>
      <c r="H1069" s="20">
        <v>50738</v>
      </c>
      <c r="I1069" s="20">
        <v>35343</v>
      </c>
      <c r="J1069" s="20">
        <v>0</v>
      </c>
      <c r="K1069" s="20">
        <v>0</v>
      </c>
      <c r="L1069" s="20">
        <v>0</v>
      </c>
      <c r="M1069" s="20">
        <v>0</v>
      </c>
      <c r="N1069" s="20">
        <v>6018</v>
      </c>
      <c r="O1069" s="20">
        <v>4023</v>
      </c>
      <c r="P1069" s="20">
        <v>869</v>
      </c>
      <c r="Q1069" s="20">
        <v>119634</v>
      </c>
      <c r="R1069" s="20">
        <v>21899</v>
      </c>
      <c r="S1069" s="20">
        <v>37571</v>
      </c>
      <c r="T1069" s="21">
        <v>20184</v>
      </c>
      <c r="U1069" s="54">
        <v>25432</v>
      </c>
      <c r="V1069" s="20">
        <v>14208</v>
      </c>
      <c r="W1069" s="20">
        <v>8424</v>
      </c>
      <c r="X1069" s="20">
        <v>11101</v>
      </c>
      <c r="Y1069" s="21">
        <v>0</v>
      </c>
      <c r="Z1069" s="20">
        <v>0</v>
      </c>
      <c r="AA1069" s="21">
        <v>109577</v>
      </c>
      <c r="AB1069" s="32">
        <v>0</v>
      </c>
      <c r="AC1069" s="20">
        <v>72751</v>
      </c>
      <c r="AD1069" s="20">
        <v>107217</v>
      </c>
      <c r="AE1069" s="20">
        <v>412500</v>
      </c>
      <c r="AF1069" s="20">
        <v>222213</v>
      </c>
      <c r="AG1069" s="20">
        <v>111540</v>
      </c>
      <c r="AH1069" s="20">
        <v>51136</v>
      </c>
      <c r="AI1069" s="20">
        <v>47134</v>
      </c>
      <c r="AJ1069" s="21">
        <v>83314</v>
      </c>
      <c r="AK1069" s="25">
        <v>26510</v>
      </c>
      <c r="AL1069" s="25">
        <v>42008</v>
      </c>
      <c r="AM1069" s="25">
        <v>8237</v>
      </c>
      <c r="AN1069" s="22">
        <v>16430</v>
      </c>
      <c r="AO1069" s="20">
        <v>77957</v>
      </c>
      <c r="AP1069" s="20">
        <v>20991</v>
      </c>
      <c r="AQ1069" s="54">
        <v>1980578</v>
      </c>
      <c r="AR1069" s="25">
        <v>56442</v>
      </c>
      <c r="AS1069" s="25">
        <v>124624</v>
      </c>
      <c r="AT1069" s="54">
        <v>66199</v>
      </c>
      <c r="AU1069" s="54">
        <v>42678</v>
      </c>
      <c r="AV1069" s="54">
        <v>77045</v>
      </c>
      <c r="AW1069" s="54">
        <v>25028</v>
      </c>
      <c r="AX1069" s="54">
        <v>12159</v>
      </c>
      <c r="AY1069" s="25">
        <f t="shared" si="32"/>
        <v>404175</v>
      </c>
      <c r="AZ1069" s="162">
        <v>248506</v>
      </c>
      <c r="BA1069" s="96">
        <f t="shared" si="33"/>
        <v>2633259</v>
      </c>
      <c r="BB1069" s="73"/>
      <c r="BC1069" s="20">
        <v>404081</v>
      </c>
      <c r="BD1069" s="20">
        <v>84512</v>
      </c>
      <c r="BE1069" s="19">
        <v>488593</v>
      </c>
      <c r="BF1069" s="19">
        <v>3121852</v>
      </c>
      <c r="BH1069" s="20"/>
      <c r="BI1069" s="21">
        <v>3121852</v>
      </c>
      <c r="BK1069" s="73"/>
      <c r="BL1069" s="73"/>
      <c r="BM1069" s="73"/>
      <c r="BN1069" s="73"/>
      <c r="BO1069" s="73"/>
      <c r="BP1069" s="73"/>
      <c r="BQ1069" s="73"/>
    </row>
    <row r="1070" spans="1:69" ht="22.5" customHeight="1" x14ac:dyDescent="0.2">
      <c r="A1070" s="122" t="s">
        <v>2884</v>
      </c>
      <c r="B1070" s="123" t="s">
        <v>2885</v>
      </c>
      <c r="C1070" s="133" t="s">
        <v>1154</v>
      </c>
      <c r="D1070" s="126">
        <v>2</v>
      </c>
      <c r="E1070" s="127" t="s">
        <v>3561</v>
      </c>
      <c r="F1070" s="19">
        <v>17625716</v>
      </c>
      <c r="G1070" s="20">
        <v>17625716</v>
      </c>
      <c r="H1070" s="20">
        <v>3602791</v>
      </c>
      <c r="I1070" s="20">
        <v>5558575</v>
      </c>
      <c r="J1070" s="20">
        <v>0</v>
      </c>
      <c r="K1070" s="20">
        <v>0</v>
      </c>
      <c r="L1070" s="20">
        <v>0</v>
      </c>
      <c r="M1070" s="20">
        <v>0</v>
      </c>
      <c r="N1070" s="20">
        <v>5055453</v>
      </c>
      <c r="O1070" s="20">
        <v>1178543</v>
      </c>
      <c r="P1070" s="20">
        <v>227896</v>
      </c>
      <c r="Q1070" s="20">
        <v>3254373</v>
      </c>
      <c r="R1070" s="20">
        <v>2515291</v>
      </c>
      <c r="S1070" s="20">
        <v>3034536</v>
      </c>
      <c r="T1070" s="21">
        <v>2480109</v>
      </c>
      <c r="U1070" s="54">
        <v>2032144</v>
      </c>
      <c r="V1070" s="20">
        <v>1354320</v>
      </c>
      <c r="W1070" s="20">
        <v>1238328</v>
      </c>
      <c r="X1070" s="20">
        <v>802491</v>
      </c>
      <c r="Y1070" s="21">
        <v>3258386</v>
      </c>
      <c r="Z1070" s="20">
        <v>527507</v>
      </c>
      <c r="AA1070" s="21">
        <v>56811541</v>
      </c>
      <c r="AB1070" s="32">
        <v>22757087</v>
      </c>
      <c r="AC1070" s="20">
        <v>12682092</v>
      </c>
      <c r="AD1070" s="20">
        <v>22258615</v>
      </c>
      <c r="AE1070" s="20">
        <v>35100780</v>
      </c>
      <c r="AF1070" s="20">
        <v>32826405</v>
      </c>
      <c r="AG1070" s="20">
        <v>18501912</v>
      </c>
      <c r="AH1070" s="20">
        <v>12482631</v>
      </c>
      <c r="AI1070" s="20">
        <v>263642</v>
      </c>
      <c r="AJ1070" s="21">
        <v>649741</v>
      </c>
      <c r="AK1070" s="25">
        <v>2710054</v>
      </c>
      <c r="AL1070" s="25">
        <v>2019250</v>
      </c>
      <c r="AM1070" s="25">
        <v>593665</v>
      </c>
      <c r="AN1070" s="22">
        <v>1103041</v>
      </c>
      <c r="AO1070" s="20">
        <v>19824079</v>
      </c>
      <c r="AP1070" s="20">
        <v>994949</v>
      </c>
      <c r="AQ1070" s="54">
        <v>295325943</v>
      </c>
      <c r="AR1070" s="25">
        <v>1170216</v>
      </c>
      <c r="AS1070" s="25">
        <v>1687087</v>
      </c>
      <c r="AT1070" s="54">
        <v>639354</v>
      </c>
      <c r="AU1070" s="54">
        <v>560664</v>
      </c>
      <c r="AV1070" s="54">
        <v>3650423</v>
      </c>
      <c r="AW1070" s="54">
        <v>2460694</v>
      </c>
      <c r="AX1070" s="54">
        <v>1550753</v>
      </c>
      <c r="AY1070" s="25">
        <f t="shared" si="32"/>
        <v>11719191</v>
      </c>
      <c r="AZ1070" s="162">
        <v>34436504</v>
      </c>
      <c r="BA1070" s="96">
        <f t="shared" si="33"/>
        <v>341481638</v>
      </c>
      <c r="BB1070" s="73"/>
      <c r="BC1070" s="20">
        <v>19701134</v>
      </c>
      <c r="BD1070" s="20">
        <v>637487</v>
      </c>
      <c r="BE1070" s="19">
        <v>20338621</v>
      </c>
      <c r="BF1070" s="19">
        <v>361820259</v>
      </c>
      <c r="BH1070" s="20"/>
      <c r="BI1070" s="21">
        <v>361820259</v>
      </c>
      <c r="BK1070" s="73"/>
      <c r="BL1070" s="73"/>
      <c r="BM1070" s="73"/>
      <c r="BN1070" s="73"/>
      <c r="BO1070" s="73"/>
      <c r="BP1070" s="73"/>
      <c r="BQ1070" s="73"/>
    </row>
    <row r="1071" spans="1:69" ht="22.5" customHeight="1" x14ac:dyDescent="0.2">
      <c r="A1071" s="122" t="s">
        <v>2886</v>
      </c>
      <c r="B1071" s="123" t="s">
        <v>2885</v>
      </c>
      <c r="C1071" s="133" t="s">
        <v>1155</v>
      </c>
      <c r="D1071" s="126">
        <v>5</v>
      </c>
      <c r="E1071" s="127" t="s">
        <v>3561</v>
      </c>
      <c r="F1071" s="19">
        <v>1211402</v>
      </c>
      <c r="G1071" s="20">
        <v>1211402</v>
      </c>
      <c r="H1071" s="20">
        <v>461894</v>
      </c>
      <c r="I1071" s="20">
        <v>379610</v>
      </c>
      <c r="J1071" s="20">
        <v>0</v>
      </c>
      <c r="K1071" s="20">
        <v>0</v>
      </c>
      <c r="L1071" s="20">
        <v>0</v>
      </c>
      <c r="M1071" s="20">
        <v>0</v>
      </c>
      <c r="N1071" s="20">
        <v>68558</v>
      </c>
      <c r="O1071" s="20">
        <v>42836</v>
      </c>
      <c r="P1071" s="20">
        <v>67208</v>
      </c>
      <c r="Q1071" s="20">
        <v>858350</v>
      </c>
      <c r="R1071" s="20">
        <v>122799</v>
      </c>
      <c r="S1071" s="20">
        <v>345840</v>
      </c>
      <c r="T1071" s="21">
        <v>168200</v>
      </c>
      <c r="U1071" s="54">
        <v>185654</v>
      </c>
      <c r="V1071" s="20">
        <v>102528</v>
      </c>
      <c r="W1071" s="20">
        <v>96876</v>
      </c>
      <c r="X1071" s="20">
        <v>99909</v>
      </c>
      <c r="Y1071" s="21">
        <v>0</v>
      </c>
      <c r="Z1071" s="20">
        <v>0</v>
      </c>
      <c r="AA1071" s="21">
        <v>1433177</v>
      </c>
      <c r="AB1071" s="32">
        <v>493162</v>
      </c>
      <c r="AC1071" s="20">
        <v>679078</v>
      </c>
      <c r="AD1071" s="20">
        <v>1605239</v>
      </c>
      <c r="AE1071" s="20">
        <v>2382930</v>
      </c>
      <c r="AF1071" s="20">
        <v>1900443</v>
      </c>
      <c r="AG1071" s="20">
        <v>1055597</v>
      </c>
      <c r="AH1071" s="20">
        <v>529472</v>
      </c>
      <c r="AI1071" s="20">
        <v>296405</v>
      </c>
      <c r="AJ1071" s="21">
        <v>220187</v>
      </c>
      <c r="AK1071" s="25">
        <v>114870</v>
      </c>
      <c r="AL1071" s="25">
        <v>192164</v>
      </c>
      <c r="AM1071" s="25">
        <v>50800</v>
      </c>
      <c r="AN1071" s="22">
        <v>92212</v>
      </c>
      <c r="AO1071" s="20">
        <v>918209</v>
      </c>
      <c r="AP1071" s="20">
        <v>108294</v>
      </c>
      <c r="AQ1071" s="54">
        <v>16283903</v>
      </c>
      <c r="AR1071" s="25">
        <v>225899</v>
      </c>
      <c r="AS1071" s="25">
        <v>292278</v>
      </c>
      <c r="AT1071" s="54">
        <v>181048</v>
      </c>
      <c r="AU1071" s="54">
        <v>88951</v>
      </c>
      <c r="AV1071" s="54">
        <v>399549</v>
      </c>
      <c r="AW1071" s="54">
        <v>121839</v>
      </c>
      <c r="AX1071" s="54">
        <v>79742</v>
      </c>
      <c r="AY1071" s="25">
        <f t="shared" si="32"/>
        <v>1389306</v>
      </c>
      <c r="AZ1071" s="162">
        <v>3480358</v>
      </c>
      <c r="BA1071" s="96">
        <f t="shared" si="33"/>
        <v>21153567</v>
      </c>
      <c r="BB1071" s="73"/>
      <c r="BC1071" s="20">
        <v>1686776</v>
      </c>
      <c r="BD1071" s="20">
        <v>382900</v>
      </c>
      <c r="BE1071" s="19">
        <v>2069676</v>
      </c>
      <c r="BF1071" s="19">
        <v>23223243</v>
      </c>
      <c r="BH1071" s="20"/>
      <c r="BI1071" s="21">
        <v>23223243</v>
      </c>
      <c r="BK1071" s="73"/>
      <c r="BL1071" s="73"/>
      <c r="BM1071" s="73"/>
      <c r="BN1071" s="73"/>
      <c r="BO1071" s="73"/>
      <c r="BP1071" s="73"/>
      <c r="BQ1071" s="73"/>
    </row>
    <row r="1072" spans="1:69" ht="22.5" customHeight="1" x14ac:dyDescent="0.2">
      <c r="A1072" s="122" t="s">
        <v>2887</v>
      </c>
      <c r="B1072" s="123" t="s">
        <v>2885</v>
      </c>
      <c r="C1072" s="133" t="s">
        <v>1156</v>
      </c>
      <c r="D1072" s="126">
        <v>5</v>
      </c>
      <c r="E1072" s="127" t="s">
        <v>3561</v>
      </c>
      <c r="F1072" s="19">
        <v>1062240</v>
      </c>
      <c r="G1072" s="20">
        <v>1062240</v>
      </c>
      <c r="H1072" s="20">
        <v>352034</v>
      </c>
      <c r="I1072" s="20">
        <v>228701</v>
      </c>
      <c r="J1072" s="20">
        <v>0</v>
      </c>
      <c r="K1072" s="20">
        <v>79248</v>
      </c>
      <c r="L1072" s="20">
        <v>19513</v>
      </c>
      <c r="M1072" s="20">
        <v>24392</v>
      </c>
      <c r="N1072" s="20">
        <v>81299</v>
      </c>
      <c r="O1072" s="20">
        <v>44426</v>
      </c>
      <c r="P1072" s="20">
        <v>49934</v>
      </c>
      <c r="Q1072" s="20">
        <v>894976</v>
      </c>
      <c r="R1072" s="20">
        <v>129020</v>
      </c>
      <c r="S1072" s="20">
        <v>195190</v>
      </c>
      <c r="T1072" s="21">
        <v>189225</v>
      </c>
      <c r="U1072" s="54">
        <v>228888</v>
      </c>
      <c r="V1072" s="20">
        <v>92784</v>
      </c>
      <c r="W1072" s="20">
        <v>87399</v>
      </c>
      <c r="X1072" s="20">
        <v>77707</v>
      </c>
      <c r="Y1072" s="21">
        <v>0</v>
      </c>
      <c r="Z1072" s="20">
        <v>0</v>
      </c>
      <c r="AA1072" s="21">
        <v>490428</v>
      </c>
      <c r="AB1072" s="32">
        <v>481043</v>
      </c>
      <c r="AC1072" s="20">
        <v>756637</v>
      </c>
      <c r="AD1072" s="20">
        <v>813282</v>
      </c>
      <c r="AE1072" s="20">
        <v>2020095</v>
      </c>
      <c r="AF1072" s="20">
        <v>1986283</v>
      </c>
      <c r="AG1072" s="20">
        <v>1182581</v>
      </c>
      <c r="AH1072" s="20">
        <v>572064</v>
      </c>
      <c r="AI1072" s="20">
        <v>165638</v>
      </c>
      <c r="AJ1072" s="21">
        <v>105495</v>
      </c>
      <c r="AK1072" s="25">
        <v>117362</v>
      </c>
      <c r="AL1072" s="25">
        <v>183834</v>
      </c>
      <c r="AM1072" s="25">
        <v>49965</v>
      </c>
      <c r="AN1072" s="22">
        <v>91354</v>
      </c>
      <c r="AO1072" s="20">
        <v>339795</v>
      </c>
      <c r="AP1072" s="20">
        <v>67661</v>
      </c>
      <c r="AQ1072" s="54">
        <v>13260493</v>
      </c>
      <c r="AR1072" s="25">
        <v>201623</v>
      </c>
      <c r="AS1072" s="25">
        <v>304280</v>
      </c>
      <c r="AT1072" s="54">
        <v>187516</v>
      </c>
      <c r="AU1072" s="54">
        <v>87920</v>
      </c>
      <c r="AV1072" s="54">
        <v>373546</v>
      </c>
      <c r="AW1072" s="54">
        <v>119776</v>
      </c>
      <c r="AX1072" s="54">
        <v>77934</v>
      </c>
      <c r="AY1072" s="25">
        <f t="shared" si="32"/>
        <v>1352595</v>
      </c>
      <c r="AZ1072" s="162">
        <v>1785835</v>
      </c>
      <c r="BA1072" s="96">
        <f t="shared" si="33"/>
        <v>16398923</v>
      </c>
      <c r="BB1072" s="73"/>
      <c r="BC1072" s="20">
        <v>1741137</v>
      </c>
      <c r="BD1072" s="20">
        <v>236192</v>
      </c>
      <c r="BE1072" s="19">
        <v>1977329</v>
      </c>
      <c r="BF1072" s="19">
        <v>18376252</v>
      </c>
      <c r="BH1072" s="20"/>
      <c r="BI1072" s="21">
        <v>18376252</v>
      </c>
      <c r="BK1072" s="73"/>
      <c r="BL1072" s="73"/>
      <c r="BM1072" s="73"/>
      <c r="BN1072" s="73"/>
      <c r="BO1072" s="73"/>
      <c r="BP1072" s="73"/>
      <c r="BQ1072" s="73"/>
    </row>
    <row r="1073" spans="1:69" ht="22.5" customHeight="1" x14ac:dyDescent="0.2">
      <c r="A1073" s="122" t="s">
        <v>2888</v>
      </c>
      <c r="B1073" s="123" t="s">
        <v>2885</v>
      </c>
      <c r="C1073" s="133" t="s">
        <v>1157</v>
      </c>
      <c r="D1073" s="126">
        <v>5</v>
      </c>
      <c r="E1073" s="127" t="s">
        <v>3561</v>
      </c>
      <c r="F1073" s="19">
        <v>558961</v>
      </c>
      <c r="G1073" s="20">
        <v>558961</v>
      </c>
      <c r="H1073" s="20">
        <v>212941</v>
      </c>
      <c r="I1073" s="20">
        <v>119306</v>
      </c>
      <c r="J1073" s="20">
        <v>0</v>
      </c>
      <c r="K1073" s="20">
        <v>0</v>
      </c>
      <c r="L1073" s="20">
        <v>0</v>
      </c>
      <c r="M1073" s="20">
        <v>0</v>
      </c>
      <c r="N1073" s="20">
        <v>30471</v>
      </c>
      <c r="O1073" s="20">
        <v>17611</v>
      </c>
      <c r="P1073" s="20">
        <v>24041</v>
      </c>
      <c r="Q1073" s="20">
        <v>338207</v>
      </c>
      <c r="R1073" s="20">
        <v>61048</v>
      </c>
      <c r="S1073" s="20">
        <v>99403</v>
      </c>
      <c r="T1073" s="21">
        <v>95033</v>
      </c>
      <c r="U1073" s="54">
        <v>127160</v>
      </c>
      <c r="V1073" s="20">
        <v>33504</v>
      </c>
      <c r="W1073" s="20">
        <v>51597</v>
      </c>
      <c r="X1073" s="20">
        <v>66606</v>
      </c>
      <c r="Y1073" s="21">
        <v>0</v>
      </c>
      <c r="Z1073" s="20">
        <v>0</v>
      </c>
      <c r="AA1073" s="21">
        <v>299947</v>
      </c>
      <c r="AB1073" s="32">
        <v>150546</v>
      </c>
      <c r="AC1073" s="20">
        <v>337332</v>
      </c>
      <c r="AD1073" s="20">
        <v>638379</v>
      </c>
      <c r="AE1073" s="20">
        <v>772035</v>
      </c>
      <c r="AF1073" s="20">
        <v>1061400</v>
      </c>
      <c r="AG1073" s="20">
        <v>600514</v>
      </c>
      <c r="AH1073" s="20">
        <v>229995</v>
      </c>
      <c r="AI1073" s="20">
        <v>208365</v>
      </c>
      <c r="AJ1073" s="21">
        <v>121184</v>
      </c>
      <c r="AK1073" s="25">
        <v>61309</v>
      </c>
      <c r="AL1073" s="25">
        <v>100054</v>
      </c>
      <c r="AM1073" s="25">
        <v>29835</v>
      </c>
      <c r="AN1073" s="22">
        <v>55780</v>
      </c>
      <c r="AO1073" s="20">
        <v>261470</v>
      </c>
      <c r="AP1073" s="20">
        <v>56969</v>
      </c>
      <c r="AQ1073" s="54">
        <v>6821003</v>
      </c>
      <c r="AR1073" s="25">
        <v>115054</v>
      </c>
      <c r="AS1073" s="25">
        <v>181145</v>
      </c>
      <c r="AT1073" s="54">
        <v>139041</v>
      </c>
      <c r="AU1073" s="54">
        <v>54747</v>
      </c>
      <c r="AV1073" s="54">
        <v>190353</v>
      </c>
      <c r="AW1073" s="54">
        <v>66117</v>
      </c>
      <c r="AX1073" s="54">
        <v>30835</v>
      </c>
      <c r="AY1073" s="25">
        <f t="shared" si="32"/>
        <v>777292</v>
      </c>
      <c r="AZ1073" s="162">
        <v>820911</v>
      </c>
      <c r="BA1073" s="96">
        <f t="shared" si="33"/>
        <v>8419206</v>
      </c>
      <c r="BB1073" s="73"/>
      <c r="BC1073" s="20">
        <v>879242</v>
      </c>
      <c r="BD1073" s="20">
        <v>240550</v>
      </c>
      <c r="BE1073" s="19">
        <v>1119792</v>
      </c>
      <c r="BF1073" s="19">
        <v>9538998</v>
      </c>
      <c r="BH1073" s="20"/>
      <c r="BI1073" s="21">
        <v>9538998</v>
      </c>
      <c r="BK1073" s="73"/>
      <c r="BL1073" s="73"/>
      <c r="BM1073" s="73"/>
      <c r="BN1073" s="73"/>
      <c r="BO1073" s="73"/>
      <c r="BP1073" s="73"/>
      <c r="BQ1073" s="73"/>
    </row>
    <row r="1074" spans="1:69" ht="22.5" customHeight="1" x14ac:dyDescent="0.2">
      <c r="A1074" s="122" t="s">
        <v>2889</v>
      </c>
      <c r="B1074" s="123" t="s">
        <v>2885</v>
      </c>
      <c r="C1074" s="133" t="s">
        <v>1158</v>
      </c>
      <c r="D1074" s="126">
        <v>5</v>
      </c>
      <c r="E1074" s="127" t="s">
        <v>3561</v>
      </c>
      <c r="F1074" s="19">
        <v>2063620</v>
      </c>
      <c r="G1074" s="20">
        <v>2063620</v>
      </c>
      <c r="H1074" s="20">
        <v>246329</v>
      </c>
      <c r="I1074" s="20">
        <v>185878</v>
      </c>
      <c r="J1074" s="20">
        <v>0</v>
      </c>
      <c r="K1074" s="20">
        <v>0</v>
      </c>
      <c r="L1074" s="20">
        <v>0</v>
      </c>
      <c r="M1074" s="20">
        <v>0</v>
      </c>
      <c r="N1074" s="20">
        <v>225800</v>
      </c>
      <c r="O1074" s="20">
        <v>110660</v>
      </c>
      <c r="P1074" s="20">
        <v>18824</v>
      </c>
      <c r="Q1074" s="20">
        <v>513243</v>
      </c>
      <c r="R1074" s="20">
        <v>324154</v>
      </c>
      <c r="S1074" s="20">
        <v>440317</v>
      </c>
      <c r="T1074" s="21">
        <v>353220</v>
      </c>
      <c r="U1074" s="54">
        <v>279752</v>
      </c>
      <c r="V1074" s="20">
        <v>206880</v>
      </c>
      <c r="W1074" s="20">
        <v>193752</v>
      </c>
      <c r="X1074" s="20">
        <v>111010</v>
      </c>
      <c r="Y1074" s="21">
        <v>0</v>
      </c>
      <c r="Z1074" s="20">
        <v>0</v>
      </c>
      <c r="AA1074" s="21">
        <v>797292</v>
      </c>
      <c r="AB1074" s="32">
        <v>1516473</v>
      </c>
      <c r="AC1074" s="20">
        <v>1634873</v>
      </c>
      <c r="AD1074" s="20">
        <v>1614428</v>
      </c>
      <c r="AE1074" s="20">
        <v>4435695</v>
      </c>
      <c r="AF1074" s="20">
        <v>3674300</v>
      </c>
      <c r="AG1074" s="20">
        <v>2546801</v>
      </c>
      <c r="AH1074" s="20">
        <v>1134554</v>
      </c>
      <c r="AI1074" s="20">
        <v>51061</v>
      </c>
      <c r="AJ1074" s="21">
        <v>36247</v>
      </c>
      <c r="AK1074" s="25">
        <v>246689</v>
      </c>
      <c r="AL1074" s="25">
        <v>268873</v>
      </c>
      <c r="AM1074" s="25">
        <v>73931</v>
      </c>
      <c r="AN1074" s="22">
        <v>147708</v>
      </c>
      <c r="AO1074" s="20">
        <v>933703</v>
      </c>
      <c r="AP1074" s="20">
        <v>33475</v>
      </c>
      <c r="AQ1074" s="54">
        <v>24419542</v>
      </c>
      <c r="AR1074" s="25">
        <v>391292</v>
      </c>
      <c r="AS1074" s="25">
        <v>397593</v>
      </c>
      <c r="AT1074" s="54">
        <v>167084</v>
      </c>
      <c r="AU1074" s="54">
        <v>120546</v>
      </c>
      <c r="AV1074" s="54">
        <v>546866</v>
      </c>
      <c r="AW1074" s="54">
        <v>231263</v>
      </c>
      <c r="AX1074" s="54">
        <v>149463</v>
      </c>
      <c r="AY1074" s="25">
        <f t="shared" si="32"/>
        <v>2004107</v>
      </c>
      <c r="AZ1074" s="162">
        <v>4199203</v>
      </c>
      <c r="BA1074" s="96">
        <f t="shared" si="33"/>
        <v>30622852</v>
      </c>
      <c r="BB1074" s="73"/>
      <c r="BC1074" s="20">
        <v>3269972</v>
      </c>
      <c r="BD1074" s="20">
        <v>62043</v>
      </c>
      <c r="BE1074" s="19">
        <v>3332015</v>
      </c>
      <c r="BF1074" s="19">
        <v>33954867</v>
      </c>
      <c r="BH1074" s="20"/>
      <c r="BI1074" s="21">
        <v>33954867</v>
      </c>
      <c r="BK1074" s="73"/>
      <c r="BL1074" s="73"/>
      <c r="BM1074" s="73"/>
      <c r="BN1074" s="73"/>
      <c r="BO1074" s="73"/>
      <c r="BP1074" s="73"/>
      <c r="BQ1074" s="73"/>
    </row>
    <row r="1075" spans="1:69" ht="22.5" customHeight="1" x14ac:dyDescent="0.2">
      <c r="A1075" s="122" t="s">
        <v>2890</v>
      </c>
      <c r="B1075" s="123" t="s">
        <v>2885</v>
      </c>
      <c r="C1075" s="133" t="s">
        <v>1159</v>
      </c>
      <c r="D1075" s="126">
        <v>5</v>
      </c>
      <c r="E1075" s="127" t="s">
        <v>3561</v>
      </c>
      <c r="F1075" s="19">
        <v>340722</v>
      </c>
      <c r="G1075" s="20">
        <v>340722</v>
      </c>
      <c r="H1075" s="20">
        <v>98488</v>
      </c>
      <c r="I1075" s="20">
        <v>52921</v>
      </c>
      <c r="J1075" s="20">
        <v>0</v>
      </c>
      <c r="K1075" s="20">
        <v>47970</v>
      </c>
      <c r="L1075" s="20">
        <v>20725</v>
      </c>
      <c r="M1075" s="20">
        <v>23668</v>
      </c>
      <c r="N1075" s="20">
        <v>17093</v>
      </c>
      <c r="O1075" s="20">
        <v>9267</v>
      </c>
      <c r="P1075" s="20">
        <v>14137</v>
      </c>
      <c r="Q1075" s="20">
        <v>278833</v>
      </c>
      <c r="R1075" s="20">
        <v>44039</v>
      </c>
      <c r="S1075" s="20">
        <v>46741</v>
      </c>
      <c r="T1075" s="21">
        <v>41209</v>
      </c>
      <c r="U1075" s="54">
        <v>76296</v>
      </c>
      <c r="V1075" s="20">
        <v>24144</v>
      </c>
      <c r="W1075" s="20">
        <v>13689</v>
      </c>
      <c r="X1075" s="20">
        <v>22202</v>
      </c>
      <c r="Y1075" s="21">
        <v>0</v>
      </c>
      <c r="Z1075" s="20">
        <v>0</v>
      </c>
      <c r="AA1075" s="21">
        <v>192762</v>
      </c>
      <c r="AB1075" s="32">
        <v>111869</v>
      </c>
      <c r="AC1075" s="20">
        <v>187563</v>
      </c>
      <c r="AD1075" s="20">
        <v>237248</v>
      </c>
      <c r="AE1075" s="20">
        <v>406725</v>
      </c>
      <c r="AF1075" s="20">
        <v>707020</v>
      </c>
      <c r="AG1075" s="20">
        <v>356671</v>
      </c>
      <c r="AH1075" s="20">
        <v>117548</v>
      </c>
      <c r="AI1075" s="20">
        <v>96471</v>
      </c>
      <c r="AJ1075" s="21">
        <v>67084</v>
      </c>
      <c r="AK1075" s="25">
        <v>43396</v>
      </c>
      <c r="AL1075" s="25">
        <v>67333</v>
      </c>
      <c r="AM1075" s="25">
        <v>17653</v>
      </c>
      <c r="AN1075" s="22">
        <v>34449</v>
      </c>
      <c r="AO1075" s="20">
        <v>190931</v>
      </c>
      <c r="AP1075" s="20">
        <v>24298</v>
      </c>
      <c r="AQ1075" s="54">
        <v>4031165</v>
      </c>
      <c r="AR1075" s="25">
        <v>68133</v>
      </c>
      <c r="AS1075" s="25">
        <v>192127</v>
      </c>
      <c r="AT1075" s="54">
        <v>109309</v>
      </c>
      <c r="AU1075" s="54">
        <v>64750</v>
      </c>
      <c r="AV1075" s="54">
        <v>140122</v>
      </c>
      <c r="AW1075" s="54">
        <v>39294</v>
      </c>
      <c r="AX1075" s="54">
        <v>18554</v>
      </c>
      <c r="AY1075" s="25">
        <f t="shared" si="32"/>
        <v>632289</v>
      </c>
      <c r="AZ1075" s="162">
        <v>1157591</v>
      </c>
      <c r="BA1075" s="96">
        <f t="shared" si="33"/>
        <v>5821045</v>
      </c>
      <c r="BB1075" s="73"/>
      <c r="BC1075" s="20">
        <v>576840</v>
      </c>
      <c r="BD1075" s="20">
        <v>111077</v>
      </c>
      <c r="BE1075" s="19">
        <v>687917</v>
      </c>
      <c r="BF1075" s="19">
        <v>6508962</v>
      </c>
      <c r="BH1075" s="20"/>
      <c r="BI1075" s="21">
        <v>6508962</v>
      </c>
      <c r="BK1075" s="73"/>
      <c r="BL1075" s="73"/>
      <c r="BM1075" s="73"/>
      <c r="BN1075" s="73"/>
      <c r="BO1075" s="73"/>
      <c r="BP1075" s="73"/>
      <c r="BQ1075" s="73"/>
    </row>
    <row r="1076" spans="1:69" ht="22.5" customHeight="1" x14ac:dyDescent="0.2">
      <c r="A1076" s="122" t="s">
        <v>2891</v>
      </c>
      <c r="B1076" s="123" t="s">
        <v>2885</v>
      </c>
      <c r="C1076" s="133" t="s">
        <v>1160</v>
      </c>
      <c r="D1076" s="126">
        <v>5</v>
      </c>
      <c r="E1076" s="127" t="s">
        <v>3561</v>
      </c>
      <c r="F1076" s="19">
        <v>1108697</v>
      </c>
      <c r="G1076" s="20">
        <v>1108697</v>
      </c>
      <c r="H1076" s="20">
        <v>219283</v>
      </c>
      <c r="I1076" s="20">
        <v>172975</v>
      </c>
      <c r="J1076" s="20">
        <v>0</v>
      </c>
      <c r="K1076" s="20">
        <v>0</v>
      </c>
      <c r="L1076" s="20">
        <v>0</v>
      </c>
      <c r="M1076" s="20">
        <v>0</v>
      </c>
      <c r="N1076" s="20">
        <v>84428</v>
      </c>
      <c r="O1076" s="20">
        <v>48083</v>
      </c>
      <c r="P1076" s="20">
        <v>28350</v>
      </c>
      <c r="Q1076" s="20">
        <v>778506</v>
      </c>
      <c r="R1076" s="20">
        <v>134999</v>
      </c>
      <c r="S1076" s="20">
        <v>256236</v>
      </c>
      <c r="T1076" s="21">
        <v>227911</v>
      </c>
      <c r="U1076" s="54">
        <v>228888</v>
      </c>
      <c r="V1076" s="20">
        <v>135312</v>
      </c>
      <c r="W1076" s="20">
        <v>103194</v>
      </c>
      <c r="X1076" s="20">
        <v>87698</v>
      </c>
      <c r="Y1076" s="21">
        <v>0</v>
      </c>
      <c r="Z1076" s="20">
        <v>0</v>
      </c>
      <c r="AA1076" s="21">
        <v>455264</v>
      </c>
      <c r="AB1076" s="32">
        <v>450158</v>
      </c>
      <c r="AC1076" s="20">
        <v>780607</v>
      </c>
      <c r="AD1076" s="20">
        <v>1072511</v>
      </c>
      <c r="AE1076" s="20">
        <v>2580930</v>
      </c>
      <c r="AF1076" s="20">
        <v>1705128</v>
      </c>
      <c r="AG1076" s="20">
        <v>1169540</v>
      </c>
      <c r="AH1076" s="20">
        <v>524072</v>
      </c>
      <c r="AI1076" s="20">
        <v>212676</v>
      </c>
      <c r="AJ1076" s="21">
        <v>109823</v>
      </c>
      <c r="AK1076" s="25">
        <v>127328</v>
      </c>
      <c r="AL1076" s="25">
        <v>168232</v>
      </c>
      <c r="AM1076" s="25">
        <v>43048</v>
      </c>
      <c r="AN1076" s="22">
        <v>86072</v>
      </c>
      <c r="AO1076" s="20">
        <v>373946</v>
      </c>
      <c r="AP1076" s="20">
        <v>84481</v>
      </c>
      <c r="AQ1076" s="54">
        <v>13558376</v>
      </c>
      <c r="AR1076" s="25">
        <v>249415</v>
      </c>
      <c r="AS1076" s="25">
        <v>347487</v>
      </c>
      <c r="AT1076" s="54">
        <v>174593</v>
      </c>
      <c r="AU1076" s="54">
        <v>79835</v>
      </c>
      <c r="AV1076" s="54">
        <v>356915</v>
      </c>
      <c r="AW1076" s="54">
        <v>124009</v>
      </c>
      <c r="AX1076" s="54">
        <v>68137</v>
      </c>
      <c r="AY1076" s="25">
        <f t="shared" si="32"/>
        <v>1400391</v>
      </c>
      <c r="AZ1076" s="162">
        <v>1576427</v>
      </c>
      <c r="BA1076" s="96">
        <f t="shared" si="33"/>
        <v>16535194</v>
      </c>
      <c r="BB1076" s="73"/>
      <c r="BC1076" s="20">
        <v>1844258</v>
      </c>
      <c r="BD1076" s="20">
        <v>179646</v>
      </c>
      <c r="BE1076" s="19">
        <v>2023904</v>
      </c>
      <c r="BF1076" s="19">
        <v>18559098</v>
      </c>
      <c r="BH1076" s="20"/>
      <c r="BI1076" s="21">
        <v>18559098</v>
      </c>
      <c r="BK1076" s="73"/>
      <c r="BL1076" s="73"/>
      <c r="BM1076" s="73"/>
      <c r="BN1076" s="73"/>
      <c r="BO1076" s="73"/>
      <c r="BP1076" s="73"/>
      <c r="BQ1076" s="73"/>
    </row>
    <row r="1077" spans="1:69" ht="22.5" customHeight="1" x14ac:dyDescent="0.2">
      <c r="A1077" s="122" t="s">
        <v>2892</v>
      </c>
      <c r="B1077" s="123" t="s">
        <v>2885</v>
      </c>
      <c r="C1077" s="133" t="s">
        <v>1161</v>
      </c>
      <c r="D1077" s="126">
        <v>5</v>
      </c>
      <c r="E1077" s="127" t="s">
        <v>3561</v>
      </c>
      <c r="F1077" s="19">
        <v>1024110</v>
      </c>
      <c r="G1077" s="20">
        <v>1024110</v>
      </c>
      <c r="H1077" s="20">
        <v>110954</v>
      </c>
      <c r="I1077" s="20">
        <v>126225</v>
      </c>
      <c r="J1077" s="20">
        <v>0</v>
      </c>
      <c r="K1077" s="20">
        <v>0</v>
      </c>
      <c r="L1077" s="20">
        <v>0</v>
      </c>
      <c r="M1077" s="20">
        <v>0</v>
      </c>
      <c r="N1077" s="20">
        <v>81654</v>
      </c>
      <c r="O1077" s="20">
        <v>43692</v>
      </c>
      <c r="P1077" s="20">
        <v>13646</v>
      </c>
      <c r="Q1077" s="20">
        <v>643977</v>
      </c>
      <c r="R1077" s="20">
        <v>118730</v>
      </c>
      <c r="S1077" s="20">
        <v>169776</v>
      </c>
      <c r="T1077" s="21">
        <v>163154</v>
      </c>
      <c r="U1077" s="54">
        <v>127160</v>
      </c>
      <c r="V1077" s="20">
        <v>82560</v>
      </c>
      <c r="W1077" s="20">
        <v>83187</v>
      </c>
      <c r="X1077" s="20">
        <v>55505</v>
      </c>
      <c r="Y1077" s="21">
        <v>0</v>
      </c>
      <c r="Z1077" s="20">
        <v>0</v>
      </c>
      <c r="AA1077" s="21">
        <v>383196</v>
      </c>
      <c r="AB1077" s="32">
        <v>428919</v>
      </c>
      <c r="AC1077" s="20">
        <v>741048</v>
      </c>
      <c r="AD1077" s="20">
        <v>670532</v>
      </c>
      <c r="AE1077" s="20">
        <v>2023725</v>
      </c>
      <c r="AF1077" s="20">
        <v>1645388</v>
      </c>
      <c r="AG1077" s="20">
        <v>1196481</v>
      </c>
      <c r="AH1077" s="20">
        <v>495477</v>
      </c>
      <c r="AI1077" s="20">
        <v>71084</v>
      </c>
      <c r="AJ1077" s="21">
        <v>12443</v>
      </c>
      <c r="AK1077" s="25">
        <v>112311</v>
      </c>
      <c r="AL1077" s="25">
        <v>146098</v>
      </c>
      <c r="AM1077" s="25">
        <v>36429</v>
      </c>
      <c r="AN1077" s="22">
        <v>78322</v>
      </c>
      <c r="AO1077" s="20">
        <v>392335</v>
      </c>
      <c r="AP1077" s="20">
        <v>12175</v>
      </c>
      <c r="AQ1077" s="54">
        <v>11290293</v>
      </c>
      <c r="AR1077" s="25">
        <v>214805</v>
      </c>
      <c r="AS1077" s="25">
        <v>326720</v>
      </c>
      <c r="AT1077" s="54">
        <v>103584</v>
      </c>
      <c r="AU1077" s="54">
        <v>63278</v>
      </c>
      <c r="AV1077" s="54">
        <v>280087</v>
      </c>
      <c r="AW1077" s="54">
        <v>107959</v>
      </c>
      <c r="AX1077" s="54">
        <v>59818</v>
      </c>
      <c r="AY1077" s="25">
        <f t="shared" si="32"/>
        <v>1156251</v>
      </c>
      <c r="AZ1077" s="162">
        <v>1344106</v>
      </c>
      <c r="BA1077" s="96">
        <f t="shared" si="33"/>
        <v>13790650</v>
      </c>
      <c r="BB1077" s="73"/>
      <c r="BC1077" s="20">
        <v>1638811</v>
      </c>
      <c r="BD1077" s="20">
        <v>33726</v>
      </c>
      <c r="BE1077" s="19">
        <v>1672537</v>
      </c>
      <c r="BF1077" s="19">
        <v>15463187</v>
      </c>
      <c r="BH1077" s="20"/>
      <c r="BI1077" s="21">
        <v>15463187</v>
      </c>
      <c r="BK1077" s="73"/>
      <c r="BL1077" s="73"/>
      <c r="BM1077" s="73"/>
      <c r="BN1077" s="73"/>
      <c r="BO1077" s="73"/>
      <c r="BP1077" s="73"/>
      <c r="BQ1077" s="73"/>
    </row>
    <row r="1078" spans="1:69" ht="22.5" customHeight="1" x14ac:dyDescent="0.2">
      <c r="A1078" s="122" t="s">
        <v>2893</v>
      </c>
      <c r="B1078" s="123" t="s">
        <v>2885</v>
      </c>
      <c r="C1078" s="133" t="s">
        <v>1162</v>
      </c>
      <c r="D1078" s="126">
        <v>5</v>
      </c>
      <c r="E1078" s="127" t="s">
        <v>3561</v>
      </c>
      <c r="F1078" s="19">
        <v>872808</v>
      </c>
      <c r="G1078" s="20">
        <v>872808</v>
      </c>
      <c r="H1078" s="20">
        <v>52488</v>
      </c>
      <c r="I1078" s="20">
        <v>49181</v>
      </c>
      <c r="J1078" s="20">
        <v>0</v>
      </c>
      <c r="K1078" s="20">
        <v>0</v>
      </c>
      <c r="L1078" s="20">
        <v>0</v>
      </c>
      <c r="M1078" s="20">
        <v>0</v>
      </c>
      <c r="N1078" s="20">
        <v>64144</v>
      </c>
      <c r="O1078" s="20">
        <v>34556</v>
      </c>
      <c r="P1078" s="20">
        <v>2381</v>
      </c>
      <c r="Q1078" s="20">
        <v>327345</v>
      </c>
      <c r="R1078" s="20">
        <v>97624</v>
      </c>
      <c r="S1078" s="20">
        <v>161602</v>
      </c>
      <c r="T1078" s="21">
        <v>117740</v>
      </c>
      <c r="U1078" s="54">
        <v>76296</v>
      </c>
      <c r="V1078" s="20">
        <v>65904</v>
      </c>
      <c r="W1078" s="20">
        <v>53703</v>
      </c>
      <c r="X1078" s="20">
        <v>33303</v>
      </c>
      <c r="Y1078" s="21">
        <v>0</v>
      </c>
      <c r="Z1078" s="20">
        <v>0</v>
      </c>
      <c r="AA1078" s="21">
        <v>335887</v>
      </c>
      <c r="AB1078" s="32">
        <v>387157</v>
      </c>
      <c r="AC1078" s="20">
        <v>541367</v>
      </c>
      <c r="AD1078" s="20">
        <v>479544</v>
      </c>
      <c r="AE1078" s="20">
        <v>1771605</v>
      </c>
      <c r="AF1078" s="20">
        <v>1097215</v>
      </c>
      <c r="AG1078" s="20">
        <v>716773</v>
      </c>
      <c r="AH1078" s="20">
        <v>445801</v>
      </c>
      <c r="AI1078" s="20">
        <v>43781</v>
      </c>
      <c r="AJ1078" s="21">
        <v>10279</v>
      </c>
      <c r="AK1078" s="25">
        <v>92232</v>
      </c>
      <c r="AL1078" s="25">
        <v>118504</v>
      </c>
      <c r="AM1078" s="25">
        <v>25473</v>
      </c>
      <c r="AN1078" s="22">
        <v>66871</v>
      </c>
      <c r="AO1078" s="20">
        <v>294992</v>
      </c>
      <c r="AP1078" s="20">
        <v>4975</v>
      </c>
      <c r="AQ1078" s="54">
        <v>8441531</v>
      </c>
      <c r="AR1078" s="25">
        <v>180680</v>
      </c>
      <c r="AS1078" s="25">
        <v>239523</v>
      </c>
      <c r="AT1078" s="54">
        <v>31377</v>
      </c>
      <c r="AU1078" s="54">
        <v>47232</v>
      </c>
      <c r="AV1078" s="54">
        <v>211747</v>
      </c>
      <c r="AW1078" s="54">
        <v>87647</v>
      </c>
      <c r="AX1078" s="54">
        <v>44148</v>
      </c>
      <c r="AY1078" s="25">
        <f t="shared" si="32"/>
        <v>842354</v>
      </c>
      <c r="AZ1078" s="162">
        <v>1112393</v>
      </c>
      <c r="BA1078" s="96">
        <f t="shared" si="33"/>
        <v>10396278</v>
      </c>
      <c r="BB1078" s="73"/>
      <c r="BC1078" s="20">
        <v>1323827</v>
      </c>
      <c r="BD1078" s="20">
        <v>11673</v>
      </c>
      <c r="BE1078" s="19">
        <v>1335500</v>
      </c>
      <c r="BF1078" s="19">
        <v>11731778</v>
      </c>
      <c r="BH1078" s="20"/>
      <c r="BI1078" s="21">
        <v>11731778</v>
      </c>
      <c r="BK1078" s="73"/>
      <c r="BL1078" s="73"/>
      <c r="BM1078" s="73"/>
      <c r="BN1078" s="73"/>
      <c r="BO1078" s="73"/>
      <c r="BP1078" s="73"/>
      <c r="BQ1078" s="73"/>
    </row>
    <row r="1079" spans="1:69" ht="22.5" customHeight="1" x14ac:dyDescent="0.2">
      <c r="A1079" s="122" t="s">
        <v>2894</v>
      </c>
      <c r="B1079" s="123" t="s">
        <v>2885</v>
      </c>
      <c r="C1079" s="133" t="s">
        <v>1163</v>
      </c>
      <c r="D1079" s="126">
        <v>5</v>
      </c>
      <c r="E1079" s="127" t="s">
        <v>3561</v>
      </c>
      <c r="F1079" s="19">
        <v>1157061</v>
      </c>
      <c r="G1079" s="20">
        <v>1157061</v>
      </c>
      <c r="H1079" s="20">
        <v>86970</v>
      </c>
      <c r="I1079" s="20">
        <v>69751</v>
      </c>
      <c r="J1079" s="20">
        <v>0</v>
      </c>
      <c r="K1079" s="20">
        <v>0</v>
      </c>
      <c r="L1079" s="20">
        <v>0</v>
      </c>
      <c r="M1079" s="20">
        <v>0</v>
      </c>
      <c r="N1079" s="20">
        <v>94471</v>
      </c>
      <c r="O1079" s="20">
        <v>48989</v>
      </c>
      <c r="P1079" s="20">
        <v>10093</v>
      </c>
      <c r="Q1079" s="20">
        <v>354921</v>
      </c>
      <c r="R1079" s="20">
        <v>136752</v>
      </c>
      <c r="S1079" s="20">
        <v>232237</v>
      </c>
      <c r="T1079" s="21">
        <v>195953</v>
      </c>
      <c r="U1079" s="54">
        <v>127160</v>
      </c>
      <c r="V1079" s="20">
        <v>97440</v>
      </c>
      <c r="W1079" s="20">
        <v>86346</v>
      </c>
      <c r="X1079" s="20">
        <v>44404</v>
      </c>
      <c r="Y1079" s="21">
        <v>0</v>
      </c>
      <c r="Z1079" s="20">
        <v>0</v>
      </c>
      <c r="AA1079" s="21">
        <v>448801</v>
      </c>
      <c r="AB1079" s="32">
        <v>476507</v>
      </c>
      <c r="AC1079" s="20">
        <v>750218</v>
      </c>
      <c r="AD1079" s="20">
        <v>629995</v>
      </c>
      <c r="AE1079" s="20">
        <v>2465430</v>
      </c>
      <c r="AF1079" s="20">
        <v>1620448</v>
      </c>
      <c r="AG1079" s="20">
        <v>1046331</v>
      </c>
      <c r="AH1079" s="20">
        <v>635011</v>
      </c>
      <c r="AI1079" s="20">
        <v>52019</v>
      </c>
      <c r="AJ1079" s="21">
        <v>20558</v>
      </c>
      <c r="AK1079" s="25">
        <v>123250</v>
      </c>
      <c r="AL1079" s="25">
        <v>166301</v>
      </c>
      <c r="AM1079" s="25">
        <v>37675</v>
      </c>
      <c r="AN1079" s="22">
        <v>87714</v>
      </c>
      <c r="AO1079" s="20">
        <v>519318</v>
      </c>
      <c r="AP1079" s="20">
        <v>10259</v>
      </c>
      <c r="AQ1079" s="54">
        <v>11832383</v>
      </c>
      <c r="AR1079" s="25">
        <v>236975</v>
      </c>
      <c r="AS1079" s="25">
        <v>338473</v>
      </c>
      <c r="AT1079" s="54">
        <v>46369</v>
      </c>
      <c r="AU1079" s="54">
        <v>50235</v>
      </c>
      <c r="AV1079" s="54">
        <v>270656</v>
      </c>
      <c r="AW1079" s="54">
        <v>121253</v>
      </c>
      <c r="AX1079" s="54">
        <v>69050</v>
      </c>
      <c r="AY1079" s="25">
        <f t="shared" si="32"/>
        <v>1133011</v>
      </c>
      <c r="AZ1079" s="162">
        <v>1801468</v>
      </c>
      <c r="BA1079" s="96">
        <f t="shared" si="33"/>
        <v>14766862</v>
      </c>
      <c r="BB1079" s="73"/>
      <c r="BC1079" s="20">
        <v>1745359</v>
      </c>
      <c r="BD1079" s="20">
        <v>23893</v>
      </c>
      <c r="BE1079" s="19">
        <v>1769252</v>
      </c>
      <c r="BF1079" s="19">
        <v>16536114</v>
      </c>
      <c r="BH1079" s="20"/>
      <c r="BI1079" s="21">
        <v>16536114</v>
      </c>
      <c r="BK1079" s="73"/>
      <c r="BL1079" s="73"/>
      <c r="BM1079" s="73"/>
      <c r="BN1079" s="73"/>
      <c r="BO1079" s="73"/>
      <c r="BP1079" s="73"/>
      <c r="BQ1079" s="73"/>
    </row>
    <row r="1080" spans="1:69" ht="22.5" customHeight="1" x14ac:dyDescent="0.2">
      <c r="A1080" s="122" t="s">
        <v>2895</v>
      </c>
      <c r="B1080" s="123" t="s">
        <v>2885</v>
      </c>
      <c r="C1080" s="133" t="s">
        <v>1164</v>
      </c>
      <c r="D1080" s="126">
        <v>5</v>
      </c>
      <c r="E1080" s="127" t="s">
        <v>3561</v>
      </c>
      <c r="F1080" s="19">
        <v>991946</v>
      </c>
      <c r="G1080" s="20">
        <v>991946</v>
      </c>
      <c r="H1080" s="20">
        <v>125898</v>
      </c>
      <c r="I1080" s="20">
        <v>83589</v>
      </c>
      <c r="J1080" s="20">
        <v>0</v>
      </c>
      <c r="K1080" s="20">
        <v>0</v>
      </c>
      <c r="L1080" s="20">
        <v>0</v>
      </c>
      <c r="M1080" s="20">
        <v>0</v>
      </c>
      <c r="N1080" s="20">
        <v>78092</v>
      </c>
      <c r="O1080" s="20">
        <v>41520</v>
      </c>
      <c r="P1080" s="20">
        <v>16556</v>
      </c>
      <c r="Q1080" s="20">
        <v>157328</v>
      </c>
      <c r="R1080" s="20">
        <v>114246</v>
      </c>
      <c r="S1080" s="20">
        <v>156886</v>
      </c>
      <c r="T1080" s="21">
        <v>116899</v>
      </c>
      <c r="U1080" s="54">
        <v>101728</v>
      </c>
      <c r="V1080" s="20">
        <v>77904</v>
      </c>
      <c r="W1080" s="20">
        <v>68445</v>
      </c>
      <c r="X1080" s="20">
        <v>44404</v>
      </c>
      <c r="Y1080" s="21">
        <v>0</v>
      </c>
      <c r="Z1080" s="20">
        <v>0</v>
      </c>
      <c r="AA1080" s="21">
        <v>377275</v>
      </c>
      <c r="AB1080" s="32">
        <v>741920</v>
      </c>
      <c r="AC1080" s="20">
        <v>576452</v>
      </c>
      <c r="AD1080" s="20">
        <v>671503</v>
      </c>
      <c r="AE1080" s="20">
        <v>2087250</v>
      </c>
      <c r="AF1080" s="20">
        <v>1474215</v>
      </c>
      <c r="AG1080" s="20">
        <v>1009523</v>
      </c>
      <c r="AH1080" s="20">
        <v>483900</v>
      </c>
      <c r="AI1080" s="20">
        <v>63994</v>
      </c>
      <c r="AJ1080" s="21">
        <v>11361</v>
      </c>
      <c r="AK1080" s="25">
        <v>108084</v>
      </c>
      <c r="AL1080" s="25">
        <v>147251</v>
      </c>
      <c r="AM1080" s="25">
        <v>25182</v>
      </c>
      <c r="AN1080" s="22">
        <v>78913</v>
      </c>
      <c r="AO1080" s="20">
        <v>396614</v>
      </c>
      <c r="AP1080" s="20">
        <v>10928</v>
      </c>
      <c r="AQ1080" s="54">
        <v>10439806</v>
      </c>
      <c r="AR1080" s="25">
        <v>247512</v>
      </c>
      <c r="AS1080" s="25">
        <v>250968</v>
      </c>
      <c r="AT1080" s="54">
        <v>91746</v>
      </c>
      <c r="AU1080" s="54">
        <v>62629</v>
      </c>
      <c r="AV1080" s="54">
        <v>253696</v>
      </c>
      <c r="AW1080" s="54">
        <v>103699</v>
      </c>
      <c r="AX1080" s="54">
        <v>58012</v>
      </c>
      <c r="AY1080" s="25">
        <f t="shared" si="32"/>
        <v>1068262</v>
      </c>
      <c r="AZ1080" s="162">
        <v>1329240</v>
      </c>
      <c r="BA1080" s="96">
        <f t="shared" si="33"/>
        <v>12837308</v>
      </c>
      <c r="BB1080" s="73"/>
      <c r="BC1080" s="20">
        <v>1564783</v>
      </c>
      <c r="BD1080" s="20">
        <v>30156</v>
      </c>
      <c r="BE1080" s="19">
        <v>1594939</v>
      </c>
      <c r="BF1080" s="19">
        <v>14432247</v>
      </c>
      <c r="BH1080" s="20"/>
      <c r="BI1080" s="21">
        <v>14432247</v>
      </c>
      <c r="BK1080" s="73"/>
      <c r="BL1080" s="73"/>
      <c r="BM1080" s="73"/>
      <c r="BN1080" s="73"/>
      <c r="BO1080" s="73"/>
      <c r="BP1080" s="73"/>
      <c r="BQ1080" s="73"/>
    </row>
    <row r="1081" spans="1:69" ht="22.5" customHeight="1" x14ac:dyDescent="0.2">
      <c r="A1081" s="122" t="s">
        <v>2896</v>
      </c>
      <c r="B1081" s="123" t="s">
        <v>2885</v>
      </c>
      <c r="C1081" s="133" t="s">
        <v>1165</v>
      </c>
      <c r="D1081" s="126">
        <v>5</v>
      </c>
      <c r="E1081" s="127" t="s">
        <v>3561</v>
      </c>
      <c r="F1081" s="19">
        <v>1036890</v>
      </c>
      <c r="G1081" s="20">
        <v>1036890</v>
      </c>
      <c r="H1081" s="20">
        <v>174668</v>
      </c>
      <c r="I1081" s="20">
        <v>147543</v>
      </c>
      <c r="J1081" s="20">
        <v>0</v>
      </c>
      <c r="K1081" s="20">
        <v>0</v>
      </c>
      <c r="L1081" s="20">
        <v>0</v>
      </c>
      <c r="M1081" s="20">
        <v>0</v>
      </c>
      <c r="N1081" s="20">
        <v>83729</v>
      </c>
      <c r="O1081" s="20">
        <v>43641</v>
      </c>
      <c r="P1081" s="20">
        <v>17123</v>
      </c>
      <c r="Q1081" s="20">
        <v>478119</v>
      </c>
      <c r="R1081" s="20">
        <v>123831</v>
      </c>
      <c r="S1081" s="20">
        <v>225582</v>
      </c>
      <c r="T1081" s="21">
        <v>170723</v>
      </c>
      <c r="U1081" s="54">
        <v>114444</v>
      </c>
      <c r="V1081" s="20">
        <v>92544</v>
      </c>
      <c r="W1081" s="20">
        <v>74763</v>
      </c>
      <c r="X1081" s="20">
        <v>33303</v>
      </c>
      <c r="Y1081" s="21">
        <v>0</v>
      </c>
      <c r="Z1081" s="20">
        <v>0</v>
      </c>
      <c r="AA1081" s="21">
        <v>395061</v>
      </c>
      <c r="AB1081" s="32">
        <v>430352</v>
      </c>
      <c r="AC1081" s="20">
        <v>602985</v>
      </c>
      <c r="AD1081" s="20">
        <v>556269</v>
      </c>
      <c r="AE1081" s="20">
        <v>2619705</v>
      </c>
      <c r="AF1081" s="20">
        <v>1181025</v>
      </c>
      <c r="AG1081" s="20">
        <v>829772</v>
      </c>
      <c r="AH1081" s="20">
        <v>476049</v>
      </c>
      <c r="AI1081" s="20">
        <v>108158</v>
      </c>
      <c r="AJ1081" s="21">
        <v>12443</v>
      </c>
      <c r="AK1081" s="25">
        <v>113691</v>
      </c>
      <c r="AL1081" s="25">
        <v>154998</v>
      </c>
      <c r="AM1081" s="25">
        <v>27971</v>
      </c>
      <c r="AN1081" s="22">
        <v>82636</v>
      </c>
      <c r="AO1081" s="20">
        <v>439016</v>
      </c>
      <c r="AP1081" s="20">
        <v>17242</v>
      </c>
      <c r="AQ1081" s="54">
        <v>10864276</v>
      </c>
      <c r="AR1081" s="25">
        <v>245931</v>
      </c>
      <c r="AS1081" s="25">
        <v>253269</v>
      </c>
      <c r="AT1081" s="54">
        <v>57816</v>
      </c>
      <c r="AU1081" s="54">
        <v>46580</v>
      </c>
      <c r="AV1081" s="54">
        <v>243071</v>
      </c>
      <c r="AW1081" s="54">
        <v>110254</v>
      </c>
      <c r="AX1081" s="54">
        <v>56531</v>
      </c>
      <c r="AY1081" s="25">
        <f t="shared" si="32"/>
        <v>1013452</v>
      </c>
      <c r="AZ1081" s="162">
        <v>1101203</v>
      </c>
      <c r="BA1081" s="96">
        <f t="shared" si="33"/>
        <v>12978931</v>
      </c>
      <c r="BB1081" s="73"/>
      <c r="BC1081" s="20">
        <v>1623136</v>
      </c>
      <c r="BD1081" s="20">
        <v>47129</v>
      </c>
      <c r="BE1081" s="19">
        <v>1670265</v>
      </c>
      <c r="BF1081" s="19">
        <v>14649196</v>
      </c>
      <c r="BH1081" s="20"/>
      <c r="BI1081" s="21">
        <v>14649196</v>
      </c>
      <c r="BK1081" s="73"/>
      <c r="BL1081" s="73"/>
      <c r="BM1081" s="73"/>
      <c r="BN1081" s="73"/>
      <c r="BO1081" s="73"/>
      <c r="BP1081" s="73"/>
      <c r="BQ1081" s="73"/>
    </row>
    <row r="1082" spans="1:69" ht="22.5" customHeight="1" x14ac:dyDescent="0.2">
      <c r="A1082" s="122" t="s">
        <v>2897</v>
      </c>
      <c r="B1082" s="123" t="s">
        <v>2885</v>
      </c>
      <c r="C1082" s="133" t="s">
        <v>1166</v>
      </c>
      <c r="D1082" s="126">
        <v>5</v>
      </c>
      <c r="E1082" s="127" t="s">
        <v>3561</v>
      </c>
      <c r="F1082" s="19">
        <v>1077874</v>
      </c>
      <c r="G1082" s="20">
        <v>1077874</v>
      </c>
      <c r="H1082" s="20">
        <v>494481</v>
      </c>
      <c r="I1082" s="20">
        <v>266101</v>
      </c>
      <c r="J1082" s="20">
        <v>0</v>
      </c>
      <c r="K1082" s="20">
        <v>24612</v>
      </c>
      <c r="L1082" s="20">
        <v>31381</v>
      </c>
      <c r="M1082" s="20">
        <v>22143</v>
      </c>
      <c r="N1082" s="20">
        <v>24606</v>
      </c>
      <c r="O1082" s="20">
        <v>28126</v>
      </c>
      <c r="P1082" s="20">
        <v>8770</v>
      </c>
      <c r="Q1082" s="20">
        <v>697139</v>
      </c>
      <c r="R1082" s="20">
        <v>82424</v>
      </c>
      <c r="S1082" s="20">
        <v>296427</v>
      </c>
      <c r="T1082" s="21">
        <v>147175</v>
      </c>
      <c r="U1082" s="54">
        <v>216299</v>
      </c>
      <c r="V1082" s="20">
        <v>151968</v>
      </c>
      <c r="W1082" s="20">
        <v>66339</v>
      </c>
      <c r="X1082" s="20">
        <v>66606</v>
      </c>
      <c r="Y1082" s="21">
        <v>0</v>
      </c>
      <c r="Z1082" s="20">
        <v>0</v>
      </c>
      <c r="AA1082" s="21">
        <v>395695</v>
      </c>
      <c r="AB1082" s="32">
        <v>299202</v>
      </c>
      <c r="AC1082" s="20">
        <v>575784</v>
      </c>
      <c r="AD1082" s="20">
        <v>1369120</v>
      </c>
      <c r="AE1082" s="20">
        <v>1824735</v>
      </c>
      <c r="AF1082" s="20">
        <v>1570713</v>
      </c>
      <c r="AG1082" s="20">
        <v>937622</v>
      </c>
      <c r="AH1082" s="20">
        <v>330993</v>
      </c>
      <c r="AI1082" s="20">
        <v>271210</v>
      </c>
      <c r="AJ1082" s="21">
        <v>116856</v>
      </c>
      <c r="AK1082" s="25">
        <v>82997</v>
      </c>
      <c r="AL1082" s="25">
        <v>132628</v>
      </c>
      <c r="AM1082" s="25">
        <v>43977</v>
      </c>
      <c r="AN1082" s="22">
        <v>67798</v>
      </c>
      <c r="AO1082" s="20">
        <v>1746193</v>
      </c>
      <c r="AP1082" s="20">
        <v>91897</v>
      </c>
      <c r="AQ1082" s="54">
        <v>13559891</v>
      </c>
      <c r="AR1082" s="25">
        <v>208454</v>
      </c>
      <c r="AS1082" s="25">
        <v>288436</v>
      </c>
      <c r="AT1082" s="54">
        <v>243578</v>
      </c>
      <c r="AU1082" s="54">
        <v>109429</v>
      </c>
      <c r="AV1082" s="54">
        <v>293832</v>
      </c>
      <c r="AW1082" s="54">
        <v>90576</v>
      </c>
      <c r="AX1082" s="54">
        <v>58238</v>
      </c>
      <c r="AY1082" s="25">
        <f t="shared" si="32"/>
        <v>1292543</v>
      </c>
      <c r="AZ1082" s="162">
        <v>3383100</v>
      </c>
      <c r="BA1082" s="96">
        <f t="shared" si="33"/>
        <v>18235534</v>
      </c>
      <c r="BB1082" s="73"/>
      <c r="BC1082" s="20">
        <v>1217112</v>
      </c>
      <c r="BD1082" s="20">
        <v>360474</v>
      </c>
      <c r="BE1082" s="19">
        <v>1577586</v>
      </c>
      <c r="BF1082" s="19">
        <v>19813120</v>
      </c>
      <c r="BH1082" s="20"/>
      <c r="BI1082" s="21">
        <v>19813120</v>
      </c>
      <c r="BK1082" s="73"/>
      <c r="BL1082" s="73"/>
      <c r="BM1082" s="73"/>
      <c r="BN1082" s="73"/>
      <c r="BO1082" s="73"/>
      <c r="BP1082" s="73"/>
      <c r="BQ1082" s="73"/>
    </row>
    <row r="1083" spans="1:69" ht="22.5" customHeight="1" x14ac:dyDescent="0.2">
      <c r="A1083" s="122" t="s">
        <v>2898</v>
      </c>
      <c r="B1083" s="123" t="s">
        <v>2885</v>
      </c>
      <c r="C1083" s="133" t="s">
        <v>1167</v>
      </c>
      <c r="D1083" s="126">
        <v>5</v>
      </c>
      <c r="E1083" s="127" t="s">
        <v>3561</v>
      </c>
      <c r="F1083" s="19">
        <v>730608</v>
      </c>
      <c r="G1083" s="20">
        <v>730608</v>
      </c>
      <c r="H1083" s="20">
        <v>303483</v>
      </c>
      <c r="I1083" s="20">
        <v>132583</v>
      </c>
      <c r="J1083" s="20">
        <v>0</v>
      </c>
      <c r="K1083" s="20">
        <v>0</v>
      </c>
      <c r="L1083" s="20">
        <v>0</v>
      </c>
      <c r="M1083" s="20">
        <v>0</v>
      </c>
      <c r="N1083" s="20">
        <v>22554</v>
      </c>
      <c r="O1083" s="20">
        <v>17491</v>
      </c>
      <c r="P1083" s="20">
        <v>13608</v>
      </c>
      <c r="Q1083" s="20">
        <v>468591</v>
      </c>
      <c r="R1083" s="20">
        <v>60540</v>
      </c>
      <c r="S1083" s="20">
        <v>197443</v>
      </c>
      <c r="T1083" s="21">
        <v>72326</v>
      </c>
      <c r="U1083" s="54">
        <v>89012</v>
      </c>
      <c r="V1083" s="20">
        <v>59376</v>
      </c>
      <c r="W1083" s="20">
        <v>41067</v>
      </c>
      <c r="X1083" s="20">
        <v>55505</v>
      </c>
      <c r="Y1083" s="21">
        <v>0</v>
      </c>
      <c r="Z1083" s="20">
        <v>0</v>
      </c>
      <c r="AA1083" s="21">
        <v>332311</v>
      </c>
      <c r="AB1083" s="32">
        <v>239829</v>
      </c>
      <c r="AC1083" s="20">
        <v>407949</v>
      </c>
      <c r="AD1083" s="20">
        <v>1236443</v>
      </c>
      <c r="AE1083" s="20">
        <v>1155165</v>
      </c>
      <c r="AF1083" s="20">
        <v>920605</v>
      </c>
      <c r="AG1083" s="20">
        <v>529043</v>
      </c>
      <c r="AH1083" s="20">
        <v>219495</v>
      </c>
      <c r="AI1083" s="20">
        <v>246972</v>
      </c>
      <c r="AJ1083" s="21">
        <v>318649</v>
      </c>
      <c r="AK1083" s="25">
        <v>61067</v>
      </c>
      <c r="AL1083" s="25">
        <v>101936</v>
      </c>
      <c r="AM1083" s="25">
        <v>25748</v>
      </c>
      <c r="AN1083" s="22">
        <v>55093</v>
      </c>
      <c r="AO1083" s="20">
        <v>949359</v>
      </c>
      <c r="AP1083" s="20">
        <v>93030</v>
      </c>
      <c r="AQ1083" s="54">
        <v>9156881</v>
      </c>
      <c r="AR1083" s="25">
        <v>120511</v>
      </c>
      <c r="AS1083" s="25">
        <v>174536</v>
      </c>
      <c r="AT1083" s="54">
        <v>150183</v>
      </c>
      <c r="AU1083" s="54">
        <v>77955</v>
      </c>
      <c r="AV1083" s="54">
        <v>196613</v>
      </c>
      <c r="AW1083" s="54">
        <v>69747</v>
      </c>
      <c r="AX1083" s="54">
        <v>39802</v>
      </c>
      <c r="AY1083" s="25">
        <f t="shared" si="32"/>
        <v>829347</v>
      </c>
      <c r="AZ1083" s="162">
        <v>1951099</v>
      </c>
      <c r="BA1083" s="96">
        <f t="shared" si="33"/>
        <v>11937327</v>
      </c>
      <c r="BB1083" s="73"/>
      <c r="BC1083" s="20">
        <v>875229</v>
      </c>
      <c r="BD1083" s="20">
        <v>378629</v>
      </c>
      <c r="BE1083" s="19">
        <v>1253858</v>
      </c>
      <c r="BF1083" s="19">
        <v>13191185</v>
      </c>
      <c r="BH1083" s="20"/>
      <c r="BI1083" s="21">
        <v>13191185</v>
      </c>
      <c r="BK1083" s="73"/>
      <c r="BL1083" s="73"/>
      <c r="BM1083" s="73"/>
      <c r="BN1083" s="73"/>
      <c r="BO1083" s="73"/>
      <c r="BP1083" s="73"/>
      <c r="BQ1083" s="73"/>
    </row>
    <row r="1084" spans="1:69" ht="22.5" customHeight="1" x14ac:dyDescent="0.2">
      <c r="A1084" s="122" t="s">
        <v>2899</v>
      </c>
      <c r="B1084" s="123" t="s">
        <v>2885</v>
      </c>
      <c r="C1084" s="133" t="s">
        <v>1168</v>
      </c>
      <c r="D1084" s="126">
        <v>5</v>
      </c>
      <c r="E1084" s="127" t="s">
        <v>3561</v>
      </c>
      <c r="F1084" s="19">
        <v>1251488</v>
      </c>
      <c r="G1084" s="20">
        <v>1251488</v>
      </c>
      <c r="H1084" s="20">
        <v>225042</v>
      </c>
      <c r="I1084" s="20">
        <v>186626</v>
      </c>
      <c r="J1084" s="20">
        <v>0</v>
      </c>
      <c r="K1084" s="20">
        <v>0</v>
      </c>
      <c r="L1084" s="20">
        <v>0</v>
      </c>
      <c r="M1084" s="20">
        <v>0</v>
      </c>
      <c r="N1084" s="20">
        <v>85745</v>
      </c>
      <c r="O1084" s="20">
        <v>45625</v>
      </c>
      <c r="P1084" s="20">
        <v>29938</v>
      </c>
      <c r="Q1084" s="20">
        <v>438101</v>
      </c>
      <c r="R1084" s="20">
        <v>158105</v>
      </c>
      <c r="S1084" s="20">
        <v>271642</v>
      </c>
      <c r="T1084" s="21">
        <v>287622</v>
      </c>
      <c r="U1084" s="54">
        <v>165308</v>
      </c>
      <c r="V1084" s="20">
        <v>117744</v>
      </c>
      <c r="W1084" s="20">
        <v>111618</v>
      </c>
      <c r="X1084" s="20">
        <v>55505</v>
      </c>
      <c r="Y1084" s="21">
        <v>0</v>
      </c>
      <c r="Z1084" s="20">
        <v>0</v>
      </c>
      <c r="AA1084" s="21">
        <v>398357</v>
      </c>
      <c r="AB1084" s="32">
        <v>358612</v>
      </c>
      <c r="AC1084" s="20">
        <v>633614</v>
      </c>
      <c r="AD1084" s="20">
        <v>1200967</v>
      </c>
      <c r="AE1084" s="20">
        <v>2957790</v>
      </c>
      <c r="AF1084" s="20">
        <v>1317398</v>
      </c>
      <c r="AG1084" s="20">
        <v>878249</v>
      </c>
      <c r="AH1084" s="20">
        <v>482930</v>
      </c>
      <c r="AI1084" s="20">
        <v>131917</v>
      </c>
      <c r="AJ1084" s="21">
        <v>26509</v>
      </c>
      <c r="AK1084" s="25">
        <v>116738</v>
      </c>
      <c r="AL1084" s="25">
        <v>144158</v>
      </c>
      <c r="AM1084" s="25">
        <v>30331</v>
      </c>
      <c r="AN1084" s="22">
        <v>77638</v>
      </c>
      <c r="AO1084" s="20">
        <v>1225094</v>
      </c>
      <c r="AP1084" s="20">
        <v>22897</v>
      </c>
      <c r="AQ1084" s="54">
        <v>13433308</v>
      </c>
      <c r="AR1084" s="25">
        <v>270821</v>
      </c>
      <c r="AS1084" s="25">
        <v>279453</v>
      </c>
      <c r="AT1084" s="54">
        <v>77782</v>
      </c>
      <c r="AU1084" s="54">
        <v>57078</v>
      </c>
      <c r="AV1084" s="54">
        <v>289305</v>
      </c>
      <c r="AW1084" s="54">
        <v>112527</v>
      </c>
      <c r="AX1084" s="54">
        <v>60550</v>
      </c>
      <c r="AY1084" s="25">
        <f t="shared" si="32"/>
        <v>1147516</v>
      </c>
      <c r="AZ1084" s="162">
        <v>1264192</v>
      </c>
      <c r="BA1084" s="96">
        <f t="shared" si="33"/>
        <v>15845016</v>
      </c>
      <c r="BB1084" s="73"/>
      <c r="BC1084" s="20">
        <v>1698271</v>
      </c>
      <c r="BD1084" s="20">
        <v>82760</v>
      </c>
      <c r="BE1084" s="19">
        <v>1781031</v>
      </c>
      <c r="BF1084" s="19">
        <v>17626047</v>
      </c>
      <c r="BH1084" s="20"/>
      <c r="BI1084" s="21">
        <v>17626047</v>
      </c>
      <c r="BK1084" s="73"/>
      <c r="BL1084" s="73"/>
      <c r="BM1084" s="73"/>
      <c r="BN1084" s="73"/>
      <c r="BO1084" s="73"/>
      <c r="BP1084" s="73"/>
      <c r="BQ1084" s="73"/>
    </row>
    <row r="1085" spans="1:69" ht="22.5" customHeight="1" x14ac:dyDescent="0.2">
      <c r="A1085" s="122" t="s">
        <v>2900</v>
      </c>
      <c r="B1085" s="123" t="s">
        <v>2885</v>
      </c>
      <c r="C1085" s="133" t="s">
        <v>1169</v>
      </c>
      <c r="D1085" s="126">
        <v>6</v>
      </c>
      <c r="E1085" s="127" t="s">
        <v>3561</v>
      </c>
      <c r="F1085" s="19">
        <v>352420</v>
      </c>
      <c r="G1085" s="20">
        <v>352420</v>
      </c>
      <c r="H1085" s="20">
        <v>22162</v>
      </c>
      <c r="I1085" s="20">
        <v>16643</v>
      </c>
      <c r="J1085" s="20">
        <v>0</v>
      </c>
      <c r="K1085" s="20">
        <v>0</v>
      </c>
      <c r="L1085" s="20">
        <v>0</v>
      </c>
      <c r="M1085" s="20">
        <v>0</v>
      </c>
      <c r="N1085" s="20">
        <v>17899</v>
      </c>
      <c r="O1085" s="20">
        <v>9757</v>
      </c>
      <c r="P1085" s="20">
        <v>2344</v>
      </c>
      <c r="Q1085" s="20">
        <v>51747</v>
      </c>
      <c r="R1085" s="20">
        <v>39363</v>
      </c>
      <c r="S1085" s="20">
        <v>45902</v>
      </c>
      <c r="T1085" s="21">
        <v>36163</v>
      </c>
      <c r="U1085" s="54">
        <v>25432</v>
      </c>
      <c r="V1085" s="20">
        <v>17520</v>
      </c>
      <c r="W1085" s="20">
        <v>14742</v>
      </c>
      <c r="X1085" s="20">
        <v>11101</v>
      </c>
      <c r="Y1085" s="21">
        <v>0</v>
      </c>
      <c r="Z1085" s="20">
        <v>0</v>
      </c>
      <c r="AA1085" s="21">
        <v>142203</v>
      </c>
      <c r="AB1085" s="32">
        <v>0</v>
      </c>
      <c r="AC1085" s="20">
        <v>159548</v>
      </c>
      <c r="AD1085" s="20">
        <v>159783</v>
      </c>
      <c r="AE1085" s="20">
        <v>755535</v>
      </c>
      <c r="AF1085" s="20">
        <v>360543</v>
      </c>
      <c r="AG1085" s="20">
        <v>206263</v>
      </c>
      <c r="AH1085" s="20">
        <v>127035</v>
      </c>
      <c r="AI1085" s="20">
        <v>14945</v>
      </c>
      <c r="AJ1085" s="21">
        <v>0</v>
      </c>
      <c r="AK1085" s="25">
        <v>42863</v>
      </c>
      <c r="AL1085" s="25">
        <v>49720</v>
      </c>
      <c r="AM1085" s="25">
        <v>8471</v>
      </c>
      <c r="AN1085" s="22">
        <v>28576</v>
      </c>
      <c r="AO1085" s="20">
        <v>119442</v>
      </c>
      <c r="AP1085" s="20">
        <v>4923</v>
      </c>
      <c r="AQ1085" s="54">
        <v>2843045</v>
      </c>
      <c r="AR1085" s="25">
        <v>65869</v>
      </c>
      <c r="AS1085" s="25">
        <v>133593</v>
      </c>
      <c r="AT1085" s="54">
        <v>14217</v>
      </c>
      <c r="AU1085" s="54">
        <v>24200</v>
      </c>
      <c r="AV1085" s="54">
        <v>70083</v>
      </c>
      <c r="AW1085" s="54">
        <v>33524</v>
      </c>
      <c r="AX1085" s="54">
        <v>16946</v>
      </c>
      <c r="AY1085" s="25">
        <f t="shared" si="32"/>
        <v>358432</v>
      </c>
      <c r="AZ1085" s="162">
        <v>410057</v>
      </c>
      <c r="BA1085" s="96">
        <f t="shared" si="33"/>
        <v>3611534</v>
      </c>
      <c r="BB1085" s="73"/>
      <c r="BC1085" s="20">
        <v>563819</v>
      </c>
      <c r="BD1085" s="20">
        <v>6176</v>
      </c>
      <c r="BE1085" s="19">
        <v>569995</v>
      </c>
      <c r="BF1085" s="19">
        <v>4181529</v>
      </c>
      <c r="BH1085" s="20"/>
      <c r="BI1085" s="21">
        <v>4181529</v>
      </c>
      <c r="BK1085" s="73"/>
      <c r="BL1085" s="73"/>
      <c r="BM1085" s="73"/>
      <c r="BN1085" s="73"/>
      <c r="BO1085" s="73"/>
      <c r="BP1085" s="73"/>
      <c r="BQ1085" s="73"/>
    </row>
    <row r="1086" spans="1:69" ht="22.5" customHeight="1" x14ac:dyDescent="0.2">
      <c r="A1086" s="122" t="s">
        <v>2901</v>
      </c>
      <c r="B1086" s="123" t="s">
        <v>2885</v>
      </c>
      <c r="C1086" s="133" t="s">
        <v>1170</v>
      </c>
      <c r="D1086" s="126">
        <v>6</v>
      </c>
      <c r="E1086" s="127" t="s">
        <v>3562</v>
      </c>
      <c r="F1086" s="19">
        <v>317758</v>
      </c>
      <c r="G1086" s="20">
        <v>317758</v>
      </c>
      <c r="H1086" s="20">
        <v>52196</v>
      </c>
      <c r="I1086" s="20">
        <v>27115</v>
      </c>
      <c r="J1086" s="20">
        <v>0</v>
      </c>
      <c r="K1086" s="20">
        <v>0</v>
      </c>
      <c r="L1086" s="20">
        <v>0</v>
      </c>
      <c r="M1086" s="20">
        <v>0</v>
      </c>
      <c r="N1086" s="20">
        <v>16255</v>
      </c>
      <c r="O1086" s="20">
        <v>8838</v>
      </c>
      <c r="P1086" s="20">
        <v>2381</v>
      </c>
      <c r="Q1086" s="20">
        <v>48321</v>
      </c>
      <c r="R1086" s="20">
        <v>37071</v>
      </c>
      <c r="S1086" s="20">
        <v>33012</v>
      </c>
      <c r="T1086" s="21">
        <v>31117</v>
      </c>
      <c r="U1086" s="54">
        <v>38148</v>
      </c>
      <c r="V1086" s="20">
        <v>17088</v>
      </c>
      <c r="W1086" s="20">
        <v>21060</v>
      </c>
      <c r="X1086" s="20">
        <v>11101</v>
      </c>
      <c r="Y1086" s="21">
        <v>0</v>
      </c>
      <c r="Z1086" s="20">
        <v>0</v>
      </c>
      <c r="AA1086" s="21">
        <v>126275</v>
      </c>
      <c r="AB1086" s="32">
        <v>0</v>
      </c>
      <c r="AC1086" s="20">
        <v>155914</v>
      </c>
      <c r="AD1086" s="20">
        <v>163817</v>
      </c>
      <c r="AE1086" s="20">
        <v>616935</v>
      </c>
      <c r="AF1086" s="20">
        <v>403970</v>
      </c>
      <c r="AG1086" s="20">
        <v>232003</v>
      </c>
      <c r="AH1086" s="20">
        <v>97214</v>
      </c>
      <c r="AI1086" s="20">
        <v>62078</v>
      </c>
      <c r="AJ1086" s="21">
        <v>0</v>
      </c>
      <c r="AK1086" s="25">
        <v>41272</v>
      </c>
      <c r="AL1086" s="25">
        <v>48363</v>
      </c>
      <c r="AM1086" s="25">
        <v>9089</v>
      </c>
      <c r="AN1086" s="22">
        <v>27586</v>
      </c>
      <c r="AO1086" s="20">
        <v>98459</v>
      </c>
      <c r="AP1086" s="20">
        <v>5521</v>
      </c>
      <c r="AQ1086" s="54">
        <v>2749957</v>
      </c>
      <c r="AR1086" s="25">
        <v>68060</v>
      </c>
      <c r="AS1086" s="25">
        <v>108470</v>
      </c>
      <c r="AT1086" s="54">
        <v>37530</v>
      </c>
      <c r="AU1086" s="54">
        <v>47508</v>
      </c>
      <c r="AV1086" s="54">
        <v>83353</v>
      </c>
      <c r="AW1086" s="54">
        <v>32189</v>
      </c>
      <c r="AX1086" s="54">
        <v>4477</v>
      </c>
      <c r="AY1086" s="25">
        <f t="shared" si="32"/>
        <v>381587</v>
      </c>
      <c r="AZ1086" s="162">
        <v>225228</v>
      </c>
      <c r="BA1086" s="96">
        <f t="shared" si="33"/>
        <v>3356772</v>
      </c>
      <c r="BB1086" s="73"/>
      <c r="BC1086" s="20">
        <v>552680</v>
      </c>
      <c r="BD1086" s="20">
        <v>21002</v>
      </c>
      <c r="BE1086" s="19">
        <v>573682</v>
      </c>
      <c r="BF1086" s="19">
        <v>3930454</v>
      </c>
      <c r="BH1086" s="20"/>
      <c r="BI1086" s="21">
        <v>3930454</v>
      </c>
      <c r="BK1086" s="73"/>
      <c r="BL1086" s="73"/>
      <c r="BM1086" s="73"/>
      <c r="BN1086" s="73"/>
      <c r="BO1086" s="73"/>
      <c r="BP1086" s="73"/>
      <c r="BQ1086" s="73"/>
    </row>
    <row r="1087" spans="1:69" ht="22.5" customHeight="1" x14ac:dyDescent="0.2">
      <c r="A1087" s="122" t="s">
        <v>2902</v>
      </c>
      <c r="B1087" s="123" t="s">
        <v>2885</v>
      </c>
      <c r="C1087" s="133" t="s">
        <v>1171</v>
      </c>
      <c r="D1087" s="126">
        <v>6</v>
      </c>
      <c r="E1087" s="127" t="s">
        <v>3561</v>
      </c>
      <c r="F1087" s="19">
        <v>200133</v>
      </c>
      <c r="G1087" s="20">
        <v>200133</v>
      </c>
      <c r="H1087" s="20">
        <v>27775</v>
      </c>
      <c r="I1087" s="20">
        <v>39083</v>
      </c>
      <c r="J1087" s="20">
        <v>0</v>
      </c>
      <c r="K1087" s="20">
        <v>0</v>
      </c>
      <c r="L1087" s="20">
        <v>0</v>
      </c>
      <c r="M1087" s="20">
        <v>0</v>
      </c>
      <c r="N1087" s="20">
        <v>7736</v>
      </c>
      <c r="O1087" s="20">
        <v>4169</v>
      </c>
      <c r="P1087" s="20">
        <v>7900</v>
      </c>
      <c r="Q1087" s="20">
        <v>100788</v>
      </c>
      <c r="R1087" s="20">
        <v>21885</v>
      </c>
      <c r="S1087" s="20">
        <v>12314</v>
      </c>
      <c r="T1087" s="21">
        <v>13456</v>
      </c>
      <c r="U1087" s="54">
        <v>25432</v>
      </c>
      <c r="V1087" s="20">
        <v>7296</v>
      </c>
      <c r="W1087" s="20">
        <v>11583</v>
      </c>
      <c r="X1087" s="20">
        <v>11101</v>
      </c>
      <c r="Y1087" s="21">
        <v>0</v>
      </c>
      <c r="Z1087" s="20">
        <v>0</v>
      </c>
      <c r="AA1087" s="21">
        <v>73564</v>
      </c>
      <c r="AB1087" s="32">
        <v>0</v>
      </c>
      <c r="AC1087" s="20">
        <v>83395</v>
      </c>
      <c r="AD1087" s="20">
        <v>133705</v>
      </c>
      <c r="AE1087" s="20">
        <v>317955</v>
      </c>
      <c r="AF1087" s="20">
        <v>257810</v>
      </c>
      <c r="AG1087" s="20">
        <v>115144</v>
      </c>
      <c r="AH1087" s="20">
        <v>45907</v>
      </c>
      <c r="AI1087" s="20">
        <v>33817</v>
      </c>
      <c r="AJ1087" s="21">
        <v>5410</v>
      </c>
      <c r="AK1087" s="25">
        <v>27084</v>
      </c>
      <c r="AL1087" s="25">
        <v>36641</v>
      </c>
      <c r="AM1087" s="25">
        <v>5690</v>
      </c>
      <c r="AN1087" s="22">
        <v>16979</v>
      </c>
      <c r="AO1087" s="20">
        <v>102655</v>
      </c>
      <c r="AP1087" s="20">
        <v>5387</v>
      </c>
      <c r="AQ1087" s="54">
        <v>1751794</v>
      </c>
      <c r="AR1087" s="25">
        <v>53626</v>
      </c>
      <c r="AS1087" s="25">
        <v>120034</v>
      </c>
      <c r="AT1087" s="54">
        <v>51615</v>
      </c>
      <c r="AU1087" s="54">
        <v>30828</v>
      </c>
      <c r="AV1087" s="54">
        <v>68072</v>
      </c>
      <c r="AW1087" s="54">
        <v>21118</v>
      </c>
      <c r="AX1087" s="54">
        <v>8500</v>
      </c>
      <c r="AY1087" s="25">
        <f t="shared" si="32"/>
        <v>353793</v>
      </c>
      <c r="AZ1087" s="162">
        <v>200669</v>
      </c>
      <c r="BA1087" s="96">
        <f t="shared" si="33"/>
        <v>2306256</v>
      </c>
      <c r="BB1087" s="73"/>
      <c r="BC1087" s="20">
        <v>408177</v>
      </c>
      <c r="BD1087" s="20">
        <v>15045</v>
      </c>
      <c r="BE1087" s="19">
        <v>423222</v>
      </c>
      <c r="BF1087" s="19">
        <v>2729478</v>
      </c>
      <c r="BH1087" s="20"/>
      <c r="BI1087" s="21">
        <v>2729478</v>
      </c>
      <c r="BK1087" s="73"/>
      <c r="BL1087" s="73"/>
      <c r="BM1087" s="73"/>
      <c r="BN1087" s="73"/>
      <c r="BO1087" s="73"/>
      <c r="BP1087" s="73"/>
      <c r="BQ1087" s="73"/>
    </row>
    <row r="1088" spans="1:69" ht="22.5" customHeight="1" x14ac:dyDescent="0.2">
      <c r="A1088" s="122" t="s">
        <v>2903</v>
      </c>
      <c r="B1088" s="123" t="s">
        <v>2885</v>
      </c>
      <c r="C1088" s="133" t="s">
        <v>1172</v>
      </c>
      <c r="D1088" s="126">
        <v>6</v>
      </c>
      <c r="E1088" s="127" t="s">
        <v>3561</v>
      </c>
      <c r="F1088" s="19">
        <v>230391</v>
      </c>
      <c r="G1088" s="20">
        <v>230391</v>
      </c>
      <c r="H1088" s="20">
        <v>51467</v>
      </c>
      <c r="I1088" s="20">
        <v>47124</v>
      </c>
      <c r="J1088" s="20">
        <v>0</v>
      </c>
      <c r="K1088" s="20">
        <v>0</v>
      </c>
      <c r="L1088" s="20">
        <v>0</v>
      </c>
      <c r="M1088" s="20">
        <v>0</v>
      </c>
      <c r="N1088" s="20">
        <v>8974</v>
      </c>
      <c r="O1088" s="20">
        <v>4928</v>
      </c>
      <c r="P1088" s="20">
        <v>2797</v>
      </c>
      <c r="Q1088" s="20">
        <v>88341</v>
      </c>
      <c r="R1088" s="20">
        <v>27686</v>
      </c>
      <c r="S1088" s="20">
        <v>26514</v>
      </c>
      <c r="T1088" s="21">
        <v>17661</v>
      </c>
      <c r="U1088" s="54">
        <v>25432</v>
      </c>
      <c r="V1088" s="20">
        <v>10512</v>
      </c>
      <c r="W1088" s="20">
        <v>12636</v>
      </c>
      <c r="X1088" s="20">
        <v>11101</v>
      </c>
      <c r="Y1088" s="21">
        <v>0</v>
      </c>
      <c r="Z1088" s="20">
        <v>0</v>
      </c>
      <c r="AA1088" s="21">
        <v>110885</v>
      </c>
      <c r="AB1088" s="32">
        <v>0</v>
      </c>
      <c r="AC1088" s="20">
        <v>93550</v>
      </c>
      <c r="AD1088" s="20">
        <v>116607</v>
      </c>
      <c r="AE1088" s="20">
        <v>305580</v>
      </c>
      <c r="AF1088" s="20">
        <v>246283</v>
      </c>
      <c r="AG1088" s="20">
        <v>112141</v>
      </c>
      <c r="AH1088" s="20">
        <v>59845</v>
      </c>
      <c r="AI1088" s="20">
        <v>55181</v>
      </c>
      <c r="AJ1088" s="21">
        <v>30837</v>
      </c>
      <c r="AK1088" s="25">
        <v>29852</v>
      </c>
      <c r="AL1088" s="25">
        <v>44651</v>
      </c>
      <c r="AM1088" s="25">
        <v>7062</v>
      </c>
      <c r="AN1088" s="22">
        <v>19855</v>
      </c>
      <c r="AO1088" s="20">
        <v>115150</v>
      </c>
      <c r="AP1088" s="20">
        <v>10372</v>
      </c>
      <c r="AQ1088" s="54">
        <v>1923415</v>
      </c>
      <c r="AR1088" s="25">
        <v>62268</v>
      </c>
      <c r="AS1088" s="25">
        <v>95588</v>
      </c>
      <c r="AT1088" s="54">
        <v>63424</v>
      </c>
      <c r="AU1088" s="54">
        <v>39889</v>
      </c>
      <c r="AV1088" s="54">
        <v>87017</v>
      </c>
      <c r="AW1088" s="54">
        <v>25255</v>
      </c>
      <c r="AX1088" s="54">
        <v>11734</v>
      </c>
      <c r="AY1088" s="25">
        <f t="shared" si="32"/>
        <v>385175</v>
      </c>
      <c r="AZ1088" s="162">
        <v>255097</v>
      </c>
      <c r="BA1088" s="96">
        <f t="shared" si="33"/>
        <v>2563687</v>
      </c>
      <c r="BB1088" s="73"/>
      <c r="BC1088" s="20">
        <v>443623</v>
      </c>
      <c r="BD1088" s="20">
        <v>42267</v>
      </c>
      <c r="BE1088" s="19">
        <v>485890</v>
      </c>
      <c r="BF1088" s="19">
        <v>3049577</v>
      </c>
      <c r="BH1088" s="20"/>
      <c r="BI1088" s="21">
        <v>3049577</v>
      </c>
      <c r="BK1088" s="73"/>
      <c r="BL1088" s="73"/>
      <c r="BM1088" s="73"/>
      <c r="BN1088" s="73"/>
      <c r="BO1088" s="73"/>
      <c r="BP1088" s="73"/>
      <c r="BQ1088" s="73"/>
    </row>
    <row r="1089" spans="1:69" ht="22.5" customHeight="1" x14ac:dyDescent="0.2">
      <c r="A1089" s="122" t="s">
        <v>2904</v>
      </c>
      <c r="B1089" s="123" t="s">
        <v>2885</v>
      </c>
      <c r="C1089" s="133" t="s">
        <v>1173</v>
      </c>
      <c r="D1089" s="126">
        <v>6</v>
      </c>
      <c r="E1089" s="127" t="s">
        <v>3561</v>
      </c>
      <c r="F1089" s="19">
        <v>49963</v>
      </c>
      <c r="G1089" s="20">
        <v>49963</v>
      </c>
      <c r="H1089" s="20">
        <v>5759</v>
      </c>
      <c r="I1089" s="20">
        <v>8789</v>
      </c>
      <c r="J1089" s="20">
        <v>0</v>
      </c>
      <c r="K1089" s="20">
        <v>0</v>
      </c>
      <c r="L1089" s="20">
        <v>0</v>
      </c>
      <c r="M1089" s="20">
        <v>0</v>
      </c>
      <c r="N1089" s="20">
        <v>0</v>
      </c>
      <c r="O1089" s="20">
        <v>633</v>
      </c>
      <c r="P1089" s="20">
        <v>0</v>
      </c>
      <c r="Q1089" s="20">
        <v>74</v>
      </c>
      <c r="R1089" s="20">
        <v>5072</v>
      </c>
      <c r="S1089" s="20">
        <v>13310</v>
      </c>
      <c r="T1089" s="21">
        <v>3364</v>
      </c>
      <c r="U1089" s="54">
        <v>12716</v>
      </c>
      <c r="V1089" s="20">
        <v>0</v>
      </c>
      <c r="W1089" s="20">
        <v>0</v>
      </c>
      <c r="X1089" s="20">
        <v>0</v>
      </c>
      <c r="Y1089" s="21">
        <v>0</v>
      </c>
      <c r="Z1089" s="20">
        <v>0</v>
      </c>
      <c r="AA1089" s="21">
        <v>20944</v>
      </c>
      <c r="AB1089" s="32">
        <v>0</v>
      </c>
      <c r="AC1089" s="20">
        <v>17389</v>
      </c>
      <c r="AD1089" s="20">
        <v>44571</v>
      </c>
      <c r="AE1089" s="20">
        <v>30690</v>
      </c>
      <c r="AF1089" s="20">
        <v>70543</v>
      </c>
      <c r="AG1089" s="20">
        <v>28571</v>
      </c>
      <c r="AH1089" s="20">
        <v>8453</v>
      </c>
      <c r="AI1089" s="20">
        <v>16957</v>
      </c>
      <c r="AJ1089" s="21">
        <v>0</v>
      </c>
      <c r="AK1089" s="25">
        <v>5739</v>
      </c>
      <c r="AL1089" s="25">
        <v>14351</v>
      </c>
      <c r="AM1089" s="25">
        <v>2191</v>
      </c>
      <c r="AN1089" s="22">
        <v>5204</v>
      </c>
      <c r="AO1089" s="20">
        <v>79819</v>
      </c>
      <c r="AP1089" s="20">
        <v>3852</v>
      </c>
      <c r="AQ1089" s="54">
        <v>448954</v>
      </c>
      <c r="AR1089" s="25">
        <v>47341</v>
      </c>
      <c r="AS1089" s="25">
        <v>128357</v>
      </c>
      <c r="AT1089" s="54">
        <v>35991</v>
      </c>
      <c r="AU1089" s="54">
        <v>30179</v>
      </c>
      <c r="AV1089" s="54">
        <v>34225</v>
      </c>
      <c r="AW1089" s="54">
        <v>6428</v>
      </c>
      <c r="AX1089" s="54">
        <v>2639</v>
      </c>
      <c r="AY1089" s="25">
        <f t="shared" si="32"/>
        <v>285160</v>
      </c>
      <c r="AZ1089" s="162">
        <v>112096</v>
      </c>
      <c r="BA1089" s="96">
        <f t="shared" si="33"/>
        <v>846210</v>
      </c>
      <c r="BB1089" s="73"/>
      <c r="BC1089" s="20">
        <v>138672</v>
      </c>
      <c r="BD1089" s="20">
        <v>14454</v>
      </c>
      <c r="BE1089" s="19">
        <v>153126</v>
      </c>
      <c r="BF1089" s="19">
        <v>999336</v>
      </c>
      <c r="BH1089" s="20"/>
      <c r="BI1089" s="21">
        <v>999336</v>
      </c>
      <c r="BK1089" s="73"/>
      <c r="BL1089" s="73"/>
      <c r="BM1089" s="73"/>
      <c r="BN1089" s="73"/>
      <c r="BO1089" s="73"/>
      <c r="BP1089" s="73"/>
      <c r="BQ1089" s="73"/>
    </row>
    <row r="1090" spans="1:69" ht="22.5" customHeight="1" x14ac:dyDescent="0.2">
      <c r="A1090" s="122" t="s">
        <v>2905</v>
      </c>
      <c r="B1090" s="123" t="s">
        <v>2885</v>
      </c>
      <c r="C1090" s="133" t="s">
        <v>1174</v>
      </c>
      <c r="D1090" s="126">
        <v>6</v>
      </c>
      <c r="E1090" s="127" t="s">
        <v>3561</v>
      </c>
      <c r="F1090" s="19">
        <v>150072</v>
      </c>
      <c r="G1090" s="20">
        <v>150072</v>
      </c>
      <c r="H1090" s="20">
        <v>29233</v>
      </c>
      <c r="I1090" s="20">
        <v>59279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1923</v>
      </c>
      <c r="P1090" s="20">
        <v>0</v>
      </c>
      <c r="Q1090" s="20">
        <v>51203</v>
      </c>
      <c r="R1090" s="20">
        <v>15269</v>
      </c>
      <c r="S1090" s="20">
        <v>23004</v>
      </c>
      <c r="T1090" s="21">
        <v>6728</v>
      </c>
      <c r="U1090" s="54">
        <v>12716</v>
      </c>
      <c r="V1090" s="20">
        <v>2736</v>
      </c>
      <c r="W1090" s="20">
        <v>6318</v>
      </c>
      <c r="X1090" s="20">
        <v>11101</v>
      </c>
      <c r="Y1090" s="21">
        <v>0</v>
      </c>
      <c r="Z1090" s="20">
        <v>0</v>
      </c>
      <c r="AA1090" s="21">
        <v>62406</v>
      </c>
      <c r="AB1090" s="32">
        <v>0</v>
      </c>
      <c r="AC1090" s="20">
        <v>48789</v>
      </c>
      <c r="AD1090" s="20">
        <v>176270</v>
      </c>
      <c r="AE1090" s="20">
        <v>113355</v>
      </c>
      <c r="AF1090" s="20">
        <v>191038</v>
      </c>
      <c r="AG1090" s="20">
        <v>71986</v>
      </c>
      <c r="AH1090" s="20">
        <v>24912</v>
      </c>
      <c r="AI1090" s="20">
        <v>64186</v>
      </c>
      <c r="AJ1090" s="21">
        <v>30296</v>
      </c>
      <c r="AK1090" s="25">
        <v>17428</v>
      </c>
      <c r="AL1090" s="25">
        <v>31088</v>
      </c>
      <c r="AM1090" s="25">
        <v>5410</v>
      </c>
      <c r="AN1090" s="22">
        <v>11617</v>
      </c>
      <c r="AO1090" s="20">
        <v>112798</v>
      </c>
      <c r="AP1090" s="20">
        <v>12772</v>
      </c>
      <c r="AQ1090" s="54">
        <v>1343933</v>
      </c>
      <c r="AR1090" s="25">
        <v>49451</v>
      </c>
      <c r="AS1090" s="25">
        <v>125763</v>
      </c>
      <c r="AT1090" s="54">
        <v>68607</v>
      </c>
      <c r="AU1090" s="54">
        <v>44254</v>
      </c>
      <c r="AV1090" s="54">
        <v>61931</v>
      </c>
      <c r="AW1090" s="54">
        <v>19401</v>
      </c>
      <c r="AX1090" s="54">
        <v>5717</v>
      </c>
      <c r="AY1090" s="25">
        <f t="shared" si="32"/>
        <v>375124</v>
      </c>
      <c r="AZ1090" s="162">
        <v>338735</v>
      </c>
      <c r="BA1090" s="96">
        <f t="shared" si="33"/>
        <v>2057792</v>
      </c>
      <c r="BB1090" s="73"/>
      <c r="BC1090" s="20">
        <v>273309</v>
      </c>
      <c r="BD1090" s="20">
        <v>44610</v>
      </c>
      <c r="BE1090" s="19">
        <v>317919</v>
      </c>
      <c r="BF1090" s="19">
        <v>2375711</v>
      </c>
      <c r="BH1090" s="20"/>
      <c r="BI1090" s="21">
        <v>2375711</v>
      </c>
      <c r="BK1090" s="73"/>
      <c r="BL1090" s="73"/>
      <c r="BM1090" s="73"/>
      <c r="BN1090" s="73"/>
      <c r="BO1090" s="73"/>
      <c r="BP1090" s="73"/>
      <c r="BQ1090" s="73"/>
    </row>
    <row r="1091" spans="1:69" ht="22.5" customHeight="1" x14ac:dyDescent="0.2">
      <c r="A1091" s="122" t="s">
        <v>2906</v>
      </c>
      <c r="B1091" s="123" t="s">
        <v>2885</v>
      </c>
      <c r="C1091" s="133" t="s">
        <v>1175</v>
      </c>
      <c r="D1091" s="126">
        <v>6</v>
      </c>
      <c r="E1091" s="127" t="s">
        <v>3561</v>
      </c>
      <c r="F1091" s="19">
        <v>606415</v>
      </c>
      <c r="G1091" s="20">
        <v>606415</v>
      </c>
      <c r="H1091" s="20">
        <v>106070</v>
      </c>
      <c r="I1091" s="20">
        <v>86207</v>
      </c>
      <c r="J1091" s="20">
        <v>0</v>
      </c>
      <c r="K1091" s="20">
        <v>0</v>
      </c>
      <c r="L1091" s="20">
        <v>0</v>
      </c>
      <c r="M1091" s="20">
        <v>0</v>
      </c>
      <c r="N1091" s="20">
        <v>40319</v>
      </c>
      <c r="O1091" s="20">
        <v>21519</v>
      </c>
      <c r="P1091" s="20">
        <v>11869</v>
      </c>
      <c r="Q1091" s="20">
        <v>312787</v>
      </c>
      <c r="R1091" s="20">
        <v>69708</v>
      </c>
      <c r="S1091" s="20">
        <v>99193</v>
      </c>
      <c r="T1091" s="21">
        <v>111853</v>
      </c>
      <c r="U1091" s="54">
        <v>63580</v>
      </c>
      <c r="V1091" s="20">
        <v>44304</v>
      </c>
      <c r="W1091" s="20">
        <v>63180</v>
      </c>
      <c r="X1091" s="20">
        <v>33303</v>
      </c>
      <c r="Y1091" s="21">
        <v>0</v>
      </c>
      <c r="Z1091" s="20">
        <v>0</v>
      </c>
      <c r="AA1091" s="21">
        <v>242577</v>
      </c>
      <c r="AB1091" s="32">
        <v>0</v>
      </c>
      <c r="AC1091" s="20">
        <v>351790</v>
      </c>
      <c r="AD1091" s="20">
        <v>375304</v>
      </c>
      <c r="AE1091" s="20">
        <v>1317195</v>
      </c>
      <c r="AF1091" s="20">
        <v>671423</v>
      </c>
      <c r="AG1091" s="20">
        <v>412183</v>
      </c>
      <c r="AH1091" s="20">
        <v>298086</v>
      </c>
      <c r="AI1091" s="20">
        <v>79227</v>
      </c>
      <c r="AJ1091" s="21">
        <v>7033</v>
      </c>
      <c r="AK1091" s="25">
        <v>67975</v>
      </c>
      <c r="AL1091" s="25">
        <v>77608</v>
      </c>
      <c r="AM1091" s="25">
        <v>14101</v>
      </c>
      <c r="AN1091" s="22">
        <v>49764</v>
      </c>
      <c r="AO1091" s="20">
        <v>203764</v>
      </c>
      <c r="AP1091" s="20">
        <v>18200</v>
      </c>
      <c r="AQ1091" s="54">
        <v>5856537</v>
      </c>
      <c r="AR1091" s="25">
        <v>124276</v>
      </c>
      <c r="AS1091" s="25">
        <v>153473</v>
      </c>
      <c r="AT1091" s="54">
        <v>44327</v>
      </c>
      <c r="AU1091" s="54">
        <v>23961</v>
      </c>
      <c r="AV1091" s="54">
        <v>138200</v>
      </c>
      <c r="AW1091" s="54">
        <v>63260</v>
      </c>
      <c r="AX1091" s="54">
        <v>31012</v>
      </c>
      <c r="AY1091" s="25">
        <f t="shared" si="32"/>
        <v>578509</v>
      </c>
      <c r="AZ1091" s="162">
        <v>633965</v>
      </c>
      <c r="BA1091" s="96">
        <f t="shared" si="33"/>
        <v>7069011</v>
      </c>
      <c r="BB1091" s="73"/>
      <c r="BC1091" s="20">
        <v>956259</v>
      </c>
      <c r="BD1091" s="20">
        <v>26390</v>
      </c>
      <c r="BE1091" s="19">
        <v>982649</v>
      </c>
      <c r="BF1091" s="19">
        <v>8051660</v>
      </c>
      <c r="BH1091" s="20"/>
      <c r="BI1091" s="21">
        <v>8051660</v>
      </c>
      <c r="BK1091" s="73"/>
      <c r="BL1091" s="73"/>
      <c r="BM1091" s="73"/>
      <c r="BN1091" s="73"/>
      <c r="BO1091" s="73"/>
      <c r="BP1091" s="73"/>
      <c r="BQ1091" s="73"/>
    </row>
    <row r="1092" spans="1:69" ht="22.5" customHeight="1" x14ac:dyDescent="0.2">
      <c r="A1092" s="122" t="s">
        <v>2907</v>
      </c>
      <c r="B1092" s="123" t="s">
        <v>2885</v>
      </c>
      <c r="C1092" s="133" t="s">
        <v>1176</v>
      </c>
      <c r="D1092" s="126">
        <v>6</v>
      </c>
      <c r="E1092" s="127" t="s">
        <v>3561</v>
      </c>
      <c r="F1092" s="19">
        <v>106641</v>
      </c>
      <c r="G1092" s="20">
        <v>106641</v>
      </c>
      <c r="H1092" s="20">
        <v>33534</v>
      </c>
      <c r="I1092" s="20">
        <v>27115</v>
      </c>
      <c r="J1092" s="20">
        <v>0</v>
      </c>
      <c r="K1092" s="20">
        <v>0</v>
      </c>
      <c r="L1092" s="20">
        <v>0</v>
      </c>
      <c r="M1092" s="20">
        <v>0</v>
      </c>
      <c r="N1092" s="20">
        <v>0</v>
      </c>
      <c r="O1092" s="20">
        <v>1322</v>
      </c>
      <c r="P1092" s="20">
        <v>0</v>
      </c>
      <c r="Q1092" s="20">
        <v>127</v>
      </c>
      <c r="R1092" s="20">
        <v>10508</v>
      </c>
      <c r="S1092" s="20">
        <v>15563</v>
      </c>
      <c r="T1092" s="21">
        <v>17661</v>
      </c>
      <c r="U1092" s="54">
        <v>12716</v>
      </c>
      <c r="V1092" s="20">
        <v>20688</v>
      </c>
      <c r="W1092" s="20">
        <v>6318</v>
      </c>
      <c r="X1092" s="20">
        <v>11101</v>
      </c>
      <c r="Y1092" s="21">
        <v>0</v>
      </c>
      <c r="Z1092" s="20">
        <v>0</v>
      </c>
      <c r="AA1092" s="21">
        <v>45469</v>
      </c>
      <c r="AB1092" s="32">
        <v>0</v>
      </c>
      <c r="AC1092" s="20">
        <v>42413</v>
      </c>
      <c r="AD1092" s="20">
        <v>130053</v>
      </c>
      <c r="AE1092" s="20">
        <v>71940</v>
      </c>
      <c r="AF1092" s="20">
        <v>136373</v>
      </c>
      <c r="AG1092" s="20">
        <v>52595</v>
      </c>
      <c r="AH1092" s="20">
        <v>17946</v>
      </c>
      <c r="AI1092" s="20">
        <v>35925</v>
      </c>
      <c r="AJ1092" s="21">
        <v>14066</v>
      </c>
      <c r="AK1092" s="25">
        <v>11982</v>
      </c>
      <c r="AL1092" s="25">
        <v>27875</v>
      </c>
      <c r="AM1092" s="25">
        <v>3434</v>
      </c>
      <c r="AN1092" s="22">
        <v>10134</v>
      </c>
      <c r="AO1092" s="20">
        <v>83357</v>
      </c>
      <c r="AP1092" s="20">
        <v>11258</v>
      </c>
      <c r="AQ1092" s="54">
        <v>958114</v>
      </c>
      <c r="AR1092" s="25">
        <v>46337</v>
      </c>
      <c r="AS1092" s="25">
        <v>135014</v>
      </c>
      <c r="AT1092" s="54">
        <v>54210</v>
      </c>
      <c r="AU1092" s="54">
        <v>31346</v>
      </c>
      <c r="AV1092" s="54">
        <v>46231</v>
      </c>
      <c r="AW1092" s="54">
        <v>13941</v>
      </c>
      <c r="AX1092" s="54">
        <v>4840</v>
      </c>
      <c r="AY1092" s="25">
        <f t="shared" si="32"/>
        <v>331919</v>
      </c>
      <c r="AZ1092" s="162">
        <v>287161</v>
      </c>
      <c r="BA1092" s="96">
        <f t="shared" si="33"/>
        <v>1577194</v>
      </c>
      <c r="BB1092" s="73"/>
      <c r="BC1092" s="20">
        <v>214977</v>
      </c>
      <c r="BD1092" s="20">
        <v>40165</v>
      </c>
      <c r="BE1092" s="19">
        <v>255142</v>
      </c>
      <c r="BF1092" s="19">
        <v>1832336</v>
      </c>
      <c r="BH1092" s="20"/>
      <c r="BI1092" s="21">
        <v>1832336</v>
      </c>
      <c r="BK1092" s="73"/>
      <c r="BL1092" s="73"/>
      <c r="BM1092" s="73"/>
      <c r="BN1092" s="73"/>
      <c r="BO1092" s="73"/>
      <c r="BP1092" s="73"/>
      <c r="BQ1092" s="73"/>
    </row>
    <row r="1093" spans="1:69" ht="22.5" customHeight="1" x14ac:dyDescent="0.2">
      <c r="A1093" s="122" t="s">
        <v>2908</v>
      </c>
      <c r="B1093" s="123" t="s">
        <v>2885</v>
      </c>
      <c r="C1093" s="133" t="s">
        <v>1177</v>
      </c>
      <c r="D1093" s="126">
        <v>6</v>
      </c>
      <c r="E1093" s="127" t="s">
        <v>3561</v>
      </c>
      <c r="F1093" s="19">
        <v>381177</v>
      </c>
      <c r="G1093" s="20">
        <v>381177</v>
      </c>
      <c r="H1093" s="20">
        <v>128960</v>
      </c>
      <c r="I1093" s="20">
        <v>70686</v>
      </c>
      <c r="J1093" s="20">
        <v>0</v>
      </c>
      <c r="K1093" s="20">
        <v>0</v>
      </c>
      <c r="L1093" s="20">
        <v>0</v>
      </c>
      <c r="M1093" s="20">
        <v>0</v>
      </c>
      <c r="N1093" s="20">
        <v>6715</v>
      </c>
      <c r="O1093" s="20">
        <v>7138</v>
      </c>
      <c r="P1093" s="20">
        <v>1323</v>
      </c>
      <c r="Q1093" s="20">
        <v>194999</v>
      </c>
      <c r="R1093" s="20">
        <v>30415</v>
      </c>
      <c r="S1093" s="20">
        <v>83316</v>
      </c>
      <c r="T1093" s="21">
        <v>31117</v>
      </c>
      <c r="U1093" s="54">
        <v>63580</v>
      </c>
      <c r="V1093" s="20">
        <v>9456</v>
      </c>
      <c r="W1093" s="20">
        <v>18954</v>
      </c>
      <c r="X1093" s="20">
        <v>33303</v>
      </c>
      <c r="Y1093" s="21">
        <v>0</v>
      </c>
      <c r="Z1093" s="20">
        <v>0</v>
      </c>
      <c r="AA1093" s="21">
        <v>182586</v>
      </c>
      <c r="AB1093" s="32">
        <v>0</v>
      </c>
      <c r="AC1093" s="20">
        <v>166695</v>
      </c>
      <c r="AD1093" s="20">
        <v>561632</v>
      </c>
      <c r="AE1093" s="20">
        <v>362175</v>
      </c>
      <c r="AF1093" s="20">
        <v>469873</v>
      </c>
      <c r="AG1093" s="20">
        <v>271471</v>
      </c>
      <c r="AH1093" s="20">
        <v>91015</v>
      </c>
      <c r="AI1093" s="20">
        <v>139772</v>
      </c>
      <c r="AJ1093" s="21">
        <v>111987</v>
      </c>
      <c r="AK1093" s="25">
        <v>36653</v>
      </c>
      <c r="AL1093" s="25">
        <v>60013</v>
      </c>
      <c r="AM1093" s="25">
        <v>14379</v>
      </c>
      <c r="AN1093" s="22">
        <v>28036</v>
      </c>
      <c r="AO1093" s="20">
        <v>525839</v>
      </c>
      <c r="AP1093" s="20">
        <v>43548</v>
      </c>
      <c r="AQ1093" s="54">
        <v>4126813</v>
      </c>
      <c r="AR1093" s="25">
        <v>72917</v>
      </c>
      <c r="AS1093" s="25">
        <v>150171</v>
      </c>
      <c r="AT1093" s="54">
        <v>138152</v>
      </c>
      <c r="AU1093" s="54">
        <v>61838</v>
      </c>
      <c r="AV1093" s="54">
        <v>118041</v>
      </c>
      <c r="AW1093" s="54">
        <v>35946</v>
      </c>
      <c r="AX1093" s="54">
        <v>20089</v>
      </c>
      <c r="AY1093" s="25">
        <f t="shared" si="32"/>
        <v>597154</v>
      </c>
      <c r="AZ1093" s="162">
        <v>1124143</v>
      </c>
      <c r="BA1093" s="96">
        <f t="shared" si="33"/>
        <v>5848110</v>
      </c>
      <c r="BB1093" s="73"/>
      <c r="BC1093" s="20">
        <v>514955</v>
      </c>
      <c r="BD1093" s="20">
        <v>190837</v>
      </c>
      <c r="BE1093" s="19">
        <v>705792</v>
      </c>
      <c r="BF1093" s="19">
        <v>6553902</v>
      </c>
      <c r="BH1093" s="20"/>
      <c r="BI1093" s="21">
        <v>6553902</v>
      </c>
      <c r="BK1093" s="73"/>
      <c r="BL1093" s="73"/>
      <c r="BM1093" s="73"/>
      <c r="BN1093" s="73"/>
      <c r="BO1093" s="73"/>
      <c r="BP1093" s="73"/>
      <c r="BQ1093" s="73"/>
    </row>
    <row r="1094" spans="1:69" ht="22.5" customHeight="1" x14ac:dyDescent="0.2">
      <c r="A1094" s="122" t="s">
        <v>2909</v>
      </c>
      <c r="B1094" s="123" t="s">
        <v>2885</v>
      </c>
      <c r="C1094" s="133" t="s">
        <v>1178</v>
      </c>
      <c r="D1094" s="126">
        <v>6</v>
      </c>
      <c r="E1094" s="127" t="s">
        <v>3561</v>
      </c>
      <c r="F1094" s="19">
        <v>88363</v>
      </c>
      <c r="G1094" s="20">
        <v>88363</v>
      </c>
      <c r="H1094" s="20">
        <v>26244</v>
      </c>
      <c r="I1094" s="20">
        <v>9537</v>
      </c>
      <c r="J1094" s="20">
        <v>0</v>
      </c>
      <c r="K1094" s="20">
        <v>0</v>
      </c>
      <c r="L1094" s="20">
        <v>38552</v>
      </c>
      <c r="M1094" s="20">
        <v>15169</v>
      </c>
      <c r="N1094" s="20">
        <v>0</v>
      </c>
      <c r="O1094" s="20">
        <v>1066</v>
      </c>
      <c r="P1094" s="20">
        <v>0</v>
      </c>
      <c r="Q1094" s="20">
        <v>21882</v>
      </c>
      <c r="R1094" s="20">
        <v>9011</v>
      </c>
      <c r="S1094" s="20">
        <v>10375</v>
      </c>
      <c r="T1094" s="21">
        <v>10092</v>
      </c>
      <c r="U1094" s="54">
        <v>25432</v>
      </c>
      <c r="V1094" s="20">
        <v>7872</v>
      </c>
      <c r="W1094" s="20">
        <v>6318</v>
      </c>
      <c r="X1094" s="20">
        <v>11101</v>
      </c>
      <c r="Y1094" s="21">
        <v>0</v>
      </c>
      <c r="Z1094" s="20">
        <v>0</v>
      </c>
      <c r="AA1094" s="21">
        <v>37716</v>
      </c>
      <c r="AB1094" s="32">
        <v>0</v>
      </c>
      <c r="AC1094" s="20">
        <v>33243</v>
      </c>
      <c r="AD1094" s="20">
        <v>89235</v>
      </c>
      <c r="AE1094" s="20">
        <v>122760</v>
      </c>
      <c r="AF1094" s="20">
        <v>127310</v>
      </c>
      <c r="AG1094" s="20">
        <v>44873</v>
      </c>
      <c r="AH1094" s="20">
        <v>14604</v>
      </c>
      <c r="AI1094" s="20">
        <v>33434</v>
      </c>
      <c r="AJ1094" s="21">
        <v>34624</v>
      </c>
      <c r="AK1094" s="25">
        <v>9661</v>
      </c>
      <c r="AL1094" s="25">
        <v>23549</v>
      </c>
      <c r="AM1094" s="25">
        <v>3784</v>
      </c>
      <c r="AN1094" s="22">
        <v>8550</v>
      </c>
      <c r="AO1094" s="20">
        <v>88384</v>
      </c>
      <c r="AP1094" s="20">
        <v>8467</v>
      </c>
      <c r="AQ1094" s="54">
        <v>961208</v>
      </c>
      <c r="AR1094" s="25">
        <v>51739</v>
      </c>
      <c r="AS1094" s="25">
        <v>159572</v>
      </c>
      <c r="AT1094" s="54">
        <v>51540</v>
      </c>
      <c r="AU1094" s="54">
        <v>44849</v>
      </c>
      <c r="AV1094" s="54">
        <v>41494</v>
      </c>
      <c r="AW1094" s="54">
        <v>11418</v>
      </c>
      <c r="AX1094" s="54">
        <v>3900</v>
      </c>
      <c r="AY1094" s="25">
        <f t="shared" si="32"/>
        <v>364512</v>
      </c>
      <c r="AZ1094" s="162">
        <v>426259</v>
      </c>
      <c r="BA1094" s="96">
        <f t="shared" si="33"/>
        <v>1751979</v>
      </c>
      <c r="BB1094" s="73"/>
      <c r="BC1094" s="20">
        <v>189312</v>
      </c>
      <c r="BD1094" s="20">
        <v>37909</v>
      </c>
      <c r="BE1094" s="19">
        <v>227221</v>
      </c>
      <c r="BF1094" s="19">
        <v>1979200</v>
      </c>
      <c r="BH1094" s="20"/>
      <c r="BI1094" s="21">
        <v>1979200</v>
      </c>
      <c r="BK1094" s="73"/>
      <c r="BL1094" s="73"/>
      <c r="BM1094" s="73"/>
      <c r="BN1094" s="73"/>
      <c r="BO1094" s="73"/>
      <c r="BP1094" s="73"/>
      <c r="BQ1094" s="73"/>
    </row>
    <row r="1095" spans="1:69" ht="22.5" customHeight="1" x14ac:dyDescent="0.2">
      <c r="A1095" s="122" t="s">
        <v>2910</v>
      </c>
      <c r="B1095" s="123" t="s">
        <v>2885</v>
      </c>
      <c r="C1095" s="133" t="s">
        <v>1179</v>
      </c>
      <c r="D1095" s="126">
        <v>6</v>
      </c>
      <c r="E1095" s="127" t="s">
        <v>3561</v>
      </c>
      <c r="F1095" s="19">
        <v>456453</v>
      </c>
      <c r="G1095" s="20">
        <v>456453</v>
      </c>
      <c r="H1095" s="20">
        <v>120285</v>
      </c>
      <c r="I1095" s="20">
        <v>34408</v>
      </c>
      <c r="J1095" s="20">
        <v>0</v>
      </c>
      <c r="K1095" s="20">
        <v>4935</v>
      </c>
      <c r="L1095" s="20">
        <v>0</v>
      </c>
      <c r="M1095" s="20">
        <v>0</v>
      </c>
      <c r="N1095" s="20">
        <v>5425</v>
      </c>
      <c r="O1095" s="20">
        <v>11111</v>
      </c>
      <c r="P1095" s="20">
        <v>5557</v>
      </c>
      <c r="Q1095" s="20">
        <v>309485</v>
      </c>
      <c r="R1095" s="20">
        <v>42417</v>
      </c>
      <c r="S1095" s="20">
        <v>66810</v>
      </c>
      <c r="T1095" s="21">
        <v>57188</v>
      </c>
      <c r="U1095" s="54">
        <v>76296</v>
      </c>
      <c r="V1095" s="20">
        <v>29568</v>
      </c>
      <c r="W1095" s="20">
        <v>32643</v>
      </c>
      <c r="X1095" s="20">
        <v>33303</v>
      </c>
      <c r="Y1095" s="21">
        <v>0</v>
      </c>
      <c r="Z1095" s="20">
        <v>0</v>
      </c>
      <c r="AA1095" s="21">
        <v>200399</v>
      </c>
      <c r="AB1095" s="32">
        <v>0</v>
      </c>
      <c r="AC1095" s="20">
        <v>243302</v>
      </c>
      <c r="AD1095" s="20">
        <v>398570</v>
      </c>
      <c r="AE1095" s="20">
        <v>697620</v>
      </c>
      <c r="AF1095" s="20">
        <v>699553</v>
      </c>
      <c r="AG1095" s="20">
        <v>360103</v>
      </c>
      <c r="AH1095" s="20">
        <v>127867</v>
      </c>
      <c r="AI1095" s="20">
        <v>78939</v>
      </c>
      <c r="AJ1095" s="21">
        <v>43280</v>
      </c>
      <c r="AK1095" s="25">
        <v>49153</v>
      </c>
      <c r="AL1095" s="25">
        <v>64133</v>
      </c>
      <c r="AM1095" s="25">
        <v>16778</v>
      </c>
      <c r="AN1095" s="22">
        <v>35795</v>
      </c>
      <c r="AO1095" s="20">
        <v>694079</v>
      </c>
      <c r="AP1095" s="20">
        <v>19302</v>
      </c>
      <c r="AQ1095" s="54">
        <v>5014757</v>
      </c>
      <c r="AR1095" s="25">
        <v>93127</v>
      </c>
      <c r="AS1095" s="25">
        <v>168460</v>
      </c>
      <c r="AT1095" s="54">
        <v>109703</v>
      </c>
      <c r="AU1095" s="54">
        <v>63508</v>
      </c>
      <c r="AV1095" s="54">
        <v>145275</v>
      </c>
      <c r="AW1095" s="54">
        <v>41553</v>
      </c>
      <c r="AX1095" s="54">
        <v>22463</v>
      </c>
      <c r="AY1095" s="25">
        <f t="shared" ref="AY1095:AY1158" si="34">SUM(AR1095:AX1095)</f>
        <v>644089</v>
      </c>
      <c r="AZ1095" s="162">
        <v>930439</v>
      </c>
      <c r="BA1095" s="96">
        <f t="shared" ref="BA1095:BA1158" si="35">AQ1095+AY1095+AZ1095</f>
        <v>6589285</v>
      </c>
      <c r="BB1095" s="73"/>
      <c r="BC1095" s="20">
        <v>631138</v>
      </c>
      <c r="BD1095" s="20">
        <v>80986</v>
      </c>
      <c r="BE1095" s="19">
        <v>712124</v>
      </c>
      <c r="BF1095" s="19">
        <v>7301409</v>
      </c>
      <c r="BH1095" s="20"/>
      <c r="BI1095" s="21">
        <v>7301409</v>
      </c>
      <c r="BK1095" s="73"/>
      <c r="BL1095" s="73"/>
      <c r="BM1095" s="73"/>
      <c r="BN1095" s="73"/>
      <c r="BO1095" s="73"/>
      <c r="BP1095" s="73"/>
      <c r="BQ1095" s="73"/>
    </row>
    <row r="1096" spans="1:69" ht="22.5" customHeight="1" x14ac:dyDescent="0.2">
      <c r="A1096" s="122" t="s">
        <v>2911</v>
      </c>
      <c r="B1096" s="123" t="s">
        <v>3564</v>
      </c>
      <c r="C1096" s="133" t="s">
        <v>1180</v>
      </c>
      <c r="D1096" s="126">
        <v>2</v>
      </c>
      <c r="E1096" s="127" t="s">
        <v>3561</v>
      </c>
      <c r="F1096" s="19">
        <v>39440688</v>
      </c>
      <c r="G1096" s="20">
        <v>39440688</v>
      </c>
      <c r="H1096" s="20">
        <v>5494327</v>
      </c>
      <c r="I1096" s="20">
        <v>5651701</v>
      </c>
      <c r="J1096" s="20">
        <v>1892606</v>
      </c>
      <c r="K1096" s="20">
        <v>1482619</v>
      </c>
      <c r="L1096" s="20">
        <v>0</v>
      </c>
      <c r="M1096" s="20">
        <v>0</v>
      </c>
      <c r="N1096" s="20">
        <v>10909790</v>
      </c>
      <c r="O1096" s="20">
        <v>2494695</v>
      </c>
      <c r="P1096" s="20">
        <v>334265</v>
      </c>
      <c r="Q1096" s="20">
        <v>9073205</v>
      </c>
      <c r="R1096" s="20">
        <v>3881892</v>
      </c>
      <c r="S1096" s="20">
        <v>6070383</v>
      </c>
      <c r="T1096" s="21">
        <v>5639746</v>
      </c>
      <c r="U1096" s="54">
        <v>3685987</v>
      </c>
      <c r="V1096" s="20">
        <v>2698080</v>
      </c>
      <c r="W1096" s="20">
        <v>2818881</v>
      </c>
      <c r="X1096" s="20">
        <v>1454231</v>
      </c>
      <c r="Y1096" s="21">
        <v>0</v>
      </c>
      <c r="Z1096" s="20">
        <v>0</v>
      </c>
      <c r="AA1096" s="21">
        <v>119134575</v>
      </c>
      <c r="AB1096" s="32">
        <v>71207512</v>
      </c>
      <c r="AC1096" s="20">
        <v>33259322</v>
      </c>
      <c r="AD1096" s="20">
        <v>46090546</v>
      </c>
      <c r="AE1096" s="20">
        <v>77278740</v>
      </c>
      <c r="AF1096" s="20">
        <v>59717598</v>
      </c>
      <c r="AG1096" s="20">
        <v>30858313</v>
      </c>
      <c r="AH1096" s="20">
        <v>26524004</v>
      </c>
      <c r="AI1096" s="20">
        <v>55181</v>
      </c>
      <c r="AJ1096" s="21">
        <v>421439</v>
      </c>
      <c r="AK1096" s="25">
        <v>6102235</v>
      </c>
      <c r="AL1096" s="25">
        <v>4139973</v>
      </c>
      <c r="AM1096" s="25">
        <v>1177841</v>
      </c>
      <c r="AN1096" s="22">
        <v>2199169</v>
      </c>
      <c r="AO1096" s="20">
        <v>47872812</v>
      </c>
      <c r="AP1096" s="20">
        <v>1052619</v>
      </c>
      <c r="AQ1096" s="54">
        <v>630114975</v>
      </c>
      <c r="AR1096" s="25">
        <v>1692155</v>
      </c>
      <c r="AS1096" s="25">
        <v>3836863</v>
      </c>
      <c r="AT1096" s="54">
        <v>788980</v>
      </c>
      <c r="AU1096" s="54">
        <v>1154692</v>
      </c>
      <c r="AV1096" s="54">
        <v>7619446</v>
      </c>
      <c r="AW1096" s="54">
        <v>4517313</v>
      </c>
      <c r="AX1096" s="54">
        <v>2774189</v>
      </c>
      <c r="AY1096" s="25">
        <f t="shared" si="34"/>
        <v>22383638</v>
      </c>
      <c r="AZ1096" s="162">
        <v>60782624</v>
      </c>
      <c r="BA1096" s="96">
        <f t="shared" si="35"/>
        <v>713281237</v>
      </c>
      <c r="BB1096" s="73"/>
      <c r="BC1096" s="20">
        <v>34802868</v>
      </c>
      <c r="BD1096" s="20">
        <v>323901</v>
      </c>
      <c r="BE1096" s="19">
        <v>35126769</v>
      </c>
      <c r="BF1096" s="19">
        <v>748408006</v>
      </c>
      <c r="BH1096" s="20"/>
      <c r="BI1096" s="21">
        <v>748408006</v>
      </c>
      <c r="BK1096" s="73"/>
      <c r="BL1096" s="73"/>
      <c r="BM1096" s="73"/>
      <c r="BN1096" s="73"/>
      <c r="BO1096" s="73"/>
      <c r="BP1096" s="73"/>
      <c r="BQ1096" s="73"/>
    </row>
    <row r="1097" spans="1:69" ht="22.5" customHeight="1" x14ac:dyDescent="0.2">
      <c r="A1097" s="122" t="s">
        <v>2912</v>
      </c>
      <c r="B1097" s="123" t="s">
        <v>3564</v>
      </c>
      <c r="C1097" s="133" t="s">
        <v>1181</v>
      </c>
      <c r="D1097" s="126">
        <v>2</v>
      </c>
      <c r="E1097" s="127" t="s">
        <v>3561</v>
      </c>
      <c r="F1097" s="19">
        <v>9623200</v>
      </c>
      <c r="G1097" s="20">
        <v>9623200</v>
      </c>
      <c r="H1097" s="20">
        <v>2215868</v>
      </c>
      <c r="I1097" s="20">
        <v>2130491</v>
      </c>
      <c r="J1097" s="20">
        <v>0</v>
      </c>
      <c r="K1097" s="20">
        <v>61734</v>
      </c>
      <c r="L1097" s="20">
        <v>0</v>
      </c>
      <c r="M1097" s="20">
        <v>1579</v>
      </c>
      <c r="N1097" s="20">
        <v>1051670</v>
      </c>
      <c r="O1097" s="20">
        <v>593013</v>
      </c>
      <c r="P1097" s="20">
        <v>223209</v>
      </c>
      <c r="Q1097" s="20">
        <v>3508654</v>
      </c>
      <c r="R1097" s="20">
        <v>1237556</v>
      </c>
      <c r="S1097" s="20">
        <v>2052403</v>
      </c>
      <c r="T1097" s="21">
        <v>1787125</v>
      </c>
      <c r="U1097" s="54">
        <v>1169872</v>
      </c>
      <c r="V1097" s="20">
        <v>986928</v>
      </c>
      <c r="W1097" s="20">
        <v>848718</v>
      </c>
      <c r="X1097" s="20">
        <v>477343</v>
      </c>
      <c r="Y1097" s="21">
        <v>805698</v>
      </c>
      <c r="Z1097" s="20">
        <v>96935</v>
      </c>
      <c r="AA1097" s="21">
        <v>36218148</v>
      </c>
      <c r="AB1097" s="32">
        <v>14454183</v>
      </c>
      <c r="AC1097" s="20">
        <v>8843169</v>
      </c>
      <c r="AD1097" s="20">
        <v>12462326</v>
      </c>
      <c r="AE1097" s="20">
        <v>23822370</v>
      </c>
      <c r="AF1097" s="20">
        <v>17442848</v>
      </c>
      <c r="AG1097" s="20">
        <v>10968500</v>
      </c>
      <c r="AH1097" s="20">
        <v>6702033</v>
      </c>
      <c r="AI1097" s="20">
        <v>207982</v>
      </c>
      <c r="AJ1097" s="21">
        <v>109823</v>
      </c>
      <c r="AK1097" s="25">
        <v>1227601</v>
      </c>
      <c r="AL1097" s="25">
        <v>1047481</v>
      </c>
      <c r="AM1097" s="25">
        <v>307381</v>
      </c>
      <c r="AN1097" s="22">
        <v>605172</v>
      </c>
      <c r="AO1097" s="20">
        <v>10298593</v>
      </c>
      <c r="AP1097" s="20">
        <v>561000</v>
      </c>
      <c r="AQ1097" s="54">
        <v>174150606</v>
      </c>
      <c r="AR1097" s="25">
        <v>978207</v>
      </c>
      <c r="AS1097" s="25">
        <v>1044929</v>
      </c>
      <c r="AT1097" s="54">
        <v>415643</v>
      </c>
      <c r="AU1097" s="54">
        <v>347847</v>
      </c>
      <c r="AV1097" s="54">
        <v>2092558</v>
      </c>
      <c r="AW1097" s="54">
        <v>1527324</v>
      </c>
      <c r="AX1097" s="54">
        <v>833245</v>
      </c>
      <c r="AY1097" s="25">
        <f t="shared" si="34"/>
        <v>7239753</v>
      </c>
      <c r="AZ1097" s="162">
        <v>20749383</v>
      </c>
      <c r="BA1097" s="96">
        <f t="shared" si="35"/>
        <v>202139742</v>
      </c>
      <c r="BB1097" s="73"/>
      <c r="BC1097" s="20">
        <v>12069478</v>
      </c>
      <c r="BD1097" s="20">
        <v>215408</v>
      </c>
      <c r="BE1097" s="19">
        <v>12284886</v>
      </c>
      <c r="BF1097" s="19">
        <v>214424628</v>
      </c>
      <c r="BH1097" s="20"/>
      <c r="BI1097" s="21">
        <v>214424628</v>
      </c>
      <c r="BK1097" s="73"/>
      <c r="BL1097" s="73"/>
      <c r="BM1097" s="73"/>
      <c r="BN1097" s="73"/>
      <c r="BO1097" s="73"/>
      <c r="BP1097" s="73"/>
      <c r="BQ1097" s="73"/>
    </row>
    <row r="1098" spans="1:69" ht="22.5" customHeight="1" x14ac:dyDescent="0.2">
      <c r="A1098" s="122" t="s">
        <v>2913</v>
      </c>
      <c r="B1098" s="123" t="s">
        <v>3564</v>
      </c>
      <c r="C1098" s="133" t="s">
        <v>1182</v>
      </c>
      <c r="D1098" s="126">
        <v>4</v>
      </c>
      <c r="E1098" s="127" t="s">
        <v>3561</v>
      </c>
      <c r="F1098" s="19">
        <v>2187973</v>
      </c>
      <c r="G1098" s="20">
        <v>2187973</v>
      </c>
      <c r="H1098" s="20">
        <v>242830</v>
      </c>
      <c r="I1098" s="20">
        <v>301631</v>
      </c>
      <c r="J1098" s="20">
        <v>0</v>
      </c>
      <c r="K1098" s="20">
        <v>16921</v>
      </c>
      <c r="L1098" s="20">
        <v>0</v>
      </c>
      <c r="M1098" s="20">
        <v>877</v>
      </c>
      <c r="N1098" s="20">
        <v>225586</v>
      </c>
      <c r="O1098" s="20">
        <v>116821</v>
      </c>
      <c r="P1098" s="20">
        <v>41089</v>
      </c>
      <c r="Q1098" s="20">
        <v>1913701</v>
      </c>
      <c r="R1098" s="20">
        <v>339322</v>
      </c>
      <c r="S1098" s="20">
        <v>482394</v>
      </c>
      <c r="T1098" s="21">
        <v>407885</v>
      </c>
      <c r="U1098" s="54">
        <v>305184</v>
      </c>
      <c r="V1098" s="20">
        <v>240288</v>
      </c>
      <c r="W1098" s="20">
        <v>223236</v>
      </c>
      <c r="X1098" s="20">
        <v>122111</v>
      </c>
      <c r="Y1098" s="21">
        <v>564665</v>
      </c>
      <c r="Z1098" s="20">
        <v>86522</v>
      </c>
      <c r="AA1098" s="21">
        <v>833989</v>
      </c>
      <c r="AB1098" s="32">
        <v>2851344</v>
      </c>
      <c r="AC1098" s="20">
        <v>2137195</v>
      </c>
      <c r="AD1098" s="20">
        <v>2505880</v>
      </c>
      <c r="AE1098" s="20">
        <v>5664450</v>
      </c>
      <c r="AF1098" s="20">
        <v>3707868</v>
      </c>
      <c r="AG1098" s="20">
        <v>2448303</v>
      </c>
      <c r="AH1098" s="20">
        <v>1369847</v>
      </c>
      <c r="AI1098" s="20">
        <v>125115</v>
      </c>
      <c r="AJ1098" s="21">
        <v>42739</v>
      </c>
      <c r="AK1098" s="25">
        <v>267665</v>
      </c>
      <c r="AL1098" s="25">
        <v>285721</v>
      </c>
      <c r="AM1098" s="25">
        <v>94756</v>
      </c>
      <c r="AN1098" s="22">
        <v>159589</v>
      </c>
      <c r="AO1098" s="20">
        <v>876677</v>
      </c>
      <c r="AP1098" s="20">
        <v>34732</v>
      </c>
      <c r="AQ1098" s="54">
        <v>31224906</v>
      </c>
      <c r="AR1098" s="25">
        <v>475612</v>
      </c>
      <c r="AS1098" s="25">
        <v>444043</v>
      </c>
      <c r="AT1098" s="54">
        <v>172507</v>
      </c>
      <c r="AU1098" s="54">
        <v>137510</v>
      </c>
      <c r="AV1098" s="54">
        <v>634772</v>
      </c>
      <c r="AW1098" s="54">
        <v>259914</v>
      </c>
      <c r="AX1098" s="54">
        <v>160268</v>
      </c>
      <c r="AY1098" s="25">
        <f t="shared" si="34"/>
        <v>2284626</v>
      </c>
      <c r="AZ1098" s="162">
        <v>3022902</v>
      </c>
      <c r="BA1098" s="96">
        <f t="shared" si="35"/>
        <v>36532434</v>
      </c>
      <c r="BB1098" s="73"/>
      <c r="BC1098" s="20">
        <v>3434852</v>
      </c>
      <c r="BD1098" s="20">
        <v>83286</v>
      </c>
      <c r="BE1098" s="19">
        <v>3518138</v>
      </c>
      <c r="BF1098" s="19">
        <v>40050572</v>
      </c>
      <c r="BH1098" s="20"/>
      <c r="BI1098" s="21">
        <v>40050572</v>
      </c>
      <c r="BK1098" s="73"/>
      <c r="BL1098" s="73"/>
      <c r="BM1098" s="73"/>
      <c r="BN1098" s="73"/>
      <c r="BO1098" s="73"/>
      <c r="BP1098" s="73"/>
      <c r="BQ1098" s="73"/>
    </row>
    <row r="1099" spans="1:69" ht="22.5" customHeight="1" x14ac:dyDescent="0.2">
      <c r="A1099" s="122" t="s">
        <v>2914</v>
      </c>
      <c r="B1099" s="123" t="s">
        <v>3564</v>
      </c>
      <c r="C1099" s="133" t="s">
        <v>1183</v>
      </c>
      <c r="D1099" s="126">
        <v>3</v>
      </c>
      <c r="E1099" s="127" t="s">
        <v>3561</v>
      </c>
      <c r="F1099" s="19">
        <v>4603300</v>
      </c>
      <c r="G1099" s="20">
        <v>4603300</v>
      </c>
      <c r="H1099" s="20">
        <v>317625</v>
      </c>
      <c r="I1099" s="20">
        <v>448613</v>
      </c>
      <c r="J1099" s="20">
        <v>0</v>
      </c>
      <c r="K1099" s="20">
        <v>0</v>
      </c>
      <c r="L1099" s="20">
        <v>0</v>
      </c>
      <c r="M1099" s="20">
        <v>0</v>
      </c>
      <c r="N1099" s="20">
        <v>507072</v>
      </c>
      <c r="O1099" s="20">
        <v>269138</v>
      </c>
      <c r="P1099" s="20">
        <v>52731</v>
      </c>
      <c r="Q1099" s="20">
        <v>556977</v>
      </c>
      <c r="R1099" s="20">
        <v>729325</v>
      </c>
      <c r="S1099" s="20">
        <v>1160974</v>
      </c>
      <c r="T1099" s="21">
        <v>941079</v>
      </c>
      <c r="U1099" s="54">
        <v>518686</v>
      </c>
      <c r="V1099" s="20">
        <v>493344</v>
      </c>
      <c r="W1099" s="20">
        <v>455949</v>
      </c>
      <c r="X1099" s="20">
        <v>188717</v>
      </c>
      <c r="Y1099" s="21">
        <v>0</v>
      </c>
      <c r="Z1099" s="20">
        <v>0</v>
      </c>
      <c r="AA1099" s="21">
        <v>1850523</v>
      </c>
      <c r="AB1099" s="32">
        <v>5503054</v>
      </c>
      <c r="AC1099" s="20">
        <v>3623747</v>
      </c>
      <c r="AD1099" s="20">
        <v>4850496</v>
      </c>
      <c r="AE1099" s="20">
        <v>13606395</v>
      </c>
      <c r="AF1099" s="20">
        <v>7746915</v>
      </c>
      <c r="AG1099" s="20">
        <v>4991158</v>
      </c>
      <c r="AH1099" s="20">
        <v>3212599</v>
      </c>
      <c r="AI1099" s="20">
        <v>39949</v>
      </c>
      <c r="AJ1099" s="21">
        <v>53018</v>
      </c>
      <c r="AK1099" s="25">
        <v>601144</v>
      </c>
      <c r="AL1099" s="25">
        <v>535504</v>
      </c>
      <c r="AM1099" s="25">
        <v>145198</v>
      </c>
      <c r="AN1099" s="22">
        <v>320295</v>
      </c>
      <c r="AO1099" s="20">
        <v>4823064</v>
      </c>
      <c r="AP1099" s="20">
        <v>28284</v>
      </c>
      <c r="AQ1099" s="54">
        <v>63174873</v>
      </c>
      <c r="AR1099" s="25">
        <v>674587</v>
      </c>
      <c r="AS1099" s="25">
        <v>782316</v>
      </c>
      <c r="AT1099" s="54">
        <v>152693</v>
      </c>
      <c r="AU1099" s="54">
        <v>200811</v>
      </c>
      <c r="AV1099" s="54">
        <v>1117311</v>
      </c>
      <c r="AW1099" s="54">
        <v>527130</v>
      </c>
      <c r="AX1099" s="54">
        <v>321459</v>
      </c>
      <c r="AY1099" s="25">
        <f t="shared" si="34"/>
        <v>3776307</v>
      </c>
      <c r="AZ1099" s="162">
        <v>6537449</v>
      </c>
      <c r="BA1099" s="96">
        <f t="shared" si="35"/>
        <v>73488629</v>
      </c>
      <c r="BB1099" s="73"/>
      <c r="BC1099" s="20">
        <v>6655292</v>
      </c>
      <c r="BD1099" s="20">
        <v>53721</v>
      </c>
      <c r="BE1099" s="19">
        <v>6709013</v>
      </c>
      <c r="BF1099" s="19">
        <v>80197642</v>
      </c>
      <c r="BH1099" s="20"/>
      <c r="BI1099" s="21">
        <v>80197642</v>
      </c>
      <c r="BK1099" s="73"/>
      <c r="BL1099" s="73"/>
      <c r="BM1099" s="73"/>
      <c r="BN1099" s="73"/>
      <c r="BO1099" s="73"/>
      <c r="BP1099" s="73"/>
      <c r="BQ1099" s="73"/>
    </row>
    <row r="1100" spans="1:69" ht="22.5" customHeight="1" x14ac:dyDescent="0.2">
      <c r="A1100" s="122" t="s">
        <v>2915</v>
      </c>
      <c r="B1100" s="123" t="s">
        <v>3564</v>
      </c>
      <c r="C1100" s="133" t="s">
        <v>1184</v>
      </c>
      <c r="D1100" s="126">
        <v>5</v>
      </c>
      <c r="E1100" s="127" t="s">
        <v>3561</v>
      </c>
      <c r="F1100" s="19">
        <v>1465754</v>
      </c>
      <c r="G1100" s="20">
        <v>1465754</v>
      </c>
      <c r="H1100" s="20">
        <v>91562</v>
      </c>
      <c r="I1100" s="20">
        <v>108460</v>
      </c>
      <c r="J1100" s="20">
        <v>0</v>
      </c>
      <c r="K1100" s="20">
        <v>0</v>
      </c>
      <c r="L1100" s="20">
        <v>0</v>
      </c>
      <c r="M1100" s="20">
        <v>0</v>
      </c>
      <c r="N1100" s="20">
        <v>123050</v>
      </c>
      <c r="O1100" s="20">
        <v>64796</v>
      </c>
      <c r="P1100" s="20">
        <v>50539</v>
      </c>
      <c r="Q1100" s="20">
        <v>146023</v>
      </c>
      <c r="R1100" s="20">
        <v>214452</v>
      </c>
      <c r="S1100" s="20">
        <v>271065</v>
      </c>
      <c r="T1100" s="21">
        <v>217819</v>
      </c>
      <c r="U1100" s="54">
        <v>127160</v>
      </c>
      <c r="V1100" s="20">
        <v>120960</v>
      </c>
      <c r="W1100" s="20">
        <v>105300</v>
      </c>
      <c r="X1100" s="20">
        <v>55505</v>
      </c>
      <c r="Y1100" s="21">
        <v>0</v>
      </c>
      <c r="Z1100" s="20">
        <v>0</v>
      </c>
      <c r="AA1100" s="21">
        <v>559989</v>
      </c>
      <c r="AB1100" s="32">
        <v>530417</v>
      </c>
      <c r="AC1100" s="20">
        <v>863796</v>
      </c>
      <c r="AD1100" s="20">
        <v>1609446</v>
      </c>
      <c r="AE1100" s="20">
        <v>3000525</v>
      </c>
      <c r="AF1100" s="20">
        <v>2052765</v>
      </c>
      <c r="AG1100" s="20">
        <v>1317459</v>
      </c>
      <c r="AH1100" s="20">
        <v>808641</v>
      </c>
      <c r="AI1100" s="20">
        <v>40523</v>
      </c>
      <c r="AJ1100" s="21">
        <v>16230</v>
      </c>
      <c r="AK1100" s="25">
        <v>151632</v>
      </c>
      <c r="AL1100" s="25">
        <v>219781</v>
      </c>
      <c r="AM1100" s="25">
        <v>48965</v>
      </c>
      <c r="AN1100" s="22">
        <v>112591</v>
      </c>
      <c r="AO1100" s="20">
        <v>668599</v>
      </c>
      <c r="AP1100" s="20">
        <v>10279</v>
      </c>
      <c r="AQ1100" s="54">
        <v>15174083</v>
      </c>
      <c r="AR1100" s="25">
        <v>307071</v>
      </c>
      <c r="AS1100" s="25">
        <v>394101</v>
      </c>
      <c r="AT1100" s="54">
        <v>69406</v>
      </c>
      <c r="AU1100" s="54">
        <v>62639</v>
      </c>
      <c r="AV1100" s="54">
        <v>285446</v>
      </c>
      <c r="AW1100" s="54">
        <v>152627</v>
      </c>
      <c r="AX1100" s="54">
        <v>85002</v>
      </c>
      <c r="AY1100" s="25">
        <f t="shared" si="34"/>
        <v>1356292</v>
      </c>
      <c r="AZ1100" s="162">
        <v>2117487</v>
      </c>
      <c r="BA1100" s="96">
        <f t="shared" si="35"/>
        <v>18647862</v>
      </c>
      <c r="BB1100" s="73"/>
      <c r="BC1100" s="20">
        <v>2163631</v>
      </c>
      <c r="BD1100" s="20">
        <v>23564</v>
      </c>
      <c r="BE1100" s="19">
        <v>2187195</v>
      </c>
      <c r="BF1100" s="19">
        <v>20835057</v>
      </c>
      <c r="BH1100" s="20"/>
      <c r="BI1100" s="21">
        <v>20835057</v>
      </c>
      <c r="BK1100" s="73"/>
      <c r="BL1100" s="73"/>
      <c r="BM1100" s="73"/>
      <c r="BN1100" s="73"/>
      <c r="BO1100" s="73"/>
      <c r="BP1100" s="73"/>
      <c r="BQ1100" s="73"/>
    </row>
    <row r="1101" spans="1:69" ht="22.5" customHeight="1" x14ac:dyDescent="0.2">
      <c r="A1101" s="122" t="s">
        <v>2916</v>
      </c>
      <c r="B1101" s="123" t="s">
        <v>3564</v>
      </c>
      <c r="C1101" s="133" t="s">
        <v>1185</v>
      </c>
      <c r="D1101" s="126">
        <v>3</v>
      </c>
      <c r="E1101" s="127" t="s">
        <v>3561</v>
      </c>
      <c r="F1101" s="19">
        <v>4453178</v>
      </c>
      <c r="G1101" s="20">
        <v>4453178</v>
      </c>
      <c r="H1101" s="20">
        <v>327977</v>
      </c>
      <c r="I1101" s="20">
        <v>313412</v>
      </c>
      <c r="J1101" s="20">
        <v>0</v>
      </c>
      <c r="K1101" s="20">
        <v>0</v>
      </c>
      <c r="L1101" s="20">
        <v>0</v>
      </c>
      <c r="M1101" s="20">
        <v>0</v>
      </c>
      <c r="N1101" s="20">
        <v>490812</v>
      </c>
      <c r="O1101" s="20">
        <v>261619</v>
      </c>
      <c r="P1101" s="20">
        <v>71555</v>
      </c>
      <c r="Q1101" s="20">
        <v>645362</v>
      </c>
      <c r="R1101" s="20">
        <v>659189</v>
      </c>
      <c r="S1101" s="20">
        <v>1109675</v>
      </c>
      <c r="T1101" s="21">
        <v>1004154</v>
      </c>
      <c r="U1101" s="54">
        <v>458030</v>
      </c>
      <c r="V1101" s="20">
        <v>442848</v>
      </c>
      <c r="W1101" s="20">
        <v>416988</v>
      </c>
      <c r="X1101" s="20">
        <v>199818</v>
      </c>
      <c r="Y1101" s="21">
        <v>0</v>
      </c>
      <c r="Z1101" s="20">
        <v>0</v>
      </c>
      <c r="AA1101" s="21">
        <v>1806918</v>
      </c>
      <c r="AB1101" s="32">
        <v>3490697</v>
      </c>
      <c r="AC1101" s="20">
        <v>3284487</v>
      </c>
      <c r="AD1101" s="20">
        <v>4321902</v>
      </c>
      <c r="AE1101" s="20">
        <v>11527890</v>
      </c>
      <c r="AF1101" s="20">
        <v>6198678</v>
      </c>
      <c r="AG1101" s="20">
        <v>4169279</v>
      </c>
      <c r="AH1101" s="20">
        <v>2858607</v>
      </c>
      <c r="AI1101" s="20">
        <v>27878</v>
      </c>
      <c r="AJ1101" s="21">
        <v>55723</v>
      </c>
      <c r="AK1101" s="25">
        <v>585781</v>
      </c>
      <c r="AL1101" s="25">
        <v>548187</v>
      </c>
      <c r="AM1101" s="25">
        <v>124941</v>
      </c>
      <c r="AN1101" s="22">
        <v>327981</v>
      </c>
      <c r="AO1101" s="20">
        <v>3699206</v>
      </c>
      <c r="AP1101" s="20">
        <v>27202</v>
      </c>
      <c r="AQ1101" s="54">
        <v>53909974</v>
      </c>
      <c r="AR1101" s="25">
        <v>768682</v>
      </c>
      <c r="AS1101" s="25">
        <v>761648</v>
      </c>
      <c r="AT1101" s="54">
        <v>133078</v>
      </c>
      <c r="AU1101" s="54">
        <v>145051</v>
      </c>
      <c r="AV1101" s="54">
        <v>960894</v>
      </c>
      <c r="AW1101" s="54">
        <v>503574</v>
      </c>
      <c r="AX1101" s="54">
        <v>156729</v>
      </c>
      <c r="AY1101" s="25">
        <f t="shared" si="34"/>
        <v>3429656</v>
      </c>
      <c r="AZ1101" s="162">
        <v>4467407</v>
      </c>
      <c r="BA1101" s="96">
        <f t="shared" si="35"/>
        <v>61807037</v>
      </c>
      <c r="BB1101" s="73"/>
      <c r="BC1101" s="20">
        <v>6414440</v>
      </c>
      <c r="BD1101" s="20">
        <v>51487</v>
      </c>
      <c r="BE1101" s="19">
        <v>6465927</v>
      </c>
      <c r="BF1101" s="19">
        <v>68272964</v>
      </c>
      <c r="BH1101" s="20"/>
      <c r="BI1101" s="21">
        <v>68272964</v>
      </c>
      <c r="BK1101" s="73"/>
      <c r="BL1101" s="73"/>
      <c r="BM1101" s="73"/>
      <c r="BN1101" s="73"/>
      <c r="BO1101" s="73"/>
      <c r="BP1101" s="73"/>
      <c r="BQ1101" s="73"/>
    </row>
    <row r="1102" spans="1:69" ht="22.5" customHeight="1" x14ac:dyDescent="0.2">
      <c r="A1102" s="122" t="s">
        <v>2917</v>
      </c>
      <c r="B1102" s="123" t="s">
        <v>3564</v>
      </c>
      <c r="C1102" s="133" t="s">
        <v>1186</v>
      </c>
      <c r="D1102" s="126">
        <v>5</v>
      </c>
      <c r="E1102" s="127" t="s">
        <v>3561</v>
      </c>
      <c r="F1102" s="19">
        <v>1112966</v>
      </c>
      <c r="G1102" s="20">
        <v>1112966</v>
      </c>
      <c r="H1102" s="20">
        <v>83835</v>
      </c>
      <c r="I1102" s="20">
        <v>117623</v>
      </c>
      <c r="J1102" s="20">
        <v>0</v>
      </c>
      <c r="K1102" s="20">
        <v>10072</v>
      </c>
      <c r="L1102" s="20">
        <v>0</v>
      </c>
      <c r="M1102" s="20">
        <v>0</v>
      </c>
      <c r="N1102" s="20">
        <v>85312</v>
      </c>
      <c r="O1102" s="20">
        <v>45141</v>
      </c>
      <c r="P1102" s="20">
        <v>9412</v>
      </c>
      <c r="Q1102" s="20">
        <v>600413</v>
      </c>
      <c r="R1102" s="20">
        <v>121678</v>
      </c>
      <c r="S1102" s="20">
        <v>178108</v>
      </c>
      <c r="T1102" s="21">
        <v>161472</v>
      </c>
      <c r="U1102" s="54">
        <v>101728</v>
      </c>
      <c r="V1102" s="20">
        <v>81984</v>
      </c>
      <c r="W1102" s="20">
        <v>78975</v>
      </c>
      <c r="X1102" s="20">
        <v>33303</v>
      </c>
      <c r="Y1102" s="21">
        <v>0</v>
      </c>
      <c r="Z1102" s="20">
        <v>0</v>
      </c>
      <c r="AA1102" s="21">
        <v>413958</v>
      </c>
      <c r="AB1102" s="32">
        <v>858450</v>
      </c>
      <c r="AC1102" s="20">
        <v>797139</v>
      </c>
      <c r="AD1102" s="20">
        <v>1094124</v>
      </c>
      <c r="AE1102" s="20">
        <v>2383425</v>
      </c>
      <c r="AF1102" s="20">
        <v>1373078</v>
      </c>
      <c r="AG1102" s="20">
        <v>874988</v>
      </c>
      <c r="AH1102" s="20">
        <v>508461</v>
      </c>
      <c r="AI1102" s="20">
        <v>24142</v>
      </c>
      <c r="AJ1102" s="21">
        <v>10279</v>
      </c>
      <c r="AK1102" s="25">
        <v>113983</v>
      </c>
      <c r="AL1102" s="25">
        <v>157717</v>
      </c>
      <c r="AM1102" s="25">
        <v>37506</v>
      </c>
      <c r="AN1102" s="22">
        <v>83689</v>
      </c>
      <c r="AO1102" s="20">
        <v>469775</v>
      </c>
      <c r="AP1102" s="20">
        <v>10609</v>
      </c>
      <c r="AQ1102" s="54">
        <v>12033345</v>
      </c>
      <c r="AR1102" s="25">
        <v>248884</v>
      </c>
      <c r="AS1102" s="25">
        <v>251484</v>
      </c>
      <c r="AT1102" s="54">
        <v>62829</v>
      </c>
      <c r="AU1102" s="54">
        <v>72784</v>
      </c>
      <c r="AV1102" s="54">
        <v>250643</v>
      </c>
      <c r="AW1102" s="54">
        <v>110349</v>
      </c>
      <c r="AX1102" s="54">
        <v>65774</v>
      </c>
      <c r="AY1102" s="25">
        <f t="shared" si="34"/>
        <v>1062747</v>
      </c>
      <c r="AZ1102" s="162">
        <v>1538127</v>
      </c>
      <c r="BA1102" s="96">
        <f t="shared" si="35"/>
        <v>14634219</v>
      </c>
      <c r="BB1102" s="73"/>
      <c r="BC1102" s="20">
        <v>1636073</v>
      </c>
      <c r="BD1102" s="20">
        <v>21134</v>
      </c>
      <c r="BE1102" s="19">
        <v>1657207</v>
      </c>
      <c r="BF1102" s="19">
        <v>16291426</v>
      </c>
      <c r="BH1102" s="20"/>
      <c r="BI1102" s="21">
        <v>16291426</v>
      </c>
      <c r="BK1102" s="73"/>
      <c r="BL1102" s="73"/>
      <c r="BM1102" s="73"/>
      <c r="BN1102" s="73"/>
      <c r="BO1102" s="73"/>
      <c r="BP1102" s="73"/>
      <c r="BQ1102" s="73"/>
    </row>
    <row r="1103" spans="1:69" ht="22.5" customHeight="1" x14ac:dyDescent="0.2">
      <c r="A1103" s="122" t="s">
        <v>2918</v>
      </c>
      <c r="B1103" s="123" t="s">
        <v>3564</v>
      </c>
      <c r="C1103" s="133" t="s">
        <v>1187</v>
      </c>
      <c r="D1103" s="126">
        <v>3</v>
      </c>
      <c r="E1103" s="127" t="s">
        <v>3561</v>
      </c>
      <c r="F1103" s="19">
        <v>3908706</v>
      </c>
      <c r="G1103" s="20">
        <v>3908706</v>
      </c>
      <c r="H1103" s="20">
        <v>405032</v>
      </c>
      <c r="I1103" s="20">
        <v>440946</v>
      </c>
      <c r="J1103" s="20">
        <v>0</v>
      </c>
      <c r="K1103" s="20">
        <v>0</v>
      </c>
      <c r="L1103" s="20">
        <v>0</v>
      </c>
      <c r="M1103" s="20">
        <v>0</v>
      </c>
      <c r="N1103" s="20">
        <v>432422</v>
      </c>
      <c r="O1103" s="20">
        <v>229369</v>
      </c>
      <c r="P1103" s="20">
        <v>61916</v>
      </c>
      <c r="Q1103" s="20">
        <v>811986</v>
      </c>
      <c r="R1103" s="20">
        <v>587545</v>
      </c>
      <c r="S1103" s="20">
        <v>880896</v>
      </c>
      <c r="T1103" s="21">
        <v>695507</v>
      </c>
      <c r="U1103" s="54">
        <v>521356</v>
      </c>
      <c r="V1103" s="20">
        <v>393264</v>
      </c>
      <c r="W1103" s="20">
        <v>363285</v>
      </c>
      <c r="X1103" s="20">
        <v>199818</v>
      </c>
      <c r="Y1103" s="21">
        <v>0</v>
      </c>
      <c r="Z1103" s="20">
        <v>0</v>
      </c>
      <c r="AA1103" s="21">
        <v>1580029</v>
      </c>
      <c r="AB1103" s="32">
        <v>3395216</v>
      </c>
      <c r="AC1103" s="20">
        <v>2892649</v>
      </c>
      <c r="AD1103" s="20">
        <v>3425999</v>
      </c>
      <c r="AE1103" s="20">
        <v>9079785</v>
      </c>
      <c r="AF1103" s="20">
        <v>6641073</v>
      </c>
      <c r="AG1103" s="20">
        <v>4892573</v>
      </c>
      <c r="AH1103" s="20">
        <v>3120603</v>
      </c>
      <c r="AI1103" s="20">
        <v>133258</v>
      </c>
      <c r="AJ1103" s="21">
        <v>84396</v>
      </c>
      <c r="AK1103" s="25">
        <v>460835</v>
      </c>
      <c r="AL1103" s="25">
        <v>473467</v>
      </c>
      <c r="AM1103" s="25">
        <v>135842</v>
      </c>
      <c r="AN1103" s="22">
        <v>285927</v>
      </c>
      <c r="AO1103" s="20">
        <v>2624130</v>
      </c>
      <c r="AP1103" s="20">
        <v>70184</v>
      </c>
      <c r="AQ1103" s="54">
        <v>49228014</v>
      </c>
      <c r="AR1103" s="25">
        <v>763830</v>
      </c>
      <c r="AS1103" s="25">
        <v>709910</v>
      </c>
      <c r="AT1103" s="54">
        <v>218708</v>
      </c>
      <c r="AU1103" s="54">
        <v>151717</v>
      </c>
      <c r="AV1103" s="54">
        <v>991349</v>
      </c>
      <c r="AW1103" s="54">
        <v>464867</v>
      </c>
      <c r="AX1103" s="54">
        <v>290203</v>
      </c>
      <c r="AY1103" s="25">
        <f t="shared" si="34"/>
        <v>3590584</v>
      </c>
      <c r="AZ1103" s="162">
        <v>6495376</v>
      </c>
      <c r="BA1103" s="96">
        <f t="shared" si="35"/>
        <v>59313974</v>
      </c>
      <c r="BB1103" s="73"/>
      <c r="BC1103" s="20">
        <v>5904480</v>
      </c>
      <c r="BD1103" s="20">
        <v>102361</v>
      </c>
      <c r="BE1103" s="19">
        <v>6006841</v>
      </c>
      <c r="BF1103" s="19">
        <v>65320815</v>
      </c>
      <c r="BH1103" s="20"/>
      <c r="BI1103" s="21">
        <v>65320815</v>
      </c>
      <c r="BK1103" s="73"/>
      <c r="BL1103" s="73"/>
      <c r="BM1103" s="73"/>
      <c r="BN1103" s="73"/>
      <c r="BO1103" s="73"/>
      <c r="BP1103" s="73"/>
      <c r="BQ1103" s="73"/>
    </row>
    <row r="1104" spans="1:69" ht="22.5" customHeight="1" x14ac:dyDescent="0.2">
      <c r="A1104" s="122" t="s">
        <v>2919</v>
      </c>
      <c r="B1104" s="123" t="s">
        <v>3564</v>
      </c>
      <c r="C1104" s="133" t="s">
        <v>1188</v>
      </c>
      <c r="D1104" s="126">
        <v>5</v>
      </c>
      <c r="E1104" s="127" t="s">
        <v>3561</v>
      </c>
      <c r="F1104" s="19">
        <v>1142510</v>
      </c>
      <c r="G1104" s="20">
        <v>1142510</v>
      </c>
      <c r="H1104" s="20">
        <v>125242</v>
      </c>
      <c r="I1104" s="20">
        <v>110330</v>
      </c>
      <c r="J1104" s="20">
        <v>0</v>
      </c>
      <c r="K1104" s="20">
        <v>6594</v>
      </c>
      <c r="L1104" s="20">
        <v>0</v>
      </c>
      <c r="M1104" s="20">
        <v>0</v>
      </c>
      <c r="N1104" s="20">
        <v>94917</v>
      </c>
      <c r="O1104" s="20">
        <v>49545</v>
      </c>
      <c r="P1104" s="20">
        <v>9526</v>
      </c>
      <c r="Q1104" s="20">
        <v>324009</v>
      </c>
      <c r="R1104" s="20">
        <v>132410</v>
      </c>
      <c r="S1104" s="20">
        <v>208866</v>
      </c>
      <c r="T1104" s="21">
        <v>193430</v>
      </c>
      <c r="U1104" s="54">
        <v>139876</v>
      </c>
      <c r="V1104" s="20">
        <v>103776</v>
      </c>
      <c r="W1104" s="20">
        <v>102141</v>
      </c>
      <c r="X1104" s="20">
        <v>55505</v>
      </c>
      <c r="Y1104" s="21">
        <v>0</v>
      </c>
      <c r="Z1104" s="20">
        <v>0</v>
      </c>
      <c r="AA1104" s="21">
        <v>437207</v>
      </c>
      <c r="AB1104" s="32">
        <v>800787</v>
      </c>
      <c r="AC1104" s="20">
        <v>798938</v>
      </c>
      <c r="AD1104" s="20">
        <v>1278648</v>
      </c>
      <c r="AE1104" s="20">
        <v>2292015</v>
      </c>
      <c r="AF1104" s="20">
        <v>1760228</v>
      </c>
      <c r="AG1104" s="20">
        <v>1056284</v>
      </c>
      <c r="AH1104" s="20">
        <v>549997</v>
      </c>
      <c r="AI1104" s="20">
        <v>84687</v>
      </c>
      <c r="AJ1104" s="21">
        <v>20017</v>
      </c>
      <c r="AK1104" s="25">
        <v>125827</v>
      </c>
      <c r="AL1104" s="25">
        <v>160850</v>
      </c>
      <c r="AM1104" s="25">
        <v>42415</v>
      </c>
      <c r="AN1104" s="22">
        <v>84995</v>
      </c>
      <c r="AO1104" s="20">
        <v>489077</v>
      </c>
      <c r="AP1104" s="20">
        <v>17005</v>
      </c>
      <c r="AQ1104" s="54">
        <v>12797654</v>
      </c>
      <c r="AR1104" s="25">
        <v>282862</v>
      </c>
      <c r="AS1104" s="25">
        <v>256958</v>
      </c>
      <c r="AT1104" s="54">
        <v>100940</v>
      </c>
      <c r="AU1104" s="54">
        <v>73161</v>
      </c>
      <c r="AV1104" s="54">
        <v>283683</v>
      </c>
      <c r="AW1104" s="54">
        <v>122417</v>
      </c>
      <c r="AX1104" s="54">
        <v>71926</v>
      </c>
      <c r="AY1104" s="25">
        <f t="shared" si="34"/>
        <v>1191947</v>
      </c>
      <c r="AZ1104" s="162">
        <v>1704286</v>
      </c>
      <c r="BA1104" s="96">
        <f t="shared" si="35"/>
        <v>15693887</v>
      </c>
      <c r="BB1104" s="73"/>
      <c r="BC1104" s="20">
        <v>1814266</v>
      </c>
      <c r="BD1104" s="20">
        <v>46078</v>
      </c>
      <c r="BE1104" s="19">
        <v>1860344</v>
      </c>
      <c r="BF1104" s="19">
        <v>17554231</v>
      </c>
      <c r="BH1104" s="20"/>
      <c r="BI1104" s="21">
        <v>17554231</v>
      </c>
      <c r="BK1104" s="73"/>
      <c r="BL1104" s="73"/>
      <c r="BM1104" s="73"/>
      <c r="BN1104" s="73"/>
      <c r="BO1104" s="73"/>
      <c r="BP1104" s="73"/>
      <c r="BQ1104" s="73"/>
    </row>
    <row r="1105" spans="1:69" ht="22.5" customHeight="1" x14ac:dyDescent="0.2">
      <c r="A1105" s="122" t="s">
        <v>2920</v>
      </c>
      <c r="B1105" s="123" t="s">
        <v>3564</v>
      </c>
      <c r="C1105" s="133" t="s">
        <v>1189</v>
      </c>
      <c r="D1105" s="126">
        <v>5</v>
      </c>
      <c r="E1105" s="127" t="s">
        <v>3561</v>
      </c>
      <c r="F1105" s="19">
        <v>1779441</v>
      </c>
      <c r="G1105" s="20">
        <v>1779441</v>
      </c>
      <c r="H1105" s="20">
        <v>103883</v>
      </c>
      <c r="I1105" s="20">
        <v>95557</v>
      </c>
      <c r="J1105" s="20">
        <v>0</v>
      </c>
      <c r="K1105" s="20">
        <v>0</v>
      </c>
      <c r="L1105" s="20">
        <v>0</v>
      </c>
      <c r="M1105" s="20">
        <v>0</v>
      </c>
      <c r="N1105" s="20">
        <v>168290</v>
      </c>
      <c r="O1105" s="20">
        <v>87520</v>
      </c>
      <c r="P1105" s="20">
        <v>8996</v>
      </c>
      <c r="Q1105" s="20">
        <v>431808</v>
      </c>
      <c r="R1105" s="20">
        <v>272640</v>
      </c>
      <c r="S1105" s="20">
        <v>323413</v>
      </c>
      <c r="T1105" s="21">
        <v>326308</v>
      </c>
      <c r="U1105" s="54">
        <v>178024</v>
      </c>
      <c r="V1105" s="20">
        <v>138576</v>
      </c>
      <c r="W1105" s="20">
        <v>175851</v>
      </c>
      <c r="X1105" s="20">
        <v>88808</v>
      </c>
      <c r="Y1105" s="21">
        <v>0</v>
      </c>
      <c r="Z1105" s="20">
        <v>0</v>
      </c>
      <c r="AA1105" s="21">
        <v>685053</v>
      </c>
      <c r="AB1105" s="32">
        <v>2554109</v>
      </c>
      <c r="AC1105" s="20">
        <v>1520652</v>
      </c>
      <c r="AD1105" s="20">
        <v>1342661</v>
      </c>
      <c r="AE1105" s="20">
        <v>4133580</v>
      </c>
      <c r="AF1105" s="20">
        <v>3130188</v>
      </c>
      <c r="AG1105" s="20">
        <v>1954438</v>
      </c>
      <c r="AH1105" s="20">
        <v>999140</v>
      </c>
      <c r="AI1105" s="20">
        <v>16861</v>
      </c>
      <c r="AJ1105" s="21">
        <v>18935</v>
      </c>
      <c r="AK1105" s="25">
        <v>214417</v>
      </c>
      <c r="AL1105" s="25">
        <v>265741</v>
      </c>
      <c r="AM1105" s="25">
        <v>70006</v>
      </c>
      <c r="AN1105" s="22">
        <v>143494</v>
      </c>
      <c r="AO1105" s="20">
        <v>1222560</v>
      </c>
      <c r="AP1105" s="20">
        <v>10970</v>
      </c>
      <c r="AQ1105" s="54">
        <v>22461920</v>
      </c>
      <c r="AR1105" s="25">
        <v>442403</v>
      </c>
      <c r="AS1105" s="25">
        <v>504040</v>
      </c>
      <c r="AT1105" s="54">
        <v>102685</v>
      </c>
      <c r="AU1105" s="54">
        <v>112668</v>
      </c>
      <c r="AV1105" s="54">
        <v>531889</v>
      </c>
      <c r="AW1105" s="54">
        <v>198882</v>
      </c>
      <c r="AX1105" s="54">
        <v>128273</v>
      </c>
      <c r="AY1105" s="25">
        <f t="shared" si="34"/>
        <v>2020840</v>
      </c>
      <c r="AZ1105" s="162">
        <v>2620775</v>
      </c>
      <c r="BA1105" s="96">
        <f t="shared" si="35"/>
        <v>27103535</v>
      </c>
      <c r="BB1105" s="73"/>
      <c r="BC1105" s="20">
        <v>2730522</v>
      </c>
      <c r="BD1105" s="20">
        <v>20301</v>
      </c>
      <c r="BE1105" s="19">
        <v>2750823</v>
      </c>
      <c r="BF1105" s="19">
        <v>29854358</v>
      </c>
      <c r="BH1105" s="20"/>
      <c r="BI1105" s="21">
        <v>29854358</v>
      </c>
      <c r="BK1105" s="73"/>
      <c r="BL1105" s="73"/>
      <c r="BM1105" s="73"/>
      <c r="BN1105" s="73"/>
      <c r="BO1105" s="73"/>
      <c r="BP1105" s="73"/>
      <c r="BQ1105" s="73"/>
    </row>
    <row r="1106" spans="1:69" ht="22.5" customHeight="1" x14ac:dyDescent="0.2">
      <c r="A1106" s="122" t="s">
        <v>2921</v>
      </c>
      <c r="B1106" s="123" t="s">
        <v>3564</v>
      </c>
      <c r="C1106" s="133" t="s">
        <v>1190</v>
      </c>
      <c r="D1106" s="126">
        <v>3</v>
      </c>
      <c r="E1106" s="127" t="s">
        <v>3561</v>
      </c>
      <c r="F1106" s="19">
        <v>4485945</v>
      </c>
      <c r="G1106" s="20">
        <v>4485945</v>
      </c>
      <c r="H1106" s="20">
        <v>379080</v>
      </c>
      <c r="I1106" s="20">
        <v>470118</v>
      </c>
      <c r="J1106" s="20">
        <v>0</v>
      </c>
      <c r="K1106" s="20">
        <v>0</v>
      </c>
      <c r="L1106" s="20">
        <v>0</v>
      </c>
      <c r="M1106" s="20">
        <v>0</v>
      </c>
      <c r="N1106" s="20">
        <v>493981</v>
      </c>
      <c r="O1106" s="20">
        <v>261883</v>
      </c>
      <c r="P1106" s="20">
        <v>38027</v>
      </c>
      <c r="Q1106" s="20">
        <v>720756</v>
      </c>
      <c r="R1106" s="20">
        <v>656607</v>
      </c>
      <c r="S1106" s="20">
        <v>984177</v>
      </c>
      <c r="T1106" s="21">
        <v>879686</v>
      </c>
      <c r="U1106" s="54">
        <v>567388</v>
      </c>
      <c r="V1106" s="20">
        <v>460416</v>
      </c>
      <c r="W1106" s="20">
        <v>439101</v>
      </c>
      <c r="X1106" s="20">
        <v>210919</v>
      </c>
      <c r="Y1106" s="21">
        <v>0</v>
      </c>
      <c r="Z1106" s="20">
        <v>0</v>
      </c>
      <c r="AA1106" s="21">
        <v>1818085</v>
      </c>
      <c r="AB1106" s="32">
        <v>4036928</v>
      </c>
      <c r="AC1106" s="20">
        <v>3163024</v>
      </c>
      <c r="AD1106" s="20">
        <v>4984604</v>
      </c>
      <c r="AE1106" s="20">
        <v>9050745</v>
      </c>
      <c r="AF1106" s="20">
        <v>7204035</v>
      </c>
      <c r="AG1106" s="20">
        <v>5195190</v>
      </c>
      <c r="AH1106" s="20">
        <v>2890454</v>
      </c>
      <c r="AI1106" s="20">
        <v>123869</v>
      </c>
      <c r="AJ1106" s="21">
        <v>60051</v>
      </c>
      <c r="AK1106" s="25">
        <v>585365</v>
      </c>
      <c r="AL1106" s="25">
        <v>520472</v>
      </c>
      <c r="AM1106" s="25">
        <v>143661</v>
      </c>
      <c r="AN1106" s="22">
        <v>311763</v>
      </c>
      <c r="AO1106" s="20">
        <v>3207409</v>
      </c>
      <c r="AP1106" s="20">
        <v>44136</v>
      </c>
      <c r="AQ1106" s="54">
        <v>54387875</v>
      </c>
      <c r="AR1106" s="25">
        <v>779989</v>
      </c>
      <c r="AS1106" s="25">
        <v>697003</v>
      </c>
      <c r="AT1106" s="54">
        <v>279671</v>
      </c>
      <c r="AU1106" s="54">
        <v>181768</v>
      </c>
      <c r="AV1106" s="54">
        <v>1078711</v>
      </c>
      <c r="AW1106" s="54">
        <v>507787</v>
      </c>
      <c r="AX1106" s="54">
        <v>339885</v>
      </c>
      <c r="AY1106" s="25">
        <f t="shared" si="34"/>
        <v>3864814</v>
      </c>
      <c r="AZ1106" s="162">
        <v>8134805</v>
      </c>
      <c r="BA1106" s="96">
        <f t="shared" si="35"/>
        <v>66387494</v>
      </c>
      <c r="BB1106" s="73"/>
      <c r="BC1106" s="20">
        <v>6592842</v>
      </c>
      <c r="BD1106" s="20">
        <v>93666</v>
      </c>
      <c r="BE1106" s="19">
        <v>6686508</v>
      </c>
      <c r="BF1106" s="19">
        <v>73074002</v>
      </c>
      <c r="BH1106" s="20"/>
      <c r="BI1106" s="21">
        <v>73074002</v>
      </c>
      <c r="BK1106" s="73"/>
      <c r="BL1106" s="73"/>
      <c r="BM1106" s="73"/>
      <c r="BN1106" s="73"/>
      <c r="BO1106" s="73"/>
      <c r="BP1106" s="73"/>
      <c r="BQ1106" s="73"/>
    </row>
    <row r="1107" spans="1:69" ht="22.5" customHeight="1" x14ac:dyDescent="0.2">
      <c r="A1107" s="122" t="s">
        <v>2922</v>
      </c>
      <c r="B1107" s="123" t="s">
        <v>3564</v>
      </c>
      <c r="C1107" s="133" t="s">
        <v>1191</v>
      </c>
      <c r="D1107" s="126">
        <v>4</v>
      </c>
      <c r="E1107" s="127" t="s">
        <v>3561</v>
      </c>
      <c r="F1107" s="19">
        <v>3248873</v>
      </c>
      <c r="G1107" s="20">
        <v>3248873</v>
      </c>
      <c r="H1107" s="20">
        <v>333226</v>
      </c>
      <c r="I1107" s="20">
        <v>384098</v>
      </c>
      <c r="J1107" s="20">
        <v>0</v>
      </c>
      <c r="K1107" s="20">
        <v>0</v>
      </c>
      <c r="L1107" s="20">
        <v>0</v>
      </c>
      <c r="M1107" s="20">
        <v>0</v>
      </c>
      <c r="N1107" s="20">
        <v>350127</v>
      </c>
      <c r="O1107" s="20">
        <v>186801</v>
      </c>
      <c r="P1107" s="20">
        <v>42034</v>
      </c>
      <c r="Q1107" s="20">
        <v>463377</v>
      </c>
      <c r="R1107" s="20">
        <v>488139</v>
      </c>
      <c r="S1107" s="20">
        <v>797842</v>
      </c>
      <c r="T1107" s="21">
        <v>598792</v>
      </c>
      <c r="U1107" s="54">
        <v>406912</v>
      </c>
      <c r="V1107" s="20">
        <v>373584</v>
      </c>
      <c r="W1107" s="20">
        <v>316953</v>
      </c>
      <c r="X1107" s="20">
        <v>155414</v>
      </c>
      <c r="Y1107" s="21">
        <v>0</v>
      </c>
      <c r="Z1107" s="20">
        <v>0</v>
      </c>
      <c r="AA1107" s="21">
        <v>1270494</v>
      </c>
      <c r="AB1107" s="32">
        <v>1901491</v>
      </c>
      <c r="AC1107" s="20">
        <v>2083641</v>
      </c>
      <c r="AD1107" s="20">
        <v>2056369</v>
      </c>
      <c r="AE1107" s="20">
        <v>8213205</v>
      </c>
      <c r="AF1107" s="20">
        <v>4437943</v>
      </c>
      <c r="AG1107" s="20">
        <v>3216213</v>
      </c>
      <c r="AH1107" s="20">
        <v>1993681</v>
      </c>
      <c r="AI1107" s="20">
        <v>126456</v>
      </c>
      <c r="AJ1107" s="21">
        <v>51936</v>
      </c>
      <c r="AK1107" s="25">
        <v>434340</v>
      </c>
      <c r="AL1107" s="25">
        <v>392437</v>
      </c>
      <c r="AM1107" s="25">
        <v>99445</v>
      </c>
      <c r="AN1107" s="22">
        <v>239850</v>
      </c>
      <c r="AO1107" s="20">
        <v>1778700</v>
      </c>
      <c r="AP1107" s="20">
        <v>35988</v>
      </c>
      <c r="AQ1107" s="54">
        <v>36478361</v>
      </c>
      <c r="AR1107" s="25">
        <v>603476</v>
      </c>
      <c r="AS1107" s="25">
        <v>569361</v>
      </c>
      <c r="AT1107" s="54">
        <v>130168</v>
      </c>
      <c r="AU1107" s="54">
        <v>122895</v>
      </c>
      <c r="AV1107" s="54">
        <v>748645</v>
      </c>
      <c r="AW1107" s="54">
        <v>359720</v>
      </c>
      <c r="AX1107" s="54">
        <v>146249</v>
      </c>
      <c r="AY1107" s="25">
        <f t="shared" si="34"/>
        <v>2680514</v>
      </c>
      <c r="AZ1107" s="162">
        <v>3614397</v>
      </c>
      <c r="BA1107" s="96">
        <f t="shared" si="35"/>
        <v>42773272</v>
      </c>
      <c r="BB1107" s="73"/>
      <c r="BC1107" s="20">
        <v>4901050</v>
      </c>
      <c r="BD1107" s="20">
        <v>84534</v>
      </c>
      <c r="BE1107" s="19">
        <v>4985584</v>
      </c>
      <c r="BF1107" s="19">
        <v>47758856</v>
      </c>
      <c r="BH1107" s="20"/>
      <c r="BI1107" s="21">
        <v>47758856</v>
      </c>
      <c r="BK1107" s="73"/>
      <c r="BL1107" s="73"/>
      <c r="BM1107" s="73"/>
      <c r="BN1107" s="73"/>
      <c r="BO1107" s="73"/>
      <c r="BP1107" s="73"/>
      <c r="BQ1107" s="73"/>
    </row>
    <row r="1108" spans="1:69" ht="22.5" customHeight="1" x14ac:dyDescent="0.2">
      <c r="A1108" s="122" t="s">
        <v>2923</v>
      </c>
      <c r="B1108" s="123" t="s">
        <v>3564</v>
      </c>
      <c r="C1108" s="133" t="s">
        <v>1192</v>
      </c>
      <c r="D1108" s="126">
        <v>3</v>
      </c>
      <c r="E1108" s="127" t="s">
        <v>3561</v>
      </c>
      <c r="F1108" s="19">
        <v>2971901</v>
      </c>
      <c r="G1108" s="20">
        <v>2971901</v>
      </c>
      <c r="H1108" s="20">
        <v>259378</v>
      </c>
      <c r="I1108" s="20">
        <v>282183</v>
      </c>
      <c r="J1108" s="20">
        <v>0</v>
      </c>
      <c r="K1108" s="20">
        <v>0</v>
      </c>
      <c r="L1108" s="20">
        <v>0</v>
      </c>
      <c r="M1108" s="20">
        <v>0</v>
      </c>
      <c r="N1108" s="20">
        <v>322032</v>
      </c>
      <c r="O1108" s="20">
        <v>169909</v>
      </c>
      <c r="P1108" s="20">
        <v>16519</v>
      </c>
      <c r="Q1108" s="20">
        <v>1432655</v>
      </c>
      <c r="R1108" s="20">
        <v>469062</v>
      </c>
      <c r="S1108" s="20">
        <v>664904</v>
      </c>
      <c r="T1108" s="21">
        <v>544127</v>
      </c>
      <c r="U1108" s="54">
        <v>356048</v>
      </c>
      <c r="V1108" s="20">
        <v>313152</v>
      </c>
      <c r="W1108" s="20">
        <v>277992</v>
      </c>
      <c r="X1108" s="20">
        <v>166515</v>
      </c>
      <c r="Y1108" s="21">
        <v>0</v>
      </c>
      <c r="Z1108" s="20">
        <v>0</v>
      </c>
      <c r="AA1108" s="21">
        <v>1224424</v>
      </c>
      <c r="AB1108" s="32">
        <v>4713469</v>
      </c>
      <c r="AC1108" s="20">
        <v>2705703</v>
      </c>
      <c r="AD1108" s="20">
        <v>3727540</v>
      </c>
      <c r="AE1108" s="20">
        <v>6855255</v>
      </c>
      <c r="AF1108" s="20">
        <v>5485060</v>
      </c>
      <c r="AG1108" s="20">
        <v>3540365</v>
      </c>
      <c r="AH1108" s="20">
        <v>1757536</v>
      </c>
      <c r="AI1108" s="20">
        <v>110841</v>
      </c>
      <c r="AJ1108" s="21">
        <v>38411</v>
      </c>
      <c r="AK1108" s="25">
        <v>399120</v>
      </c>
      <c r="AL1108" s="25">
        <v>367632</v>
      </c>
      <c r="AM1108" s="25">
        <v>109477</v>
      </c>
      <c r="AN1108" s="22">
        <v>221144</v>
      </c>
      <c r="AO1108" s="20">
        <v>1770317</v>
      </c>
      <c r="AP1108" s="20">
        <v>27717</v>
      </c>
      <c r="AQ1108" s="54">
        <v>41300388</v>
      </c>
      <c r="AR1108" s="25">
        <v>663518</v>
      </c>
      <c r="AS1108" s="25">
        <v>525473</v>
      </c>
      <c r="AT1108" s="54">
        <v>163589</v>
      </c>
      <c r="AU1108" s="54">
        <v>186043</v>
      </c>
      <c r="AV1108" s="54">
        <v>799587</v>
      </c>
      <c r="AW1108" s="54">
        <v>354086</v>
      </c>
      <c r="AX1108" s="54">
        <v>241776</v>
      </c>
      <c r="AY1108" s="25">
        <f t="shared" si="34"/>
        <v>2934072</v>
      </c>
      <c r="AZ1108" s="162">
        <v>6473126</v>
      </c>
      <c r="BA1108" s="96">
        <f t="shared" si="35"/>
        <v>50707586</v>
      </c>
      <c r="BB1108" s="73"/>
      <c r="BC1108" s="20">
        <v>4540964</v>
      </c>
      <c r="BD1108" s="20">
        <v>59108</v>
      </c>
      <c r="BE1108" s="19">
        <v>4600072</v>
      </c>
      <c r="BF1108" s="19">
        <v>55307658</v>
      </c>
      <c r="BH1108" s="20"/>
      <c r="BI1108" s="21">
        <v>55307658</v>
      </c>
      <c r="BK1108" s="73"/>
      <c r="BL1108" s="73"/>
      <c r="BM1108" s="73"/>
      <c r="BN1108" s="73"/>
      <c r="BO1108" s="73"/>
      <c r="BP1108" s="73"/>
      <c r="BQ1108" s="73"/>
    </row>
    <row r="1109" spans="1:69" ht="22.5" customHeight="1" x14ac:dyDescent="0.2">
      <c r="A1109" s="122" t="s">
        <v>2924</v>
      </c>
      <c r="B1109" s="123" t="s">
        <v>3564</v>
      </c>
      <c r="C1109" s="133" t="s">
        <v>1193</v>
      </c>
      <c r="D1109" s="126">
        <v>5</v>
      </c>
      <c r="E1109" s="127" t="s">
        <v>3561</v>
      </c>
      <c r="F1109" s="19">
        <v>1368326</v>
      </c>
      <c r="G1109" s="20">
        <v>1368326</v>
      </c>
      <c r="H1109" s="20">
        <v>111391</v>
      </c>
      <c r="I1109" s="20">
        <v>136884</v>
      </c>
      <c r="J1109" s="20">
        <v>0</v>
      </c>
      <c r="K1109" s="20">
        <v>0</v>
      </c>
      <c r="L1109" s="20">
        <v>0</v>
      </c>
      <c r="M1109" s="20">
        <v>4658</v>
      </c>
      <c r="N1109" s="20">
        <v>111326</v>
      </c>
      <c r="O1109" s="20">
        <v>60134</v>
      </c>
      <c r="P1109" s="20">
        <v>14099</v>
      </c>
      <c r="Q1109" s="20">
        <v>531512</v>
      </c>
      <c r="R1109" s="20">
        <v>151455</v>
      </c>
      <c r="S1109" s="20">
        <v>247223</v>
      </c>
      <c r="T1109" s="21">
        <v>226229</v>
      </c>
      <c r="U1109" s="54">
        <v>165308</v>
      </c>
      <c r="V1109" s="20">
        <v>107040</v>
      </c>
      <c r="W1109" s="20">
        <v>111618</v>
      </c>
      <c r="X1109" s="20">
        <v>55505</v>
      </c>
      <c r="Y1109" s="21">
        <v>0</v>
      </c>
      <c r="Z1109" s="20">
        <v>0</v>
      </c>
      <c r="AA1109" s="21">
        <v>536814</v>
      </c>
      <c r="AB1109" s="32">
        <v>1046136</v>
      </c>
      <c r="AC1109" s="20">
        <v>1077806</v>
      </c>
      <c r="AD1109" s="20">
        <v>1883370</v>
      </c>
      <c r="AE1109" s="20">
        <v>2475990</v>
      </c>
      <c r="AF1109" s="20">
        <v>2050155</v>
      </c>
      <c r="AG1109" s="20">
        <v>1215786</v>
      </c>
      <c r="AH1109" s="20">
        <v>550776</v>
      </c>
      <c r="AI1109" s="20">
        <v>110649</v>
      </c>
      <c r="AJ1109" s="21">
        <v>28132</v>
      </c>
      <c r="AK1109" s="25">
        <v>153797</v>
      </c>
      <c r="AL1109" s="25">
        <v>204758</v>
      </c>
      <c r="AM1109" s="25">
        <v>48341</v>
      </c>
      <c r="AN1109" s="22">
        <v>103463</v>
      </c>
      <c r="AO1109" s="20">
        <v>568359</v>
      </c>
      <c r="AP1109" s="20">
        <v>21362</v>
      </c>
      <c r="AQ1109" s="54">
        <v>15478402</v>
      </c>
      <c r="AR1109" s="25">
        <v>369357</v>
      </c>
      <c r="AS1109" s="25">
        <v>304018</v>
      </c>
      <c r="AT1109" s="54">
        <v>78493</v>
      </c>
      <c r="AU1109" s="54">
        <v>77241</v>
      </c>
      <c r="AV1109" s="54">
        <v>332132</v>
      </c>
      <c r="AW1109" s="54">
        <v>141964</v>
      </c>
      <c r="AX1109" s="54">
        <v>70987</v>
      </c>
      <c r="AY1109" s="25">
        <f t="shared" si="34"/>
        <v>1374192</v>
      </c>
      <c r="AZ1109" s="162">
        <v>1895134</v>
      </c>
      <c r="BA1109" s="96">
        <f t="shared" si="35"/>
        <v>18747728</v>
      </c>
      <c r="BB1109" s="73"/>
      <c r="BC1109" s="20">
        <v>2092738</v>
      </c>
      <c r="BD1109" s="20">
        <v>58539</v>
      </c>
      <c r="BE1109" s="19">
        <v>2151277</v>
      </c>
      <c r="BF1109" s="19">
        <v>20899005</v>
      </c>
      <c r="BH1109" s="20"/>
      <c r="BI1109" s="21">
        <v>20899005</v>
      </c>
      <c r="BK1109" s="73"/>
      <c r="BL1109" s="73"/>
      <c r="BM1109" s="73"/>
      <c r="BN1109" s="73"/>
      <c r="BO1109" s="73"/>
      <c r="BP1109" s="73"/>
      <c r="BQ1109" s="73"/>
    </row>
    <row r="1110" spans="1:69" ht="22.5" customHeight="1" x14ac:dyDescent="0.2">
      <c r="A1110" s="122" t="s">
        <v>2925</v>
      </c>
      <c r="B1110" s="123" t="s">
        <v>3564</v>
      </c>
      <c r="C1110" s="133" t="s">
        <v>1194</v>
      </c>
      <c r="D1110" s="126">
        <v>5</v>
      </c>
      <c r="E1110" s="127" t="s">
        <v>3561</v>
      </c>
      <c r="F1110" s="19">
        <v>1439949</v>
      </c>
      <c r="G1110" s="20">
        <v>1439949</v>
      </c>
      <c r="H1110" s="20">
        <v>148497</v>
      </c>
      <c r="I1110" s="20">
        <v>119306</v>
      </c>
      <c r="J1110" s="20">
        <v>0</v>
      </c>
      <c r="K1110" s="20">
        <v>0</v>
      </c>
      <c r="L1110" s="20">
        <v>0</v>
      </c>
      <c r="M1110" s="20">
        <v>0</v>
      </c>
      <c r="N1110" s="20">
        <v>123956</v>
      </c>
      <c r="O1110" s="20">
        <v>65401</v>
      </c>
      <c r="P1110" s="20">
        <v>15952</v>
      </c>
      <c r="Q1110" s="20">
        <v>337665</v>
      </c>
      <c r="R1110" s="20">
        <v>166952</v>
      </c>
      <c r="S1110" s="20">
        <v>249843</v>
      </c>
      <c r="T1110" s="21">
        <v>229593</v>
      </c>
      <c r="U1110" s="54">
        <v>203456</v>
      </c>
      <c r="V1110" s="20">
        <v>114096</v>
      </c>
      <c r="W1110" s="20">
        <v>117936</v>
      </c>
      <c r="X1110" s="20">
        <v>88808</v>
      </c>
      <c r="Y1110" s="21">
        <v>0</v>
      </c>
      <c r="Z1110" s="20">
        <v>0</v>
      </c>
      <c r="AA1110" s="21">
        <v>537847</v>
      </c>
      <c r="AB1110" s="32">
        <v>1197942</v>
      </c>
      <c r="AC1110" s="20">
        <v>1089915</v>
      </c>
      <c r="AD1110" s="20">
        <v>1091039</v>
      </c>
      <c r="AE1110" s="20">
        <v>3069330</v>
      </c>
      <c r="AF1110" s="20">
        <v>2566863</v>
      </c>
      <c r="AG1110" s="20">
        <v>1492234</v>
      </c>
      <c r="AH1110" s="20">
        <v>745065</v>
      </c>
      <c r="AI1110" s="20">
        <v>125498</v>
      </c>
      <c r="AJ1110" s="21">
        <v>21640</v>
      </c>
      <c r="AK1110" s="25">
        <v>153660</v>
      </c>
      <c r="AL1110" s="25">
        <v>209257</v>
      </c>
      <c r="AM1110" s="25">
        <v>47812</v>
      </c>
      <c r="AN1110" s="22">
        <v>106154</v>
      </c>
      <c r="AO1110" s="20">
        <v>580773</v>
      </c>
      <c r="AP1110" s="20">
        <v>15151</v>
      </c>
      <c r="AQ1110" s="54">
        <v>16471590</v>
      </c>
      <c r="AR1110" s="25">
        <v>361636</v>
      </c>
      <c r="AS1110" s="25">
        <v>381402</v>
      </c>
      <c r="AT1110" s="54">
        <v>163211</v>
      </c>
      <c r="AU1110" s="54">
        <v>86081</v>
      </c>
      <c r="AV1110" s="54">
        <v>377868</v>
      </c>
      <c r="AW1110" s="54">
        <v>151798</v>
      </c>
      <c r="AX1110" s="54">
        <v>88177</v>
      </c>
      <c r="AY1110" s="25">
        <f t="shared" si="34"/>
        <v>1610173</v>
      </c>
      <c r="AZ1110" s="162">
        <v>2006237</v>
      </c>
      <c r="BA1110" s="96">
        <f t="shared" si="35"/>
        <v>20088000</v>
      </c>
      <c r="BB1110" s="73"/>
      <c r="BC1110" s="20">
        <v>2219559</v>
      </c>
      <c r="BD1110" s="20">
        <v>44873</v>
      </c>
      <c r="BE1110" s="19">
        <v>2264432</v>
      </c>
      <c r="BF1110" s="19">
        <v>22352432</v>
      </c>
      <c r="BH1110" s="20"/>
      <c r="BI1110" s="21">
        <v>22352432</v>
      </c>
      <c r="BK1110" s="73"/>
      <c r="BL1110" s="73"/>
      <c r="BM1110" s="73"/>
      <c r="BN1110" s="73"/>
      <c r="BO1110" s="73"/>
      <c r="BP1110" s="73"/>
      <c r="BQ1110" s="73"/>
    </row>
    <row r="1111" spans="1:69" ht="22.5" customHeight="1" x14ac:dyDescent="0.2">
      <c r="A1111" s="122" t="s">
        <v>2926</v>
      </c>
      <c r="B1111" s="123" t="s">
        <v>3564</v>
      </c>
      <c r="C1111" s="133" t="s">
        <v>1195</v>
      </c>
      <c r="D1111" s="126">
        <v>3</v>
      </c>
      <c r="E1111" s="127" t="s">
        <v>3561</v>
      </c>
      <c r="F1111" s="19">
        <v>2596838</v>
      </c>
      <c r="G1111" s="20">
        <v>2596838</v>
      </c>
      <c r="H1111" s="20">
        <v>149372</v>
      </c>
      <c r="I1111" s="20">
        <v>266475</v>
      </c>
      <c r="J1111" s="20">
        <v>0</v>
      </c>
      <c r="K1111" s="20">
        <v>0</v>
      </c>
      <c r="L1111" s="20">
        <v>0</v>
      </c>
      <c r="M1111" s="20">
        <v>0</v>
      </c>
      <c r="N1111" s="20">
        <v>278381</v>
      </c>
      <c r="O1111" s="20">
        <v>143558</v>
      </c>
      <c r="P1111" s="20">
        <v>19921</v>
      </c>
      <c r="Q1111" s="20">
        <v>1540125</v>
      </c>
      <c r="R1111" s="20">
        <v>412219</v>
      </c>
      <c r="S1111" s="20">
        <v>526777</v>
      </c>
      <c r="T1111" s="21">
        <v>430592</v>
      </c>
      <c r="U1111" s="54">
        <v>305057</v>
      </c>
      <c r="V1111" s="20">
        <v>258192</v>
      </c>
      <c r="W1111" s="20">
        <v>226395</v>
      </c>
      <c r="X1111" s="20">
        <v>133212</v>
      </c>
      <c r="Y1111" s="21">
        <v>0</v>
      </c>
      <c r="Z1111" s="20">
        <v>0</v>
      </c>
      <c r="AA1111" s="21">
        <v>1037602</v>
      </c>
      <c r="AB1111" s="32">
        <v>4460299</v>
      </c>
      <c r="AC1111" s="20">
        <v>2376358</v>
      </c>
      <c r="AD1111" s="20">
        <v>2570173</v>
      </c>
      <c r="AE1111" s="20">
        <v>5266635</v>
      </c>
      <c r="AF1111" s="20">
        <v>4732003</v>
      </c>
      <c r="AG1111" s="20">
        <v>3235089</v>
      </c>
      <c r="AH1111" s="20">
        <v>1906509</v>
      </c>
      <c r="AI1111" s="20">
        <v>59013</v>
      </c>
      <c r="AJ1111" s="21">
        <v>30296</v>
      </c>
      <c r="AK1111" s="25">
        <v>316454</v>
      </c>
      <c r="AL1111" s="25">
        <v>340238</v>
      </c>
      <c r="AM1111" s="25">
        <v>95101</v>
      </c>
      <c r="AN1111" s="22">
        <v>199924</v>
      </c>
      <c r="AO1111" s="20">
        <v>1217548</v>
      </c>
      <c r="AP1111" s="20">
        <v>25338</v>
      </c>
      <c r="AQ1111" s="54">
        <v>35155694</v>
      </c>
      <c r="AR1111" s="25">
        <v>561463</v>
      </c>
      <c r="AS1111" s="25">
        <v>588163</v>
      </c>
      <c r="AT1111" s="54">
        <v>178743</v>
      </c>
      <c r="AU1111" s="54">
        <v>142122</v>
      </c>
      <c r="AV1111" s="54">
        <v>767306</v>
      </c>
      <c r="AW1111" s="54">
        <v>315628</v>
      </c>
      <c r="AX1111" s="54">
        <v>190136</v>
      </c>
      <c r="AY1111" s="25">
        <f t="shared" si="34"/>
        <v>2743561</v>
      </c>
      <c r="AZ1111" s="162">
        <v>3547794</v>
      </c>
      <c r="BA1111" s="96">
        <f t="shared" si="35"/>
        <v>41447049</v>
      </c>
      <c r="BB1111" s="73"/>
      <c r="BC1111" s="20">
        <v>4013991</v>
      </c>
      <c r="BD1111" s="20">
        <v>38763</v>
      </c>
      <c r="BE1111" s="19">
        <v>4052754</v>
      </c>
      <c r="BF1111" s="19">
        <v>45499803</v>
      </c>
      <c r="BH1111" s="20"/>
      <c r="BI1111" s="21">
        <v>45499803</v>
      </c>
      <c r="BK1111" s="73"/>
      <c r="BL1111" s="73"/>
      <c r="BM1111" s="73"/>
      <c r="BN1111" s="73"/>
      <c r="BO1111" s="73"/>
      <c r="BP1111" s="73"/>
      <c r="BQ1111" s="73"/>
    </row>
    <row r="1112" spans="1:69" ht="22.5" customHeight="1" x14ac:dyDescent="0.2">
      <c r="A1112" s="122" t="s">
        <v>2927</v>
      </c>
      <c r="B1112" s="123" t="s">
        <v>3564</v>
      </c>
      <c r="C1112" s="133" t="s">
        <v>1196</v>
      </c>
      <c r="D1112" s="126">
        <v>5</v>
      </c>
      <c r="E1112" s="127" t="s">
        <v>3561</v>
      </c>
      <c r="F1112" s="19">
        <v>1345878</v>
      </c>
      <c r="G1112" s="20">
        <v>1345878</v>
      </c>
      <c r="H1112" s="20">
        <v>182906</v>
      </c>
      <c r="I1112" s="20">
        <v>144551</v>
      </c>
      <c r="J1112" s="20">
        <v>0</v>
      </c>
      <c r="K1112" s="20">
        <v>0</v>
      </c>
      <c r="L1112" s="20">
        <v>0</v>
      </c>
      <c r="M1112" s="20">
        <v>0</v>
      </c>
      <c r="N1112" s="20">
        <v>114824</v>
      </c>
      <c r="O1112" s="20">
        <v>60060</v>
      </c>
      <c r="P1112" s="20">
        <v>58250</v>
      </c>
      <c r="Q1112" s="20">
        <v>571168</v>
      </c>
      <c r="R1112" s="20">
        <v>156042</v>
      </c>
      <c r="S1112" s="20">
        <v>213582</v>
      </c>
      <c r="T1112" s="21">
        <v>185020</v>
      </c>
      <c r="U1112" s="54">
        <v>165308</v>
      </c>
      <c r="V1112" s="20">
        <v>96288</v>
      </c>
      <c r="W1112" s="20">
        <v>96876</v>
      </c>
      <c r="X1112" s="20">
        <v>77707</v>
      </c>
      <c r="Y1112" s="21">
        <v>0</v>
      </c>
      <c r="Z1112" s="20">
        <v>0</v>
      </c>
      <c r="AA1112" s="21">
        <v>510642</v>
      </c>
      <c r="AB1112" s="32">
        <v>799268</v>
      </c>
      <c r="AC1112" s="20">
        <v>963011</v>
      </c>
      <c r="AD1112" s="20">
        <v>949051</v>
      </c>
      <c r="AE1112" s="20">
        <v>2129985</v>
      </c>
      <c r="AF1112" s="20">
        <v>2430998</v>
      </c>
      <c r="AG1112" s="20">
        <v>1671813</v>
      </c>
      <c r="AH1112" s="20">
        <v>656928</v>
      </c>
      <c r="AI1112" s="20">
        <v>102602</v>
      </c>
      <c r="AJ1112" s="21">
        <v>62215</v>
      </c>
      <c r="AK1112" s="25">
        <v>146159</v>
      </c>
      <c r="AL1112" s="25">
        <v>198523</v>
      </c>
      <c r="AM1112" s="25">
        <v>47518</v>
      </c>
      <c r="AN1112" s="22">
        <v>100881</v>
      </c>
      <c r="AO1112" s="20">
        <v>524202</v>
      </c>
      <c r="AP1112" s="20">
        <v>38903</v>
      </c>
      <c r="AQ1112" s="54">
        <v>14801159</v>
      </c>
      <c r="AR1112" s="25">
        <v>366883</v>
      </c>
      <c r="AS1112" s="25">
        <v>391391</v>
      </c>
      <c r="AT1112" s="54">
        <v>181841</v>
      </c>
      <c r="AU1112" s="54">
        <v>68785</v>
      </c>
      <c r="AV1112" s="54">
        <v>364130</v>
      </c>
      <c r="AW1112" s="54">
        <v>143772</v>
      </c>
      <c r="AX1112" s="54">
        <v>83772</v>
      </c>
      <c r="AY1112" s="25">
        <f t="shared" si="34"/>
        <v>1600574</v>
      </c>
      <c r="AZ1112" s="162">
        <v>1914844</v>
      </c>
      <c r="BA1112" s="96">
        <f t="shared" si="35"/>
        <v>18316577</v>
      </c>
      <c r="BB1112" s="73"/>
      <c r="BC1112" s="20">
        <v>2114746</v>
      </c>
      <c r="BD1112" s="20">
        <v>83308</v>
      </c>
      <c r="BE1112" s="19">
        <v>2198054</v>
      </c>
      <c r="BF1112" s="19">
        <v>20514631</v>
      </c>
      <c r="BH1112" s="20"/>
      <c r="BI1112" s="21">
        <v>20514631</v>
      </c>
      <c r="BK1112" s="73"/>
      <c r="BL1112" s="73"/>
      <c r="BM1112" s="73"/>
      <c r="BN1112" s="73"/>
      <c r="BO1112" s="73"/>
      <c r="BP1112" s="73"/>
      <c r="BQ1112" s="73"/>
    </row>
    <row r="1113" spans="1:69" ht="22.5" customHeight="1" x14ac:dyDescent="0.2">
      <c r="A1113" s="122" t="s">
        <v>2928</v>
      </c>
      <c r="B1113" s="123" t="s">
        <v>3564</v>
      </c>
      <c r="C1113" s="133" t="s">
        <v>1197</v>
      </c>
      <c r="D1113" s="126">
        <v>5</v>
      </c>
      <c r="E1113" s="127" t="s">
        <v>3561</v>
      </c>
      <c r="F1113" s="19">
        <v>1522223</v>
      </c>
      <c r="G1113" s="20">
        <v>1522223</v>
      </c>
      <c r="H1113" s="20">
        <v>86751</v>
      </c>
      <c r="I1113" s="20">
        <v>124542</v>
      </c>
      <c r="J1113" s="20">
        <v>0</v>
      </c>
      <c r="K1113" s="20">
        <v>0</v>
      </c>
      <c r="L1113" s="20">
        <v>0</v>
      </c>
      <c r="M1113" s="20">
        <v>0</v>
      </c>
      <c r="N1113" s="20">
        <v>135473</v>
      </c>
      <c r="O1113" s="20">
        <v>70715</v>
      </c>
      <c r="P1113" s="20">
        <v>5103</v>
      </c>
      <c r="Q1113" s="20">
        <v>1132505</v>
      </c>
      <c r="R1113" s="20">
        <v>177080</v>
      </c>
      <c r="S1113" s="20">
        <v>265563</v>
      </c>
      <c r="T1113" s="21">
        <v>231275</v>
      </c>
      <c r="U1113" s="54">
        <v>190740</v>
      </c>
      <c r="V1113" s="20">
        <v>124080</v>
      </c>
      <c r="W1113" s="20">
        <v>114777</v>
      </c>
      <c r="X1113" s="20">
        <v>77707</v>
      </c>
      <c r="Y1113" s="21">
        <v>0</v>
      </c>
      <c r="Z1113" s="20">
        <v>0</v>
      </c>
      <c r="AA1113" s="21">
        <v>575072</v>
      </c>
      <c r="AB1113" s="32">
        <v>1891922</v>
      </c>
      <c r="AC1113" s="20">
        <v>1188650</v>
      </c>
      <c r="AD1113" s="20">
        <v>1127500</v>
      </c>
      <c r="AE1113" s="20">
        <v>3139950</v>
      </c>
      <c r="AF1113" s="20">
        <v>2674380</v>
      </c>
      <c r="AG1113" s="20">
        <v>1698840</v>
      </c>
      <c r="AH1113" s="20">
        <v>783158</v>
      </c>
      <c r="AI1113" s="20">
        <v>68401</v>
      </c>
      <c r="AJ1113" s="21">
        <v>17312</v>
      </c>
      <c r="AK1113" s="25">
        <v>164502</v>
      </c>
      <c r="AL1113" s="25">
        <v>225419</v>
      </c>
      <c r="AM1113" s="25">
        <v>54440</v>
      </c>
      <c r="AN1113" s="22">
        <v>116610</v>
      </c>
      <c r="AO1113" s="20">
        <v>713403</v>
      </c>
      <c r="AP1113" s="20">
        <v>10434</v>
      </c>
      <c r="AQ1113" s="54">
        <v>18708527</v>
      </c>
      <c r="AR1113" s="25">
        <v>364598</v>
      </c>
      <c r="AS1113" s="25">
        <v>448378</v>
      </c>
      <c r="AT1113" s="54">
        <v>116536</v>
      </c>
      <c r="AU1113" s="54">
        <v>96471</v>
      </c>
      <c r="AV1113" s="54">
        <v>414575</v>
      </c>
      <c r="AW1113" s="54">
        <v>163973</v>
      </c>
      <c r="AX1113" s="54">
        <v>89352</v>
      </c>
      <c r="AY1113" s="25">
        <f t="shared" si="34"/>
        <v>1693883</v>
      </c>
      <c r="AZ1113" s="162">
        <v>1921271</v>
      </c>
      <c r="BA1113" s="96">
        <f t="shared" si="35"/>
        <v>22323681</v>
      </c>
      <c r="BB1113" s="73"/>
      <c r="BC1113" s="20">
        <v>2352964</v>
      </c>
      <c r="BD1113" s="20">
        <v>23608</v>
      </c>
      <c r="BE1113" s="19">
        <v>2376572</v>
      </c>
      <c r="BF1113" s="19">
        <v>24700253</v>
      </c>
      <c r="BH1113" s="20"/>
      <c r="BI1113" s="21">
        <v>24700253</v>
      </c>
      <c r="BK1113" s="73"/>
      <c r="BL1113" s="73"/>
      <c r="BM1113" s="73"/>
      <c r="BN1113" s="73"/>
      <c r="BO1113" s="73"/>
      <c r="BP1113" s="73"/>
      <c r="BQ1113" s="73"/>
    </row>
    <row r="1114" spans="1:69" ht="22.5" customHeight="1" x14ac:dyDescent="0.2">
      <c r="A1114" s="122" t="s">
        <v>2929</v>
      </c>
      <c r="B1114" s="123" t="s">
        <v>3564</v>
      </c>
      <c r="C1114" s="133" t="s">
        <v>1198</v>
      </c>
      <c r="D1114" s="126">
        <v>5</v>
      </c>
      <c r="E1114" s="127" t="s">
        <v>3561</v>
      </c>
      <c r="F1114" s="19">
        <v>1553367</v>
      </c>
      <c r="G1114" s="20">
        <v>1553367</v>
      </c>
      <c r="H1114" s="20">
        <v>94187</v>
      </c>
      <c r="I1114" s="20">
        <v>106403</v>
      </c>
      <c r="J1114" s="20">
        <v>0</v>
      </c>
      <c r="K1114" s="20">
        <v>0</v>
      </c>
      <c r="L1114" s="20">
        <v>0</v>
      </c>
      <c r="M1114" s="20">
        <v>0</v>
      </c>
      <c r="N1114" s="20">
        <v>139165</v>
      </c>
      <c r="O1114" s="20">
        <v>72347</v>
      </c>
      <c r="P1114" s="20">
        <v>9110</v>
      </c>
      <c r="Q1114" s="20">
        <v>504773</v>
      </c>
      <c r="R1114" s="20">
        <v>181247</v>
      </c>
      <c r="S1114" s="20">
        <v>256917</v>
      </c>
      <c r="T1114" s="21">
        <v>249777</v>
      </c>
      <c r="U1114" s="54">
        <v>152592</v>
      </c>
      <c r="V1114" s="20">
        <v>119808</v>
      </c>
      <c r="W1114" s="20">
        <v>144261</v>
      </c>
      <c r="X1114" s="20">
        <v>88808</v>
      </c>
      <c r="Y1114" s="21">
        <v>0</v>
      </c>
      <c r="Z1114" s="20">
        <v>0</v>
      </c>
      <c r="AA1114" s="21">
        <v>592821</v>
      </c>
      <c r="AB1114" s="32">
        <v>761488</v>
      </c>
      <c r="AC1114" s="20">
        <v>1158004</v>
      </c>
      <c r="AD1114" s="20">
        <v>1100271</v>
      </c>
      <c r="AE1114" s="20">
        <v>3213210</v>
      </c>
      <c r="AF1114" s="20">
        <v>2170723</v>
      </c>
      <c r="AG1114" s="20">
        <v>1439552</v>
      </c>
      <c r="AH1114" s="20">
        <v>862085</v>
      </c>
      <c r="AI1114" s="20">
        <v>27878</v>
      </c>
      <c r="AJ1114" s="21">
        <v>15689</v>
      </c>
      <c r="AK1114" s="25">
        <v>167413</v>
      </c>
      <c r="AL1114" s="25">
        <v>229059</v>
      </c>
      <c r="AM1114" s="25">
        <v>53461</v>
      </c>
      <c r="AN1114" s="22">
        <v>118724</v>
      </c>
      <c r="AO1114" s="20">
        <v>746331</v>
      </c>
      <c r="AP1114" s="20">
        <v>13596</v>
      </c>
      <c r="AQ1114" s="54">
        <v>16343067</v>
      </c>
      <c r="AR1114" s="25">
        <v>349413</v>
      </c>
      <c r="AS1114" s="25">
        <v>362423</v>
      </c>
      <c r="AT1114" s="54">
        <v>121271</v>
      </c>
      <c r="AU1114" s="54">
        <v>77837</v>
      </c>
      <c r="AV1114" s="54">
        <v>357275</v>
      </c>
      <c r="AW1114" s="54">
        <v>168125</v>
      </c>
      <c r="AX1114" s="54">
        <v>103107</v>
      </c>
      <c r="AY1114" s="25">
        <f t="shared" si="34"/>
        <v>1539451</v>
      </c>
      <c r="AZ1114" s="162">
        <v>2605167</v>
      </c>
      <c r="BA1114" s="96">
        <f t="shared" si="35"/>
        <v>20487685</v>
      </c>
      <c r="BB1114" s="73"/>
      <c r="BC1114" s="20">
        <v>2377521</v>
      </c>
      <c r="BD1114" s="20">
        <v>23324</v>
      </c>
      <c r="BE1114" s="19">
        <v>2400845</v>
      </c>
      <c r="BF1114" s="19">
        <v>22888530</v>
      </c>
      <c r="BH1114" s="20"/>
      <c r="BI1114" s="21">
        <v>22888530</v>
      </c>
      <c r="BK1114" s="73"/>
      <c r="BL1114" s="73"/>
      <c r="BM1114" s="73"/>
      <c r="BN1114" s="73"/>
      <c r="BO1114" s="73"/>
      <c r="BP1114" s="73"/>
      <c r="BQ1114" s="73"/>
    </row>
    <row r="1115" spans="1:69" ht="22.5" customHeight="1" x14ac:dyDescent="0.2">
      <c r="A1115" s="122" t="s">
        <v>2930</v>
      </c>
      <c r="B1115" s="123" t="s">
        <v>3564</v>
      </c>
      <c r="C1115" s="133" t="s">
        <v>1199</v>
      </c>
      <c r="D1115" s="126">
        <v>5</v>
      </c>
      <c r="E1115" s="127" t="s">
        <v>3561</v>
      </c>
      <c r="F1115" s="19">
        <v>2162635</v>
      </c>
      <c r="G1115" s="20">
        <v>2162635</v>
      </c>
      <c r="H1115" s="20">
        <v>244652</v>
      </c>
      <c r="I1115" s="20">
        <v>245344</v>
      </c>
      <c r="J1115" s="20">
        <v>0</v>
      </c>
      <c r="K1115" s="20">
        <v>0</v>
      </c>
      <c r="L1115" s="20">
        <v>0</v>
      </c>
      <c r="M1115" s="20">
        <v>0</v>
      </c>
      <c r="N1115" s="20">
        <v>212272</v>
      </c>
      <c r="O1115" s="20">
        <v>113656</v>
      </c>
      <c r="P1115" s="20">
        <v>59308</v>
      </c>
      <c r="Q1115" s="20">
        <v>787309</v>
      </c>
      <c r="R1115" s="20">
        <v>332933</v>
      </c>
      <c r="S1115" s="20">
        <v>517974</v>
      </c>
      <c r="T1115" s="21">
        <v>412090</v>
      </c>
      <c r="U1115" s="54">
        <v>267036</v>
      </c>
      <c r="V1115" s="20">
        <v>260928</v>
      </c>
      <c r="W1115" s="20">
        <v>226395</v>
      </c>
      <c r="X1115" s="20">
        <v>111010</v>
      </c>
      <c r="Y1115" s="21">
        <v>0</v>
      </c>
      <c r="Z1115" s="20">
        <v>0</v>
      </c>
      <c r="AA1115" s="21">
        <v>815501</v>
      </c>
      <c r="AB1115" s="32">
        <v>2038553</v>
      </c>
      <c r="AC1115" s="20">
        <v>1687056</v>
      </c>
      <c r="AD1115" s="20">
        <v>1993758</v>
      </c>
      <c r="AE1115" s="20">
        <v>4951650</v>
      </c>
      <c r="AF1115" s="20">
        <v>3103870</v>
      </c>
      <c r="AG1115" s="20">
        <v>2187042</v>
      </c>
      <c r="AH1115" s="20">
        <v>1308851</v>
      </c>
      <c r="AI1115" s="20">
        <v>120708</v>
      </c>
      <c r="AJ1115" s="21">
        <v>38952</v>
      </c>
      <c r="AK1115" s="25">
        <v>235932</v>
      </c>
      <c r="AL1115" s="25">
        <v>273199</v>
      </c>
      <c r="AM1115" s="25">
        <v>70697</v>
      </c>
      <c r="AN1115" s="22">
        <v>150232</v>
      </c>
      <c r="AO1115" s="20">
        <v>1043245</v>
      </c>
      <c r="AP1115" s="20">
        <v>34670</v>
      </c>
      <c r="AQ1115" s="54">
        <v>26007458</v>
      </c>
      <c r="AR1115" s="25">
        <v>645547</v>
      </c>
      <c r="AS1115" s="25">
        <v>397069</v>
      </c>
      <c r="AT1115" s="54">
        <v>118363</v>
      </c>
      <c r="AU1115" s="54">
        <v>107827</v>
      </c>
      <c r="AV1115" s="54">
        <v>583557</v>
      </c>
      <c r="AW1115" s="54">
        <v>240961</v>
      </c>
      <c r="AX1115" s="54">
        <v>131228</v>
      </c>
      <c r="AY1115" s="25">
        <f t="shared" si="34"/>
        <v>2224552</v>
      </c>
      <c r="AZ1115" s="162">
        <v>2836760</v>
      </c>
      <c r="BA1115" s="96">
        <f t="shared" si="35"/>
        <v>31068770</v>
      </c>
      <c r="BB1115" s="73"/>
      <c r="BC1115" s="20">
        <v>3343101</v>
      </c>
      <c r="BD1115" s="20">
        <v>85695</v>
      </c>
      <c r="BE1115" s="19">
        <v>3428796</v>
      </c>
      <c r="BF1115" s="19">
        <v>34497566</v>
      </c>
      <c r="BH1115" s="20"/>
      <c r="BI1115" s="21">
        <v>34497566</v>
      </c>
      <c r="BK1115" s="73"/>
      <c r="BL1115" s="73"/>
      <c r="BM1115" s="73"/>
      <c r="BN1115" s="73"/>
      <c r="BO1115" s="73"/>
      <c r="BP1115" s="73"/>
      <c r="BQ1115" s="73"/>
    </row>
    <row r="1116" spans="1:69" ht="22.5" customHeight="1" x14ac:dyDescent="0.2">
      <c r="A1116" s="122" t="s">
        <v>2931</v>
      </c>
      <c r="B1116" s="123" t="s">
        <v>3564</v>
      </c>
      <c r="C1116" s="133" t="s">
        <v>1200</v>
      </c>
      <c r="D1116" s="126">
        <v>5</v>
      </c>
      <c r="E1116" s="127" t="s">
        <v>3561</v>
      </c>
      <c r="F1116" s="19">
        <v>1737350</v>
      </c>
      <c r="G1116" s="20">
        <v>1737350</v>
      </c>
      <c r="H1116" s="20">
        <v>208057</v>
      </c>
      <c r="I1116" s="20">
        <v>166804</v>
      </c>
      <c r="J1116" s="20">
        <v>0</v>
      </c>
      <c r="K1116" s="20">
        <v>0</v>
      </c>
      <c r="L1116" s="20">
        <v>0</v>
      </c>
      <c r="M1116" s="20">
        <v>0</v>
      </c>
      <c r="N1116" s="20">
        <v>159151</v>
      </c>
      <c r="O1116" s="20">
        <v>84544</v>
      </c>
      <c r="P1116" s="20">
        <v>76961</v>
      </c>
      <c r="Q1116" s="20">
        <v>211106</v>
      </c>
      <c r="R1116" s="20">
        <v>262174</v>
      </c>
      <c r="S1116" s="20">
        <v>435549</v>
      </c>
      <c r="T1116" s="21">
        <v>384337</v>
      </c>
      <c r="U1116" s="54">
        <v>178024</v>
      </c>
      <c r="V1116" s="20">
        <v>192240</v>
      </c>
      <c r="W1116" s="20">
        <v>202176</v>
      </c>
      <c r="X1116" s="20">
        <v>88808</v>
      </c>
      <c r="Y1116" s="21">
        <v>0</v>
      </c>
      <c r="Z1116" s="20">
        <v>0</v>
      </c>
      <c r="AA1116" s="21">
        <v>665288</v>
      </c>
      <c r="AB1116" s="32">
        <v>894052</v>
      </c>
      <c r="AC1116" s="20">
        <v>1040415</v>
      </c>
      <c r="AD1116" s="20">
        <v>1613896</v>
      </c>
      <c r="AE1116" s="20">
        <v>3745335</v>
      </c>
      <c r="AF1116" s="20">
        <v>2413235</v>
      </c>
      <c r="AG1116" s="20">
        <v>1682710</v>
      </c>
      <c r="AH1116" s="20">
        <v>1030065</v>
      </c>
      <c r="AI1116" s="20">
        <v>63611</v>
      </c>
      <c r="AJ1116" s="21">
        <v>32460</v>
      </c>
      <c r="AK1116" s="25">
        <v>185490</v>
      </c>
      <c r="AL1116" s="25">
        <v>239882</v>
      </c>
      <c r="AM1116" s="25">
        <v>51432</v>
      </c>
      <c r="AN1116" s="22">
        <v>125693</v>
      </c>
      <c r="AO1116" s="20">
        <v>1050242</v>
      </c>
      <c r="AP1116" s="20">
        <v>18200</v>
      </c>
      <c r="AQ1116" s="54">
        <v>19239287</v>
      </c>
      <c r="AR1116" s="25">
        <v>514220</v>
      </c>
      <c r="AS1116" s="25">
        <v>366697</v>
      </c>
      <c r="AT1116" s="54">
        <v>75264</v>
      </c>
      <c r="AU1116" s="54">
        <v>86961</v>
      </c>
      <c r="AV1116" s="54">
        <v>415470</v>
      </c>
      <c r="AW1116" s="54">
        <v>188224</v>
      </c>
      <c r="AX1116" s="54">
        <v>80306</v>
      </c>
      <c r="AY1116" s="25">
        <f t="shared" si="34"/>
        <v>1727142</v>
      </c>
      <c r="AZ1116" s="162">
        <v>2171042</v>
      </c>
      <c r="BA1116" s="96">
        <f t="shared" si="35"/>
        <v>23137471</v>
      </c>
      <c r="BB1116" s="73"/>
      <c r="BC1116" s="20">
        <v>2637413</v>
      </c>
      <c r="BD1116" s="20">
        <v>43296</v>
      </c>
      <c r="BE1116" s="19">
        <v>2680709</v>
      </c>
      <c r="BF1116" s="19">
        <v>25818180</v>
      </c>
      <c r="BH1116" s="20"/>
      <c r="BI1116" s="21">
        <v>25818180</v>
      </c>
      <c r="BK1116" s="73"/>
      <c r="BL1116" s="73"/>
      <c r="BM1116" s="73"/>
      <c r="BN1116" s="73"/>
      <c r="BO1116" s="73"/>
      <c r="BP1116" s="73"/>
      <c r="BQ1116" s="73"/>
    </row>
    <row r="1117" spans="1:69" ht="22.5" customHeight="1" x14ac:dyDescent="0.2">
      <c r="A1117" s="122" t="s">
        <v>2932</v>
      </c>
      <c r="B1117" s="123" t="s">
        <v>3564</v>
      </c>
      <c r="C1117" s="133" t="s">
        <v>1201</v>
      </c>
      <c r="D1117" s="126">
        <v>5</v>
      </c>
      <c r="E1117" s="127" t="s">
        <v>3561</v>
      </c>
      <c r="F1117" s="19">
        <v>1010888</v>
      </c>
      <c r="G1117" s="20">
        <v>1010888</v>
      </c>
      <c r="H1117" s="20">
        <v>75889</v>
      </c>
      <c r="I1117" s="20">
        <v>81719</v>
      </c>
      <c r="J1117" s="20">
        <v>0</v>
      </c>
      <c r="K1117" s="20">
        <v>0</v>
      </c>
      <c r="L1117" s="20">
        <v>0</v>
      </c>
      <c r="M1117" s="20">
        <v>0</v>
      </c>
      <c r="N1117" s="20">
        <v>79130</v>
      </c>
      <c r="O1117" s="20">
        <v>41570</v>
      </c>
      <c r="P1117" s="20">
        <v>8770</v>
      </c>
      <c r="Q1117" s="20">
        <v>424860</v>
      </c>
      <c r="R1117" s="20">
        <v>114771</v>
      </c>
      <c r="S1117" s="20">
        <v>156047</v>
      </c>
      <c r="T1117" s="21">
        <v>125309</v>
      </c>
      <c r="U1117" s="54">
        <v>127160</v>
      </c>
      <c r="V1117" s="20">
        <v>70704</v>
      </c>
      <c r="W1117" s="20">
        <v>71604</v>
      </c>
      <c r="X1117" s="20">
        <v>77707</v>
      </c>
      <c r="Y1117" s="21">
        <v>0</v>
      </c>
      <c r="Z1117" s="20">
        <v>0</v>
      </c>
      <c r="AA1117" s="21">
        <v>390494</v>
      </c>
      <c r="AB1117" s="32">
        <v>557625</v>
      </c>
      <c r="AC1117" s="20">
        <v>665435</v>
      </c>
      <c r="AD1117" s="20">
        <v>1048820</v>
      </c>
      <c r="AE1117" s="20">
        <v>1958880</v>
      </c>
      <c r="AF1117" s="20">
        <v>1502418</v>
      </c>
      <c r="AG1117" s="20">
        <v>926897</v>
      </c>
      <c r="AH1117" s="20">
        <v>477643</v>
      </c>
      <c r="AI1117" s="20">
        <v>37362</v>
      </c>
      <c r="AJ1117" s="21">
        <v>11361</v>
      </c>
      <c r="AK1117" s="25">
        <v>107738</v>
      </c>
      <c r="AL1117" s="25">
        <v>147963</v>
      </c>
      <c r="AM1117" s="25">
        <v>35100</v>
      </c>
      <c r="AN1117" s="22">
        <v>79657</v>
      </c>
      <c r="AO1117" s="20">
        <v>442276</v>
      </c>
      <c r="AP1117" s="20">
        <v>8920</v>
      </c>
      <c r="AQ1117" s="54">
        <v>10864717</v>
      </c>
      <c r="AR1117" s="25">
        <v>212978</v>
      </c>
      <c r="AS1117" s="25">
        <v>280837</v>
      </c>
      <c r="AT1117" s="54">
        <v>97633</v>
      </c>
      <c r="AU1117" s="54">
        <v>56137</v>
      </c>
      <c r="AV1117" s="54">
        <v>218630</v>
      </c>
      <c r="AW1117" s="54">
        <v>104094</v>
      </c>
      <c r="AX1117" s="54">
        <v>58720</v>
      </c>
      <c r="AY1117" s="25">
        <f t="shared" si="34"/>
        <v>1029029</v>
      </c>
      <c r="AZ1117" s="162">
        <v>1254966</v>
      </c>
      <c r="BA1117" s="96">
        <f t="shared" si="35"/>
        <v>13148712</v>
      </c>
      <c r="BB1117" s="73"/>
      <c r="BC1117" s="20">
        <v>1535147</v>
      </c>
      <c r="BD1117" s="20">
        <v>25514</v>
      </c>
      <c r="BE1117" s="19">
        <v>1560661</v>
      </c>
      <c r="BF1117" s="19">
        <v>14709373</v>
      </c>
      <c r="BH1117" s="20"/>
      <c r="BI1117" s="21">
        <v>14709373</v>
      </c>
      <c r="BK1117" s="73"/>
      <c r="BL1117" s="73"/>
      <c r="BM1117" s="73"/>
      <c r="BN1117" s="73"/>
      <c r="BO1117" s="73"/>
      <c r="BP1117" s="73"/>
      <c r="BQ1117" s="73"/>
    </row>
    <row r="1118" spans="1:69" ht="22.5" customHeight="1" x14ac:dyDescent="0.2">
      <c r="A1118" s="122" t="s">
        <v>2933</v>
      </c>
      <c r="B1118" s="123" t="s">
        <v>3564</v>
      </c>
      <c r="C1118" s="133" t="s">
        <v>1202</v>
      </c>
      <c r="D1118" s="126">
        <v>5</v>
      </c>
      <c r="E1118" s="127" t="s">
        <v>3561</v>
      </c>
      <c r="F1118" s="19">
        <v>1452470</v>
      </c>
      <c r="G1118" s="20">
        <v>1452470</v>
      </c>
      <c r="H1118" s="20">
        <v>124878</v>
      </c>
      <c r="I1118" s="20">
        <v>130713</v>
      </c>
      <c r="J1118" s="20">
        <v>0</v>
      </c>
      <c r="K1118" s="20">
        <v>0</v>
      </c>
      <c r="L1118" s="20">
        <v>0</v>
      </c>
      <c r="M1118" s="20">
        <v>0</v>
      </c>
      <c r="N1118" s="20">
        <v>125551</v>
      </c>
      <c r="O1118" s="20">
        <v>65663</v>
      </c>
      <c r="P1118" s="20">
        <v>6199</v>
      </c>
      <c r="Q1118" s="20">
        <v>911664</v>
      </c>
      <c r="R1118" s="20">
        <v>216701</v>
      </c>
      <c r="S1118" s="20">
        <v>260009</v>
      </c>
      <c r="T1118" s="21">
        <v>215296</v>
      </c>
      <c r="U1118" s="54">
        <v>178024</v>
      </c>
      <c r="V1118" s="20">
        <v>124176</v>
      </c>
      <c r="W1118" s="20">
        <v>118989</v>
      </c>
      <c r="X1118" s="20">
        <v>66606</v>
      </c>
      <c r="Y1118" s="21">
        <v>0</v>
      </c>
      <c r="Z1118" s="20">
        <v>0</v>
      </c>
      <c r="AA1118" s="21">
        <v>553499</v>
      </c>
      <c r="AB1118" s="32">
        <v>1504679</v>
      </c>
      <c r="AC1118" s="20">
        <v>1027852</v>
      </c>
      <c r="AD1118" s="20">
        <v>1044498</v>
      </c>
      <c r="AE1118" s="20">
        <v>3243570</v>
      </c>
      <c r="AF1118" s="20">
        <v>2309270</v>
      </c>
      <c r="AG1118" s="20">
        <v>1576918</v>
      </c>
      <c r="AH1118" s="20">
        <v>756327</v>
      </c>
      <c r="AI1118" s="20">
        <v>80855</v>
      </c>
      <c r="AJ1118" s="21">
        <v>16771</v>
      </c>
      <c r="AK1118" s="25">
        <v>154771</v>
      </c>
      <c r="AL1118" s="25">
        <v>209697</v>
      </c>
      <c r="AM1118" s="25">
        <v>48672</v>
      </c>
      <c r="AN1118" s="22">
        <v>106261</v>
      </c>
      <c r="AO1118" s="20">
        <v>673254</v>
      </c>
      <c r="AP1118" s="20">
        <v>14307</v>
      </c>
      <c r="AQ1118" s="54">
        <v>17318140</v>
      </c>
      <c r="AR1118" s="25">
        <v>354881</v>
      </c>
      <c r="AS1118" s="25">
        <v>392625</v>
      </c>
      <c r="AT1118" s="54">
        <v>135490</v>
      </c>
      <c r="AU1118" s="54">
        <v>87433</v>
      </c>
      <c r="AV1118" s="54">
        <v>393009</v>
      </c>
      <c r="AW1118" s="54">
        <v>155320</v>
      </c>
      <c r="AX1118" s="54">
        <v>84690</v>
      </c>
      <c r="AY1118" s="25">
        <f t="shared" si="34"/>
        <v>1603448</v>
      </c>
      <c r="AZ1118" s="162">
        <v>1601705</v>
      </c>
      <c r="BA1118" s="96">
        <f t="shared" si="35"/>
        <v>20523293</v>
      </c>
      <c r="BB1118" s="73"/>
      <c r="BC1118" s="20">
        <v>2220312</v>
      </c>
      <c r="BD1118" s="20">
        <v>35281</v>
      </c>
      <c r="BE1118" s="19">
        <v>2255593</v>
      </c>
      <c r="BF1118" s="19">
        <v>22778886</v>
      </c>
      <c r="BH1118" s="20"/>
      <c r="BI1118" s="21">
        <v>22778886</v>
      </c>
      <c r="BK1118" s="73"/>
      <c r="BL1118" s="73"/>
      <c r="BM1118" s="73"/>
      <c r="BN1118" s="73"/>
      <c r="BO1118" s="73"/>
      <c r="BP1118" s="73"/>
      <c r="BQ1118" s="73"/>
    </row>
    <row r="1119" spans="1:69" ht="22.5" customHeight="1" x14ac:dyDescent="0.2">
      <c r="A1119" s="122" t="s">
        <v>2934</v>
      </c>
      <c r="B1119" s="123" t="s">
        <v>3564</v>
      </c>
      <c r="C1119" s="133" t="s">
        <v>1203</v>
      </c>
      <c r="D1119" s="126">
        <v>5</v>
      </c>
      <c r="E1119" s="127" t="s">
        <v>3561</v>
      </c>
      <c r="F1119" s="19">
        <v>1567377</v>
      </c>
      <c r="G1119" s="20">
        <v>1567377</v>
      </c>
      <c r="H1119" s="20">
        <v>85220</v>
      </c>
      <c r="I1119" s="20">
        <v>89012</v>
      </c>
      <c r="J1119" s="20">
        <v>0</v>
      </c>
      <c r="K1119" s="20">
        <v>0</v>
      </c>
      <c r="L1119" s="20">
        <v>0</v>
      </c>
      <c r="M1119" s="20">
        <v>0</v>
      </c>
      <c r="N1119" s="20">
        <v>138895</v>
      </c>
      <c r="O1119" s="20">
        <v>74309</v>
      </c>
      <c r="P1119" s="20">
        <v>5254</v>
      </c>
      <c r="Q1119" s="20">
        <v>645428</v>
      </c>
      <c r="R1119" s="20">
        <v>235355</v>
      </c>
      <c r="S1119" s="20">
        <v>223276</v>
      </c>
      <c r="T1119" s="21">
        <v>190907</v>
      </c>
      <c r="U1119" s="54">
        <v>178024</v>
      </c>
      <c r="V1119" s="20">
        <v>121392</v>
      </c>
      <c r="W1119" s="20">
        <v>121095</v>
      </c>
      <c r="X1119" s="20">
        <v>66606</v>
      </c>
      <c r="Y1119" s="21">
        <v>0</v>
      </c>
      <c r="Z1119" s="20">
        <v>0</v>
      </c>
      <c r="AA1119" s="21">
        <v>626677</v>
      </c>
      <c r="AB1119" s="32">
        <v>2862794</v>
      </c>
      <c r="AC1119" s="20">
        <v>1246018</v>
      </c>
      <c r="AD1119" s="20">
        <v>1181432</v>
      </c>
      <c r="AE1119" s="20">
        <v>2971980</v>
      </c>
      <c r="AF1119" s="20">
        <v>2695115</v>
      </c>
      <c r="AG1119" s="20">
        <v>1673958</v>
      </c>
      <c r="AH1119" s="20">
        <v>783244</v>
      </c>
      <c r="AI1119" s="20">
        <v>24525</v>
      </c>
      <c r="AJ1119" s="21">
        <v>0</v>
      </c>
      <c r="AK1119" s="25">
        <v>201430</v>
      </c>
      <c r="AL1119" s="25">
        <v>240015</v>
      </c>
      <c r="AM1119" s="25">
        <v>57651</v>
      </c>
      <c r="AN1119" s="22">
        <v>125830</v>
      </c>
      <c r="AO1119" s="20">
        <v>767591</v>
      </c>
      <c r="AP1119" s="20">
        <v>9950</v>
      </c>
      <c r="AQ1119" s="54">
        <v>19210360</v>
      </c>
      <c r="AR1119" s="25">
        <v>371482</v>
      </c>
      <c r="AS1119" s="25">
        <v>374214</v>
      </c>
      <c r="AT1119" s="54">
        <v>139189</v>
      </c>
      <c r="AU1119" s="54">
        <v>86197</v>
      </c>
      <c r="AV1119" s="54">
        <v>427568</v>
      </c>
      <c r="AW1119" s="54">
        <v>170118</v>
      </c>
      <c r="AX1119" s="54">
        <v>106621</v>
      </c>
      <c r="AY1119" s="25">
        <f t="shared" si="34"/>
        <v>1675389</v>
      </c>
      <c r="AZ1119" s="162">
        <v>2300425</v>
      </c>
      <c r="BA1119" s="96">
        <f t="shared" si="35"/>
        <v>23186174</v>
      </c>
      <c r="BB1119" s="73"/>
      <c r="BC1119" s="20">
        <v>2382914</v>
      </c>
      <c r="BD1119" s="20">
        <v>20323</v>
      </c>
      <c r="BE1119" s="19">
        <v>2403237</v>
      </c>
      <c r="BF1119" s="19">
        <v>25589411</v>
      </c>
      <c r="BH1119" s="20"/>
      <c r="BI1119" s="21">
        <v>25589411</v>
      </c>
      <c r="BK1119" s="73"/>
      <c r="BL1119" s="73"/>
      <c r="BM1119" s="73"/>
      <c r="BN1119" s="73"/>
      <c r="BO1119" s="73"/>
      <c r="BP1119" s="73"/>
      <c r="BQ1119" s="73"/>
    </row>
    <row r="1120" spans="1:69" ht="22.5" customHeight="1" x14ac:dyDescent="0.2">
      <c r="A1120" s="122" t="s">
        <v>2935</v>
      </c>
      <c r="B1120" s="123" t="s">
        <v>3564</v>
      </c>
      <c r="C1120" s="133" t="s">
        <v>1204</v>
      </c>
      <c r="D1120" s="126">
        <v>5</v>
      </c>
      <c r="E1120" s="127" t="s">
        <v>3561</v>
      </c>
      <c r="F1120" s="19">
        <v>1245670</v>
      </c>
      <c r="G1120" s="20">
        <v>1245670</v>
      </c>
      <c r="H1120" s="20">
        <v>99144</v>
      </c>
      <c r="I1120" s="20">
        <v>102850</v>
      </c>
      <c r="J1120" s="20">
        <v>0</v>
      </c>
      <c r="K1120" s="20">
        <v>0</v>
      </c>
      <c r="L1120" s="20">
        <v>0</v>
      </c>
      <c r="M1120" s="20">
        <v>0</v>
      </c>
      <c r="N1120" s="20">
        <v>100891</v>
      </c>
      <c r="O1120" s="20">
        <v>53441</v>
      </c>
      <c r="P1120" s="20">
        <v>8051</v>
      </c>
      <c r="Q1120" s="20">
        <v>742560</v>
      </c>
      <c r="R1120" s="20">
        <v>141475</v>
      </c>
      <c r="S1120" s="20">
        <v>223696</v>
      </c>
      <c r="T1120" s="21">
        <v>181656</v>
      </c>
      <c r="U1120" s="54">
        <v>127160</v>
      </c>
      <c r="V1120" s="20">
        <v>91728</v>
      </c>
      <c r="W1120" s="20">
        <v>84240</v>
      </c>
      <c r="X1120" s="20">
        <v>55505</v>
      </c>
      <c r="Y1120" s="21">
        <v>0</v>
      </c>
      <c r="Z1120" s="20">
        <v>0</v>
      </c>
      <c r="AA1120" s="21">
        <v>472476</v>
      </c>
      <c r="AB1120" s="32">
        <v>891168</v>
      </c>
      <c r="AC1120" s="20">
        <v>718766</v>
      </c>
      <c r="AD1120" s="20">
        <v>686659</v>
      </c>
      <c r="AE1120" s="20">
        <v>2604855</v>
      </c>
      <c r="AF1120" s="20">
        <v>1578180</v>
      </c>
      <c r="AG1120" s="20">
        <v>1034576</v>
      </c>
      <c r="AH1120" s="20">
        <v>627426</v>
      </c>
      <c r="AI1120" s="20">
        <v>29219</v>
      </c>
      <c r="AJ1120" s="21">
        <v>11361</v>
      </c>
      <c r="AK1120" s="25">
        <v>129466</v>
      </c>
      <c r="AL1120" s="25">
        <v>189646</v>
      </c>
      <c r="AM1120" s="25">
        <v>36296</v>
      </c>
      <c r="AN1120" s="22">
        <v>97086</v>
      </c>
      <c r="AO1120" s="20">
        <v>410022</v>
      </c>
      <c r="AP1120" s="20">
        <v>10032</v>
      </c>
      <c r="AQ1120" s="54">
        <v>12785301</v>
      </c>
      <c r="AR1120" s="25">
        <v>315964</v>
      </c>
      <c r="AS1120" s="25">
        <v>330058</v>
      </c>
      <c r="AT1120" s="54">
        <v>46217</v>
      </c>
      <c r="AU1120" s="54">
        <v>76769</v>
      </c>
      <c r="AV1120" s="54">
        <v>272288</v>
      </c>
      <c r="AW1120" s="54">
        <v>125971</v>
      </c>
      <c r="AX1120" s="54">
        <v>39943</v>
      </c>
      <c r="AY1120" s="25">
        <f t="shared" si="34"/>
        <v>1207210</v>
      </c>
      <c r="AZ1120" s="162">
        <v>1193489</v>
      </c>
      <c r="BA1120" s="96">
        <f t="shared" si="35"/>
        <v>15186000</v>
      </c>
      <c r="BB1120" s="73"/>
      <c r="BC1120" s="20">
        <v>1868042</v>
      </c>
      <c r="BD1120" s="20">
        <v>20367</v>
      </c>
      <c r="BE1120" s="19">
        <v>1888409</v>
      </c>
      <c r="BF1120" s="19">
        <v>17074409</v>
      </c>
      <c r="BH1120" s="20"/>
      <c r="BI1120" s="21">
        <v>17074409</v>
      </c>
      <c r="BK1120" s="73"/>
      <c r="BL1120" s="73"/>
      <c r="BM1120" s="73"/>
      <c r="BN1120" s="73"/>
      <c r="BO1120" s="73"/>
      <c r="BP1120" s="73"/>
      <c r="BQ1120" s="73"/>
    </row>
    <row r="1121" spans="1:69" ht="22.5" customHeight="1" x14ac:dyDescent="0.2">
      <c r="A1121" s="122" t="s">
        <v>2936</v>
      </c>
      <c r="B1121" s="123" t="s">
        <v>3564</v>
      </c>
      <c r="C1121" s="133" t="s">
        <v>1205</v>
      </c>
      <c r="D1121" s="126">
        <v>5</v>
      </c>
      <c r="E1121" s="127" t="s">
        <v>3561</v>
      </c>
      <c r="F1121" s="19">
        <v>960089</v>
      </c>
      <c r="G1121" s="20">
        <v>960089</v>
      </c>
      <c r="H1121" s="20">
        <v>59705</v>
      </c>
      <c r="I1121" s="20">
        <v>106590</v>
      </c>
      <c r="J1121" s="20">
        <v>0</v>
      </c>
      <c r="K1121" s="20">
        <v>7587</v>
      </c>
      <c r="L1121" s="20">
        <v>4505</v>
      </c>
      <c r="M1121" s="20">
        <v>2864</v>
      </c>
      <c r="N1121" s="20">
        <v>64919</v>
      </c>
      <c r="O1121" s="20">
        <v>33812</v>
      </c>
      <c r="P1121" s="20">
        <v>5368</v>
      </c>
      <c r="Q1121" s="20">
        <v>60881</v>
      </c>
      <c r="R1121" s="20">
        <v>98854</v>
      </c>
      <c r="S1121" s="20">
        <v>146720</v>
      </c>
      <c r="T1121" s="21">
        <v>113535</v>
      </c>
      <c r="U1121" s="54">
        <v>89012</v>
      </c>
      <c r="V1121" s="20">
        <v>63168</v>
      </c>
      <c r="W1121" s="20">
        <v>52650</v>
      </c>
      <c r="X1121" s="20">
        <v>33303</v>
      </c>
      <c r="Y1121" s="21">
        <v>0</v>
      </c>
      <c r="Z1121" s="20">
        <v>0</v>
      </c>
      <c r="AA1121" s="21">
        <v>341423</v>
      </c>
      <c r="AB1121" s="32">
        <v>561072</v>
      </c>
      <c r="AC1121" s="20">
        <v>594081</v>
      </c>
      <c r="AD1121" s="20">
        <v>520822</v>
      </c>
      <c r="AE1121" s="20">
        <v>1584000</v>
      </c>
      <c r="AF1121" s="20">
        <v>1201688</v>
      </c>
      <c r="AG1121" s="20">
        <v>729128</v>
      </c>
      <c r="AH1121" s="20">
        <v>382827</v>
      </c>
      <c r="AI1121" s="20">
        <v>21747</v>
      </c>
      <c r="AJ1121" s="21">
        <v>8656</v>
      </c>
      <c r="AK1121" s="25">
        <v>93031</v>
      </c>
      <c r="AL1121" s="25">
        <v>120733</v>
      </c>
      <c r="AM1121" s="25">
        <v>31934</v>
      </c>
      <c r="AN1121" s="22">
        <v>68546</v>
      </c>
      <c r="AO1121" s="20">
        <v>354395</v>
      </c>
      <c r="AP1121" s="20">
        <v>10413</v>
      </c>
      <c r="AQ1121" s="54">
        <v>8528058</v>
      </c>
      <c r="AR1121" s="25">
        <v>186221</v>
      </c>
      <c r="AS1121" s="25">
        <v>245718</v>
      </c>
      <c r="AT1121" s="54">
        <v>62271</v>
      </c>
      <c r="AU1121" s="54">
        <v>55771</v>
      </c>
      <c r="AV1121" s="54">
        <v>181979</v>
      </c>
      <c r="AW1121" s="54">
        <v>89904</v>
      </c>
      <c r="AX1121" s="54">
        <v>55773</v>
      </c>
      <c r="AY1121" s="25">
        <f t="shared" si="34"/>
        <v>877637</v>
      </c>
      <c r="AZ1121" s="162">
        <v>1660289</v>
      </c>
      <c r="BA1121" s="96">
        <f t="shared" si="35"/>
        <v>11065984</v>
      </c>
      <c r="BB1121" s="73"/>
      <c r="BC1121" s="20">
        <v>1302300</v>
      </c>
      <c r="BD1121" s="20">
        <v>19425</v>
      </c>
      <c r="BE1121" s="19">
        <v>1321725</v>
      </c>
      <c r="BF1121" s="19">
        <v>12387709</v>
      </c>
      <c r="BH1121" s="20"/>
      <c r="BI1121" s="21">
        <v>12387709</v>
      </c>
      <c r="BK1121" s="73"/>
      <c r="BL1121" s="73"/>
      <c r="BM1121" s="73"/>
      <c r="BN1121" s="73"/>
      <c r="BO1121" s="73"/>
      <c r="BP1121" s="73"/>
      <c r="BQ1121" s="73"/>
    </row>
    <row r="1122" spans="1:69" ht="22.5" customHeight="1" x14ac:dyDescent="0.2">
      <c r="A1122" s="122" t="s">
        <v>2937</v>
      </c>
      <c r="B1122" s="123" t="s">
        <v>3564</v>
      </c>
      <c r="C1122" s="133" t="s">
        <v>1206</v>
      </c>
      <c r="D1122" s="126">
        <v>5</v>
      </c>
      <c r="E1122" s="127" t="s">
        <v>3561</v>
      </c>
      <c r="F1122" s="19">
        <v>965882</v>
      </c>
      <c r="G1122" s="20">
        <v>965882</v>
      </c>
      <c r="H1122" s="20">
        <v>58247</v>
      </c>
      <c r="I1122" s="20">
        <v>81532</v>
      </c>
      <c r="J1122" s="20">
        <v>0</v>
      </c>
      <c r="K1122" s="20">
        <v>0</v>
      </c>
      <c r="L1122" s="20">
        <v>0</v>
      </c>
      <c r="M1122" s="20">
        <v>0</v>
      </c>
      <c r="N1122" s="20">
        <v>73212</v>
      </c>
      <c r="O1122" s="20">
        <v>39058</v>
      </c>
      <c r="P1122" s="20">
        <v>1172</v>
      </c>
      <c r="Q1122" s="20">
        <v>418486</v>
      </c>
      <c r="R1122" s="20">
        <v>108420</v>
      </c>
      <c r="S1122" s="20">
        <v>155052</v>
      </c>
      <c r="T1122" s="21">
        <v>131196</v>
      </c>
      <c r="U1122" s="54">
        <v>89012</v>
      </c>
      <c r="V1122" s="20">
        <v>73200</v>
      </c>
      <c r="W1122" s="20">
        <v>60021</v>
      </c>
      <c r="X1122" s="20">
        <v>33303</v>
      </c>
      <c r="Y1122" s="21">
        <v>0</v>
      </c>
      <c r="Z1122" s="20">
        <v>0</v>
      </c>
      <c r="AA1122" s="21">
        <v>373888</v>
      </c>
      <c r="AB1122" s="32">
        <v>709183</v>
      </c>
      <c r="AC1122" s="20">
        <v>621676</v>
      </c>
      <c r="AD1122" s="20">
        <v>706568</v>
      </c>
      <c r="AE1122" s="20">
        <v>2039730</v>
      </c>
      <c r="AF1122" s="20">
        <v>1315585</v>
      </c>
      <c r="AG1122" s="20">
        <v>835864</v>
      </c>
      <c r="AH1122" s="20">
        <v>459286</v>
      </c>
      <c r="AI1122" s="20">
        <v>30656</v>
      </c>
      <c r="AJ1122" s="21">
        <v>9738</v>
      </c>
      <c r="AK1122" s="25">
        <v>101363</v>
      </c>
      <c r="AL1122" s="25">
        <v>138128</v>
      </c>
      <c r="AM1122" s="25">
        <v>32797</v>
      </c>
      <c r="AN1122" s="22">
        <v>75450</v>
      </c>
      <c r="AO1122" s="20">
        <v>343029</v>
      </c>
      <c r="AP1122" s="20">
        <v>5995</v>
      </c>
      <c r="AQ1122" s="54">
        <v>10086729</v>
      </c>
      <c r="AR1122" s="25">
        <v>227515</v>
      </c>
      <c r="AS1122" s="25">
        <v>247721</v>
      </c>
      <c r="AT1122" s="54">
        <v>57252</v>
      </c>
      <c r="AU1122" s="54">
        <v>65538</v>
      </c>
      <c r="AV1122" s="54">
        <v>236391</v>
      </c>
      <c r="AW1122" s="54">
        <v>97411</v>
      </c>
      <c r="AX1122" s="54">
        <v>50865</v>
      </c>
      <c r="AY1122" s="25">
        <f t="shared" si="34"/>
        <v>982693</v>
      </c>
      <c r="AZ1122" s="162">
        <v>1043518</v>
      </c>
      <c r="BA1122" s="96">
        <f t="shared" si="35"/>
        <v>12112940</v>
      </c>
      <c r="BB1122" s="73"/>
      <c r="BC1122" s="20">
        <v>1445549</v>
      </c>
      <c r="BD1122" s="20">
        <v>12417</v>
      </c>
      <c r="BE1122" s="19">
        <v>1457966</v>
      </c>
      <c r="BF1122" s="19">
        <v>13570906</v>
      </c>
      <c r="BH1122" s="20"/>
      <c r="BI1122" s="21">
        <v>13570906</v>
      </c>
      <c r="BK1122" s="73"/>
      <c r="BL1122" s="73"/>
      <c r="BM1122" s="73"/>
      <c r="BN1122" s="73"/>
      <c r="BO1122" s="73"/>
      <c r="BP1122" s="73"/>
      <c r="BQ1122" s="73"/>
    </row>
    <row r="1123" spans="1:69" ht="22.5" customHeight="1" x14ac:dyDescent="0.2">
      <c r="A1123" s="122" t="s">
        <v>2938</v>
      </c>
      <c r="B1123" s="123" t="s">
        <v>3564</v>
      </c>
      <c r="C1123" s="133" t="s">
        <v>1207</v>
      </c>
      <c r="D1123" s="126">
        <v>3</v>
      </c>
      <c r="E1123" s="127" t="s">
        <v>3561</v>
      </c>
      <c r="F1123" s="19">
        <v>5662330</v>
      </c>
      <c r="G1123" s="20">
        <v>5662330</v>
      </c>
      <c r="H1123" s="20">
        <v>486024</v>
      </c>
      <c r="I1123" s="20">
        <v>694331</v>
      </c>
      <c r="J1123" s="20">
        <v>0</v>
      </c>
      <c r="K1123" s="20">
        <v>0</v>
      </c>
      <c r="L1123" s="20">
        <v>0</v>
      </c>
      <c r="M1123" s="20">
        <v>0</v>
      </c>
      <c r="N1123" s="20">
        <v>623728</v>
      </c>
      <c r="O1123" s="20">
        <v>342256</v>
      </c>
      <c r="P1123" s="20">
        <v>34322</v>
      </c>
      <c r="Q1123" s="20">
        <v>2487354</v>
      </c>
      <c r="R1123" s="20">
        <v>786778</v>
      </c>
      <c r="S1123" s="20">
        <v>1045590</v>
      </c>
      <c r="T1123" s="21">
        <v>885573</v>
      </c>
      <c r="U1123" s="54">
        <v>648516</v>
      </c>
      <c r="V1123" s="20">
        <v>508896</v>
      </c>
      <c r="W1123" s="20">
        <v>465426</v>
      </c>
      <c r="X1123" s="20">
        <v>277525</v>
      </c>
      <c r="Y1123" s="21">
        <v>414361</v>
      </c>
      <c r="Z1123" s="20">
        <v>48389</v>
      </c>
      <c r="AA1123" s="21">
        <v>2269452</v>
      </c>
      <c r="AB1123" s="32">
        <v>8778570</v>
      </c>
      <c r="AC1123" s="20">
        <v>5308267</v>
      </c>
      <c r="AD1123" s="20">
        <v>6694444</v>
      </c>
      <c r="AE1123" s="20">
        <v>11151195</v>
      </c>
      <c r="AF1123" s="20">
        <v>10622555</v>
      </c>
      <c r="AG1123" s="20">
        <v>6332898</v>
      </c>
      <c r="AH1123" s="20">
        <v>3888496</v>
      </c>
      <c r="AI1123" s="20">
        <v>76161</v>
      </c>
      <c r="AJ1123" s="21">
        <v>66543</v>
      </c>
      <c r="AK1123" s="25">
        <v>738756</v>
      </c>
      <c r="AL1123" s="25">
        <v>683306</v>
      </c>
      <c r="AM1123" s="25">
        <v>191648</v>
      </c>
      <c r="AN1123" s="22">
        <v>402759</v>
      </c>
      <c r="AO1123" s="20">
        <v>4287814</v>
      </c>
      <c r="AP1123" s="20">
        <v>50666</v>
      </c>
      <c r="AQ1123" s="54">
        <v>76954929</v>
      </c>
      <c r="AR1123" s="25">
        <v>779794</v>
      </c>
      <c r="AS1123" s="25">
        <v>782598</v>
      </c>
      <c r="AT1123" s="54">
        <v>287992</v>
      </c>
      <c r="AU1123" s="54">
        <v>339732</v>
      </c>
      <c r="AV1123" s="54">
        <v>1431187</v>
      </c>
      <c r="AW1123" s="54">
        <v>622779</v>
      </c>
      <c r="AX1123" s="54">
        <v>452274</v>
      </c>
      <c r="AY1123" s="25">
        <f t="shared" si="34"/>
        <v>4696356</v>
      </c>
      <c r="AZ1123" s="162">
        <v>11771841</v>
      </c>
      <c r="BA1123" s="96">
        <f t="shared" si="35"/>
        <v>93423126</v>
      </c>
      <c r="BB1123" s="73"/>
      <c r="BC1123" s="20">
        <v>7835410</v>
      </c>
      <c r="BD1123" s="20">
        <v>90732</v>
      </c>
      <c r="BE1123" s="19">
        <v>7926142</v>
      </c>
      <c r="BF1123" s="19">
        <v>101349268</v>
      </c>
      <c r="BH1123" s="20"/>
      <c r="BI1123" s="21">
        <v>101349268</v>
      </c>
      <c r="BK1123" s="73"/>
      <c r="BL1123" s="73"/>
      <c r="BM1123" s="73"/>
      <c r="BN1123" s="73"/>
      <c r="BO1123" s="73"/>
      <c r="BP1123" s="73"/>
      <c r="BQ1123" s="73"/>
    </row>
    <row r="1124" spans="1:69" ht="22.5" customHeight="1" x14ac:dyDescent="0.2">
      <c r="A1124" s="122" t="s">
        <v>2939</v>
      </c>
      <c r="B1124" s="123" t="s">
        <v>3564</v>
      </c>
      <c r="C1124" s="133" t="s">
        <v>1208</v>
      </c>
      <c r="D1124" s="126">
        <v>5</v>
      </c>
      <c r="E1124" s="127" t="s">
        <v>3561</v>
      </c>
      <c r="F1124" s="19">
        <v>866412</v>
      </c>
      <c r="G1124" s="20">
        <v>866412</v>
      </c>
      <c r="H1124" s="20">
        <v>96009</v>
      </c>
      <c r="I1124" s="20">
        <v>79101</v>
      </c>
      <c r="J1124" s="20">
        <v>0</v>
      </c>
      <c r="K1124" s="20">
        <v>0</v>
      </c>
      <c r="L1124" s="20">
        <v>4121</v>
      </c>
      <c r="M1124" s="20">
        <v>4315</v>
      </c>
      <c r="N1124" s="20">
        <v>65534</v>
      </c>
      <c r="O1124" s="20">
        <v>34200</v>
      </c>
      <c r="P1124" s="20">
        <v>19467</v>
      </c>
      <c r="Q1124" s="20">
        <v>63627</v>
      </c>
      <c r="R1124" s="20">
        <v>99595</v>
      </c>
      <c r="S1124" s="20">
        <v>141637</v>
      </c>
      <c r="T1124" s="21">
        <v>134560</v>
      </c>
      <c r="U1124" s="54">
        <v>127160</v>
      </c>
      <c r="V1124" s="20">
        <v>69504</v>
      </c>
      <c r="W1124" s="20">
        <v>66339</v>
      </c>
      <c r="X1124" s="20">
        <v>44404</v>
      </c>
      <c r="Y1124" s="21">
        <v>0</v>
      </c>
      <c r="Z1124" s="20">
        <v>0</v>
      </c>
      <c r="AA1124" s="21">
        <v>326078</v>
      </c>
      <c r="AB1124" s="32">
        <v>545849</v>
      </c>
      <c r="AC1124" s="20">
        <v>695353</v>
      </c>
      <c r="AD1124" s="20">
        <v>657705</v>
      </c>
      <c r="AE1124" s="20">
        <v>1580040</v>
      </c>
      <c r="AF1124" s="20">
        <v>1306813</v>
      </c>
      <c r="AG1124" s="20">
        <v>826940</v>
      </c>
      <c r="AH1124" s="20">
        <v>378323</v>
      </c>
      <c r="AI1124" s="20">
        <v>74341</v>
      </c>
      <c r="AJ1124" s="21">
        <v>18935</v>
      </c>
      <c r="AK1124" s="25">
        <v>97076</v>
      </c>
      <c r="AL1124" s="25">
        <v>118641</v>
      </c>
      <c r="AM1124" s="25">
        <v>30377</v>
      </c>
      <c r="AN1124" s="22">
        <v>67283</v>
      </c>
      <c r="AO1124" s="20">
        <v>477797</v>
      </c>
      <c r="AP1124" s="20">
        <v>14369</v>
      </c>
      <c r="AQ1124" s="54">
        <v>9131905</v>
      </c>
      <c r="AR1124" s="25">
        <v>201932</v>
      </c>
      <c r="AS1124" s="25">
        <v>227232</v>
      </c>
      <c r="AT1124" s="54">
        <v>88017</v>
      </c>
      <c r="AU1124" s="54">
        <v>51113</v>
      </c>
      <c r="AV1124" s="54">
        <v>228824</v>
      </c>
      <c r="AW1124" s="54">
        <v>93125</v>
      </c>
      <c r="AX1124" s="54">
        <v>54181</v>
      </c>
      <c r="AY1124" s="25">
        <f t="shared" si="34"/>
        <v>944424</v>
      </c>
      <c r="AZ1124" s="162">
        <v>1243014</v>
      </c>
      <c r="BA1124" s="96">
        <f t="shared" si="35"/>
        <v>11319343</v>
      </c>
      <c r="BB1124" s="73"/>
      <c r="BC1124" s="20">
        <v>1381741</v>
      </c>
      <c r="BD1124" s="20">
        <v>45005</v>
      </c>
      <c r="BE1124" s="19">
        <v>1426746</v>
      </c>
      <c r="BF1124" s="19">
        <v>12746089</v>
      </c>
      <c r="BH1124" s="20"/>
      <c r="BI1124" s="21">
        <v>12746089</v>
      </c>
      <c r="BK1124" s="73"/>
      <c r="BL1124" s="73"/>
      <c r="BM1124" s="73"/>
      <c r="BN1124" s="73"/>
      <c r="BO1124" s="73"/>
      <c r="BP1124" s="73"/>
      <c r="BQ1124" s="73"/>
    </row>
    <row r="1125" spans="1:69" ht="22.5" customHeight="1" x14ac:dyDescent="0.2">
      <c r="A1125" s="122" t="s">
        <v>2940</v>
      </c>
      <c r="B1125" s="123" t="s">
        <v>3564</v>
      </c>
      <c r="C1125" s="133" t="s">
        <v>1209</v>
      </c>
      <c r="D1125" s="126">
        <v>5</v>
      </c>
      <c r="E1125" s="127" t="s">
        <v>3561</v>
      </c>
      <c r="F1125" s="19">
        <v>858528</v>
      </c>
      <c r="G1125" s="20">
        <v>858528</v>
      </c>
      <c r="H1125" s="20">
        <v>69474</v>
      </c>
      <c r="I1125" s="20">
        <v>89573</v>
      </c>
      <c r="J1125" s="20">
        <v>0</v>
      </c>
      <c r="K1125" s="20">
        <v>0</v>
      </c>
      <c r="L1125" s="20">
        <v>0</v>
      </c>
      <c r="M1125" s="20">
        <v>0</v>
      </c>
      <c r="N1125" s="20">
        <v>63372</v>
      </c>
      <c r="O1125" s="20">
        <v>33747</v>
      </c>
      <c r="P1125" s="20">
        <v>25288</v>
      </c>
      <c r="Q1125" s="20">
        <v>446479</v>
      </c>
      <c r="R1125" s="20">
        <v>96589</v>
      </c>
      <c r="S1125" s="20">
        <v>128066</v>
      </c>
      <c r="T1125" s="21">
        <v>113535</v>
      </c>
      <c r="U1125" s="54">
        <v>76296</v>
      </c>
      <c r="V1125" s="20">
        <v>59280</v>
      </c>
      <c r="W1125" s="20">
        <v>56862</v>
      </c>
      <c r="X1125" s="20">
        <v>33303</v>
      </c>
      <c r="Y1125" s="21">
        <v>0</v>
      </c>
      <c r="Z1125" s="20">
        <v>0</v>
      </c>
      <c r="AA1125" s="21">
        <v>336332</v>
      </c>
      <c r="AB1125" s="32">
        <v>432615</v>
      </c>
      <c r="AC1125" s="20">
        <v>598177</v>
      </c>
      <c r="AD1125" s="20">
        <v>522087</v>
      </c>
      <c r="AE1125" s="20">
        <v>1570470</v>
      </c>
      <c r="AF1125" s="20">
        <v>1053280</v>
      </c>
      <c r="AG1125" s="20">
        <v>718661</v>
      </c>
      <c r="AH1125" s="20">
        <v>475255</v>
      </c>
      <c r="AI1125" s="20">
        <v>30464</v>
      </c>
      <c r="AJ1125" s="21">
        <v>8656</v>
      </c>
      <c r="AK1125" s="25">
        <v>91269</v>
      </c>
      <c r="AL1125" s="25">
        <v>115704</v>
      </c>
      <c r="AM1125" s="25">
        <v>25209</v>
      </c>
      <c r="AN1125" s="22">
        <v>66026</v>
      </c>
      <c r="AO1125" s="20">
        <v>349531</v>
      </c>
      <c r="AP1125" s="20">
        <v>8714</v>
      </c>
      <c r="AQ1125" s="54">
        <v>8552842</v>
      </c>
      <c r="AR1125" s="25">
        <v>224892</v>
      </c>
      <c r="AS1125" s="25">
        <v>224373</v>
      </c>
      <c r="AT1125" s="54">
        <v>52184</v>
      </c>
      <c r="AU1125" s="54">
        <v>50825</v>
      </c>
      <c r="AV1125" s="54">
        <v>206168</v>
      </c>
      <c r="AW1125" s="54">
        <v>87182</v>
      </c>
      <c r="AX1125" s="54">
        <v>43982</v>
      </c>
      <c r="AY1125" s="25">
        <f t="shared" si="34"/>
        <v>889606</v>
      </c>
      <c r="AZ1125" s="162">
        <v>848151</v>
      </c>
      <c r="BA1125" s="96">
        <f t="shared" si="35"/>
        <v>10290599</v>
      </c>
      <c r="BB1125" s="73"/>
      <c r="BC1125" s="20">
        <v>1293898</v>
      </c>
      <c r="BD1125" s="20">
        <v>18046</v>
      </c>
      <c r="BE1125" s="19">
        <v>1311944</v>
      </c>
      <c r="BF1125" s="19">
        <v>11602543</v>
      </c>
      <c r="BH1125" s="20"/>
      <c r="BI1125" s="21">
        <v>11602543</v>
      </c>
      <c r="BK1125" s="73"/>
      <c r="BL1125" s="73"/>
      <c r="BM1125" s="73"/>
      <c r="BN1125" s="73"/>
      <c r="BO1125" s="73"/>
      <c r="BP1125" s="73"/>
      <c r="BQ1125" s="73"/>
    </row>
    <row r="1126" spans="1:69" ht="22.5" customHeight="1" x14ac:dyDescent="0.2">
      <c r="A1126" s="122" t="s">
        <v>2941</v>
      </c>
      <c r="B1126" s="123" t="s">
        <v>3564</v>
      </c>
      <c r="C1126" s="133" t="s">
        <v>1210</v>
      </c>
      <c r="D1126" s="126">
        <v>5</v>
      </c>
      <c r="E1126" s="127" t="s">
        <v>3561</v>
      </c>
      <c r="F1126" s="19">
        <v>1099177</v>
      </c>
      <c r="G1126" s="20">
        <v>1099177</v>
      </c>
      <c r="H1126" s="20">
        <v>94260</v>
      </c>
      <c r="I1126" s="20">
        <v>103224</v>
      </c>
      <c r="J1126" s="20">
        <v>0</v>
      </c>
      <c r="K1126" s="20">
        <v>0</v>
      </c>
      <c r="L1126" s="20">
        <v>0</v>
      </c>
      <c r="M1126" s="20">
        <v>0</v>
      </c>
      <c r="N1126" s="20">
        <v>86636</v>
      </c>
      <c r="O1126" s="20">
        <v>45933</v>
      </c>
      <c r="P1126" s="20">
        <v>6502</v>
      </c>
      <c r="Q1126" s="20">
        <v>135481</v>
      </c>
      <c r="R1126" s="20">
        <v>123570</v>
      </c>
      <c r="S1126" s="20">
        <v>208762</v>
      </c>
      <c r="T1126" s="21">
        <v>176610</v>
      </c>
      <c r="U1126" s="54">
        <v>122074</v>
      </c>
      <c r="V1126" s="20">
        <v>86784</v>
      </c>
      <c r="W1126" s="20">
        <v>86346</v>
      </c>
      <c r="X1126" s="20">
        <v>44404</v>
      </c>
      <c r="Y1126" s="21">
        <v>0</v>
      </c>
      <c r="Z1126" s="20">
        <v>0</v>
      </c>
      <c r="AA1126" s="21">
        <v>421546</v>
      </c>
      <c r="AB1126" s="32">
        <v>429941</v>
      </c>
      <c r="AC1126" s="20">
        <v>718912</v>
      </c>
      <c r="AD1126" s="20">
        <v>685149</v>
      </c>
      <c r="AE1126" s="20">
        <v>2127345</v>
      </c>
      <c r="AF1126" s="20">
        <v>1442605</v>
      </c>
      <c r="AG1126" s="20">
        <v>1032860</v>
      </c>
      <c r="AH1126" s="20">
        <v>641881</v>
      </c>
      <c r="AI1126" s="20">
        <v>58151</v>
      </c>
      <c r="AJ1126" s="21">
        <v>15148</v>
      </c>
      <c r="AK1126" s="25">
        <v>115246</v>
      </c>
      <c r="AL1126" s="25">
        <v>146187</v>
      </c>
      <c r="AM1126" s="25">
        <v>32978</v>
      </c>
      <c r="AN1126" s="22">
        <v>78886</v>
      </c>
      <c r="AO1126" s="20">
        <v>455753</v>
      </c>
      <c r="AP1126" s="20">
        <v>10527</v>
      </c>
      <c r="AQ1126" s="54">
        <v>10832878</v>
      </c>
      <c r="AR1126" s="25">
        <v>250392</v>
      </c>
      <c r="AS1126" s="25">
        <v>343125</v>
      </c>
      <c r="AT1126" s="54">
        <v>70816</v>
      </c>
      <c r="AU1126" s="54">
        <v>59420</v>
      </c>
      <c r="AV1126" s="54">
        <v>261234</v>
      </c>
      <c r="AW1126" s="54">
        <v>111669</v>
      </c>
      <c r="AX1126" s="54">
        <v>59409</v>
      </c>
      <c r="AY1126" s="25">
        <f t="shared" si="34"/>
        <v>1156065</v>
      </c>
      <c r="AZ1126" s="162">
        <v>1258241</v>
      </c>
      <c r="BA1126" s="96">
        <f t="shared" si="35"/>
        <v>13247184</v>
      </c>
      <c r="BB1126" s="73"/>
      <c r="BC1126" s="20">
        <v>1646607</v>
      </c>
      <c r="BD1126" s="20">
        <v>25382</v>
      </c>
      <c r="BE1126" s="19">
        <v>1671989</v>
      </c>
      <c r="BF1126" s="19">
        <v>14919173</v>
      </c>
      <c r="BH1126" s="20"/>
      <c r="BI1126" s="21">
        <v>14919173</v>
      </c>
      <c r="BK1126" s="73"/>
      <c r="BL1126" s="73"/>
      <c r="BM1126" s="73"/>
      <c r="BN1126" s="73"/>
      <c r="BO1126" s="73"/>
      <c r="BP1126" s="73"/>
      <c r="BQ1126" s="73"/>
    </row>
    <row r="1127" spans="1:69" ht="22.5" customHeight="1" x14ac:dyDescent="0.2">
      <c r="A1127" s="122" t="s">
        <v>2942</v>
      </c>
      <c r="B1127" s="123" t="s">
        <v>3564</v>
      </c>
      <c r="C1127" s="133" t="s">
        <v>1211</v>
      </c>
      <c r="D1127" s="126">
        <v>5</v>
      </c>
      <c r="E1127" s="127" t="s">
        <v>3561</v>
      </c>
      <c r="F1127" s="19">
        <v>889819</v>
      </c>
      <c r="G1127" s="20">
        <v>889819</v>
      </c>
      <c r="H1127" s="20">
        <v>88063</v>
      </c>
      <c r="I1127" s="20">
        <v>66572</v>
      </c>
      <c r="J1127" s="20">
        <v>0</v>
      </c>
      <c r="K1127" s="20">
        <v>0</v>
      </c>
      <c r="L1127" s="20">
        <v>0</v>
      </c>
      <c r="M1127" s="20">
        <v>0</v>
      </c>
      <c r="N1127" s="20">
        <v>68127</v>
      </c>
      <c r="O1127" s="20">
        <v>35352</v>
      </c>
      <c r="P1127" s="20">
        <v>14629</v>
      </c>
      <c r="Q1127" s="20">
        <v>234670</v>
      </c>
      <c r="R1127" s="20">
        <v>102549</v>
      </c>
      <c r="S1127" s="20">
        <v>169828</v>
      </c>
      <c r="T1127" s="21">
        <v>129514</v>
      </c>
      <c r="U1127" s="54">
        <v>89012</v>
      </c>
      <c r="V1127" s="20">
        <v>67776</v>
      </c>
      <c r="W1127" s="20">
        <v>63180</v>
      </c>
      <c r="X1127" s="20">
        <v>33303</v>
      </c>
      <c r="Y1127" s="21">
        <v>0</v>
      </c>
      <c r="Z1127" s="20">
        <v>0</v>
      </c>
      <c r="AA1127" s="21">
        <v>351365</v>
      </c>
      <c r="AB1127" s="32">
        <v>371667</v>
      </c>
      <c r="AC1127" s="20">
        <v>504293</v>
      </c>
      <c r="AD1127" s="20">
        <v>492831</v>
      </c>
      <c r="AE1127" s="20">
        <v>1700490</v>
      </c>
      <c r="AF1127" s="20">
        <v>1232790</v>
      </c>
      <c r="AG1127" s="20">
        <v>781037</v>
      </c>
      <c r="AH1127" s="20">
        <v>402713</v>
      </c>
      <c r="AI1127" s="20">
        <v>45505</v>
      </c>
      <c r="AJ1127" s="21">
        <v>0</v>
      </c>
      <c r="AK1127" s="25">
        <v>96413</v>
      </c>
      <c r="AL1127" s="25">
        <v>125325</v>
      </c>
      <c r="AM1127" s="25">
        <v>25272</v>
      </c>
      <c r="AN1127" s="22">
        <v>70408</v>
      </c>
      <c r="AO1127" s="20">
        <v>341422</v>
      </c>
      <c r="AP1127" s="20">
        <v>6777</v>
      </c>
      <c r="AQ1127" s="54">
        <v>8600702</v>
      </c>
      <c r="AR1127" s="25">
        <v>125812</v>
      </c>
      <c r="AS1127" s="25">
        <v>258679</v>
      </c>
      <c r="AT1127" s="54">
        <v>43869</v>
      </c>
      <c r="AU1127" s="54">
        <v>50006</v>
      </c>
      <c r="AV1127" s="54">
        <v>210687</v>
      </c>
      <c r="AW1127" s="54">
        <v>93339</v>
      </c>
      <c r="AX1127" s="54">
        <v>48636</v>
      </c>
      <c r="AY1127" s="25">
        <f t="shared" si="34"/>
        <v>831028</v>
      </c>
      <c r="AZ1127" s="162">
        <v>1013252</v>
      </c>
      <c r="BA1127" s="96">
        <f t="shared" si="35"/>
        <v>10444982</v>
      </c>
      <c r="BB1127" s="73"/>
      <c r="BC1127" s="20">
        <v>1351979</v>
      </c>
      <c r="BD1127" s="20">
        <v>16009</v>
      </c>
      <c r="BE1127" s="19">
        <v>1367988</v>
      </c>
      <c r="BF1127" s="19">
        <v>11812970</v>
      </c>
      <c r="BH1127" s="20"/>
      <c r="BI1127" s="21">
        <v>11812970</v>
      </c>
      <c r="BK1127" s="73"/>
      <c r="BL1127" s="73"/>
      <c r="BM1127" s="73"/>
      <c r="BN1127" s="73"/>
      <c r="BO1127" s="73"/>
      <c r="BP1127" s="73"/>
      <c r="BQ1127" s="73"/>
    </row>
    <row r="1128" spans="1:69" ht="22.5" customHeight="1" x14ac:dyDescent="0.2">
      <c r="A1128" s="122" t="s">
        <v>2943</v>
      </c>
      <c r="B1128" s="123" t="s">
        <v>3564</v>
      </c>
      <c r="C1128" s="133" t="s">
        <v>1212</v>
      </c>
      <c r="D1128" s="126">
        <v>5</v>
      </c>
      <c r="E1128" s="127" t="s">
        <v>3561</v>
      </c>
      <c r="F1128" s="19">
        <v>716795</v>
      </c>
      <c r="G1128" s="20">
        <v>716795</v>
      </c>
      <c r="H1128" s="20">
        <v>85001</v>
      </c>
      <c r="I1128" s="20">
        <v>63580</v>
      </c>
      <c r="J1128" s="20">
        <v>0</v>
      </c>
      <c r="K1128" s="20">
        <v>1482</v>
      </c>
      <c r="L1128" s="20">
        <v>0</v>
      </c>
      <c r="M1128" s="20">
        <v>2967</v>
      </c>
      <c r="N1128" s="20">
        <v>55678</v>
      </c>
      <c r="O1128" s="20">
        <v>28882</v>
      </c>
      <c r="P1128" s="20">
        <v>18560</v>
      </c>
      <c r="Q1128" s="20">
        <v>113210</v>
      </c>
      <c r="R1128" s="20">
        <v>87626</v>
      </c>
      <c r="S1128" s="20">
        <v>102232</v>
      </c>
      <c r="T1128" s="21">
        <v>110171</v>
      </c>
      <c r="U1128" s="54">
        <v>101728</v>
      </c>
      <c r="V1128" s="20">
        <v>53232</v>
      </c>
      <c r="W1128" s="20">
        <v>60021</v>
      </c>
      <c r="X1128" s="20">
        <v>44404</v>
      </c>
      <c r="Y1128" s="21">
        <v>0</v>
      </c>
      <c r="Z1128" s="20">
        <v>0</v>
      </c>
      <c r="AA1128" s="21">
        <v>290542</v>
      </c>
      <c r="AB1128" s="32">
        <v>305428</v>
      </c>
      <c r="AC1128" s="20">
        <v>562235</v>
      </c>
      <c r="AD1128" s="20">
        <v>756561</v>
      </c>
      <c r="AE1128" s="20">
        <v>1135200</v>
      </c>
      <c r="AF1128" s="20">
        <v>1161015</v>
      </c>
      <c r="AG1128" s="20">
        <v>771342</v>
      </c>
      <c r="AH1128" s="20">
        <v>313617</v>
      </c>
      <c r="AI1128" s="20">
        <v>54127</v>
      </c>
      <c r="AJ1128" s="21">
        <v>20558</v>
      </c>
      <c r="AK1128" s="25">
        <v>86489</v>
      </c>
      <c r="AL1128" s="25">
        <v>108900</v>
      </c>
      <c r="AM1128" s="25">
        <v>27377</v>
      </c>
      <c r="AN1128" s="22">
        <v>63193</v>
      </c>
      <c r="AO1128" s="20">
        <v>323776</v>
      </c>
      <c r="AP1128" s="20">
        <v>9826</v>
      </c>
      <c r="AQ1128" s="54">
        <v>7635755</v>
      </c>
      <c r="AR1128" s="25">
        <v>184394</v>
      </c>
      <c r="AS1128" s="25">
        <v>216784</v>
      </c>
      <c r="AT1128" s="54">
        <v>102843</v>
      </c>
      <c r="AU1128" s="54">
        <v>51184</v>
      </c>
      <c r="AV1128" s="54">
        <v>195229</v>
      </c>
      <c r="AW1128" s="54">
        <v>82552</v>
      </c>
      <c r="AX1128" s="54">
        <v>39620</v>
      </c>
      <c r="AY1128" s="25">
        <f t="shared" si="34"/>
        <v>872606</v>
      </c>
      <c r="AZ1128" s="162">
        <v>858596</v>
      </c>
      <c r="BA1128" s="96">
        <f t="shared" si="35"/>
        <v>9366957</v>
      </c>
      <c r="BB1128" s="73"/>
      <c r="BC1128" s="20">
        <v>1224385</v>
      </c>
      <c r="BD1128" s="20">
        <v>31273</v>
      </c>
      <c r="BE1128" s="19">
        <v>1255658</v>
      </c>
      <c r="BF1128" s="19">
        <v>10622615</v>
      </c>
      <c r="BH1128" s="20"/>
      <c r="BI1128" s="21">
        <v>10622615</v>
      </c>
      <c r="BK1128" s="73"/>
      <c r="BL1128" s="73"/>
      <c r="BM1128" s="73"/>
      <c r="BN1128" s="73"/>
      <c r="BO1128" s="73"/>
      <c r="BP1128" s="73"/>
      <c r="BQ1128" s="73"/>
    </row>
    <row r="1129" spans="1:69" ht="22.5" customHeight="1" x14ac:dyDescent="0.2">
      <c r="A1129" s="122" t="s">
        <v>2944</v>
      </c>
      <c r="B1129" s="123" t="s">
        <v>3564</v>
      </c>
      <c r="C1129" s="133" t="s">
        <v>1213</v>
      </c>
      <c r="D1129" s="126">
        <v>6</v>
      </c>
      <c r="E1129" s="127" t="s">
        <v>3561</v>
      </c>
      <c r="F1129" s="19">
        <v>578211</v>
      </c>
      <c r="G1129" s="20">
        <v>578211</v>
      </c>
      <c r="H1129" s="20">
        <v>35502</v>
      </c>
      <c r="I1129" s="20">
        <v>27489</v>
      </c>
      <c r="J1129" s="20">
        <v>0</v>
      </c>
      <c r="K1129" s="20">
        <v>0</v>
      </c>
      <c r="L1129" s="20">
        <v>0</v>
      </c>
      <c r="M1129" s="20">
        <v>0</v>
      </c>
      <c r="N1129" s="20">
        <v>35584</v>
      </c>
      <c r="O1129" s="20">
        <v>19070</v>
      </c>
      <c r="P1129" s="20">
        <v>2873</v>
      </c>
      <c r="Q1129" s="20">
        <v>231918</v>
      </c>
      <c r="R1129" s="20">
        <v>65112</v>
      </c>
      <c r="S1129" s="20">
        <v>106582</v>
      </c>
      <c r="T1129" s="21">
        <v>100920</v>
      </c>
      <c r="U1129" s="54">
        <v>50864</v>
      </c>
      <c r="V1129" s="20">
        <v>43536</v>
      </c>
      <c r="W1129" s="20">
        <v>40014</v>
      </c>
      <c r="X1129" s="20">
        <v>22202</v>
      </c>
      <c r="Y1129" s="21">
        <v>0</v>
      </c>
      <c r="Z1129" s="20">
        <v>0</v>
      </c>
      <c r="AA1129" s="21">
        <v>235931</v>
      </c>
      <c r="AB1129" s="32">
        <v>122574</v>
      </c>
      <c r="AC1129" s="20">
        <v>297910</v>
      </c>
      <c r="AD1129" s="20">
        <v>286406</v>
      </c>
      <c r="AE1129" s="20">
        <v>1106325</v>
      </c>
      <c r="AF1129" s="20">
        <v>670988</v>
      </c>
      <c r="AG1129" s="20">
        <v>385671</v>
      </c>
      <c r="AH1129" s="20">
        <v>230613</v>
      </c>
      <c r="AI1129" s="20">
        <v>23375</v>
      </c>
      <c r="AJ1129" s="21">
        <v>10279</v>
      </c>
      <c r="AK1129" s="25">
        <v>62549</v>
      </c>
      <c r="AL1129" s="25">
        <v>75614</v>
      </c>
      <c r="AM1129" s="25">
        <v>12820</v>
      </c>
      <c r="AN1129" s="22">
        <v>48169</v>
      </c>
      <c r="AO1129" s="20">
        <v>207856</v>
      </c>
      <c r="AP1129" s="20">
        <v>6324</v>
      </c>
      <c r="AQ1129" s="54">
        <v>5143281</v>
      </c>
      <c r="AR1129" s="25">
        <v>115960</v>
      </c>
      <c r="AS1129" s="25">
        <v>217032</v>
      </c>
      <c r="AT1129" s="54">
        <v>21107</v>
      </c>
      <c r="AU1129" s="54">
        <v>27688</v>
      </c>
      <c r="AV1129" s="54">
        <v>120211</v>
      </c>
      <c r="AW1129" s="54">
        <v>58080</v>
      </c>
      <c r="AX1129" s="54">
        <v>27216</v>
      </c>
      <c r="AY1129" s="25">
        <f t="shared" si="34"/>
        <v>587294</v>
      </c>
      <c r="AZ1129" s="162">
        <v>544311</v>
      </c>
      <c r="BA1129" s="96">
        <f t="shared" si="35"/>
        <v>6274886</v>
      </c>
      <c r="BB1129" s="73"/>
      <c r="BC1129" s="20">
        <v>862919</v>
      </c>
      <c r="BD1129" s="20">
        <v>12593</v>
      </c>
      <c r="BE1129" s="19">
        <v>875512</v>
      </c>
      <c r="BF1129" s="19">
        <v>7150398</v>
      </c>
      <c r="BH1129" s="20"/>
      <c r="BI1129" s="21">
        <v>7150398</v>
      </c>
      <c r="BK1129" s="73"/>
      <c r="BL1129" s="73"/>
      <c r="BM1129" s="73"/>
      <c r="BN1129" s="73"/>
      <c r="BO1129" s="73"/>
      <c r="BP1129" s="73"/>
      <c r="BQ1129" s="73"/>
    </row>
    <row r="1130" spans="1:69" ht="22.5" customHeight="1" x14ac:dyDescent="0.2">
      <c r="A1130" s="122" t="s">
        <v>2945</v>
      </c>
      <c r="B1130" s="123" t="s">
        <v>3564</v>
      </c>
      <c r="C1130" s="133" t="s">
        <v>1214</v>
      </c>
      <c r="D1130" s="126">
        <v>6</v>
      </c>
      <c r="E1130" s="127" t="s">
        <v>3561</v>
      </c>
      <c r="F1130" s="19">
        <v>348939</v>
      </c>
      <c r="G1130" s="20">
        <v>348939</v>
      </c>
      <c r="H1130" s="20">
        <v>58393</v>
      </c>
      <c r="I1130" s="20">
        <v>38522</v>
      </c>
      <c r="J1130" s="20">
        <v>0</v>
      </c>
      <c r="K1130" s="20">
        <v>0</v>
      </c>
      <c r="L1130" s="20">
        <v>0</v>
      </c>
      <c r="M1130" s="20">
        <v>0</v>
      </c>
      <c r="N1130" s="20">
        <v>20360</v>
      </c>
      <c r="O1130" s="20">
        <v>10664</v>
      </c>
      <c r="P1130" s="20">
        <v>9526</v>
      </c>
      <c r="Q1130" s="20">
        <v>93421</v>
      </c>
      <c r="R1130" s="20">
        <v>42247</v>
      </c>
      <c r="S1130" s="20">
        <v>23685</v>
      </c>
      <c r="T1130" s="21">
        <v>34481</v>
      </c>
      <c r="U1130" s="54">
        <v>50864</v>
      </c>
      <c r="V1130" s="20">
        <v>12528</v>
      </c>
      <c r="W1130" s="20">
        <v>18954</v>
      </c>
      <c r="X1130" s="20">
        <v>22202</v>
      </c>
      <c r="Y1130" s="21">
        <v>0</v>
      </c>
      <c r="Z1130" s="20">
        <v>0</v>
      </c>
      <c r="AA1130" s="21">
        <v>151943</v>
      </c>
      <c r="AB1130" s="32">
        <v>0</v>
      </c>
      <c r="AC1130" s="20">
        <v>153677</v>
      </c>
      <c r="AD1130" s="20">
        <v>232755</v>
      </c>
      <c r="AE1130" s="20">
        <v>456390</v>
      </c>
      <c r="AF1130" s="20">
        <v>574853</v>
      </c>
      <c r="AG1130" s="20">
        <v>395109</v>
      </c>
      <c r="AH1130" s="20">
        <v>109798</v>
      </c>
      <c r="AI1130" s="20">
        <v>45888</v>
      </c>
      <c r="AJ1130" s="21">
        <v>12443</v>
      </c>
      <c r="AK1130" s="25">
        <v>47817</v>
      </c>
      <c r="AL1130" s="25">
        <v>54913</v>
      </c>
      <c r="AM1130" s="25">
        <v>9256</v>
      </c>
      <c r="AN1130" s="22">
        <v>32361</v>
      </c>
      <c r="AO1130" s="20">
        <v>236923</v>
      </c>
      <c r="AP1130" s="20">
        <v>7148</v>
      </c>
      <c r="AQ1130" s="54">
        <v>3306060</v>
      </c>
      <c r="AR1130" s="25">
        <v>83983</v>
      </c>
      <c r="AS1130" s="25">
        <v>241822</v>
      </c>
      <c r="AT1130" s="54">
        <v>85831</v>
      </c>
      <c r="AU1130" s="54">
        <v>35619</v>
      </c>
      <c r="AV1130" s="54">
        <v>95831</v>
      </c>
      <c r="AW1130" s="54">
        <v>37440</v>
      </c>
      <c r="AX1130" s="54">
        <v>18104</v>
      </c>
      <c r="AY1130" s="25">
        <f t="shared" si="34"/>
        <v>598630</v>
      </c>
      <c r="AZ1130" s="162">
        <v>372226</v>
      </c>
      <c r="BA1130" s="96">
        <f t="shared" si="35"/>
        <v>4276916</v>
      </c>
      <c r="BB1130" s="73"/>
      <c r="BC1130" s="20">
        <v>601314</v>
      </c>
      <c r="BD1130" s="20">
        <v>25733</v>
      </c>
      <c r="BE1130" s="19">
        <v>627047</v>
      </c>
      <c r="BF1130" s="19">
        <v>4903963</v>
      </c>
      <c r="BH1130" s="20"/>
      <c r="BI1130" s="21">
        <v>4903963</v>
      </c>
      <c r="BK1130" s="73"/>
      <c r="BL1130" s="73"/>
      <c r="BM1130" s="73"/>
      <c r="BN1130" s="73"/>
      <c r="BO1130" s="73"/>
      <c r="BP1130" s="73"/>
      <c r="BQ1130" s="73"/>
    </row>
    <row r="1131" spans="1:69" ht="22.5" customHeight="1" x14ac:dyDescent="0.2">
      <c r="A1131" s="122" t="s">
        <v>2946</v>
      </c>
      <c r="B1131" s="123" t="s">
        <v>3564</v>
      </c>
      <c r="C1131" s="133" t="s">
        <v>1215</v>
      </c>
      <c r="D1131" s="126">
        <v>6</v>
      </c>
      <c r="E1131" s="127" t="s">
        <v>3561</v>
      </c>
      <c r="F1131" s="19">
        <v>242322</v>
      </c>
      <c r="G1131" s="20">
        <v>242322</v>
      </c>
      <c r="H1131" s="20">
        <v>55987</v>
      </c>
      <c r="I1131" s="20">
        <v>69003</v>
      </c>
      <c r="J1131" s="20">
        <v>0</v>
      </c>
      <c r="K1131" s="20">
        <v>0</v>
      </c>
      <c r="L1131" s="20">
        <v>0</v>
      </c>
      <c r="M1131" s="20">
        <v>0</v>
      </c>
      <c r="N1131" s="20">
        <v>9344</v>
      </c>
      <c r="O1131" s="20">
        <v>5021</v>
      </c>
      <c r="P1131" s="20">
        <v>0</v>
      </c>
      <c r="Q1131" s="20">
        <v>104600</v>
      </c>
      <c r="R1131" s="20">
        <v>24164</v>
      </c>
      <c r="S1131" s="20">
        <v>75194</v>
      </c>
      <c r="T1131" s="21">
        <v>31117</v>
      </c>
      <c r="U1131" s="54">
        <v>12716</v>
      </c>
      <c r="V1131" s="20">
        <v>7104</v>
      </c>
      <c r="W1131" s="20">
        <v>28431</v>
      </c>
      <c r="X1131" s="20">
        <v>11101</v>
      </c>
      <c r="Y1131" s="21">
        <v>0</v>
      </c>
      <c r="Z1131" s="20">
        <v>0</v>
      </c>
      <c r="AA1131" s="21">
        <v>119060</v>
      </c>
      <c r="AB1131" s="32">
        <v>0</v>
      </c>
      <c r="AC1131" s="20">
        <v>109627</v>
      </c>
      <c r="AD1131" s="20">
        <v>185322</v>
      </c>
      <c r="AE1131" s="20">
        <v>233475</v>
      </c>
      <c r="AF1131" s="20">
        <v>317333</v>
      </c>
      <c r="AG1131" s="20">
        <v>162248</v>
      </c>
      <c r="AH1131" s="20">
        <v>78250</v>
      </c>
      <c r="AI1131" s="20">
        <v>121474</v>
      </c>
      <c r="AJ1131" s="21">
        <v>39493</v>
      </c>
      <c r="AK1131" s="25">
        <v>29973</v>
      </c>
      <c r="AL1131" s="25">
        <v>49146</v>
      </c>
      <c r="AM1131" s="25">
        <v>9325</v>
      </c>
      <c r="AN1131" s="22">
        <v>21195</v>
      </c>
      <c r="AO1131" s="20">
        <v>204481</v>
      </c>
      <c r="AP1131" s="20">
        <v>16532</v>
      </c>
      <c r="AQ1131" s="54">
        <v>2373038</v>
      </c>
      <c r="AR1131" s="25">
        <v>61674</v>
      </c>
      <c r="AS1131" s="25">
        <v>179809</v>
      </c>
      <c r="AT1131" s="54">
        <v>118264</v>
      </c>
      <c r="AU1131" s="54">
        <v>48708</v>
      </c>
      <c r="AV1131" s="54">
        <v>95615</v>
      </c>
      <c r="AW1131" s="54">
        <v>26855</v>
      </c>
      <c r="AX1131" s="54">
        <v>11563</v>
      </c>
      <c r="AY1131" s="25">
        <f t="shared" si="34"/>
        <v>542488</v>
      </c>
      <c r="AZ1131" s="162">
        <v>302957</v>
      </c>
      <c r="BA1131" s="96">
        <f t="shared" si="35"/>
        <v>3218483</v>
      </c>
      <c r="BB1131" s="73"/>
      <c r="BC1131" s="20">
        <v>446675</v>
      </c>
      <c r="BD1131" s="20">
        <v>69423</v>
      </c>
      <c r="BE1131" s="19">
        <v>516098</v>
      </c>
      <c r="BF1131" s="19">
        <v>3734581</v>
      </c>
      <c r="BH1131" s="20"/>
      <c r="BI1131" s="21">
        <v>3734581</v>
      </c>
      <c r="BK1131" s="73"/>
      <c r="BL1131" s="73"/>
      <c r="BM1131" s="73"/>
      <c r="BN1131" s="73"/>
      <c r="BO1131" s="73"/>
      <c r="BP1131" s="73"/>
      <c r="BQ1131" s="73"/>
    </row>
    <row r="1132" spans="1:69" ht="22.5" customHeight="1" x14ac:dyDescent="0.2">
      <c r="A1132" s="122" t="s">
        <v>2947</v>
      </c>
      <c r="B1132" s="123" t="s">
        <v>3564</v>
      </c>
      <c r="C1132" s="133" t="s">
        <v>1216</v>
      </c>
      <c r="D1132" s="126">
        <v>6</v>
      </c>
      <c r="E1132" s="127" t="s">
        <v>3561</v>
      </c>
      <c r="F1132" s="19">
        <v>357008</v>
      </c>
      <c r="G1132" s="20">
        <v>357008</v>
      </c>
      <c r="H1132" s="20">
        <v>25223</v>
      </c>
      <c r="I1132" s="20">
        <v>21879</v>
      </c>
      <c r="J1132" s="20">
        <v>0</v>
      </c>
      <c r="K1132" s="20">
        <v>3396</v>
      </c>
      <c r="L1132" s="20">
        <v>0</v>
      </c>
      <c r="M1132" s="20">
        <v>0</v>
      </c>
      <c r="N1132" s="20">
        <v>18993</v>
      </c>
      <c r="O1132" s="20">
        <v>10078</v>
      </c>
      <c r="P1132" s="20">
        <v>2986</v>
      </c>
      <c r="Q1132" s="20">
        <v>204835</v>
      </c>
      <c r="R1132" s="20">
        <v>39378</v>
      </c>
      <c r="S1132" s="20">
        <v>38724</v>
      </c>
      <c r="T1132" s="21">
        <v>33640</v>
      </c>
      <c r="U1132" s="54">
        <v>25432</v>
      </c>
      <c r="V1132" s="20">
        <v>19440</v>
      </c>
      <c r="W1132" s="20">
        <v>16848</v>
      </c>
      <c r="X1132" s="20">
        <v>11101</v>
      </c>
      <c r="Y1132" s="21">
        <v>0</v>
      </c>
      <c r="Z1132" s="20">
        <v>0</v>
      </c>
      <c r="AA1132" s="21">
        <v>148509</v>
      </c>
      <c r="AB1132" s="32">
        <v>0</v>
      </c>
      <c r="AC1132" s="20">
        <v>204446</v>
      </c>
      <c r="AD1132" s="20">
        <v>199400</v>
      </c>
      <c r="AE1132" s="20">
        <v>538725</v>
      </c>
      <c r="AF1132" s="20">
        <v>378595</v>
      </c>
      <c r="AG1132" s="20">
        <v>225053</v>
      </c>
      <c r="AH1132" s="20">
        <v>129540</v>
      </c>
      <c r="AI1132" s="20">
        <v>15328</v>
      </c>
      <c r="AJ1132" s="21">
        <v>3246</v>
      </c>
      <c r="AK1132" s="25">
        <v>44698</v>
      </c>
      <c r="AL1132" s="25">
        <v>51567</v>
      </c>
      <c r="AM1132" s="25">
        <v>10033</v>
      </c>
      <c r="AN1132" s="22">
        <v>29828</v>
      </c>
      <c r="AO1132" s="20">
        <v>150993</v>
      </c>
      <c r="AP1132" s="20">
        <v>2925</v>
      </c>
      <c r="AQ1132" s="54">
        <v>2961847</v>
      </c>
      <c r="AR1132" s="25">
        <v>82655</v>
      </c>
      <c r="AS1132" s="25">
        <v>114009</v>
      </c>
      <c r="AT1132" s="54">
        <v>29431</v>
      </c>
      <c r="AU1132" s="54">
        <v>30696</v>
      </c>
      <c r="AV1132" s="54">
        <v>71404</v>
      </c>
      <c r="AW1132" s="54">
        <v>35167</v>
      </c>
      <c r="AX1132" s="54">
        <v>15916</v>
      </c>
      <c r="AY1132" s="25">
        <f t="shared" si="34"/>
        <v>379278</v>
      </c>
      <c r="AZ1132" s="162">
        <v>380508</v>
      </c>
      <c r="BA1132" s="96">
        <f t="shared" si="35"/>
        <v>3721633</v>
      </c>
      <c r="BB1132" s="73"/>
      <c r="BC1132" s="20">
        <v>573747</v>
      </c>
      <c r="BD1132" s="20">
        <v>5869</v>
      </c>
      <c r="BE1132" s="19">
        <v>579616</v>
      </c>
      <c r="BF1132" s="19">
        <v>4301249</v>
      </c>
      <c r="BH1132" s="20"/>
      <c r="BI1132" s="21">
        <v>4301249</v>
      </c>
      <c r="BK1132" s="73"/>
      <c r="BL1132" s="73"/>
      <c r="BM1132" s="73"/>
      <c r="BN1132" s="73"/>
      <c r="BO1132" s="73"/>
      <c r="BP1132" s="73"/>
      <c r="BQ1132" s="73"/>
    </row>
    <row r="1133" spans="1:69" ht="22.5" customHeight="1" x14ac:dyDescent="0.2">
      <c r="A1133" s="122" t="s">
        <v>2948</v>
      </c>
      <c r="B1133" s="123" t="s">
        <v>3564</v>
      </c>
      <c r="C1133" s="133" t="s">
        <v>1217</v>
      </c>
      <c r="D1133" s="126">
        <v>6</v>
      </c>
      <c r="E1133" s="127" t="s">
        <v>3561</v>
      </c>
      <c r="F1133" s="19">
        <v>670166</v>
      </c>
      <c r="G1133" s="20">
        <v>670166</v>
      </c>
      <c r="H1133" s="20">
        <v>73046</v>
      </c>
      <c r="I1133" s="20">
        <v>45067</v>
      </c>
      <c r="J1133" s="20">
        <v>0</v>
      </c>
      <c r="K1133" s="20">
        <v>0</v>
      </c>
      <c r="L1133" s="20">
        <v>0</v>
      </c>
      <c r="M1133" s="20">
        <v>0</v>
      </c>
      <c r="N1133" s="20">
        <v>48878</v>
      </c>
      <c r="O1133" s="20">
        <v>25556</v>
      </c>
      <c r="P1133" s="20">
        <v>7938</v>
      </c>
      <c r="Q1133" s="20">
        <v>186013</v>
      </c>
      <c r="R1133" s="20">
        <v>81210</v>
      </c>
      <c r="S1133" s="20">
        <v>116066</v>
      </c>
      <c r="T1133" s="21">
        <v>87464</v>
      </c>
      <c r="U1133" s="54">
        <v>63580</v>
      </c>
      <c r="V1133" s="20">
        <v>49440</v>
      </c>
      <c r="W1133" s="20">
        <v>44226</v>
      </c>
      <c r="X1133" s="20">
        <v>33303</v>
      </c>
      <c r="Y1133" s="21">
        <v>0</v>
      </c>
      <c r="Z1133" s="20">
        <v>0</v>
      </c>
      <c r="AA1133" s="21">
        <v>268767</v>
      </c>
      <c r="AB1133" s="32">
        <v>0</v>
      </c>
      <c r="AC1133" s="20">
        <v>380302</v>
      </c>
      <c r="AD1133" s="20">
        <v>408737</v>
      </c>
      <c r="AE1133" s="20">
        <v>1309110</v>
      </c>
      <c r="AF1133" s="20">
        <v>897695</v>
      </c>
      <c r="AG1133" s="20">
        <v>569712</v>
      </c>
      <c r="AH1133" s="20">
        <v>275710</v>
      </c>
      <c r="AI1133" s="20">
        <v>46559</v>
      </c>
      <c r="AJ1133" s="21">
        <v>9738</v>
      </c>
      <c r="AK1133" s="25">
        <v>77741</v>
      </c>
      <c r="AL1133" s="25">
        <v>94220</v>
      </c>
      <c r="AM1133" s="25">
        <v>19021</v>
      </c>
      <c r="AN1133" s="22">
        <v>57053</v>
      </c>
      <c r="AO1133" s="20">
        <v>269935</v>
      </c>
      <c r="AP1133" s="20">
        <v>8044</v>
      </c>
      <c r="AQ1133" s="54">
        <v>6224297</v>
      </c>
      <c r="AR1133" s="25">
        <v>149915</v>
      </c>
      <c r="AS1133" s="25">
        <v>193878</v>
      </c>
      <c r="AT1133" s="54">
        <v>51544</v>
      </c>
      <c r="AU1133" s="54">
        <v>37151</v>
      </c>
      <c r="AV1133" s="54">
        <v>158252</v>
      </c>
      <c r="AW1133" s="54">
        <v>73513</v>
      </c>
      <c r="AX1133" s="54">
        <v>33295</v>
      </c>
      <c r="AY1133" s="25">
        <f t="shared" si="34"/>
        <v>697548</v>
      </c>
      <c r="AZ1133" s="162">
        <v>802644</v>
      </c>
      <c r="BA1133" s="96">
        <f t="shared" si="35"/>
        <v>7724489</v>
      </c>
      <c r="BB1133" s="73"/>
      <c r="BC1133" s="20">
        <v>1091168</v>
      </c>
      <c r="BD1133" s="20">
        <v>19732</v>
      </c>
      <c r="BE1133" s="19">
        <v>1110900</v>
      </c>
      <c r="BF1133" s="19">
        <v>8835389</v>
      </c>
      <c r="BH1133" s="20"/>
      <c r="BI1133" s="21">
        <v>8835389</v>
      </c>
      <c r="BK1133" s="73"/>
      <c r="BL1133" s="73"/>
      <c r="BM1133" s="73"/>
      <c r="BN1133" s="73"/>
      <c r="BO1133" s="73"/>
      <c r="BP1133" s="73"/>
      <c r="BQ1133" s="73"/>
    </row>
    <row r="1134" spans="1:69" ht="22.5" customHeight="1" x14ac:dyDescent="0.2">
      <c r="A1134" s="122" t="s">
        <v>2949</v>
      </c>
      <c r="B1134" s="123" t="s">
        <v>3564</v>
      </c>
      <c r="C1134" s="133" t="s">
        <v>1218</v>
      </c>
      <c r="D1134" s="126">
        <v>6</v>
      </c>
      <c r="E1134" s="127" t="s">
        <v>3562</v>
      </c>
      <c r="F1134" s="19">
        <v>270243</v>
      </c>
      <c r="G1134" s="20">
        <v>270243</v>
      </c>
      <c r="H1134" s="20">
        <v>14288</v>
      </c>
      <c r="I1134" s="20">
        <v>15895</v>
      </c>
      <c r="J1134" s="20">
        <v>0</v>
      </c>
      <c r="K1134" s="20">
        <v>0</v>
      </c>
      <c r="L1134" s="20">
        <v>0</v>
      </c>
      <c r="M1134" s="20">
        <v>1579</v>
      </c>
      <c r="N1134" s="20">
        <v>9678</v>
      </c>
      <c r="O1134" s="20">
        <v>5145</v>
      </c>
      <c r="P1134" s="20">
        <v>907</v>
      </c>
      <c r="Q1134" s="20">
        <v>17852</v>
      </c>
      <c r="R1134" s="20">
        <v>25058</v>
      </c>
      <c r="S1134" s="20">
        <v>21798</v>
      </c>
      <c r="T1134" s="21">
        <v>17661</v>
      </c>
      <c r="U1134" s="54">
        <v>12716</v>
      </c>
      <c r="V1134" s="20">
        <v>10608</v>
      </c>
      <c r="W1134" s="20">
        <v>11583</v>
      </c>
      <c r="X1134" s="20">
        <v>11101</v>
      </c>
      <c r="Y1134" s="21">
        <v>0</v>
      </c>
      <c r="Z1134" s="20">
        <v>0</v>
      </c>
      <c r="AA1134" s="21">
        <v>88302</v>
      </c>
      <c r="AB1134" s="32">
        <v>0</v>
      </c>
      <c r="AC1134" s="20">
        <v>100612</v>
      </c>
      <c r="AD1134" s="20">
        <v>132440</v>
      </c>
      <c r="AE1134" s="20">
        <v>398475</v>
      </c>
      <c r="AF1134" s="20">
        <v>223445</v>
      </c>
      <c r="AG1134" s="20">
        <v>97040</v>
      </c>
      <c r="AH1134" s="20">
        <v>57719</v>
      </c>
      <c r="AI1134" s="20">
        <v>16765</v>
      </c>
      <c r="AJ1134" s="21">
        <v>1623</v>
      </c>
      <c r="AK1134" s="25">
        <v>29800</v>
      </c>
      <c r="AL1134" s="25">
        <v>39480</v>
      </c>
      <c r="AM1134" s="25">
        <v>5443</v>
      </c>
      <c r="AN1134" s="22">
        <v>19681</v>
      </c>
      <c r="AO1134" s="20">
        <v>146826</v>
      </c>
      <c r="AP1134" s="20">
        <v>2019</v>
      </c>
      <c r="AQ1134" s="54">
        <v>1805782</v>
      </c>
      <c r="AR1134" s="25">
        <v>60194</v>
      </c>
      <c r="AS1134" s="25">
        <v>97726</v>
      </c>
      <c r="AT1134" s="54">
        <v>11168</v>
      </c>
      <c r="AU1134" s="54">
        <v>16608</v>
      </c>
      <c r="AV1134" s="54">
        <v>60161</v>
      </c>
      <c r="AW1134" s="54">
        <v>22940</v>
      </c>
      <c r="AX1134" s="54">
        <v>3100</v>
      </c>
      <c r="AY1134" s="25">
        <f t="shared" si="34"/>
        <v>271897</v>
      </c>
      <c r="AZ1134" s="162">
        <v>157566</v>
      </c>
      <c r="BA1134" s="96">
        <f t="shared" si="35"/>
        <v>2235245</v>
      </c>
      <c r="BB1134" s="73"/>
      <c r="BC1134" s="20">
        <v>434678</v>
      </c>
      <c r="BD1134" s="20">
        <v>5628</v>
      </c>
      <c r="BE1134" s="19">
        <v>440306</v>
      </c>
      <c r="BF1134" s="19">
        <v>2675551</v>
      </c>
      <c r="BH1134" s="20"/>
      <c r="BI1134" s="21">
        <v>2675551</v>
      </c>
      <c r="BK1134" s="73"/>
      <c r="BL1134" s="73"/>
      <c r="BM1134" s="73"/>
      <c r="BN1134" s="73"/>
      <c r="BO1134" s="73"/>
      <c r="BP1134" s="73"/>
      <c r="BQ1134" s="73"/>
    </row>
    <row r="1135" spans="1:69" ht="22.5" customHeight="1" x14ac:dyDescent="0.2">
      <c r="A1135" s="122" t="s">
        <v>2950</v>
      </c>
      <c r="B1135" s="123" t="s">
        <v>3564</v>
      </c>
      <c r="C1135" s="133" t="s">
        <v>1219</v>
      </c>
      <c r="D1135" s="126">
        <v>6</v>
      </c>
      <c r="E1135" s="127" t="s">
        <v>3561</v>
      </c>
      <c r="F1135" s="19">
        <v>301891</v>
      </c>
      <c r="G1135" s="20">
        <v>301891</v>
      </c>
      <c r="H1135" s="20">
        <v>50520</v>
      </c>
      <c r="I1135" s="20">
        <v>32351</v>
      </c>
      <c r="J1135" s="20">
        <v>0</v>
      </c>
      <c r="K1135" s="20">
        <v>6828</v>
      </c>
      <c r="L1135" s="20">
        <v>0</v>
      </c>
      <c r="M1135" s="20">
        <v>3632</v>
      </c>
      <c r="N1135" s="20">
        <v>15319</v>
      </c>
      <c r="O1135" s="20">
        <v>8152</v>
      </c>
      <c r="P1135" s="20">
        <v>39161</v>
      </c>
      <c r="Q1135" s="20">
        <v>23904</v>
      </c>
      <c r="R1135" s="20">
        <v>34456</v>
      </c>
      <c r="S1135" s="20">
        <v>29449</v>
      </c>
      <c r="T1135" s="21">
        <v>26912</v>
      </c>
      <c r="U1135" s="54">
        <v>38148</v>
      </c>
      <c r="V1135" s="20">
        <v>10896</v>
      </c>
      <c r="W1135" s="20">
        <v>11583</v>
      </c>
      <c r="X1135" s="20">
        <v>11101</v>
      </c>
      <c r="Y1135" s="21">
        <v>0</v>
      </c>
      <c r="Z1135" s="20">
        <v>0</v>
      </c>
      <c r="AA1135" s="21">
        <v>149464</v>
      </c>
      <c r="AB1135" s="32">
        <v>0</v>
      </c>
      <c r="AC1135" s="20">
        <v>187597</v>
      </c>
      <c r="AD1135" s="20">
        <v>198408</v>
      </c>
      <c r="AE1135" s="20">
        <v>417780</v>
      </c>
      <c r="AF1135" s="20">
        <v>482705</v>
      </c>
      <c r="AG1135" s="20">
        <v>283741</v>
      </c>
      <c r="AH1135" s="20">
        <v>89571</v>
      </c>
      <c r="AI1135" s="20">
        <v>24333</v>
      </c>
      <c r="AJ1135" s="21">
        <v>16771</v>
      </c>
      <c r="AK1135" s="25">
        <v>40694</v>
      </c>
      <c r="AL1135" s="25">
        <v>54125</v>
      </c>
      <c r="AM1135" s="25">
        <v>11956</v>
      </c>
      <c r="AN1135" s="22">
        <v>29593</v>
      </c>
      <c r="AO1135" s="20">
        <v>165669</v>
      </c>
      <c r="AP1135" s="20">
        <v>9002</v>
      </c>
      <c r="AQ1135" s="54">
        <v>2805712</v>
      </c>
      <c r="AR1135" s="25">
        <v>61163</v>
      </c>
      <c r="AS1135" s="25">
        <v>156271</v>
      </c>
      <c r="AT1135" s="54">
        <v>81233</v>
      </c>
      <c r="AU1135" s="54">
        <v>33822</v>
      </c>
      <c r="AV1135" s="54">
        <v>97400</v>
      </c>
      <c r="AW1135" s="54">
        <v>33918</v>
      </c>
      <c r="AX1135" s="54">
        <v>15689</v>
      </c>
      <c r="AY1135" s="25">
        <f t="shared" si="34"/>
        <v>479496</v>
      </c>
      <c r="AZ1135" s="162">
        <v>420765</v>
      </c>
      <c r="BA1135" s="96">
        <f t="shared" si="35"/>
        <v>3705973</v>
      </c>
      <c r="BB1135" s="73"/>
      <c r="BC1135" s="20">
        <v>544382</v>
      </c>
      <c r="BD1135" s="20">
        <v>33157</v>
      </c>
      <c r="BE1135" s="19">
        <v>577539</v>
      </c>
      <c r="BF1135" s="19">
        <v>4283512</v>
      </c>
      <c r="BH1135" s="20"/>
      <c r="BI1135" s="21">
        <v>4283512</v>
      </c>
      <c r="BK1135" s="73"/>
      <c r="BL1135" s="73"/>
      <c r="BM1135" s="73"/>
      <c r="BN1135" s="73"/>
      <c r="BO1135" s="73"/>
      <c r="BP1135" s="73"/>
      <c r="BQ1135" s="73"/>
    </row>
    <row r="1136" spans="1:69" ht="22.5" customHeight="1" x14ac:dyDescent="0.2">
      <c r="A1136" s="122" t="s">
        <v>2951</v>
      </c>
      <c r="B1136" s="123" t="s">
        <v>3564</v>
      </c>
      <c r="C1136" s="133" t="s">
        <v>1220</v>
      </c>
      <c r="D1136" s="126">
        <v>6</v>
      </c>
      <c r="E1136" s="127" t="s">
        <v>3561</v>
      </c>
      <c r="F1136" s="19">
        <v>307857</v>
      </c>
      <c r="G1136" s="20">
        <v>307857</v>
      </c>
      <c r="H1136" s="20">
        <v>31420</v>
      </c>
      <c r="I1136" s="20">
        <v>27115</v>
      </c>
      <c r="J1136" s="20">
        <v>0</v>
      </c>
      <c r="K1136" s="20">
        <v>0</v>
      </c>
      <c r="L1136" s="20">
        <v>0</v>
      </c>
      <c r="M1136" s="20">
        <v>0</v>
      </c>
      <c r="N1136" s="20">
        <v>14702</v>
      </c>
      <c r="O1136" s="20">
        <v>7705</v>
      </c>
      <c r="P1136" s="20">
        <v>1663</v>
      </c>
      <c r="Q1136" s="20">
        <v>89283</v>
      </c>
      <c r="R1136" s="20">
        <v>33371</v>
      </c>
      <c r="S1136" s="20">
        <v>33222</v>
      </c>
      <c r="T1136" s="21">
        <v>24389</v>
      </c>
      <c r="U1136" s="54">
        <v>25432</v>
      </c>
      <c r="V1136" s="20">
        <v>14352</v>
      </c>
      <c r="W1136" s="20">
        <v>16848</v>
      </c>
      <c r="X1136" s="20">
        <v>11101</v>
      </c>
      <c r="Y1136" s="21">
        <v>0</v>
      </c>
      <c r="Z1136" s="20">
        <v>0</v>
      </c>
      <c r="AA1136" s="21">
        <v>118945</v>
      </c>
      <c r="AB1136" s="32">
        <v>0</v>
      </c>
      <c r="AC1136" s="20">
        <v>132561</v>
      </c>
      <c r="AD1136" s="20">
        <v>155548</v>
      </c>
      <c r="AE1136" s="20">
        <v>318120</v>
      </c>
      <c r="AF1136" s="20">
        <v>312113</v>
      </c>
      <c r="AG1136" s="20">
        <v>176319</v>
      </c>
      <c r="AH1136" s="20">
        <v>87225</v>
      </c>
      <c r="AI1136" s="20">
        <v>39182</v>
      </c>
      <c r="AJ1136" s="21">
        <v>0</v>
      </c>
      <c r="AK1136" s="25">
        <v>38208</v>
      </c>
      <c r="AL1136" s="25">
        <v>44749</v>
      </c>
      <c r="AM1136" s="25">
        <v>7883</v>
      </c>
      <c r="AN1136" s="22">
        <v>24571</v>
      </c>
      <c r="AO1136" s="20">
        <v>138758</v>
      </c>
      <c r="AP1136" s="20">
        <v>3708</v>
      </c>
      <c r="AQ1136" s="54">
        <v>2236350</v>
      </c>
      <c r="AR1136" s="25">
        <v>65924</v>
      </c>
      <c r="AS1136" s="25">
        <v>114291</v>
      </c>
      <c r="AT1136" s="54">
        <v>37214</v>
      </c>
      <c r="AU1136" s="54">
        <v>24005</v>
      </c>
      <c r="AV1136" s="54">
        <v>76101</v>
      </c>
      <c r="AW1136" s="54">
        <v>30365</v>
      </c>
      <c r="AX1136" s="54">
        <v>12628</v>
      </c>
      <c r="AY1136" s="25">
        <f t="shared" si="34"/>
        <v>360528</v>
      </c>
      <c r="AZ1136" s="162">
        <v>247431</v>
      </c>
      <c r="BA1136" s="96">
        <f t="shared" si="35"/>
        <v>2844309</v>
      </c>
      <c r="BB1136" s="73"/>
      <c r="BC1136" s="20">
        <v>516585</v>
      </c>
      <c r="BD1136" s="20">
        <v>13775</v>
      </c>
      <c r="BE1136" s="19">
        <v>530360</v>
      </c>
      <c r="BF1136" s="19">
        <v>3374669</v>
      </c>
      <c r="BH1136" s="20"/>
      <c r="BI1136" s="21">
        <v>3374669</v>
      </c>
      <c r="BK1136" s="73"/>
      <c r="BL1136" s="73"/>
      <c r="BM1136" s="73"/>
      <c r="BN1136" s="73"/>
      <c r="BO1136" s="73"/>
      <c r="BP1136" s="73"/>
      <c r="BQ1136" s="73"/>
    </row>
    <row r="1137" spans="1:69" ht="22.5" customHeight="1" x14ac:dyDescent="0.2">
      <c r="A1137" s="122" t="s">
        <v>2952</v>
      </c>
      <c r="B1137" s="123" t="s">
        <v>3564</v>
      </c>
      <c r="C1137" s="133" t="s">
        <v>1221</v>
      </c>
      <c r="D1137" s="126">
        <v>6</v>
      </c>
      <c r="E1137" s="127" t="s">
        <v>3561</v>
      </c>
      <c r="F1137" s="19">
        <v>322432</v>
      </c>
      <c r="G1137" s="20">
        <v>322432</v>
      </c>
      <c r="H1137" s="20">
        <v>47604</v>
      </c>
      <c r="I1137" s="20">
        <v>52921</v>
      </c>
      <c r="J1137" s="20">
        <v>0</v>
      </c>
      <c r="K1137" s="20">
        <v>0</v>
      </c>
      <c r="L1137" s="20">
        <v>0</v>
      </c>
      <c r="M1137" s="20">
        <v>0</v>
      </c>
      <c r="N1137" s="20">
        <v>17468</v>
      </c>
      <c r="O1137" s="20">
        <v>9149</v>
      </c>
      <c r="P1137" s="20">
        <v>2608</v>
      </c>
      <c r="Q1137" s="20">
        <v>93804</v>
      </c>
      <c r="R1137" s="20">
        <v>37034</v>
      </c>
      <c r="S1137" s="20">
        <v>100608</v>
      </c>
      <c r="T1137" s="21">
        <v>31958</v>
      </c>
      <c r="U1137" s="54">
        <v>25432</v>
      </c>
      <c r="V1137" s="20">
        <v>16656</v>
      </c>
      <c r="W1137" s="20">
        <v>30537</v>
      </c>
      <c r="X1137" s="20">
        <v>11101</v>
      </c>
      <c r="Y1137" s="21">
        <v>0</v>
      </c>
      <c r="Z1137" s="20">
        <v>0</v>
      </c>
      <c r="AA1137" s="21">
        <v>135382</v>
      </c>
      <c r="AB1137" s="32">
        <v>0</v>
      </c>
      <c r="AC1137" s="20">
        <v>166806</v>
      </c>
      <c r="AD1137" s="20">
        <v>174487</v>
      </c>
      <c r="AE1137" s="20">
        <v>447150</v>
      </c>
      <c r="AF1137" s="20">
        <v>389760</v>
      </c>
      <c r="AG1137" s="20">
        <v>226169</v>
      </c>
      <c r="AH1137" s="20">
        <v>97635</v>
      </c>
      <c r="AI1137" s="20">
        <v>84783</v>
      </c>
      <c r="AJ1137" s="21">
        <v>12443</v>
      </c>
      <c r="AK1137" s="25">
        <v>43093</v>
      </c>
      <c r="AL1137" s="25">
        <v>50147</v>
      </c>
      <c r="AM1137" s="25">
        <v>9795</v>
      </c>
      <c r="AN1137" s="22">
        <v>28721</v>
      </c>
      <c r="AO1137" s="20">
        <v>168936</v>
      </c>
      <c r="AP1137" s="20">
        <v>7468</v>
      </c>
      <c r="AQ1137" s="54">
        <v>2842087</v>
      </c>
      <c r="AR1137" s="25">
        <v>67075</v>
      </c>
      <c r="AS1137" s="25">
        <v>136785</v>
      </c>
      <c r="AT1137" s="54">
        <v>61218</v>
      </c>
      <c r="AU1137" s="54">
        <v>28715</v>
      </c>
      <c r="AV1137" s="54">
        <v>92436</v>
      </c>
      <c r="AW1137" s="54">
        <v>33967</v>
      </c>
      <c r="AX1137" s="54">
        <v>13905</v>
      </c>
      <c r="AY1137" s="25">
        <f t="shared" si="34"/>
        <v>434101</v>
      </c>
      <c r="AZ1137" s="162">
        <v>282851</v>
      </c>
      <c r="BA1137" s="96">
        <f t="shared" si="35"/>
        <v>3559039</v>
      </c>
      <c r="BB1137" s="73"/>
      <c r="BC1137" s="20">
        <v>560016</v>
      </c>
      <c r="BD1137" s="20">
        <v>24462</v>
      </c>
      <c r="BE1137" s="19">
        <v>584478</v>
      </c>
      <c r="BF1137" s="19">
        <v>4143517</v>
      </c>
      <c r="BH1137" s="20"/>
      <c r="BI1137" s="21">
        <v>4143517</v>
      </c>
      <c r="BK1137" s="73"/>
      <c r="BL1137" s="73"/>
      <c r="BM1137" s="73"/>
      <c r="BN1137" s="73"/>
      <c r="BO1137" s="73"/>
      <c r="BP1137" s="73"/>
      <c r="BQ1137" s="73"/>
    </row>
    <row r="1138" spans="1:69" ht="22.5" customHeight="1" x14ac:dyDescent="0.2">
      <c r="A1138" s="122" t="s">
        <v>2953</v>
      </c>
      <c r="B1138" s="123" t="s">
        <v>3564</v>
      </c>
      <c r="C1138" s="133" t="s">
        <v>1222</v>
      </c>
      <c r="D1138" s="126">
        <v>6</v>
      </c>
      <c r="E1138" s="127" t="s">
        <v>3561</v>
      </c>
      <c r="F1138" s="19">
        <v>171536</v>
      </c>
      <c r="G1138" s="20">
        <v>171536</v>
      </c>
      <c r="H1138" s="20">
        <v>19391</v>
      </c>
      <c r="I1138" s="20">
        <v>16269</v>
      </c>
      <c r="J1138" s="20">
        <v>0</v>
      </c>
      <c r="K1138" s="20">
        <v>0</v>
      </c>
      <c r="L1138" s="20">
        <v>0</v>
      </c>
      <c r="M1138" s="20">
        <v>0</v>
      </c>
      <c r="N1138" s="20">
        <v>5367</v>
      </c>
      <c r="O1138" s="20">
        <v>2810</v>
      </c>
      <c r="P1138" s="20">
        <v>0</v>
      </c>
      <c r="Q1138" s="20">
        <v>41131</v>
      </c>
      <c r="R1138" s="20">
        <v>19666</v>
      </c>
      <c r="S1138" s="20">
        <v>25571</v>
      </c>
      <c r="T1138" s="21">
        <v>18502</v>
      </c>
      <c r="U1138" s="54">
        <v>25432</v>
      </c>
      <c r="V1138" s="20">
        <v>10320</v>
      </c>
      <c r="W1138" s="20">
        <v>5265</v>
      </c>
      <c r="X1138" s="20">
        <v>11101</v>
      </c>
      <c r="Y1138" s="21">
        <v>0</v>
      </c>
      <c r="Z1138" s="20">
        <v>0</v>
      </c>
      <c r="AA1138" s="21">
        <v>76001</v>
      </c>
      <c r="AB1138" s="32">
        <v>0</v>
      </c>
      <c r="AC1138" s="20">
        <v>63187</v>
      </c>
      <c r="AD1138" s="20">
        <v>121734</v>
      </c>
      <c r="AE1138" s="20">
        <v>139095</v>
      </c>
      <c r="AF1138" s="20">
        <v>202275</v>
      </c>
      <c r="AG1138" s="20">
        <v>104504</v>
      </c>
      <c r="AH1138" s="20">
        <v>34304</v>
      </c>
      <c r="AI1138" s="20">
        <v>41673</v>
      </c>
      <c r="AJ1138" s="21">
        <v>28673</v>
      </c>
      <c r="AK1138" s="25">
        <v>22668</v>
      </c>
      <c r="AL1138" s="25">
        <v>34594</v>
      </c>
      <c r="AM1138" s="25">
        <v>5770</v>
      </c>
      <c r="AN1138" s="22">
        <v>14179</v>
      </c>
      <c r="AO1138" s="20">
        <v>104270</v>
      </c>
      <c r="AP1138" s="20">
        <v>6098</v>
      </c>
      <c r="AQ1138" s="54">
        <v>1371386</v>
      </c>
      <c r="AR1138" s="25">
        <v>52424</v>
      </c>
      <c r="AS1138" s="25">
        <v>122009</v>
      </c>
      <c r="AT1138" s="54">
        <v>66807</v>
      </c>
      <c r="AU1138" s="54">
        <v>31735</v>
      </c>
      <c r="AV1138" s="54">
        <v>65975</v>
      </c>
      <c r="AW1138" s="54">
        <v>22081</v>
      </c>
      <c r="AX1138" s="54">
        <v>6601</v>
      </c>
      <c r="AY1138" s="25">
        <f t="shared" si="34"/>
        <v>367632</v>
      </c>
      <c r="AZ1138" s="162">
        <v>254360</v>
      </c>
      <c r="BA1138" s="96">
        <f t="shared" si="35"/>
        <v>1993378</v>
      </c>
      <c r="BB1138" s="73"/>
      <c r="BC1138" s="20">
        <v>329844</v>
      </c>
      <c r="BD1138" s="20">
        <v>24046</v>
      </c>
      <c r="BE1138" s="19">
        <v>353890</v>
      </c>
      <c r="BF1138" s="19">
        <v>2347268</v>
      </c>
      <c r="BH1138" s="20"/>
      <c r="BI1138" s="21">
        <v>2347268</v>
      </c>
      <c r="BK1138" s="73"/>
      <c r="BL1138" s="73"/>
      <c r="BM1138" s="73"/>
      <c r="BN1138" s="73"/>
      <c r="BO1138" s="73"/>
      <c r="BP1138" s="73"/>
      <c r="BQ1138" s="73"/>
    </row>
    <row r="1139" spans="1:69" ht="22.5" customHeight="1" x14ac:dyDescent="0.2">
      <c r="A1139" s="122" t="s">
        <v>2954</v>
      </c>
      <c r="B1139" s="123" t="s">
        <v>2955</v>
      </c>
      <c r="C1139" s="133" t="s">
        <v>1223</v>
      </c>
      <c r="D1139" s="126">
        <v>2</v>
      </c>
      <c r="E1139" s="127" t="s">
        <v>3561</v>
      </c>
      <c r="F1139" s="19">
        <v>18084038</v>
      </c>
      <c r="G1139" s="20">
        <v>18084038</v>
      </c>
      <c r="H1139" s="20">
        <v>4902015</v>
      </c>
      <c r="I1139" s="20">
        <v>5395324</v>
      </c>
      <c r="J1139" s="20">
        <v>1982117</v>
      </c>
      <c r="K1139" s="20">
        <v>714542</v>
      </c>
      <c r="L1139" s="20">
        <v>18756</v>
      </c>
      <c r="M1139" s="20">
        <v>12443</v>
      </c>
      <c r="N1139" s="20">
        <v>5937935</v>
      </c>
      <c r="O1139" s="20">
        <v>1245715</v>
      </c>
      <c r="P1139" s="20">
        <v>684029</v>
      </c>
      <c r="Q1139" s="20">
        <v>2490951</v>
      </c>
      <c r="R1139" s="20">
        <v>2665386</v>
      </c>
      <c r="S1139" s="20">
        <v>3640909</v>
      </c>
      <c r="T1139" s="21">
        <v>2827442</v>
      </c>
      <c r="U1139" s="54">
        <v>2085424</v>
      </c>
      <c r="V1139" s="20">
        <v>1659168</v>
      </c>
      <c r="W1139" s="20">
        <v>1327833</v>
      </c>
      <c r="X1139" s="20">
        <v>954686</v>
      </c>
      <c r="Y1139" s="21">
        <v>4136366</v>
      </c>
      <c r="Z1139" s="20">
        <v>685438</v>
      </c>
      <c r="AA1139" s="21">
        <v>67638327</v>
      </c>
      <c r="AB1139" s="32">
        <v>22080842</v>
      </c>
      <c r="AC1139" s="20">
        <v>13214332</v>
      </c>
      <c r="AD1139" s="20">
        <v>24749907</v>
      </c>
      <c r="AE1139" s="20">
        <v>42131595</v>
      </c>
      <c r="AF1139" s="20">
        <v>31118523</v>
      </c>
      <c r="AG1139" s="20">
        <v>19169007</v>
      </c>
      <c r="AH1139" s="20">
        <v>13193466</v>
      </c>
      <c r="AI1139" s="20">
        <v>368734</v>
      </c>
      <c r="AJ1139" s="21">
        <v>302960</v>
      </c>
      <c r="AK1139" s="25">
        <v>2736870</v>
      </c>
      <c r="AL1139" s="25">
        <v>2050538</v>
      </c>
      <c r="AM1139" s="25">
        <v>576026</v>
      </c>
      <c r="AN1139" s="22">
        <v>1122722</v>
      </c>
      <c r="AO1139" s="20">
        <v>21475116</v>
      </c>
      <c r="AP1139" s="20">
        <v>1129436</v>
      </c>
      <c r="AQ1139" s="54">
        <v>324508918</v>
      </c>
      <c r="AR1139" s="25">
        <v>1470140</v>
      </c>
      <c r="AS1139" s="25">
        <v>1778632</v>
      </c>
      <c r="AT1139" s="54">
        <v>767304</v>
      </c>
      <c r="AU1139" s="54">
        <v>542466</v>
      </c>
      <c r="AV1139" s="54">
        <v>3771227</v>
      </c>
      <c r="AW1139" s="54">
        <v>2675528</v>
      </c>
      <c r="AX1139" s="54">
        <v>1703145</v>
      </c>
      <c r="AY1139" s="25">
        <f t="shared" si="34"/>
        <v>12708442</v>
      </c>
      <c r="AZ1139" s="162">
        <v>38703385</v>
      </c>
      <c r="BA1139" s="96">
        <f t="shared" si="35"/>
        <v>375920745</v>
      </c>
      <c r="BB1139" s="73"/>
      <c r="BC1139" s="20">
        <v>20432300</v>
      </c>
      <c r="BD1139" s="20">
        <v>560290</v>
      </c>
      <c r="BE1139" s="19">
        <v>20992590</v>
      </c>
      <c r="BF1139" s="19">
        <v>396913335</v>
      </c>
      <c r="BH1139" s="20"/>
      <c r="BI1139" s="21">
        <v>396913335</v>
      </c>
      <c r="BK1139" s="73"/>
      <c r="BL1139" s="73"/>
      <c r="BM1139" s="73"/>
      <c r="BN1139" s="73"/>
      <c r="BO1139" s="73"/>
      <c r="BP1139" s="73"/>
      <c r="BQ1139" s="73"/>
    </row>
    <row r="1140" spans="1:69" ht="22.5" customHeight="1" x14ac:dyDescent="0.2">
      <c r="A1140" s="122" t="s">
        <v>2956</v>
      </c>
      <c r="B1140" s="123" t="s">
        <v>2955</v>
      </c>
      <c r="C1140" s="133" t="s">
        <v>1224</v>
      </c>
      <c r="D1140" s="126">
        <v>3</v>
      </c>
      <c r="E1140" s="127" t="s">
        <v>3561</v>
      </c>
      <c r="F1140" s="19">
        <v>6433736</v>
      </c>
      <c r="G1140" s="20">
        <v>6433736</v>
      </c>
      <c r="H1140" s="20">
        <v>1265034</v>
      </c>
      <c r="I1140" s="20">
        <v>1356685</v>
      </c>
      <c r="J1140" s="20">
        <v>4627</v>
      </c>
      <c r="K1140" s="20">
        <v>146</v>
      </c>
      <c r="L1140" s="20">
        <v>38249</v>
      </c>
      <c r="M1140" s="20">
        <v>15110</v>
      </c>
      <c r="N1140" s="20">
        <v>604679</v>
      </c>
      <c r="O1140" s="20">
        <v>351157</v>
      </c>
      <c r="P1140" s="20">
        <v>180797</v>
      </c>
      <c r="Q1140" s="20">
        <v>2865054</v>
      </c>
      <c r="R1140" s="20">
        <v>793111</v>
      </c>
      <c r="S1140" s="20">
        <v>1390591</v>
      </c>
      <c r="T1140" s="21">
        <v>1026861</v>
      </c>
      <c r="U1140" s="54">
        <v>877404</v>
      </c>
      <c r="V1140" s="20">
        <v>633600</v>
      </c>
      <c r="W1140" s="20">
        <v>514917</v>
      </c>
      <c r="X1140" s="20">
        <v>399636</v>
      </c>
      <c r="Y1140" s="21">
        <v>1095170</v>
      </c>
      <c r="Z1140" s="20">
        <v>165291</v>
      </c>
      <c r="AA1140" s="21">
        <v>2347312</v>
      </c>
      <c r="AB1140" s="32">
        <v>4888912</v>
      </c>
      <c r="AC1140" s="20">
        <v>3759822</v>
      </c>
      <c r="AD1140" s="20">
        <v>5847260</v>
      </c>
      <c r="AE1140" s="20">
        <v>13402785</v>
      </c>
      <c r="AF1140" s="20">
        <v>10841070</v>
      </c>
      <c r="AG1140" s="20">
        <v>6521915</v>
      </c>
      <c r="AH1140" s="20">
        <v>3989654</v>
      </c>
      <c r="AI1140" s="20">
        <v>445087</v>
      </c>
      <c r="AJ1140" s="21">
        <v>235876</v>
      </c>
      <c r="AK1140" s="25">
        <v>752873</v>
      </c>
      <c r="AL1140" s="25">
        <v>636261</v>
      </c>
      <c r="AM1140" s="25">
        <v>211166</v>
      </c>
      <c r="AN1140" s="22">
        <v>374992</v>
      </c>
      <c r="AO1140" s="20">
        <v>6067058</v>
      </c>
      <c r="AP1140" s="20">
        <v>482740</v>
      </c>
      <c r="AQ1140" s="54">
        <v>80816638</v>
      </c>
      <c r="AR1140" s="25">
        <v>692550</v>
      </c>
      <c r="AS1140" s="25">
        <v>761155</v>
      </c>
      <c r="AT1140" s="54">
        <v>406546</v>
      </c>
      <c r="AU1140" s="54">
        <v>273757</v>
      </c>
      <c r="AV1140" s="54">
        <v>1353064</v>
      </c>
      <c r="AW1140" s="54">
        <v>644880</v>
      </c>
      <c r="AX1140" s="54">
        <v>430719</v>
      </c>
      <c r="AY1140" s="25">
        <f t="shared" si="34"/>
        <v>4562671</v>
      </c>
      <c r="AZ1140" s="162">
        <v>12401896</v>
      </c>
      <c r="BA1140" s="96">
        <f t="shared" si="35"/>
        <v>97781205</v>
      </c>
      <c r="BB1140" s="73"/>
      <c r="BC1140" s="20">
        <v>8304427</v>
      </c>
      <c r="BD1140" s="20">
        <v>479216</v>
      </c>
      <c r="BE1140" s="19">
        <v>8783643</v>
      </c>
      <c r="BF1140" s="19">
        <v>106564848</v>
      </c>
      <c r="BH1140" s="20"/>
      <c r="BI1140" s="21">
        <v>106564848</v>
      </c>
      <c r="BK1140" s="73"/>
      <c r="BL1140" s="73"/>
      <c r="BM1140" s="73"/>
      <c r="BN1140" s="73"/>
      <c r="BO1140" s="73"/>
      <c r="BP1140" s="73"/>
      <c r="BQ1140" s="73"/>
    </row>
    <row r="1141" spans="1:69" ht="22.5" customHeight="1" x14ac:dyDescent="0.2">
      <c r="A1141" s="122" t="s">
        <v>2957</v>
      </c>
      <c r="B1141" s="123" t="s">
        <v>2955</v>
      </c>
      <c r="C1141" s="133" t="s">
        <v>1225</v>
      </c>
      <c r="D1141" s="126">
        <v>3</v>
      </c>
      <c r="E1141" s="127" t="s">
        <v>3561</v>
      </c>
      <c r="F1141" s="19">
        <v>5274240</v>
      </c>
      <c r="G1141" s="20">
        <v>5274240</v>
      </c>
      <c r="H1141" s="20">
        <v>513070</v>
      </c>
      <c r="I1141" s="20">
        <v>503404</v>
      </c>
      <c r="J1141" s="20">
        <v>2561</v>
      </c>
      <c r="K1141" s="20">
        <v>0</v>
      </c>
      <c r="L1141" s="20">
        <v>0</v>
      </c>
      <c r="M1141" s="20">
        <v>0</v>
      </c>
      <c r="N1141" s="20">
        <v>573324</v>
      </c>
      <c r="O1141" s="20">
        <v>314390</v>
      </c>
      <c r="P1141" s="20">
        <v>71102</v>
      </c>
      <c r="Q1141" s="20">
        <v>648146</v>
      </c>
      <c r="R1141" s="20">
        <v>868953</v>
      </c>
      <c r="S1141" s="20">
        <v>1066550</v>
      </c>
      <c r="T1141" s="21">
        <v>819975</v>
      </c>
      <c r="U1141" s="54">
        <v>521356</v>
      </c>
      <c r="V1141" s="20">
        <v>486432</v>
      </c>
      <c r="W1141" s="20">
        <v>412776</v>
      </c>
      <c r="X1141" s="20">
        <v>199818</v>
      </c>
      <c r="Y1141" s="21">
        <v>1194029</v>
      </c>
      <c r="Z1141" s="20">
        <v>210862</v>
      </c>
      <c r="AA1141" s="21">
        <v>2143282</v>
      </c>
      <c r="AB1141" s="32">
        <v>9585822</v>
      </c>
      <c r="AC1141" s="20">
        <v>4182914</v>
      </c>
      <c r="AD1141" s="20">
        <v>5069065</v>
      </c>
      <c r="AE1141" s="20">
        <v>11605275</v>
      </c>
      <c r="AF1141" s="20">
        <v>9796708</v>
      </c>
      <c r="AG1141" s="20">
        <v>5498407</v>
      </c>
      <c r="AH1141" s="20">
        <v>3498074</v>
      </c>
      <c r="AI1141" s="20">
        <v>42248</v>
      </c>
      <c r="AJ1141" s="21">
        <v>60592</v>
      </c>
      <c r="AK1141" s="25">
        <v>681637</v>
      </c>
      <c r="AL1141" s="25">
        <v>648294</v>
      </c>
      <c r="AM1141" s="25">
        <v>173778</v>
      </c>
      <c r="AN1141" s="22">
        <v>382870</v>
      </c>
      <c r="AO1141" s="20">
        <v>4040999</v>
      </c>
      <c r="AP1141" s="20">
        <v>40912</v>
      </c>
      <c r="AQ1141" s="54">
        <v>71131865</v>
      </c>
      <c r="AR1141" s="25">
        <v>724405</v>
      </c>
      <c r="AS1141" s="25">
        <v>831310</v>
      </c>
      <c r="AT1141" s="54">
        <v>233910</v>
      </c>
      <c r="AU1141" s="54">
        <v>207478</v>
      </c>
      <c r="AV1141" s="54">
        <v>1352816</v>
      </c>
      <c r="AW1141" s="54">
        <v>594143</v>
      </c>
      <c r="AX1141" s="54">
        <v>425801</v>
      </c>
      <c r="AY1141" s="25">
        <f t="shared" si="34"/>
        <v>4369863</v>
      </c>
      <c r="AZ1141" s="162">
        <v>9478825</v>
      </c>
      <c r="BA1141" s="96">
        <f t="shared" si="35"/>
        <v>84980553</v>
      </c>
      <c r="BB1141" s="73"/>
      <c r="BC1141" s="20">
        <v>7396238</v>
      </c>
      <c r="BD1141" s="20">
        <v>74241</v>
      </c>
      <c r="BE1141" s="19">
        <v>7470479</v>
      </c>
      <c r="BF1141" s="19">
        <v>92451032</v>
      </c>
      <c r="BH1141" s="20"/>
      <c r="BI1141" s="21">
        <v>92451032</v>
      </c>
      <c r="BK1141" s="73"/>
      <c r="BL1141" s="73"/>
      <c r="BM1141" s="73"/>
      <c r="BN1141" s="73"/>
      <c r="BO1141" s="73"/>
      <c r="BP1141" s="73"/>
      <c r="BQ1141" s="73"/>
    </row>
    <row r="1142" spans="1:69" ht="22.5" customHeight="1" x14ac:dyDescent="0.2">
      <c r="A1142" s="122" t="s">
        <v>2958</v>
      </c>
      <c r="B1142" s="123" t="s">
        <v>2955</v>
      </c>
      <c r="C1142" s="133" t="s">
        <v>1226</v>
      </c>
      <c r="D1142" s="126">
        <v>3</v>
      </c>
      <c r="E1142" s="127" t="s">
        <v>3561</v>
      </c>
      <c r="F1142" s="19">
        <v>3368330</v>
      </c>
      <c r="G1142" s="20">
        <v>3368330</v>
      </c>
      <c r="H1142" s="20">
        <v>339131</v>
      </c>
      <c r="I1142" s="20">
        <v>405603</v>
      </c>
      <c r="J1142" s="20">
        <v>0</v>
      </c>
      <c r="K1142" s="20">
        <v>0</v>
      </c>
      <c r="L1142" s="20">
        <v>21735</v>
      </c>
      <c r="M1142" s="20">
        <v>10973</v>
      </c>
      <c r="N1142" s="20">
        <v>361388</v>
      </c>
      <c r="O1142" s="20">
        <v>194754</v>
      </c>
      <c r="P1142" s="20">
        <v>52580</v>
      </c>
      <c r="Q1142" s="20">
        <v>810703</v>
      </c>
      <c r="R1142" s="20">
        <v>611252</v>
      </c>
      <c r="S1142" s="20">
        <v>920825</v>
      </c>
      <c r="T1142" s="21">
        <v>655139</v>
      </c>
      <c r="U1142" s="54">
        <v>356048</v>
      </c>
      <c r="V1142" s="20">
        <v>387072</v>
      </c>
      <c r="W1142" s="20">
        <v>321165</v>
      </c>
      <c r="X1142" s="20">
        <v>144313</v>
      </c>
      <c r="Y1142" s="21">
        <v>466762</v>
      </c>
      <c r="Z1142" s="20">
        <v>77282</v>
      </c>
      <c r="AA1142" s="21">
        <v>1379593</v>
      </c>
      <c r="AB1142" s="32">
        <v>2908090</v>
      </c>
      <c r="AC1142" s="20">
        <v>2607063</v>
      </c>
      <c r="AD1142" s="20">
        <v>3507908</v>
      </c>
      <c r="AE1142" s="20">
        <v>12363780</v>
      </c>
      <c r="AF1142" s="20">
        <v>5593303</v>
      </c>
      <c r="AG1142" s="20">
        <v>3703986</v>
      </c>
      <c r="AH1142" s="20">
        <v>2171618</v>
      </c>
      <c r="AI1142" s="20">
        <v>113906</v>
      </c>
      <c r="AJ1142" s="21">
        <v>69248</v>
      </c>
      <c r="AK1142" s="25">
        <v>442262</v>
      </c>
      <c r="AL1142" s="25">
        <v>406797</v>
      </c>
      <c r="AM1142" s="25">
        <v>111340</v>
      </c>
      <c r="AN1142" s="22">
        <v>247878</v>
      </c>
      <c r="AO1142" s="20">
        <v>2418910</v>
      </c>
      <c r="AP1142" s="20">
        <v>31168</v>
      </c>
      <c r="AQ1142" s="54">
        <v>47581905</v>
      </c>
      <c r="AR1142" s="25">
        <v>637532</v>
      </c>
      <c r="AS1142" s="25">
        <v>732894</v>
      </c>
      <c r="AT1142" s="54">
        <v>134981</v>
      </c>
      <c r="AU1142" s="54">
        <v>149748</v>
      </c>
      <c r="AV1142" s="54">
        <v>803911</v>
      </c>
      <c r="AW1142" s="54">
        <v>405404</v>
      </c>
      <c r="AX1142" s="54">
        <v>246618</v>
      </c>
      <c r="AY1142" s="25">
        <f t="shared" si="34"/>
        <v>3111088</v>
      </c>
      <c r="AZ1142" s="162">
        <v>5820333</v>
      </c>
      <c r="BA1142" s="96">
        <f t="shared" si="35"/>
        <v>56513326</v>
      </c>
      <c r="BB1142" s="73"/>
      <c r="BC1142" s="20">
        <v>5145998</v>
      </c>
      <c r="BD1142" s="20">
        <v>72248</v>
      </c>
      <c r="BE1142" s="19">
        <v>5218246</v>
      </c>
      <c r="BF1142" s="19">
        <v>61731572</v>
      </c>
      <c r="BH1142" s="20"/>
      <c r="BI1142" s="21">
        <v>61731572</v>
      </c>
      <c r="BK1142" s="73"/>
      <c r="BL1142" s="73"/>
      <c r="BM1142" s="73"/>
      <c r="BN1142" s="73"/>
      <c r="BO1142" s="73"/>
      <c r="BP1142" s="73"/>
      <c r="BQ1142" s="73"/>
    </row>
    <row r="1143" spans="1:69" ht="22.5" customHeight="1" x14ac:dyDescent="0.2">
      <c r="A1143" s="122" t="s">
        <v>2959</v>
      </c>
      <c r="B1143" s="123" t="s">
        <v>2955</v>
      </c>
      <c r="C1143" s="133" t="s">
        <v>1227</v>
      </c>
      <c r="D1143" s="126">
        <v>3</v>
      </c>
      <c r="E1143" s="127" t="s">
        <v>3561</v>
      </c>
      <c r="F1143" s="19">
        <v>5512823</v>
      </c>
      <c r="G1143" s="20">
        <v>5512823</v>
      </c>
      <c r="H1143" s="20">
        <v>610100</v>
      </c>
      <c r="I1143" s="20">
        <v>462077</v>
      </c>
      <c r="J1143" s="20">
        <v>0</v>
      </c>
      <c r="K1143" s="20">
        <v>0</v>
      </c>
      <c r="L1143" s="20">
        <v>0</v>
      </c>
      <c r="M1143" s="20">
        <v>0</v>
      </c>
      <c r="N1143" s="20">
        <v>618133</v>
      </c>
      <c r="O1143" s="20">
        <v>328143</v>
      </c>
      <c r="P1143" s="20">
        <v>130712</v>
      </c>
      <c r="Q1143" s="20">
        <v>1028869</v>
      </c>
      <c r="R1143" s="20">
        <v>1157727</v>
      </c>
      <c r="S1143" s="20">
        <v>1307118</v>
      </c>
      <c r="T1143" s="21">
        <v>1068911</v>
      </c>
      <c r="U1143" s="54">
        <v>521356</v>
      </c>
      <c r="V1143" s="20">
        <v>517440</v>
      </c>
      <c r="W1143" s="20">
        <v>424359</v>
      </c>
      <c r="X1143" s="20">
        <v>222020</v>
      </c>
      <c r="Y1143" s="21">
        <v>978752</v>
      </c>
      <c r="Z1143" s="20">
        <v>142741</v>
      </c>
      <c r="AA1143" s="21">
        <v>2291250</v>
      </c>
      <c r="AB1143" s="32">
        <v>4553879</v>
      </c>
      <c r="AC1143" s="20">
        <v>3553902</v>
      </c>
      <c r="AD1143" s="20">
        <v>4832054</v>
      </c>
      <c r="AE1143" s="20">
        <v>12863235</v>
      </c>
      <c r="AF1143" s="20">
        <v>8153785</v>
      </c>
      <c r="AG1143" s="20">
        <v>5343796</v>
      </c>
      <c r="AH1143" s="20">
        <v>3877090</v>
      </c>
      <c r="AI1143" s="20">
        <v>51157</v>
      </c>
      <c r="AJ1143" s="21">
        <v>87642</v>
      </c>
      <c r="AK1143" s="25">
        <v>725588</v>
      </c>
      <c r="AL1143" s="25">
        <v>645842</v>
      </c>
      <c r="AM1143" s="25">
        <v>169751</v>
      </c>
      <c r="AN1143" s="22">
        <v>382099</v>
      </c>
      <c r="AO1143" s="20">
        <v>4032567</v>
      </c>
      <c r="AP1143" s="20">
        <v>43816</v>
      </c>
      <c r="AQ1143" s="54">
        <v>66638734</v>
      </c>
      <c r="AR1143" s="25">
        <v>740807</v>
      </c>
      <c r="AS1143" s="25">
        <v>759458</v>
      </c>
      <c r="AT1143" s="54">
        <v>213999</v>
      </c>
      <c r="AU1143" s="54">
        <v>197440</v>
      </c>
      <c r="AV1143" s="54">
        <v>1247119</v>
      </c>
      <c r="AW1143" s="54">
        <v>636143</v>
      </c>
      <c r="AX1143" s="54">
        <v>315599</v>
      </c>
      <c r="AY1143" s="25">
        <f t="shared" si="34"/>
        <v>4110565</v>
      </c>
      <c r="AZ1143" s="162">
        <v>7444609</v>
      </c>
      <c r="BA1143" s="96">
        <f t="shared" si="35"/>
        <v>78193908</v>
      </c>
      <c r="BB1143" s="73"/>
      <c r="BC1143" s="20">
        <v>7723219</v>
      </c>
      <c r="BD1143" s="20">
        <v>95856</v>
      </c>
      <c r="BE1143" s="19">
        <v>7819075</v>
      </c>
      <c r="BF1143" s="19">
        <v>86012983</v>
      </c>
      <c r="BH1143" s="20"/>
      <c r="BI1143" s="21">
        <v>86012983</v>
      </c>
      <c r="BK1143" s="73"/>
      <c r="BL1143" s="73"/>
      <c r="BM1143" s="73"/>
      <c r="BN1143" s="73"/>
      <c r="BO1143" s="73"/>
      <c r="BP1143" s="73"/>
      <c r="BQ1143" s="73"/>
    </row>
    <row r="1144" spans="1:69" ht="22.5" customHeight="1" x14ac:dyDescent="0.2">
      <c r="A1144" s="122" t="s">
        <v>2960</v>
      </c>
      <c r="B1144" s="123" t="s">
        <v>2955</v>
      </c>
      <c r="C1144" s="133" t="s">
        <v>1228</v>
      </c>
      <c r="D1144" s="126">
        <v>5</v>
      </c>
      <c r="E1144" s="127" t="s">
        <v>3561</v>
      </c>
      <c r="F1144" s="19">
        <v>685737</v>
      </c>
      <c r="G1144" s="20">
        <v>685737</v>
      </c>
      <c r="H1144" s="20">
        <v>207255</v>
      </c>
      <c r="I1144" s="20">
        <v>173536</v>
      </c>
      <c r="J1144" s="20">
        <v>1251</v>
      </c>
      <c r="K1144" s="20">
        <v>19354</v>
      </c>
      <c r="L1144" s="20">
        <v>17291</v>
      </c>
      <c r="M1144" s="20">
        <v>8986</v>
      </c>
      <c r="N1144" s="20">
        <v>33287</v>
      </c>
      <c r="O1144" s="20">
        <v>22804</v>
      </c>
      <c r="P1144" s="20">
        <v>1814</v>
      </c>
      <c r="Q1144" s="20">
        <v>345510</v>
      </c>
      <c r="R1144" s="20">
        <v>88140</v>
      </c>
      <c r="S1144" s="20">
        <v>84050</v>
      </c>
      <c r="T1144" s="21">
        <v>104284</v>
      </c>
      <c r="U1144" s="54">
        <v>165308</v>
      </c>
      <c r="V1144" s="20">
        <v>54000</v>
      </c>
      <c r="W1144" s="20">
        <v>42120</v>
      </c>
      <c r="X1144" s="20">
        <v>55505</v>
      </c>
      <c r="Y1144" s="21">
        <v>0</v>
      </c>
      <c r="Z1144" s="20">
        <v>0</v>
      </c>
      <c r="AA1144" s="21">
        <v>305106</v>
      </c>
      <c r="AB1144" s="32">
        <v>264640</v>
      </c>
      <c r="AC1144" s="20">
        <v>398274</v>
      </c>
      <c r="AD1144" s="20">
        <v>529824</v>
      </c>
      <c r="AE1144" s="20">
        <v>1218690</v>
      </c>
      <c r="AF1144" s="20">
        <v>1314208</v>
      </c>
      <c r="AG1144" s="20">
        <v>684512</v>
      </c>
      <c r="AH1144" s="20">
        <v>257594</v>
      </c>
      <c r="AI1144" s="20">
        <v>204054</v>
      </c>
      <c r="AJ1144" s="21">
        <v>47067</v>
      </c>
      <c r="AK1144" s="25">
        <v>72049</v>
      </c>
      <c r="AL1144" s="25">
        <v>104668</v>
      </c>
      <c r="AM1144" s="25">
        <v>33676</v>
      </c>
      <c r="AN1144" s="22">
        <v>59662</v>
      </c>
      <c r="AO1144" s="20">
        <v>582649</v>
      </c>
      <c r="AP1144" s="20">
        <v>31364</v>
      </c>
      <c r="AQ1144" s="54">
        <v>8218269</v>
      </c>
      <c r="AR1144" s="25">
        <v>118619</v>
      </c>
      <c r="AS1144" s="25">
        <v>250682</v>
      </c>
      <c r="AT1144" s="54">
        <v>169504</v>
      </c>
      <c r="AU1144" s="54">
        <v>71203</v>
      </c>
      <c r="AV1144" s="54">
        <v>210423</v>
      </c>
      <c r="AW1144" s="54">
        <v>71243</v>
      </c>
      <c r="AX1144" s="54">
        <v>41497</v>
      </c>
      <c r="AY1144" s="25">
        <f t="shared" si="34"/>
        <v>933171</v>
      </c>
      <c r="AZ1144" s="162">
        <v>1593973</v>
      </c>
      <c r="BA1144" s="96">
        <f t="shared" si="35"/>
        <v>10745413</v>
      </c>
      <c r="BB1144" s="73"/>
      <c r="BC1144" s="20">
        <v>1046275</v>
      </c>
      <c r="BD1144" s="20">
        <v>145876</v>
      </c>
      <c r="BE1144" s="19">
        <v>1192151</v>
      </c>
      <c r="BF1144" s="19">
        <v>11937564</v>
      </c>
      <c r="BH1144" s="20"/>
      <c r="BI1144" s="21">
        <v>11937564</v>
      </c>
      <c r="BK1144" s="73"/>
      <c r="BL1144" s="73"/>
      <c r="BM1144" s="73"/>
      <c r="BN1144" s="73"/>
      <c r="BO1144" s="73"/>
      <c r="BP1144" s="73"/>
      <c r="BQ1144" s="73"/>
    </row>
    <row r="1145" spans="1:69" ht="22.5" customHeight="1" x14ac:dyDescent="0.2">
      <c r="A1145" s="122" t="s">
        <v>2961</v>
      </c>
      <c r="B1145" s="123" t="s">
        <v>2955</v>
      </c>
      <c r="C1145" s="133" t="s">
        <v>1229</v>
      </c>
      <c r="D1145" s="126">
        <v>5</v>
      </c>
      <c r="E1145" s="127" t="s">
        <v>3562</v>
      </c>
      <c r="F1145" s="19">
        <v>1366653</v>
      </c>
      <c r="G1145" s="20">
        <v>1366653</v>
      </c>
      <c r="H1145" s="20">
        <v>146092</v>
      </c>
      <c r="I1145" s="20">
        <v>95744</v>
      </c>
      <c r="J1145" s="20">
        <v>0</v>
      </c>
      <c r="K1145" s="20">
        <v>0</v>
      </c>
      <c r="L1145" s="20">
        <v>0</v>
      </c>
      <c r="M1145" s="20">
        <v>0</v>
      </c>
      <c r="N1145" s="20">
        <v>110458</v>
      </c>
      <c r="O1145" s="20">
        <v>59158</v>
      </c>
      <c r="P1145" s="20">
        <v>22491</v>
      </c>
      <c r="Q1145" s="20">
        <v>255442</v>
      </c>
      <c r="R1145" s="20">
        <v>337330</v>
      </c>
      <c r="S1145" s="20">
        <v>218403</v>
      </c>
      <c r="T1145" s="21">
        <v>201840</v>
      </c>
      <c r="U1145" s="54">
        <v>101728</v>
      </c>
      <c r="V1145" s="20">
        <v>73536</v>
      </c>
      <c r="W1145" s="20">
        <v>65286</v>
      </c>
      <c r="X1145" s="20">
        <v>33303</v>
      </c>
      <c r="Y1145" s="21">
        <v>0</v>
      </c>
      <c r="Z1145" s="20">
        <v>0</v>
      </c>
      <c r="AA1145" s="21">
        <v>524219</v>
      </c>
      <c r="AB1145" s="32">
        <v>516645</v>
      </c>
      <c r="AC1145" s="20">
        <v>672102</v>
      </c>
      <c r="AD1145" s="20">
        <v>1134503</v>
      </c>
      <c r="AE1145" s="20">
        <v>2441010</v>
      </c>
      <c r="AF1145" s="20">
        <v>2087130</v>
      </c>
      <c r="AG1145" s="20">
        <v>1305447</v>
      </c>
      <c r="AH1145" s="20">
        <v>728382</v>
      </c>
      <c r="AI1145" s="20">
        <v>1150</v>
      </c>
      <c r="AJ1145" s="21">
        <v>18935</v>
      </c>
      <c r="AK1145" s="25">
        <v>139038</v>
      </c>
      <c r="AL1145" s="25">
        <v>202657</v>
      </c>
      <c r="AM1145" s="25">
        <v>51413</v>
      </c>
      <c r="AN1145" s="22">
        <v>102964</v>
      </c>
      <c r="AO1145" s="20">
        <v>638047</v>
      </c>
      <c r="AP1145" s="20">
        <v>10722</v>
      </c>
      <c r="AQ1145" s="54">
        <v>13661828</v>
      </c>
      <c r="AR1145" s="25">
        <v>246652</v>
      </c>
      <c r="AS1145" s="25">
        <v>330511</v>
      </c>
      <c r="AT1145" s="54">
        <v>63003</v>
      </c>
      <c r="AU1145" s="54">
        <v>68883</v>
      </c>
      <c r="AV1145" s="54">
        <v>302560</v>
      </c>
      <c r="AW1145" s="54">
        <v>138408</v>
      </c>
      <c r="AX1145" s="54">
        <v>47608</v>
      </c>
      <c r="AY1145" s="25">
        <f t="shared" si="34"/>
        <v>1197625</v>
      </c>
      <c r="AZ1145" s="162">
        <v>1320170</v>
      </c>
      <c r="BA1145" s="96">
        <f t="shared" si="35"/>
        <v>16179623</v>
      </c>
      <c r="BB1145" s="73"/>
      <c r="BC1145" s="20">
        <v>1982595</v>
      </c>
      <c r="BD1145" s="20">
        <v>20564</v>
      </c>
      <c r="BE1145" s="19">
        <v>2003159</v>
      </c>
      <c r="BF1145" s="19">
        <v>18182782</v>
      </c>
      <c r="BH1145" s="20"/>
      <c r="BI1145" s="21">
        <v>18182782</v>
      </c>
      <c r="BK1145" s="73"/>
      <c r="BL1145" s="73"/>
      <c r="BM1145" s="73"/>
      <c r="BN1145" s="73"/>
      <c r="BO1145" s="73"/>
      <c r="BP1145" s="73"/>
      <c r="BQ1145" s="73"/>
    </row>
    <row r="1146" spans="1:69" ht="22.5" customHeight="1" x14ac:dyDescent="0.2">
      <c r="A1146" s="122" t="s">
        <v>2962</v>
      </c>
      <c r="B1146" s="123" t="s">
        <v>2955</v>
      </c>
      <c r="C1146" s="133" t="s">
        <v>1230</v>
      </c>
      <c r="D1146" s="126">
        <v>5</v>
      </c>
      <c r="E1146" s="127" t="s">
        <v>3561</v>
      </c>
      <c r="F1146" s="19">
        <v>2322560</v>
      </c>
      <c r="G1146" s="20">
        <v>2322560</v>
      </c>
      <c r="H1146" s="20">
        <v>202079</v>
      </c>
      <c r="I1146" s="20">
        <v>233750</v>
      </c>
      <c r="J1146" s="20">
        <v>0</v>
      </c>
      <c r="K1146" s="20">
        <v>0</v>
      </c>
      <c r="L1146" s="20">
        <v>0</v>
      </c>
      <c r="M1146" s="20">
        <v>0</v>
      </c>
      <c r="N1146" s="20">
        <v>227970</v>
      </c>
      <c r="O1146" s="20">
        <v>124800</v>
      </c>
      <c r="P1146" s="20">
        <v>46910</v>
      </c>
      <c r="Q1146" s="20">
        <v>745737</v>
      </c>
      <c r="R1146" s="20">
        <v>388794</v>
      </c>
      <c r="S1146" s="20">
        <v>575824</v>
      </c>
      <c r="T1146" s="21">
        <v>429751</v>
      </c>
      <c r="U1146" s="54">
        <v>216172</v>
      </c>
      <c r="V1146" s="20">
        <v>250704</v>
      </c>
      <c r="W1146" s="20">
        <v>201123</v>
      </c>
      <c r="X1146" s="20">
        <v>88808</v>
      </c>
      <c r="Y1146" s="21">
        <v>415932</v>
      </c>
      <c r="Z1146" s="20">
        <v>56846</v>
      </c>
      <c r="AA1146" s="21">
        <v>910362</v>
      </c>
      <c r="AB1146" s="32">
        <v>2094687</v>
      </c>
      <c r="AC1146" s="20">
        <v>1667482</v>
      </c>
      <c r="AD1146" s="20">
        <v>2280805</v>
      </c>
      <c r="AE1146" s="20">
        <v>6462720</v>
      </c>
      <c r="AF1146" s="20">
        <v>3750643</v>
      </c>
      <c r="AG1146" s="20">
        <v>2404802</v>
      </c>
      <c r="AH1146" s="20">
        <v>1609457</v>
      </c>
      <c r="AI1146" s="20">
        <v>52690</v>
      </c>
      <c r="AJ1146" s="21">
        <v>27591</v>
      </c>
      <c r="AK1146" s="25">
        <v>275412</v>
      </c>
      <c r="AL1146" s="25">
        <v>292165</v>
      </c>
      <c r="AM1146" s="25">
        <v>72801</v>
      </c>
      <c r="AN1146" s="22">
        <v>164620</v>
      </c>
      <c r="AO1146" s="20">
        <v>2003112</v>
      </c>
      <c r="AP1146" s="20">
        <v>17500</v>
      </c>
      <c r="AQ1146" s="54">
        <v>30614609</v>
      </c>
      <c r="AR1146" s="25">
        <v>540390</v>
      </c>
      <c r="AS1146" s="25">
        <v>388708</v>
      </c>
      <c r="AT1146" s="54">
        <v>90796</v>
      </c>
      <c r="AU1146" s="54">
        <v>88092</v>
      </c>
      <c r="AV1146" s="54">
        <v>548502</v>
      </c>
      <c r="AW1146" s="54">
        <v>263524</v>
      </c>
      <c r="AX1146" s="54">
        <v>162849</v>
      </c>
      <c r="AY1146" s="25">
        <f t="shared" si="34"/>
        <v>2082861</v>
      </c>
      <c r="AZ1146" s="162">
        <v>4041726</v>
      </c>
      <c r="BA1146" s="96">
        <f t="shared" si="35"/>
        <v>36739196</v>
      </c>
      <c r="BB1146" s="73"/>
      <c r="BC1146" s="20">
        <v>3544765</v>
      </c>
      <c r="BD1146" s="20">
        <v>33814</v>
      </c>
      <c r="BE1146" s="19">
        <v>3578579</v>
      </c>
      <c r="BF1146" s="19">
        <v>40317775</v>
      </c>
      <c r="BH1146" s="20"/>
      <c r="BI1146" s="21">
        <v>40317775</v>
      </c>
      <c r="BK1146" s="73"/>
      <c r="BL1146" s="73"/>
      <c r="BM1146" s="73"/>
      <c r="BN1146" s="73"/>
      <c r="BO1146" s="73"/>
      <c r="BP1146" s="73"/>
      <c r="BQ1146" s="73"/>
    </row>
    <row r="1147" spans="1:69" ht="22.5" customHeight="1" x14ac:dyDescent="0.2">
      <c r="A1147" s="122" t="s">
        <v>2963</v>
      </c>
      <c r="B1147" s="123" t="s">
        <v>2955</v>
      </c>
      <c r="C1147" s="133" t="s">
        <v>1231</v>
      </c>
      <c r="D1147" s="126">
        <v>5</v>
      </c>
      <c r="E1147" s="127" t="s">
        <v>3561</v>
      </c>
      <c r="F1147" s="19">
        <v>477461</v>
      </c>
      <c r="G1147" s="20">
        <v>477461</v>
      </c>
      <c r="H1147" s="20">
        <v>102789</v>
      </c>
      <c r="I1147" s="20">
        <v>72556</v>
      </c>
      <c r="J1147" s="20">
        <v>0</v>
      </c>
      <c r="K1147" s="20">
        <v>598</v>
      </c>
      <c r="L1147" s="20">
        <v>0</v>
      </c>
      <c r="M1147" s="20">
        <v>0</v>
      </c>
      <c r="N1147" s="20">
        <v>28922</v>
      </c>
      <c r="O1147" s="20">
        <v>15680</v>
      </c>
      <c r="P1147" s="20">
        <v>11567</v>
      </c>
      <c r="Q1147" s="20">
        <v>665262</v>
      </c>
      <c r="R1147" s="20">
        <v>59117</v>
      </c>
      <c r="S1147" s="20">
        <v>63509</v>
      </c>
      <c r="T1147" s="21">
        <v>58870</v>
      </c>
      <c r="U1147" s="54">
        <v>89012</v>
      </c>
      <c r="V1147" s="20">
        <v>37056</v>
      </c>
      <c r="W1147" s="20">
        <v>28431</v>
      </c>
      <c r="X1147" s="20">
        <v>33303</v>
      </c>
      <c r="Y1147" s="21">
        <v>0</v>
      </c>
      <c r="Z1147" s="20">
        <v>0</v>
      </c>
      <c r="AA1147" s="21">
        <v>234921</v>
      </c>
      <c r="AB1147" s="32">
        <v>171413</v>
      </c>
      <c r="AC1147" s="20">
        <v>294517</v>
      </c>
      <c r="AD1147" s="20">
        <v>404890</v>
      </c>
      <c r="AE1147" s="20">
        <v>786060</v>
      </c>
      <c r="AF1147" s="20">
        <v>866738</v>
      </c>
      <c r="AG1147" s="20">
        <v>493178</v>
      </c>
      <c r="AH1147" s="20">
        <v>188010</v>
      </c>
      <c r="AI1147" s="20">
        <v>69168</v>
      </c>
      <c r="AJ1147" s="21">
        <v>27050</v>
      </c>
      <c r="AK1147" s="25">
        <v>57543</v>
      </c>
      <c r="AL1147" s="25">
        <v>74444</v>
      </c>
      <c r="AM1147" s="25">
        <v>19898</v>
      </c>
      <c r="AN1147" s="22">
        <v>44984</v>
      </c>
      <c r="AO1147" s="20">
        <v>124211</v>
      </c>
      <c r="AP1147" s="20">
        <v>17016</v>
      </c>
      <c r="AQ1147" s="54">
        <v>5618174</v>
      </c>
      <c r="AR1147" s="25">
        <v>87449</v>
      </c>
      <c r="AS1147" s="25">
        <v>172761</v>
      </c>
      <c r="AT1147" s="54">
        <v>87417</v>
      </c>
      <c r="AU1147" s="54">
        <v>31333</v>
      </c>
      <c r="AV1147" s="54">
        <v>133651</v>
      </c>
      <c r="AW1147" s="54">
        <v>53438</v>
      </c>
      <c r="AX1147" s="54">
        <v>28066</v>
      </c>
      <c r="AY1147" s="25">
        <f t="shared" si="34"/>
        <v>594115</v>
      </c>
      <c r="AZ1147" s="162">
        <v>563282</v>
      </c>
      <c r="BA1147" s="96">
        <f t="shared" si="35"/>
        <v>6775571</v>
      </c>
      <c r="BB1147" s="73"/>
      <c r="BC1147" s="20">
        <v>810711</v>
      </c>
      <c r="BD1147" s="20">
        <v>64496</v>
      </c>
      <c r="BE1147" s="19">
        <v>875207</v>
      </c>
      <c r="BF1147" s="19">
        <v>7650778</v>
      </c>
      <c r="BH1147" s="20"/>
      <c r="BI1147" s="21">
        <v>7650778</v>
      </c>
      <c r="BK1147" s="73"/>
      <c r="BL1147" s="73"/>
      <c r="BM1147" s="73"/>
      <c r="BN1147" s="73"/>
      <c r="BO1147" s="73"/>
      <c r="BP1147" s="73"/>
      <c r="BQ1147" s="73"/>
    </row>
    <row r="1148" spans="1:69" ht="22.5" customHeight="1" x14ac:dyDescent="0.2">
      <c r="A1148" s="122" t="s">
        <v>2964</v>
      </c>
      <c r="B1148" s="123" t="s">
        <v>2955</v>
      </c>
      <c r="C1148" s="133" t="s">
        <v>1232</v>
      </c>
      <c r="D1148" s="126">
        <v>5</v>
      </c>
      <c r="E1148" s="127" t="s">
        <v>3561</v>
      </c>
      <c r="F1148" s="19">
        <v>1382975</v>
      </c>
      <c r="G1148" s="20">
        <v>1382975</v>
      </c>
      <c r="H1148" s="20">
        <v>644363</v>
      </c>
      <c r="I1148" s="20">
        <v>262735</v>
      </c>
      <c r="J1148" s="20">
        <v>0</v>
      </c>
      <c r="K1148" s="20">
        <v>0</v>
      </c>
      <c r="L1148" s="20">
        <v>2818</v>
      </c>
      <c r="M1148" s="20">
        <v>3401</v>
      </c>
      <c r="N1148" s="20">
        <v>79039</v>
      </c>
      <c r="O1148" s="20">
        <v>42851</v>
      </c>
      <c r="P1148" s="20">
        <v>19543</v>
      </c>
      <c r="Q1148" s="20">
        <v>1976544</v>
      </c>
      <c r="R1148" s="20">
        <v>119243</v>
      </c>
      <c r="S1148" s="20">
        <v>225949</v>
      </c>
      <c r="T1148" s="21">
        <v>225388</v>
      </c>
      <c r="U1148" s="54">
        <v>338246</v>
      </c>
      <c r="V1148" s="20">
        <v>96960</v>
      </c>
      <c r="W1148" s="20">
        <v>104247</v>
      </c>
      <c r="X1148" s="20">
        <v>99909</v>
      </c>
      <c r="Y1148" s="21">
        <v>0</v>
      </c>
      <c r="Z1148" s="20">
        <v>0</v>
      </c>
      <c r="AA1148" s="21">
        <v>533514</v>
      </c>
      <c r="AB1148" s="32">
        <v>319686</v>
      </c>
      <c r="AC1148" s="20">
        <v>731150</v>
      </c>
      <c r="AD1148" s="20">
        <v>2286528</v>
      </c>
      <c r="AE1148" s="20">
        <v>2210505</v>
      </c>
      <c r="AF1148" s="20">
        <v>2042035</v>
      </c>
      <c r="AG1148" s="20">
        <v>1234319</v>
      </c>
      <c r="AH1148" s="20">
        <v>498925</v>
      </c>
      <c r="AI1148" s="20">
        <v>354173</v>
      </c>
      <c r="AJ1148" s="21">
        <v>247778</v>
      </c>
      <c r="AK1148" s="25">
        <v>113310</v>
      </c>
      <c r="AL1148" s="25">
        <v>179962</v>
      </c>
      <c r="AM1148" s="25">
        <v>56896</v>
      </c>
      <c r="AN1148" s="22">
        <v>85720</v>
      </c>
      <c r="AO1148" s="20">
        <v>1724580</v>
      </c>
      <c r="AP1148" s="20">
        <v>117945</v>
      </c>
      <c r="AQ1148" s="54">
        <v>18361237</v>
      </c>
      <c r="AR1148" s="25">
        <v>200948</v>
      </c>
      <c r="AS1148" s="25">
        <v>304562</v>
      </c>
      <c r="AT1148" s="54">
        <v>276368</v>
      </c>
      <c r="AU1148" s="54">
        <v>120492</v>
      </c>
      <c r="AV1148" s="54">
        <v>387189</v>
      </c>
      <c r="AW1148" s="54">
        <v>123981</v>
      </c>
      <c r="AX1148" s="54">
        <v>82414</v>
      </c>
      <c r="AY1148" s="25">
        <f t="shared" si="34"/>
        <v>1495954</v>
      </c>
      <c r="AZ1148" s="162">
        <v>3697146</v>
      </c>
      <c r="BA1148" s="96">
        <f t="shared" si="35"/>
        <v>23554337</v>
      </c>
      <c r="BB1148" s="73"/>
      <c r="BC1148" s="20">
        <v>1690789</v>
      </c>
      <c r="BD1148" s="20">
        <v>475646</v>
      </c>
      <c r="BE1148" s="19">
        <v>2166435</v>
      </c>
      <c r="BF1148" s="19">
        <v>25720772</v>
      </c>
      <c r="BH1148" s="20"/>
      <c r="BI1148" s="21">
        <v>25720772</v>
      </c>
      <c r="BK1148" s="73"/>
      <c r="BL1148" s="73"/>
      <c r="BM1148" s="73"/>
      <c r="BN1148" s="73"/>
      <c r="BO1148" s="73"/>
      <c r="BP1148" s="73"/>
      <c r="BQ1148" s="73"/>
    </row>
    <row r="1149" spans="1:69" ht="22.5" customHeight="1" x14ac:dyDescent="0.2">
      <c r="A1149" s="122" t="s">
        <v>2965</v>
      </c>
      <c r="B1149" s="123" t="s">
        <v>2955</v>
      </c>
      <c r="C1149" s="133" t="s">
        <v>1233</v>
      </c>
      <c r="D1149" s="126">
        <v>4</v>
      </c>
      <c r="E1149" s="127" t="s">
        <v>3561</v>
      </c>
      <c r="F1149" s="19">
        <v>2862247</v>
      </c>
      <c r="G1149" s="20">
        <v>2862247</v>
      </c>
      <c r="H1149" s="20">
        <v>455406</v>
      </c>
      <c r="I1149" s="20">
        <v>547162</v>
      </c>
      <c r="J1149" s="20">
        <v>0</v>
      </c>
      <c r="K1149" s="20">
        <v>0</v>
      </c>
      <c r="L1149" s="20">
        <v>0</v>
      </c>
      <c r="M1149" s="20">
        <v>0</v>
      </c>
      <c r="N1149" s="20">
        <v>293769</v>
      </c>
      <c r="O1149" s="20">
        <v>161577</v>
      </c>
      <c r="P1149" s="20">
        <v>71744</v>
      </c>
      <c r="Q1149" s="20">
        <v>1582609</v>
      </c>
      <c r="R1149" s="20">
        <v>422017</v>
      </c>
      <c r="S1149" s="20">
        <v>674231</v>
      </c>
      <c r="T1149" s="21">
        <v>507964</v>
      </c>
      <c r="U1149" s="54">
        <v>356048</v>
      </c>
      <c r="V1149" s="20">
        <v>317520</v>
      </c>
      <c r="W1149" s="20">
        <v>246402</v>
      </c>
      <c r="X1149" s="20">
        <v>133212</v>
      </c>
      <c r="Y1149" s="21">
        <v>0</v>
      </c>
      <c r="Z1149" s="20">
        <v>0</v>
      </c>
      <c r="AA1149" s="21">
        <v>1111216</v>
      </c>
      <c r="AB1149" s="32">
        <v>1425070</v>
      </c>
      <c r="AC1149" s="20">
        <v>1945081</v>
      </c>
      <c r="AD1149" s="20">
        <v>3243107</v>
      </c>
      <c r="AE1149" s="20">
        <v>6279405</v>
      </c>
      <c r="AF1149" s="20">
        <v>4541400</v>
      </c>
      <c r="AG1149" s="20">
        <v>3257311</v>
      </c>
      <c r="AH1149" s="20">
        <v>1768691</v>
      </c>
      <c r="AI1149" s="20">
        <v>243140</v>
      </c>
      <c r="AJ1149" s="21">
        <v>41116</v>
      </c>
      <c r="AK1149" s="25">
        <v>371686</v>
      </c>
      <c r="AL1149" s="25">
        <v>338204</v>
      </c>
      <c r="AM1149" s="25">
        <v>101104</v>
      </c>
      <c r="AN1149" s="22">
        <v>200498</v>
      </c>
      <c r="AO1149" s="20">
        <v>1087580</v>
      </c>
      <c r="AP1149" s="20">
        <v>87406</v>
      </c>
      <c r="AQ1149" s="54">
        <v>34673923</v>
      </c>
      <c r="AR1149" s="25">
        <v>550457</v>
      </c>
      <c r="AS1149" s="25">
        <v>503809</v>
      </c>
      <c r="AT1149" s="54">
        <v>234008</v>
      </c>
      <c r="AU1149" s="54">
        <v>145132</v>
      </c>
      <c r="AV1149" s="54">
        <v>669081</v>
      </c>
      <c r="AW1149" s="54">
        <v>314699</v>
      </c>
      <c r="AX1149" s="54">
        <v>194316</v>
      </c>
      <c r="AY1149" s="25">
        <f t="shared" si="34"/>
        <v>2611502</v>
      </c>
      <c r="AZ1149" s="162">
        <v>4151101</v>
      </c>
      <c r="BA1149" s="96">
        <f t="shared" si="35"/>
        <v>41436526</v>
      </c>
      <c r="BB1149" s="73"/>
      <c r="BC1149" s="20">
        <v>4481838</v>
      </c>
      <c r="BD1149" s="20">
        <v>162060</v>
      </c>
      <c r="BE1149" s="19">
        <v>4643898</v>
      </c>
      <c r="BF1149" s="19">
        <v>46080424</v>
      </c>
      <c r="BH1149" s="20"/>
      <c r="BI1149" s="21">
        <v>46080424</v>
      </c>
      <c r="BK1149" s="73"/>
      <c r="BL1149" s="73"/>
      <c r="BM1149" s="73"/>
      <c r="BN1149" s="73"/>
      <c r="BO1149" s="73"/>
      <c r="BP1149" s="73"/>
      <c r="BQ1149" s="73"/>
    </row>
    <row r="1150" spans="1:69" ht="22.5" customHeight="1" x14ac:dyDescent="0.2">
      <c r="A1150" s="122" t="s">
        <v>2966</v>
      </c>
      <c r="B1150" s="123" t="s">
        <v>2955</v>
      </c>
      <c r="C1150" s="133" t="s">
        <v>1234</v>
      </c>
      <c r="D1150" s="126">
        <v>5</v>
      </c>
      <c r="E1150" s="127" t="s">
        <v>3561</v>
      </c>
      <c r="F1150" s="19">
        <v>729292</v>
      </c>
      <c r="G1150" s="20">
        <v>729292</v>
      </c>
      <c r="H1150" s="20">
        <v>173356</v>
      </c>
      <c r="I1150" s="20">
        <v>124729</v>
      </c>
      <c r="J1150" s="20">
        <v>1077</v>
      </c>
      <c r="K1150" s="20">
        <v>1071</v>
      </c>
      <c r="L1150" s="20">
        <v>3919</v>
      </c>
      <c r="M1150" s="20">
        <v>4228</v>
      </c>
      <c r="N1150" s="20">
        <v>47559</v>
      </c>
      <c r="O1150" s="20">
        <v>25378</v>
      </c>
      <c r="P1150" s="20">
        <v>46003</v>
      </c>
      <c r="Q1150" s="20">
        <v>635809</v>
      </c>
      <c r="R1150" s="20">
        <v>81608</v>
      </c>
      <c r="S1150" s="20">
        <v>97516</v>
      </c>
      <c r="T1150" s="21">
        <v>98397</v>
      </c>
      <c r="U1150" s="54">
        <v>127160</v>
      </c>
      <c r="V1150" s="20">
        <v>49392</v>
      </c>
      <c r="W1150" s="20">
        <v>51597</v>
      </c>
      <c r="X1150" s="20">
        <v>55505</v>
      </c>
      <c r="Y1150" s="21">
        <v>0</v>
      </c>
      <c r="Z1150" s="20">
        <v>0</v>
      </c>
      <c r="AA1150" s="21">
        <v>290900</v>
      </c>
      <c r="AB1150" s="32">
        <v>186703</v>
      </c>
      <c r="AC1150" s="20">
        <v>428294</v>
      </c>
      <c r="AD1150" s="20">
        <v>1166750</v>
      </c>
      <c r="AE1150" s="20">
        <v>1598520</v>
      </c>
      <c r="AF1150" s="20">
        <v>1065823</v>
      </c>
      <c r="AG1150" s="20">
        <v>680480</v>
      </c>
      <c r="AH1150" s="20">
        <v>310648</v>
      </c>
      <c r="AI1150" s="20">
        <v>96279</v>
      </c>
      <c r="AJ1150" s="21">
        <v>21640</v>
      </c>
      <c r="AK1150" s="25">
        <v>77569</v>
      </c>
      <c r="AL1150" s="25">
        <v>102920</v>
      </c>
      <c r="AM1150" s="25">
        <v>30179</v>
      </c>
      <c r="AN1150" s="22">
        <v>59179</v>
      </c>
      <c r="AO1150" s="20">
        <v>202384</v>
      </c>
      <c r="AP1150" s="20">
        <v>36771</v>
      </c>
      <c r="AQ1150" s="54">
        <v>8708635</v>
      </c>
      <c r="AR1150" s="25">
        <v>138166</v>
      </c>
      <c r="AS1150" s="25">
        <v>187864</v>
      </c>
      <c r="AT1150" s="54">
        <v>120721</v>
      </c>
      <c r="AU1150" s="54">
        <v>46248</v>
      </c>
      <c r="AV1150" s="54">
        <v>182115</v>
      </c>
      <c r="AW1150" s="54">
        <v>75013</v>
      </c>
      <c r="AX1150" s="54">
        <v>48165</v>
      </c>
      <c r="AY1150" s="25">
        <f t="shared" si="34"/>
        <v>798292</v>
      </c>
      <c r="AZ1150" s="162">
        <v>1037779</v>
      </c>
      <c r="BA1150" s="96">
        <f t="shared" si="35"/>
        <v>10544706</v>
      </c>
      <c r="BB1150" s="73"/>
      <c r="BC1150" s="20">
        <v>1128914</v>
      </c>
      <c r="BD1150" s="20">
        <v>101222</v>
      </c>
      <c r="BE1150" s="19">
        <v>1230136</v>
      </c>
      <c r="BF1150" s="19">
        <v>11774842</v>
      </c>
      <c r="BH1150" s="20"/>
      <c r="BI1150" s="21">
        <v>11774842</v>
      </c>
      <c r="BK1150" s="73"/>
      <c r="BL1150" s="73"/>
      <c r="BM1150" s="73"/>
      <c r="BN1150" s="73"/>
      <c r="BO1150" s="73"/>
      <c r="BP1150" s="73"/>
      <c r="BQ1150" s="73"/>
    </row>
    <row r="1151" spans="1:69" ht="22.5" customHeight="1" x14ac:dyDescent="0.2">
      <c r="A1151" s="122" t="s">
        <v>2967</v>
      </c>
      <c r="B1151" s="123" t="s">
        <v>2955</v>
      </c>
      <c r="C1151" s="133" t="s">
        <v>1235</v>
      </c>
      <c r="D1151" s="126">
        <v>5</v>
      </c>
      <c r="E1151" s="127" t="s">
        <v>3561</v>
      </c>
      <c r="F1151" s="19">
        <v>660239</v>
      </c>
      <c r="G1151" s="20">
        <v>660239</v>
      </c>
      <c r="H1151" s="20">
        <v>144415</v>
      </c>
      <c r="I1151" s="20">
        <v>86394</v>
      </c>
      <c r="J1151" s="20">
        <v>0</v>
      </c>
      <c r="K1151" s="20">
        <v>0</v>
      </c>
      <c r="L1151" s="20">
        <v>0</v>
      </c>
      <c r="M1151" s="20">
        <v>0</v>
      </c>
      <c r="N1151" s="20">
        <v>32500</v>
      </c>
      <c r="O1151" s="20">
        <v>21386</v>
      </c>
      <c r="P1151" s="20">
        <v>15536</v>
      </c>
      <c r="Q1151" s="20">
        <v>962518</v>
      </c>
      <c r="R1151" s="20">
        <v>67868</v>
      </c>
      <c r="S1151" s="20">
        <v>92800</v>
      </c>
      <c r="T1151" s="21">
        <v>81577</v>
      </c>
      <c r="U1151" s="54">
        <v>101728</v>
      </c>
      <c r="V1151" s="20">
        <v>43056</v>
      </c>
      <c r="W1151" s="20">
        <v>38961</v>
      </c>
      <c r="X1151" s="20">
        <v>44404</v>
      </c>
      <c r="Y1151" s="21">
        <v>0</v>
      </c>
      <c r="Z1151" s="20">
        <v>0</v>
      </c>
      <c r="AA1151" s="21">
        <v>282418</v>
      </c>
      <c r="AB1151" s="32">
        <v>179865</v>
      </c>
      <c r="AC1151" s="20">
        <v>371201</v>
      </c>
      <c r="AD1151" s="20">
        <v>995729</v>
      </c>
      <c r="AE1151" s="20">
        <v>834240</v>
      </c>
      <c r="AF1151" s="20">
        <v>1111788</v>
      </c>
      <c r="AG1151" s="20">
        <v>622393</v>
      </c>
      <c r="AH1151" s="20">
        <v>235810</v>
      </c>
      <c r="AI1151" s="20">
        <v>126360</v>
      </c>
      <c r="AJ1151" s="21">
        <v>44362</v>
      </c>
      <c r="AK1151" s="25">
        <v>69076</v>
      </c>
      <c r="AL1151" s="25">
        <v>89899</v>
      </c>
      <c r="AM1151" s="25">
        <v>25956</v>
      </c>
      <c r="AN1151" s="22">
        <v>53509</v>
      </c>
      <c r="AO1151" s="20">
        <v>463436</v>
      </c>
      <c r="AP1151" s="20">
        <v>35803</v>
      </c>
      <c r="AQ1151" s="54">
        <v>7935227</v>
      </c>
      <c r="AR1151" s="25">
        <v>120443</v>
      </c>
      <c r="AS1151" s="25">
        <v>198285</v>
      </c>
      <c r="AT1151" s="54">
        <v>127146</v>
      </c>
      <c r="AU1151" s="54">
        <v>58724</v>
      </c>
      <c r="AV1151" s="54">
        <v>180096</v>
      </c>
      <c r="AW1151" s="54">
        <v>66763</v>
      </c>
      <c r="AX1151" s="54">
        <v>39172</v>
      </c>
      <c r="AY1151" s="25">
        <f t="shared" si="34"/>
        <v>790629</v>
      </c>
      <c r="AZ1151" s="162">
        <v>1217289</v>
      </c>
      <c r="BA1151" s="96">
        <f t="shared" si="35"/>
        <v>9943145</v>
      </c>
      <c r="BB1151" s="73"/>
      <c r="BC1151" s="20">
        <v>1000629</v>
      </c>
      <c r="BD1151" s="20">
        <v>101857</v>
      </c>
      <c r="BE1151" s="19">
        <v>1102486</v>
      </c>
      <c r="BF1151" s="19">
        <v>11045631</v>
      </c>
      <c r="BH1151" s="20"/>
      <c r="BI1151" s="21">
        <v>11045631</v>
      </c>
      <c r="BK1151" s="73"/>
      <c r="BL1151" s="73"/>
      <c r="BM1151" s="73"/>
      <c r="BN1151" s="73"/>
      <c r="BO1151" s="73"/>
      <c r="BP1151" s="73"/>
      <c r="BQ1151" s="73"/>
    </row>
    <row r="1152" spans="1:69" ht="22.5" customHeight="1" x14ac:dyDescent="0.2">
      <c r="A1152" s="122" t="s">
        <v>2968</v>
      </c>
      <c r="B1152" s="123" t="s">
        <v>2955</v>
      </c>
      <c r="C1152" s="133" t="s">
        <v>1236</v>
      </c>
      <c r="D1152" s="126">
        <v>4</v>
      </c>
      <c r="E1152" s="127" t="s">
        <v>3561</v>
      </c>
      <c r="F1152" s="19">
        <v>2587367</v>
      </c>
      <c r="G1152" s="20">
        <v>2587367</v>
      </c>
      <c r="H1152" s="20">
        <v>311648</v>
      </c>
      <c r="I1152" s="20">
        <v>344641</v>
      </c>
      <c r="J1152" s="20">
        <v>0</v>
      </c>
      <c r="K1152" s="20">
        <v>0</v>
      </c>
      <c r="L1152" s="20">
        <v>0</v>
      </c>
      <c r="M1152" s="20">
        <v>0</v>
      </c>
      <c r="N1152" s="20">
        <v>274613</v>
      </c>
      <c r="O1152" s="20">
        <v>143248</v>
      </c>
      <c r="P1152" s="20">
        <v>47174</v>
      </c>
      <c r="Q1152" s="20">
        <v>610285</v>
      </c>
      <c r="R1152" s="20">
        <v>559360</v>
      </c>
      <c r="S1152" s="20">
        <v>592172</v>
      </c>
      <c r="T1152" s="21">
        <v>495349</v>
      </c>
      <c r="U1152" s="54">
        <v>300098</v>
      </c>
      <c r="V1152" s="20">
        <v>251280</v>
      </c>
      <c r="W1152" s="20">
        <v>230607</v>
      </c>
      <c r="X1152" s="20">
        <v>133212</v>
      </c>
      <c r="Y1152" s="21">
        <v>0</v>
      </c>
      <c r="Z1152" s="20">
        <v>0</v>
      </c>
      <c r="AA1152" s="21">
        <v>1026852</v>
      </c>
      <c r="AB1152" s="32">
        <v>1600198</v>
      </c>
      <c r="AC1152" s="20">
        <v>1701839</v>
      </c>
      <c r="AD1152" s="20">
        <v>2365553</v>
      </c>
      <c r="AE1152" s="20">
        <v>5566770</v>
      </c>
      <c r="AF1152" s="20">
        <v>4377333</v>
      </c>
      <c r="AG1152" s="20">
        <v>2985754</v>
      </c>
      <c r="AH1152" s="20">
        <v>1727048</v>
      </c>
      <c r="AI1152" s="20">
        <v>78939</v>
      </c>
      <c r="AJ1152" s="21">
        <v>38952</v>
      </c>
      <c r="AK1152" s="25">
        <v>314426</v>
      </c>
      <c r="AL1152" s="25">
        <v>328811</v>
      </c>
      <c r="AM1152" s="25">
        <v>81124</v>
      </c>
      <c r="AN1152" s="22">
        <v>191175</v>
      </c>
      <c r="AO1152" s="20">
        <v>1108629</v>
      </c>
      <c r="AP1152" s="20">
        <v>50460</v>
      </c>
      <c r="AQ1152" s="54">
        <v>30424917</v>
      </c>
      <c r="AR1152" s="25">
        <v>579747</v>
      </c>
      <c r="AS1152" s="25">
        <v>478088</v>
      </c>
      <c r="AT1152" s="54">
        <v>131580</v>
      </c>
      <c r="AU1152" s="54">
        <v>115816</v>
      </c>
      <c r="AV1152" s="54">
        <v>687346</v>
      </c>
      <c r="AW1152" s="54">
        <v>297541</v>
      </c>
      <c r="AX1152" s="54">
        <v>180153</v>
      </c>
      <c r="AY1152" s="25">
        <f t="shared" si="34"/>
        <v>2470271</v>
      </c>
      <c r="AZ1152" s="162">
        <v>3855317</v>
      </c>
      <c r="BA1152" s="96">
        <f t="shared" si="35"/>
        <v>36750505</v>
      </c>
      <c r="BB1152" s="73"/>
      <c r="BC1152" s="20">
        <v>3965775</v>
      </c>
      <c r="BD1152" s="20">
        <v>82169</v>
      </c>
      <c r="BE1152" s="19">
        <v>4047944</v>
      </c>
      <c r="BF1152" s="19">
        <v>40798449</v>
      </c>
      <c r="BH1152" s="20"/>
      <c r="BI1152" s="21">
        <v>40798449</v>
      </c>
      <c r="BK1152" s="73"/>
      <c r="BL1152" s="73"/>
      <c r="BM1152" s="73"/>
      <c r="BN1152" s="73"/>
      <c r="BO1152" s="73"/>
      <c r="BP1152" s="73"/>
      <c r="BQ1152" s="73"/>
    </row>
    <row r="1153" spans="1:69" ht="22.5" customHeight="1" x14ac:dyDescent="0.2">
      <c r="A1153" s="122" t="s">
        <v>2969</v>
      </c>
      <c r="B1153" s="123" t="s">
        <v>2955</v>
      </c>
      <c r="C1153" s="133" t="s">
        <v>1237</v>
      </c>
      <c r="D1153" s="126">
        <v>5</v>
      </c>
      <c r="E1153" s="127" t="s">
        <v>3561</v>
      </c>
      <c r="F1153" s="19">
        <v>1081699</v>
      </c>
      <c r="G1153" s="20">
        <v>1081699</v>
      </c>
      <c r="H1153" s="20">
        <v>275270</v>
      </c>
      <c r="I1153" s="20">
        <v>204952</v>
      </c>
      <c r="J1153" s="20">
        <v>0</v>
      </c>
      <c r="K1153" s="20">
        <v>0</v>
      </c>
      <c r="L1153" s="20">
        <v>0</v>
      </c>
      <c r="M1153" s="20">
        <v>0</v>
      </c>
      <c r="N1153" s="20">
        <v>75266</v>
      </c>
      <c r="O1153" s="20">
        <v>42803</v>
      </c>
      <c r="P1153" s="20">
        <v>50765</v>
      </c>
      <c r="Q1153" s="20">
        <v>704159</v>
      </c>
      <c r="R1153" s="20">
        <v>114106</v>
      </c>
      <c r="S1153" s="20">
        <v>211172</v>
      </c>
      <c r="T1153" s="21">
        <v>150539</v>
      </c>
      <c r="U1153" s="54">
        <v>180567</v>
      </c>
      <c r="V1153" s="20">
        <v>97632</v>
      </c>
      <c r="W1153" s="20">
        <v>68445</v>
      </c>
      <c r="X1153" s="20">
        <v>76597</v>
      </c>
      <c r="Y1153" s="21">
        <v>0</v>
      </c>
      <c r="Z1153" s="20">
        <v>0</v>
      </c>
      <c r="AA1153" s="21">
        <v>419214</v>
      </c>
      <c r="AB1153" s="32">
        <v>379660</v>
      </c>
      <c r="AC1153" s="20">
        <v>650429</v>
      </c>
      <c r="AD1153" s="20">
        <v>1039962</v>
      </c>
      <c r="AE1153" s="20">
        <v>1926045</v>
      </c>
      <c r="AF1153" s="20">
        <v>1809310</v>
      </c>
      <c r="AG1153" s="20">
        <v>1226254</v>
      </c>
      <c r="AH1153" s="20">
        <v>433825</v>
      </c>
      <c r="AI1153" s="20">
        <v>236243</v>
      </c>
      <c r="AJ1153" s="21">
        <v>18935</v>
      </c>
      <c r="AK1153" s="25">
        <v>114497</v>
      </c>
      <c r="AL1153" s="25">
        <v>145146</v>
      </c>
      <c r="AM1153" s="25">
        <v>38078</v>
      </c>
      <c r="AN1153" s="22">
        <v>77146</v>
      </c>
      <c r="AO1153" s="20">
        <v>563741</v>
      </c>
      <c r="AP1153" s="20">
        <v>54837</v>
      </c>
      <c r="AQ1153" s="54">
        <v>12467294</v>
      </c>
      <c r="AR1153" s="25">
        <v>216783</v>
      </c>
      <c r="AS1153" s="25">
        <v>270847</v>
      </c>
      <c r="AT1153" s="54">
        <v>168554</v>
      </c>
      <c r="AU1153" s="54">
        <v>86579</v>
      </c>
      <c r="AV1153" s="54">
        <v>275603</v>
      </c>
      <c r="AW1153" s="54">
        <v>107251</v>
      </c>
      <c r="AX1153" s="54">
        <v>71435</v>
      </c>
      <c r="AY1153" s="25">
        <f t="shared" si="34"/>
        <v>1197052</v>
      </c>
      <c r="AZ1153" s="162">
        <v>2007301</v>
      </c>
      <c r="BA1153" s="96">
        <f t="shared" si="35"/>
        <v>15671647</v>
      </c>
      <c r="BB1153" s="73"/>
      <c r="BC1153" s="20">
        <v>1650745</v>
      </c>
      <c r="BD1153" s="20">
        <v>161578</v>
      </c>
      <c r="BE1153" s="19">
        <v>1812323</v>
      </c>
      <c r="BF1153" s="19">
        <v>17483970</v>
      </c>
      <c r="BH1153" s="20"/>
      <c r="BI1153" s="21">
        <v>17483970</v>
      </c>
      <c r="BK1153" s="73"/>
      <c r="BL1153" s="73"/>
      <c r="BM1153" s="73"/>
      <c r="BN1153" s="73"/>
      <c r="BO1153" s="73"/>
      <c r="BP1153" s="73"/>
      <c r="BQ1153" s="73"/>
    </row>
    <row r="1154" spans="1:69" ht="22.5" customHeight="1" x14ac:dyDescent="0.2">
      <c r="A1154" s="122" t="s">
        <v>2970</v>
      </c>
      <c r="B1154" s="123" t="s">
        <v>2955</v>
      </c>
      <c r="C1154" s="133" t="s">
        <v>1238</v>
      </c>
      <c r="D1154" s="126">
        <v>5</v>
      </c>
      <c r="E1154" s="127" t="s">
        <v>3561</v>
      </c>
      <c r="F1154" s="19">
        <v>1239754</v>
      </c>
      <c r="G1154" s="20">
        <v>1239754</v>
      </c>
      <c r="H1154" s="20">
        <v>170076</v>
      </c>
      <c r="I1154" s="20">
        <v>147543</v>
      </c>
      <c r="J1154" s="20">
        <v>0</v>
      </c>
      <c r="K1154" s="20">
        <v>0</v>
      </c>
      <c r="L1154" s="20">
        <v>0</v>
      </c>
      <c r="M1154" s="20">
        <v>0</v>
      </c>
      <c r="N1154" s="20">
        <v>96187</v>
      </c>
      <c r="O1154" s="20">
        <v>52003</v>
      </c>
      <c r="P1154" s="20">
        <v>21206</v>
      </c>
      <c r="Q1154" s="20">
        <v>794565</v>
      </c>
      <c r="R1154" s="20">
        <v>187245</v>
      </c>
      <c r="S1154" s="20">
        <v>222124</v>
      </c>
      <c r="T1154" s="21">
        <v>170723</v>
      </c>
      <c r="U1154" s="54">
        <v>127160</v>
      </c>
      <c r="V1154" s="20">
        <v>111312</v>
      </c>
      <c r="W1154" s="20">
        <v>91611</v>
      </c>
      <c r="X1154" s="20">
        <v>66606</v>
      </c>
      <c r="Y1154" s="21">
        <v>0</v>
      </c>
      <c r="Z1154" s="20">
        <v>0</v>
      </c>
      <c r="AA1154" s="21">
        <v>469887</v>
      </c>
      <c r="AB1154" s="32">
        <v>654280</v>
      </c>
      <c r="AC1154" s="20">
        <v>723959</v>
      </c>
      <c r="AD1154" s="20">
        <v>1040062</v>
      </c>
      <c r="AE1154" s="20">
        <v>2980725</v>
      </c>
      <c r="AF1154" s="20">
        <v>1777773</v>
      </c>
      <c r="AG1154" s="20">
        <v>1140282</v>
      </c>
      <c r="AH1154" s="20">
        <v>540499</v>
      </c>
      <c r="AI1154" s="20">
        <v>82867</v>
      </c>
      <c r="AJ1154" s="21">
        <v>16230</v>
      </c>
      <c r="AK1154" s="25">
        <v>136321</v>
      </c>
      <c r="AL1154" s="25">
        <v>174476</v>
      </c>
      <c r="AM1154" s="25">
        <v>44859</v>
      </c>
      <c r="AN1154" s="22">
        <v>90541</v>
      </c>
      <c r="AO1154" s="20">
        <v>473338</v>
      </c>
      <c r="AP1154" s="20">
        <v>21496</v>
      </c>
      <c r="AQ1154" s="54">
        <v>13865710</v>
      </c>
      <c r="AR1154" s="25">
        <v>202405</v>
      </c>
      <c r="AS1154" s="25">
        <v>280956</v>
      </c>
      <c r="AT1154" s="54">
        <v>109305</v>
      </c>
      <c r="AU1154" s="54">
        <v>64535</v>
      </c>
      <c r="AV1154" s="54">
        <v>261937</v>
      </c>
      <c r="AW1154" s="54">
        <v>126938</v>
      </c>
      <c r="AX1154" s="54">
        <v>80509</v>
      </c>
      <c r="AY1154" s="25">
        <f t="shared" si="34"/>
        <v>1126585</v>
      </c>
      <c r="AZ1154" s="162">
        <v>2159851</v>
      </c>
      <c r="BA1154" s="96">
        <f t="shared" si="35"/>
        <v>17152146</v>
      </c>
      <c r="BB1154" s="73"/>
      <c r="BC1154" s="20">
        <v>1871888</v>
      </c>
      <c r="BD1154" s="20">
        <v>46976</v>
      </c>
      <c r="BE1154" s="19">
        <v>1918864</v>
      </c>
      <c r="BF1154" s="19">
        <v>19071010</v>
      </c>
      <c r="BH1154" s="20"/>
      <c r="BI1154" s="21">
        <v>19071010</v>
      </c>
      <c r="BK1154" s="73"/>
      <c r="BL1154" s="73"/>
      <c r="BM1154" s="73"/>
      <c r="BN1154" s="73"/>
      <c r="BO1154" s="73"/>
      <c r="BP1154" s="73"/>
      <c r="BQ1154" s="73"/>
    </row>
    <row r="1155" spans="1:69" ht="22.5" customHeight="1" x14ac:dyDescent="0.2">
      <c r="A1155" s="122" t="s">
        <v>2971</v>
      </c>
      <c r="B1155" s="123" t="s">
        <v>2955</v>
      </c>
      <c r="C1155" s="133" t="s">
        <v>1239</v>
      </c>
      <c r="D1155" s="126">
        <v>5</v>
      </c>
      <c r="E1155" s="127" t="s">
        <v>3561</v>
      </c>
      <c r="F1155" s="19">
        <v>1886660</v>
      </c>
      <c r="G1155" s="20">
        <v>1886660</v>
      </c>
      <c r="H1155" s="20">
        <v>262659</v>
      </c>
      <c r="I1155" s="20">
        <v>235620</v>
      </c>
      <c r="J1155" s="20">
        <v>0</v>
      </c>
      <c r="K1155" s="20">
        <v>0</v>
      </c>
      <c r="L1155" s="20">
        <v>0</v>
      </c>
      <c r="M1155" s="20">
        <v>0</v>
      </c>
      <c r="N1155" s="20">
        <v>174943</v>
      </c>
      <c r="O1155" s="20">
        <v>94679</v>
      </c>
      <c r="P1155" s="20">
        <v>74466</v>
      </c>
      <c r="Q1155" s="20">
        <v>388324</v>
      </c>
      <c r="R1155" s="20">
        <v>283101</v>
      </c>
      <c r="S1155" s="20">
        <v>370154</v>
      </c>
      <c r="T1155" s="21">
        <v>288463</v>
      </c>
      <c r="U1155" s="54">
        <v>203456</v>
      </c>
      <c r="V1155" s="20">
        <v>172896</v>
      </c>
      <c r="W1155" s="20">
        <v>141102</v>
      </c>
      <c r="X1155" s="20">
        <v>77707</v>
      </c>
      <c r="Y1155" s="21">
        <v>0</v>
      </c>
      <c r="Z1155" s="20">
        <v>0</v>
      </c>
      <c r="AA1155" s="21">
        <v>729218</v>
      </c>
      <c r="AB1155" s="32">
        <v>872803</v>
      </c>
      <c r="AC1155" s="20">
        <v>1159187</v>
      </c>
      <c r="AD1155" s="20">
        <v>1948339</v>
      </c>
      <c r="AE1155" s="20">
        <v>4125660</v>
      </c>
      <c r="AF1155" s="20">
        <v>3316513</v>
      </c>
      <c r="AG1155" s="20">
        <v>2386184</v>
      </c>
      <c r="AH1155" s="20">
        <v>1095214</v>
      </c>
      <c r="AI1155" s="20">
        <v>51253</v>
      </c>
      <c r="AJ1155" s="21">
        <v>29755</v>
      </c>
      <c r="AK1155" s="25">
        <v>200081</v>
      </c>
      <c r="AL1155" s="25">
        <v>248568</v>
      </c>
      <c r="AM1155" s="25">
        <v>57045</v>
      </c>
      <c r="AN1155" s="22">
        <v>131932</v>
      </c>
      <c r="AO1155" s="20">
        <v>1236292</v>
      </c>
      <c r="AP1155" s="20">
        <v>21826</v>
      </c>
      <c r="AQ1155" s="54">
        <v>22264100</v>
      </c>
      <c r="AR1155" s="25">
        <v>369572</v>
      </c>
      <c r="AS1155" s="25">
        <v>398776</v>
      </c>
      <c r="AT1155" s="54">
        <v>119701</v>
      </c>
      <c r="AU1155" s="54">
        <v>99672</v>
      </c>
      <c r="AV1155" s="54">
        <v>478015</v>
      </c>
      <c r="AW1155" s="54">
        <v>202587</v>
      </c>
      <c r="AX1155" s="54">
        <v>126449</v>
      </c>
      <c r="AY1155" s="25">
        <f t="shared" si="34"/>
        <v>1794772</v>
      </c>
      <c r="AZ1155" s="162">
        <v>3103301</v>
      </c>
      <c r="BA1155" s="96">
        <f t="shared" si="35"/>
        <v>27162173</v>
      </c>
      <c r="BB1155" s="73"/>
      <c r="BC1155" s="20">
        <v>2865160</v>
      </c>
      <c r="BD1155" s="20">
        <v>50282</v>
      </c>
      <c r="BE1155" s="19">
        <v>2915442</v>
      </c>
      <c r="BF1155" s="19">
        <v>30077615</v>
      </c>
      <c r="BH1155" s="20"/>
      <c r="BI1155" s="21">
        <v>30077615</v>
      </c>
      <c r="BK1155" s="73"/>
      <c r="BL1155" s="73"/>
      <c r="BM1155" s="73"/>
      <c r="BN1155" s="73"/>
      <c r="BO1155" s="73"/>
      <c r="BP1155" s="73"/>
      <c r="BQ1155" s="73"/>
    </row>
    <row r="1156" spans="1:69" ht="22.5" customHeight="1" x14ac:dyDescent="0.2">
      <c r="A1156" s="122" t="s">
        <v>2972</v>
      </c>
      <c r="B1156" s="123" t="s">
        <v>2955</v>
      </c>
      <c r="C1156" s="133" t="s">
        <v>1240</v>
      </c>
      <c r="D1156" s="126">
        <v>5</v>
      </c>
      <c r="E1156" s="127" t="s">
        <v>3561</v>
      </c>
      <c r="F1156" s="19">
        <v>689144</v>
      </c>
      <c r="G1156" s="20">
        <v>689144</v>
      </c>
      <c r="H1156" s="20">
        <v>195445</v>
      </c>
      <c r="I1156" s="20">
        <v>106403</v>
      </c>
      <c r="J1156" s="20">
        <v>0</v>
      </c>
      <c r="K1156" s="20">
        <v>0</v>
      </c>
      <c r="L1156" s="20">
        <v>0</v>
      </c>
      <c r="M1156" s="20">
        <v>0</v>
      </c>
      <c r="N1156" s="20">
        <v>43592</v>
      </c>
      <c r="O1156" s="20">
        <v>26302</v>
      </c>
      <c r="P1156" s="20">
        <v>16178</v>
      </c>
      <c r="Q1156" s="20">
        <v>630900</v>
      </c>
      <c r="R1156" s="20">
        <v>81106</v>
      </c>
      <c r="S1156" s="20">
        <v>148082</v>
      </c>
      <c r="T1156" s="21">
        <v>116058</v>
      </c>
      <c r="U1156" s="54">
        <v>101728</v>
      </c>
      <c r="V1156" s="20">
        <v>61200</v>
      </c>
      <c r="W1156" s="20">
        <v>60021</v>
      </c>
      <c r="X1156" s="20">
        <v>44404</v>
      </c>
      <c r="Y1156" s="21">
        <v>0</v>
      </c>
      <c r="Z1156" s="20">
        <v>0</v>
      </c>
      <c r="AA1156" s="21">
        <v>298428</v>
      </c>
      <c r="AB1156" s="32">
        <v>156248</v>
      </c>
      <c r="AC1156" s="20">
        <v>395377</v>
      </c>
      <c r="AD1156" s="20">
        <v>783796</v>
      </c>
      <c r="AE1156" s="20">
        <v>1213740</v>
      </c>
      <c r="AF1156" s="20">
        <v>954535</v>
      </c>
      <c r="AG1156" s="20">
        <v>632947</v>
      </c>
      <c r="AH1156" s="20">
        <v>262886</v>
      </c>
      <c r="AI1156" s="20">
        <v>172727</v>
      </c>
      <c r="AJ1156" s="21">
        <v>12984</v>
      </c>
      <c r="AK1156" s="25">
        <v>79201</v>
      </c>
      <c r="AL1156" s="25">
        <v>92809</v>
      </c>
      <c r="AM1156" s="25">
        <v>25900</v>
      </c>
      <c r="AN1156" s="22">
        <v>55572</v>
      </c>
      <c r="AO1156" s="20">
        <v>226901</v>
      </c>
      <c r="AP1156" s="20">
        <v>24442</v>
      </c>
      <c r="AQ1156" s="54">
        <v>7709056</v>
      </c>
      <c r="AR1156" s="25">
        <v>132967</v>
      </c>
      <c r="AS1156" s="25">
        <v>175617</v>
      </c>
      <c r="AT1156" s="54">
        <v>121220</v>
      </c>
      <c r="AU1156" s="54">
        <v>56462</v>
      </c>
      <c r="AV1156" s="54">
        <v>174936</v>
      </c>
      <c r="AW1156" s="54">
        <v>74391</v>
      </c>
      <c r="AX1156" s="54">
        <v>42556</v>
      </c>
      <c r="AY1156" s="25">
        <f t="shared" si="34"/>
        <v>778149</v>
      </c>
      <c r="AZ1156" s="162">
        <v>869632</v>
      </c>
      <c r="BA1156" s="96">
        <f t="shared" si="35"/>
        <v>9356837</v>
      </c>
      <c r="BB1156" s="73"/>
      <c r="BC1156" s="20">
        <v>1158069</v>
      </c>
      <c r="BD1156" s="20">
        <v>101003</v>
      </c>
      <c r="BE1156" s="19">
        <v>1259072</v>
      </c>
      <c r="BF1156" s="19">
        <v>10615909</v>
      </c>
      <c r="BH1156" s="20"/>
      <c r="BI1156" s="21">
        <v>10615909</v>
      </c>
      <c r="BK1156" s="73"/>
      <c r="BL1156" s="73"/>
      <c r="BM1156" s="73"/>
      <c r="BN1156" s="73"/>
      <c r="BO1156" s="73"/>
      <c r="BP1156" s="73"/>
      <c r="BQ1156" s="73"/>
    </row>
    <row r="1157" spans="1:69" ht="22.5" customHeight="1" x14ac:dyDescent="0.2">
      <c r="A1157" s="122" t="s">
        <v>2973</v>
      </c>
      <c r="B1157" s="123" t="s">
        <v>2955</v>
      </c>
      <c r="C1157" s="133" t="s">
        <v>1241</v>
      </c>
      <c r="D1157" s="126">
        <v>5</v>
      </c>
      <c r="E1157" s="127" t="s">
        <v>3561</v>
      </c>
      <c r="F1157" s="19">
        <v>1378559</v>
      </c>
      <c r="G1157" s="20">
        <v>1378559</v>
      </c>
      <c r="H1157" s="20">
        <v>343651</v>
      </c>
      <c r="I1157" s="20">
        <v>196724</v>
      </c>
      <c r="J1157" s="20">
        <v>0</v>
      </c>
      <c r="K1157" s="20">
        <v>0</v>
      </c>
      <c r="L1157" s="20">
        <v>0</v>
      </c>
      <c r="M1157" s="20">
        <v>0</v>
      </c>
      <c r="N1157" s="20">
        <v>119445</v>
      </c>
      <c r="O1157" s="20">
        <v>64275</v>
      </c>
      <c r="P1157" s="20">
        <v>137290</v>
      </c>
      <c r="Q1157" s="20">
        <v>713955</v>
      </c>
      <c r="R1157" s="20">
        <v>224240</v>
      </c>
      <c r="S1157" s="20">
        <v>302296</v>
      </c>
      <c r="T1157" s="21">
        <v>250618</v>
      </c>
      <c r="U1157" s="54">
        <v>254320</v>
      </c>
      <c r="V1157" s="20">
        <v>130512</v>
      </c>
      <c r="W1157" s="20">
        <v>120042</v>
      </c>
      <c r="X1157" s="20">
        <v>88808</v>
      </c>
      <c r="Y1157" s="21">
        <v>0</v>
      </c>
      <c r="Z1157" s="20">
        <v>0</v>
      </c>
      <c r="AA1157" s="21">
        <v>559062</v>
      </c>
      <c r="AB1157" s="32">
        <v>273321</v>
      </c>
      <c r="AC1157" s="20">
        <v>734895</v>
      </c>
      <c r="AD1157" s="20">
        <v>1169489</v>
      </c>
      <c r="AE1157" s="20">
        <v>2461140</v>
      </c>
      <c r="AF1157" s="20">
        <v>2006075</v>
      </c>
      <c r="AG1157" s="20">
        <v>1221706</v>
      </c>
      <c r="AH1157" s="20">
        <v>635224</v>
      </c>
      <c r="AI1157" s="20">
        <v>167937</v>
      </c>
      <c r="AJ1157" s="21">
        <v>36247</v>
      </c>
      <c r="AK1157" s="25">
        <v>161407</v>
      </c>
      <c r="AL1157" s="25">
        <v>197932</v>
      </c>
      <c r="AM1157" s="25">
        <v>40119</v>
      </c>
      <c r="AN1157" s="22">
        <v>100392</v>
      </c>
      <c r="AO1157" s="20">
        <v>566954</v>
      </c>
      <c r="AP1157" s="20">
        <v>73501</v>
      </c>
      <c r="AQ1157" s="54">
        <v>14730136</v>
      </c>
      <c r="AR1157" s="25">
        <v>291572</v>
      </c>
      <c r="AS1157" s="25">
        <v>300098</v>
      </c>
      <c r="AT1157" s="54">
        <v>167642</v>
      </c>
      <c r="AU1157" s="54">
        <v>61767</v>
      </c>
      <c r="AV1157" s="54">
        <v>346485</v>
      </c>
      <c r="AW1157" s="54">
        <v>153132</v>
      </c>
      <c r="AX1157" s="54">
        <v>87454</v>
      </c>
      <c r="AY1157" s="25">
        <f t="shared" si="34"/>
        <v>1408150</v>
      </c>
      <c r="AZ1157" s="162">
        <v>1706896</v>
      </c>
      <c r="BA1157" s="96">
        <f t="shared" si="35"/>
        <v>17845182</v>
      </c>
      <c r="BB1157" s="73"/>
      <c r="BC1157" s="20">
        <v>2225996</v>
      </c>
      <c r="BD1157" s="20">
        <v>163505</v>
      </c>
      <c r="BE1157" s="19">
        <v>2389501</v>
      </c>
      <c r="BF1157" s="19">
        <v>20234683</v>
      </c>
      <c r="BH1157" s="20"/>
      <c r="BI1157" s="21">
        <v>20234683</v>
      </c>
      <c r="BK1157" s="73"/>
      <c r="BL1157" s="73"/>
      <c r="BM1157" s="73"/>
      <c r="BN1157" s="73"/>
      <c r="BO1157" s="73"/>
      <c r="BP1157" s="73"/>
      <c r="BQ1157" s="73"/>
    </row>
    <row r="1158" spans="1:69" ht="22.5" customHeight="1" x14ac:dyDescent="0.2">
      <c r="A1158" s="122" t="s">
        <v>2974</v>
      </c>
      <c r="B1158" s="123" t="s">
        <v>2955</v>
      </c>
      <c r="C1158" s="133" t="s">
        <v>1242</v>
      </c>
      <c r="D1158" s="126">
        <v>5</v>
      </c>
      <c r="E1158" s="127" t="s">
        <v>3561</v>
      </c>
      <c r="F1158" s="19">
        <v>649157</v>
      </c>
      <c r="G1158" s="20">
        <v>649157</v>
      </c>
      <c r="H1158" s="20">
        <v>180865</v>
      </c>
      <c r="I1158" s="20">
        <v>115940</v>
      </c>
      <c r="J1158" s="20">
        <v>0</v>
      </c>
      <c r="K1158" s="20">
        <v>0</v>
      </c>
      <c r="L1158" s="20">
        <v>0</v>
      </c>
      <c r="M1158" s="20">
        <v>0</v>
      </c>
      <c r="N1158" s="20">
        <v>40182</v>
      </c>
      <c r="O1158" s="20">
        <v>23613</v>
      </c>
      <c r="P1158" s="20">
        <v>7522</v>
      </c>
      <c r="Q1158" s="20">
        <v>548113</v>
      </c>
      <c r="R1158" s="20">
        <v>80234</v>
      </c>
      <c r="S1158" s="20">
        <v>92486</v>
      </c>
      <c r="T1158" s="21">
        <v>94192</v>
      </c>
      <c r="U1158" s="54">
        <v>139876</v>
      </c>
      <c r="V1158" s="20">
        <v>42576</v>
      </c>
      <c r="W1158" s="20">
        <v>38961</v>
      </c>
      <c r="X1158" s="20">
        <v>44404</v>
      </c>
      <c r="Y1158" s="21">
        <v>0</v>
      </c>
      <c r="Z1158" s="20">
        <v>0</v>
      </c>
      <c r="AA1158" s="21">
        <v>348670</v>
      </c>
      <c r="AB1158" s="32">
        <v>186359</v>
      </c>
      <c r="AC1158" s="20">
        <v>441321</v>
      </c>
      <c r="AD1158" s="20">
        <v>695388</v>
      </c>
      <c r="AE1158" s="20">
        <v>1212420</v>
      </c>
      <c r="AF1158" s="20">
        <v>1158188</v>
      </c>
      <c r="AG1158" s="20">
        <v>633890</v>
      </c>
      <c r="AH1158" s="20">
        <v>270604</v>
      </c>
      <c r="AI1158" s="20">
        <v>273605</v>
      </c>
      <c r="AJ1158" s="21">
        <v>24345</v>
      </c>
      <c r="AK1158" s="25">
        <v>73716</v>
      </c>
      <c r="AL1158" s="25">
        <v>94990</v>
      </c>
      <c r="AM1158" s="25">
        <v>31068</v>
      </c>
      <c r="AN1158" s="22">
        <v>55565</v>
      </c>
      <c r="AO1158" s="20">
        <v>182031</v>
      </c>
      <c r="AP1158" s="20">
        <v>48595</v>
      </c>
      <c r="AQ1158" s="54">
        <v>7828876</v>
      </c>
      <c r="AR1158" s="25">
        <v>126938</v>
      </c>
      <c r="AS1158" s="25">
        <v>225175</v>
      </c>
      <c r="AT1158" s="54">
        <v>180018</v>
      </c>
      <c r="AU1158" s="54">
        <v>57765</v>
      </c>
      <c r="AV1158" s="54">
        <v>183581</v>
      </c>
      <c r="AW1158" s="54">
        <v>71614</v>
      </c>
      <c r="AX1158" s="54">
        <v>41109</v>
      </c>
      <c r="AY1158" s="25">
        <f t="shared" si="34"/>
        <v>886200</v>
      </c>
      <c r="AZ1158" s="162">
        <v>852913</v>
      </c>
      <c r="BA1158" s="96">
        <f t="shared" si="35"/>
        <v>9567989</v>
      </c>
      <c r="BB1158" s="73"/>
      <c r="BC1158" s="20">
        <v>1071815</v>
      </c>
      <c r="BD1158" s="20">
        <v>152490</v>
      </c>
      <c r="BE1158" s="19">
        <v>1224305</v>
      </c>
      <c r="BF1158" s="19">
        <v>10792294</v>
      </c>
      <c r="BH1158" s="20"/>
      <c r="BI1158" s="21">
        <v>10792294</v>
      </c>
      <c r="BK1158" s="73"/>
      <c r="BL1158" s="73"/>
      <c r="BM1158" s="73"/>
      <c r="BN1158" s="73"/>
      <c r="BO1158" s="73"/>
      <c r="BP1158" s="73"/>
      <c r="BQ1158" s="73"/>
    </row>
    <row r="1159" spans="1:69" ht="22.5" customHeight="1" x14ac:dyDescent="0.2">
      <c r="A1159" s="122" t="s">
        <v>2975</v>
      </c>
      <c r="B1159" s="123" t="s">
        <v>2955</v>
      </c>
      <c r="C1159" s="133" t="s">
        <v>3572</v>
      </c>
      <c r="D1159" s="126">
        <v>5</v>
      </c>
      <c r="E1159" s="127" t="s">
        <v>3561</v>
      </c>
      <c r="F1159" s="19">
        <v>795626</v>
      </c>
      <c r="G1159" s="20">
        <v>795626</v>
      </c>
      <c r="H1159" s="20">
        <v>275854</v>
      </c>
      <c r="I1159" s="20">
        <v>153340</v>
      </c>
      <c r="J1159" s="20">
        <v>0</v>
      </c>
      <c r="K1159" s="20">
        <v>0</v>
      </c>
      <c r="L1159" s="20">
        <v>0</v>
      </c>
      <c r="M1159" s="20">
        <v>0</v>
      </c>
      <c r="N1159" s="20">
        <v>39733</v>
      </c>
      <c r="O1159" s="20">
        <v>21905</v>
      </c>
      <c r="P1159" s="20">
        <v>4649</v>
      </c>
      <c r="Q1159" s="20">
        <v>772521</v>
      </c>
      <c r="R1159" s="20">
        <v>71539</v>
      </c>
      <c r="S1159" s="20">
        <v>198806</v>
      </c>
      <c r="T1159" s="21">
        <v>113535</v>
      </c>
      <c r="U1159" s="54">
        <v>178024</v>
      </c>
      <c r="V1159" s="20">
        <v>70704</v>
      </c>
      <c r="W1159" s="20">
        <v>51597</v>
      </c>
      <c r="X1159" s="20">
        <v>55505</v>
      </c>
      <c r="Y1159" s="21">
        <v>0</v>
      </c>
      <c r="Z1159" s="20">
        <v>0</v>
      </c>
      <c r="AA1159" s="21">
        <v>385266</v>
      </c>
      <c r="AB1159" s="32">
        <v>160010</v>
      </c>
      <c r="AC1159" s="20">
        <v>435879</v>
      </c>
      <c r="AD1159" s="20">
        <v>751024</v>
      </c>
      <c r="AE1159" s="20">
        <v>1553310</v>
      </c>
      <c r="AF1159" s="20">
        <v>1071333</v>
      </c>
      <c r="AG1159" s="20">
        <v>623680</v>
      </c>
      <c r="AH1159" s="20">
        <v>280800</v>
      </c>
      <c r="AI1159" s="20">
        <v>322942</v>
      </c>
      <c r="AJ1159" s="21">
        <v>89806</v>
      </c>
      <c r="AK1159" s="25">
        <v>70145</v>
      </c>
      <c r="AL1159" s="25">
        <v>107427</v>
      </c>
      <c r="AM1159" s="25">
        <v>34194</v>
      </c>
      <c r="AN1159" s="22">
        <v>58480</v>
      </c>
      <c r="AO1159" s="20">
        <v>881187</v>
      </c>
      <c r="AP1159" s="20">
        <v>63850</v>
      </c>
      <c r="AQ1159" s="54">
        <v>9692671</v>
      </c>
      <c r="AR1159" s="25">
        <v>102321</v>
      </c>
      <c r="AS1159" s="25">
        <v>203364</v>
      </c>
      <c r="AT1159" s="54">
        <v>187387</v>
      </c>
      <c r="AU1159" s="54">
        <v>73123</v>
      </c>
      <c r="AV1159" s="54">
        <v>208793</v>
      </c>
      <c r="AW1159" s="54">
        <v>74335</v>
      </c>
      <c r="AX1159" s="54">
        <v>43471</v>
      </c>
      <c r="AY1159" s="25">
        <f t="shared" ref="AY1159:AY1222" si="36">SUM(AR1159:AX1159)</f>
        <v>892794</v>
      </c>
      <c r="AZ1159" s="162">
        <v>993661</v>
      </c>
      <c r="BA1159" s="96">
        <f t="shared" ref="BA1159:BA1222" si="37">AQ1159+AY1159+AZ1159</f>
        <v>11579126</v>
      </c>
      <c r="BB1159" s="73"/>
      <c r="BC1159" s="20">
        <v>1017454</v>
      </c>
      <c r="BD1159" s="20">
        <v>281765</v>
      </c>
      <c r="BE1159" s="19">
        <v>1299219</v>
      </c>
      <c r="BF1159" s="19">
        <v>12878345</v>
      </c>
      <c r="BH1159" s="20"/>
      <c r="BI1159" s="21">
        <v>12878345</v>
      </c>
      <c r="BK1159" s="73"/>
      <c r="BL1159" s="73"/>
      <c r="BM1159" s="73"/>
      <c r="BN1159" s="73"/>
      <c r="BO1159" s="73"/>
      <c r="BP1159" s="73"/>
      <c r="BQ1159" s="73"/>
    </row>
    <row r="1160" spans="1:69" ht="22.5" customHeight="1" x14ac:dyDescent="0.2">
      <c r="A1160" s="122" t="s">
        <v>2976</v>
      </c>
      <c r="B1160" s="123" t="s">
        <v>2955</v>
      </c>
      <c r="C1160" s="133" t="s">
        <v>1243</v>
      </c>
      <c r="D1160" s="126">
        <v>5</v>
      </c>
      <c r="E1160" s="127" t="s">
        <v>3561</v>
      </c>
      <c r="F1160" s="19">
        <v>553623</v>
      </c>
      <c r="G1160" s="20">
        <v>553623</v>
      </c>
      <c r="H1160" s="20">
        <v>212139</v>
      </c>
      <c r="I1160" s="20">
        <v>99110</v>
      </c>
      <c r="J1160" s="20">
        <v>0</v>
      </c>
      <c r="K1160" s="20">
        <v>0</v>
      </c>
      <c r="L1160" s="20">
        <v>0</v>
      </c>
      <c r="M1160" s="20">
        <v>0</v>
      </c>
      <c r="N1160" s="20">
        <v>9576</v>
      </c>
      <c r="O1160" s="20">
        <v>12237</v>
      </c>
      <c r="P1160" s="20">
        <v>7258</v>
      </c>
      <c r="Q1160" s="20">
        <v>349630</v>
      </c>
      <c r="R1160" s="20">
        <v>44553</v>
      </c>
      <c r="S1160" s="20">
        <v>84259</v>
      </c>
      <c r="T1160" s="21">
        <v>89146</v>
      </c>
      <c r="U1160" s="54">
        <v>114444</v>
      </c>
      <c r="V1160" s="20">
        <v>53904</v>
      </c>
      <c r="W1160" s="20">
        <v>28431</v>
      </c>
      <c r="X1160" s="20">
        <v>44404</v>
      </c>
      <c r="Y1160" s="21">
        <v>0</v>
      </c>
      <c r="Z1160" s="20">
        <v>0</v>
      </c>
      <c r="AA1160" s="21">
        <v>269167</v>
      </c>
      <c r="AB1160" s="32">
        <v>94469</v>
      </c>
      <c r="AC1160" s="20">
        <v>293385</v>
      </c>
      <c r="AD1160" s="20">
        <v>1090205</v>
      </c>
      <c r="AE1160" s="20">
        <v>865425</v>
      </c>
      <c r="AF1160" s="20">
        <v>870363</v>
      </c>
      <c r="AG1160" s="20">
        <v>417760</v>
      </c>
      <c r="AH1160" s="20">
        <v>152625</v>
      </c>
      <c r="AI1160" s="20">
        <v>200414</v>
      </c>
      <c r="AJ1160" s="21">
        <v>249401</v>
      </c>
      <c r="AK1160" s="25">
        <v>51215</v>
      </c>
      <c r="AL1160" s="25">
        <v>75699</v>
      </c>
      <c r="AM1160" s="25">
        <v>23374</v>
      </c>
      <c r="AN1160" s="22">
        <v>38331</v>
      </c>
      <c r="AO1160" s="20">
        <v>848547</v>
      </c>
      <c r="AP1160" s="20">
        <v>62531</v>
      </c>
      <c r="AQ1160" s="54">
        <v>7305625</v>
      </c>
      <c r="AR1160" s="25">
        <v>83700</v>
      </c>
      <c r="AS1160" s="25">
        <v>188173</v>
      </c>
      <c r="AT1160" s="54">
        <v>158798</v>
      </c>
      <c r="AU1160" s="54">
        <v>60461</v>
      </c>
      <c r="AV1160" s="54">
        <v>149779</v>
      </c>
      <c r="AW1160" s="54">
        <v>50681</v>
      </c>
      <c r="AX1160" s="54">
        <v>32259</v>
      </c>
      <c r="AY1160" s="25">
        <f t="shared" si="36"/>
        <v>723851</v>
      </c>
      <c r="AZ1160" s="162">
        <v>1507648</v>
      </c>
      <c r="BA1160" s="96">
        <f t="shared" si="37"/>
        <v>9537124</v>
      </c>
      <c r="BB1160" s="73"/>
      <c r="BC1160" s="20">
        <v>675237</v>
      </c>
      <c r="BD1160" s="20">
        <v>263172</v>
      </c>
      <c r="BE1160" s="19">
        <v>938409</v>
      </c>
      <c r="BF1160" s="19">
        <v>10475533</v>
      </c>
      <c r="BH1160" s="20"/>
      <c r="BI1160" s="21">
        <v>10475533</v>
      </c>
      <c r="BK1160" s="73"/>
      <c r="BL1160" s="73"/>
      <c r="BM1160" s="73"/>
      <c r="BN1160" s="73"/>
      <c r="BO1160" s="73"/>
      <c r="BP1160" s="73"/>
      <c r="BQ1160" s="73"/>
    </row>
    <row r="1161" spans="1:69" ht="22.5" customHeight="1" x14ac:dyDescent="0.2">
      <c r="A1161" s="122" t="s">
        <v>2977</v>
      </c>
      <c r="B1161" s="123" t="s">
        <v>2955</v>
      </c>
      <c r="C1161" s="133" t="s">
        <v>1244</v>
      </c>
      <c r="D1161" s="126">
        <v>5</v>
      </c>
      <c r="E1161" s="127" t="s">
        <v>3561</v>
      </c>
      <c r="F1161" s="19">
        <v>1210505</v>
      </c>
      <c r="G1161" s="20">
        <v>1210505</v>
      </c>
      <c r="H1161" s="20">
        <v>377185</v>
      </c>
      <c r="I1161" s="20">
        <v>214115</v>
      </c>
      <c r="J1161" s="20">
        <v>0</v>
      </c>
      <c r="K1161" s="20">
        <v>0</v>
      </c>
      <c r="L1161" s="20">
        <v>0</v>
      </c>
      <c r="M1161" s="20">
        <v>0</v>
      </c>
      <c r="N1161" s="20">
        <v>62700</v>
      </c>
      <c r="O1161" s="20">
        <v>33993</v>
      </c>
      <c r="P1161" s="20">
        <v>227</v>
      </c>
      <c r="Q1161" s="20">
        <v>1068432</v>
      </c>
      <c r="R1161" s="20">
        <v>102222</v>
      </c>
      <c r="S1161" s="20">
        <v>183924</v>
      </c>
      <c r="T1161" s="21">
        <v>164836</v>
      </c>
      <c r="U1161" s="54">
        <v>278480</v>
      </c>
      <c r="V1161" s="20">
        <v>72192</v>
      </c>
      <c r="W1161" s="20">
        <v>125307</v>
      </c>
      <c r="X1161" s="20">
        <v>76597</v>
      </c>
      <c r="Y1161" s="21">
        <v>0</v>
      </c>
      <c r="Z1161" s="20">
        <v>0</v>
      </c>
      <c r="AA1161" s="21">
        <v>441287</v>
      </c>
      <c r="AB1161" s="32">
        <v>144415</v>
      </c>
      <c r="AC1161" s="20">
        <v>561052</v>
      </c>
      <c r="AD1161" s="20">
        <v>912684</v>
      </c>
      <c r="AE1161" s="20">
        <v>1378740</v>
      </c>
      <c r="AF1161" s="20">
        <v>1723688</v>
      </c>
      <c r="AG1161" s="20">
        <v>994765</v>
      </c>
      <c r="AH1161" s="20">
        <v>383995</v>
      </c>
      <c r="AI1161" s="20">
        <v>451314</v>
      </c>
      <c r="AJ1161" s="21">
        <v>288894</v>
      </c>
      <c r="AK1161" s="25">
        <v>95100</v>
      </c>
      <c r="AL1161" s="25">
        <v>141136</v>
      </c>
      <c r="AM1161" s="25">
        <v>49600</v>
      </c>
      <c r="AN1161" s="22">
        <v>71922</v>
      </c>
      <c r="AO1161" s="20">
        <v>1618570</v>
      </c>
      <c r="AP1161" s="20">
        <v>100229</v>
      </c>
      <c r="AQ1161" s="54">
        <v>13328106</v>
      </c>
      <c r="AR1161" s="25">
        <v>199845</v>
      </c>
      <c r="AS1161" s="25">
        <v>271701</v>
      </c>
      <c r="AT1161" s="54">
        <v>265629</v>
      </c>
      <c r="AU1161" s="54">
        <v>96286</v>
      </c>
      <c r="AV1161" s="54">
        <v>304976</v>
      </c>
      <c r="AW1161" s="54">
        <v>101623</v>
      </c>
      <c r="AX1161" s="54">
        <v>66472</v>
      </c>
      <c r="AY1161" s="25">
        <f t="shared" si="36"/>
        <v>1306532</v>
      </c>
      <c r="AZ1161" s="162">
        <v>2932970</v>
      </c>
      <c r="BA1161" s="96">
        <f t="shared" si="37"/>
        <v>17567608</v>
      </c>
      <c r="BB1161" s="73"/>
      <c r="BC1161" s="20">
        <v>1405504</v>
      </c>
      <c r="BD1161" s="20">
        <v>377249</v>
      </c>
      <c r="BE1161" s="19">
        <v>1782753</v>
      </c>
      <c r="BF1161" s="19">
        <v>19350361</v>
      </c>
      <c r="BH1161" s="20"/>
      <c r="BI1161" s="21">
        <v>19350361</v>
      </c>
      <c r="BK1161" s="73"/>
      <c r="BL1161" s="73"/>
      <c r="BM1161" s="73"/>
      <c r="BN1161" s="73"/>
      <c r="BO1161" s="73"/>
      <c r="BP1161" s="73"/>
      <c r="BQ1161" s="73"/>
    </row>
    <row r="1162" spans="1:69" ht="22.5" customHeight="1" x14ac:dyDescent="0.2">
      <c r="A1162" s="122" t="s">
        <v>2978</v>
      </c>
      <c r="B1162" s="123" t="s">
        <v>2955</v>
      </c>
      <c r="C1162" s="133" t="s">
        <v>1245</v>
      </c>
      <c r="D1162" s="126">
        <v>5</v>
      </c>
      <c r="E1162" s="127" t="s">
        <v>3561</v>
      </c>
      <c r="F1162" s="19">
        <v>862107</v>
      </c>
      <c r="G1162" s="20">
        <v>862107</v>
      </c>
      <c r="H1162" s="20">
        <v>306982</v>
      </c>
      <c r="I1162" s="20">
        <v>210375</v>
      </c>
      <c r="J1162" s="20">
        <v>0</v>
      </c>
      <c r="K1162" s="20">
        <v>0</v>
      </c>
      <c r="L1162" s="20">
        <v>18847</v>
      </c>
      <c r="M1162" s="20">
        <v>11210</v>
      </c>
      <c r="N1162" s="20">
        <v>44129</v>
      </c>
      <c r="O1162" s="20">
        <v>24408</v>
      </c>
      <c r="P1162" s="20">
        <v>8165</v>
      </c>
      <c r="Q1162" s="20">
        <v>1190266</v>
      </c>
      <c r="R1162" s="20">
        <v>104650</v>
      </c>
      <c r="S1162" s="20">
        <v>132991</v>
      </c>
      <c r="T1162" s="21">
        <v>125309</v>
      </c>
      <c r="U1162" s="54">
        <v>190740</v>
      </c>
      <c r="V1162" s="20">
        <v>83184</v>
      </c>
      <c r="W1162" s="20">
        <v>62127</v>
      </c>
      <c r="X1162" s="20">
        <v>62166</v>
      </c>
      <c r="Y1162" s="21">
        <v>0</v>
      </c>
      <c r="Z1162" s="20">
        <v>0</v>
      </c>
      <c r="AA1162" s="21">
        <v>327180</v>
      </c>
      <c r="AB1162" s="32">
        <v>236047</v>
      </c>
      <c r="AC1162" s="20">
        <v>371064</v>
      </c>
      <c r="AD1162" s="20">
        <v>778447</v>
      </c>
      <c r="AE1162" s="20">
        <v>1486155</v>
      </c>
      <c r="AF1162" s="20">
        <v>1431005</v>
      </c>
      <c r="AG1162" s="20">
        <v>720119</v>
      </c>
      <c r="AH1162" s="20">
        <v>272891</v>
      </c>
      <c r="AI1162" s="20">
        <v>338940</v>
      </c>
      <c r="AJ1162" s="21">
        <v>50854</v>
      </c>
      <c r="AK1162" s="25">
        <v>75338</v>
      </c>
      <c r="AL1162" s="25">
        <v>103850</v>
      </c>
      <c r="AM1162" s="25">
        <v>36924</v>
      </c>
      <c r="AN1162" s="22">
        <v>59302</v>
      </c>
      <c r="AO1162" s="20">
        <v>1102723</v>
      </c>
      <c r="AP1162" s="20">
        <v>47771</v>
      </c>
      <c r="AQ1162" s="54">
        <v>10876266</v>
      </c>
      <c r="AR1162" s="25">
        <v>105190</v>
      </c>
      <c r="AS1162" s="25">
        <v>229449</v>
      </c>
      <c r="AT1162" s="54">
        <v>202601</v>
      </c>
      <c r="AU1162" s="54">
        <v>85437</v>
      </c>
      <c r="AV1162" s="54">
        <v>230930</v>
      </c>
      <c r="AW1162" s="54">
        <v>75843</v>
      </c>
      <c r="AX1162" s="54">
        <v>49481</v>
      </c>
      <c r="AY1162" s="25">
        <f t="shared" si="36"/>
        <v>978931</v>
      </c>
      <c r="AZ1162" s="162">
        <v>2118459</v>
      </c>
      <c r="BA1162" s="96">
        <f t="shared" si="37"/>
        <v>13973656</v>
      </c>
      <c r="BB1162" s="73"/>
      <c r="BC1162" s="20">
        <v>1097731</v>
      </c>
      <c r="BD1162" s="20">
        <v>194735</v>
      </c>
      <c r="BE1162" s="19">
        <v>1292466</v>
      </c>
      <c r="BF1162" s="19">
        <v>15266122</v>
      </c>
      <c r="BH1162" s="20"/>
      <c r="BI1162" s="21">
        <v>15266122</v>
      </c>
      <c r="BK1162" s="73"/>
      <c r="BL1162" s="73"/>
      <c r="BM1162" s="73"/>
      <c r="BN1162" s="73"/>
      <c r="BO1162" s="73"/>
      <c r="BP1162" s="73"/>
      <c r="BQ1162" s="73"/>
    </row>
    <row r="1163" spans="1:69" ht="22.5" customHeight="1" x14ac:dyDescent="0.2">
      <c r="A1163" s="122" t="s">
        <v>2979</v>
      </c>
      <c r="B1163" s="123" t="s">
        <v>2955</v>
      </c>
      <c r="C1163" s="133" t="s">
        <v>1246</v>
      </c>
      <c r="D1163" s="126">
        <v>5</v>
      </c>
      <c r="E1163" s="127" t="s">
        <v>3561</v>
      </c>
      <c r="F1163" s="19">
        <v>663573</v>
      </c>
      <c r="G1163" s="20">
        <v>663573</v>
      </c>
      <c r="H1163" s="20">
        <v>306690</v>
      </c>
      <c r="I1163" s="20">
        <v>108834</v>
      </c>
      <c r="J1163" s="20">
        <v>0</v>
      </c>
      <c r="K1163" s="20">
        <v>0</v>
      </c>
      <c r="L1163" s="20">
        <v>0</v>
      </c>
      <c r="M1163" s="20">
        <v>0</v>
      </c>
      <c r="N1163" s="20">
        <v>13289</v>
      </c>
      <c r="O1163" s="20">
        <v>16031</v>
      </c>
      <c r="P1163" s="20">
        <v>302</v>
      </c>
      <c r="Q1163" s="20">
        <v>287945</v>
      </c>
      <c r="R1163" s="20">
        <v>55867</v>
      </c>
      <c r="S1163" s="20">
        <v>140799</v>
      </c>
      <c r="T1163" s="21">
        <v>76531</v>
      </c>
      <c r="U1163" s="54">
        <v>114444</v>
      </c>
      <c r="V1163" s="20">
        <v>45648</v>
      </c>
      <c r="W1163" s="20">
        <v>38961</v>
      </c>
      <c r="X1163" s="20">
        <v>44404</v>
      </c>
      <c r="Y1163" s="21">
        <v>0</v>
      </c>
      <c r="Z1163" s="20">
        <v>0</v>
      </c>
      <c r="AA1163" s="21">
        <v>298052</v>
      </c>
      <c r="AB1163" s="32">
        <v>82226</v>
      </c>
      <c r="AC1163" s="20">
        <v>323715</v>
      </c>
      <c r="AD1163" s="20">
        <v>737219</v>
      </c>
      <c r="AE1163" s="20">
        <v>1052205</v>
      </c>
      <c r="AF1163" s="20">
        <v>967295</v>
      </c>
      <c r="AG1163" s="20">
        <v>485714</v>
      </c>
      <c r="AH1163" s="20">
        <v>193138</v>
      </c>
      <c r="AI1163" s="20">
        <v>186618</v>
      </c>
      <c r="AJ1163" s="21">
        <v>272123</v>
      </c>
      <c r="AK1163" s="25">
        <v>58185</v>
      </c>
      <c r="AL1163" s="25">
        <v>88871</v>
      </c>
      <c r="AM1163" s="25">
        <v>26852</v>
      </c>
      <c r="AN1163" s="22">
        <v>48030</v>
      </c>
      <c r="AO1163" s="20">
        <v>881253</v>
      </c>
      <c r="AP1163" s="20">
        <v>63767</v>
      </c>
      <c r="AQ1163" s="54">
        <v>7678581</v>
      </c>
      <c r="AR1163" s="25">
        <v>101653</v>
      </c>
      <c r="AS1163" s="25">
        <v>186578</v>
      </c>
      <c r="AT1163" s="54">
        <v>155567</v>
      </c>
      <c r="AU1163" s="54">
        <v>53184</v>
      </c>
      <c r="AV1163" s="54">
        <v>169633</v>
      </c>
      <c r="AW1163" s="54">
        <v>62035</v>
      </c>
      <c r="AX1163" s="54">
        <v>39974</v>
      </c>
      <c r="AY1163" s="25">
        <f t="shared" si="36"/>
        <v>768624</v>
      </c>
      <c r="AZ1163" s="162">
        <v>1684045</v>
      </c>
      <c r="BA1163" s="96">
        <f t="shared" si="37"/>
        <v>10131250</v>
      </c>
      <c r="BB1163" s="73"/>
      <c r="BC1163" s="20">
        <v>824589</v>
      </c>
      <c r="BD1163" s="20">
        <v>256865</v>
      </c>
      <c r="BE1163" s="19">
        <v>1081454</v>
      </c>
      <c r="BF1163" s="19">
        <v>11212704</v>
      </c>
      <c r="BH1163" s="20"/>
      <c r="BI1163" s="21">
        <v>11212704</v>
      </c>
      <c r="BK1163" s="73"/>
      <c r="BL1163" s="73"/>
      <c r="BM1163" s="73"/>
      <c r="BN1163" s="73"/>
      <c r="BO1163" s="73"/>
      <c r="BP1163" s="73"/>
      <c r="BQ1163" s="73"/>
    </row>
    <row r="1164" spans="1:69" ht="22.5" customHeight="1" x14ac:dyDescent="0.2">
      <c r="A1164" s="122" t="s">
        <v>2980</v>
      </c>
      <c r="B1164" s="123" t="s">
        <v>2955</v>
      </c>
      <c r="C1164" s="133" t="s">
        <v>1247</v>
      </c>
      <c r="D1164" s="126">
        <v>5</v>
      </c>
      <c r="E1164" s="127" t="s">
        <v>3561</v>
      </c>
      <c r="F1164" s="19">
        <v>853263</v>
      </c>
      <c r="G1164" s="20">
        <v>853263</v>
      </c>
      <c r="H1164" s="20">
        <v>298817</v>
      </c>
      <c r="I1164" s="20">
        <v>283492</v>
      </c>
      <c r="J1164" s="20">
        <v>1979</v>
      </c>
      <c r="K1164" s="20">
        <v>1186</v>
      </c>
      <c r="L1164" s="20">
        <v>15554</v>
      </c>
      <c r="M1164" s="20">
        <v>6206</v>
      </c>
      <c r="N1164" s="20">
        <v>34298</v>
      </c>
      <c r="O1164" s="20">
        <v>23208</v>
      </c>
      <c r="P1164" s="20">
        <v>189</v>
      </c>
      <c r="Q1164" s="20">
        <v>803884</v>
      </c>
      <c r="R1164" s="20">
        <v>112372</v>
      </c>
      <c r="S1164" s="20">
        <v>225896</v>
      </c>
      <c r="T1164" s="21">
        <v>91669</v>
      </c>
      <c r="U1164" s="54">
        <v>139876</v>
      </c>
      <c r="V1164" s="20">
        <v>63600</v>
      </c>
      <c r="W1164" s="20">
        <v>52650</v>
      </c>
      <c r="X1164" s="20">
        <v>55505</v>
      </c>
      <c r="Y1164" s="21">
        <v>0</v>
      </c>
      <c r="Z1164" s="20">
        <v>0</v>
      </c>
      <c r="AA1164" s="21">
        <v>308012</v>
      </c>
      <c r="AB1164" s="32">
        <v>170735</v>
      </c>
      <c r="AC1164" s="20">
        <v>423675</v>
      </c>
      <c r="AD1164" s="20">
        <v>1087178</v>
      </c>
      <c r="AE1164" s="20">
        <v>1221330</v>
      </c>
      <c r="AF1164" s="20">
        <v>1320733</v>
      </c>
      <c r="AG1164" s="20">
        <v>771771</v>
      </c>
      <c r="AH1164" s="20">
        <v>250078</v>
      </c>
      <c r="AI1164" s="20">
        <v>235093</v>
      </c>
      <c r="AJ1164" s="21">
        <v>62215</v>
      </c>
      <c r="AK1164" s="25">
        <v>72860</v>
      </c>
      <c r="AL1164" s="25">
        <v>103307</v>
      </c>
      <c r="AM1164" s="25">
        <v>38371</v>
      </c>
      <c r="AN1164" s="22">
        <v>59093</v>
      </c>
      <c r="AO1164" s="20">
        <v>1343888</v>
      </c>
      <c r="AP1164" s="20">
        <v>36905</v>
      </c>
      <c r="AQ1164" s="54">
        <v>10568888</v>
      </c>
      <c r="AR1164" s="25">
        <v>123803</v>
      </c>
      <c r="AS1164" s="25">
        <v>271106</v>
      </c>
      <c r="AT1164" s="54">
        <v>191250</v>
      </c>
      <c r="AU1164" s="54">
        <v>65289</v>
      </c>
      <c r="AV1164" s="54">
        <v>217645</v>
      </c>
      <c r="AW1164" s="54">
        <v>72058</v>
      </c>
      <c r="AX1164" s="54">
        <v>48817</v>
      </c>
      <c r="AY1164" s="25">
        <f t="shared" si="36"/>
        <v>989968</v>
      </c>
      <c r="AZ1164" s="162">
        <v>2885893</v>
      </c>
      <c r="BA1164" s="96">
        <f t="shared" si="37"/>
        <v>14444749</v>
      </c>
      <c r="BB1164" s="73"/>
      <c r="BC1164" s="20">
        <v>1058669</v>
      </c>
      <c r="BD1164" s="20">
        <v>166747</v>
      </c>
      <c r="BE1164" s="19">
        <v>1225416</v>
      </c>
      <c r="BF1164" s="19">
        <v>15670165</v>
      </c>
      <c r="BH1164" s="20"/>
      <c r="BI1164" s="21">
        <v>15670165</v>
      </c>
      <c r="BK1164" s="73"/>
      <c r="BL1164" s="73"/>
      <c r="BM1164" s="73"/>
      <c r="BN1164" s="73"/>
      <c r="BO1164" s="73"/>
      <c r="BP1164" s="73"/>
      <c r="BQ1164" s="73"/>
    </row>
    <row r="1165" spans="1:69" ht="22.5" customHeight="1" x14ac:dyDescent="0.2">
      <c r="A1165" s="122" t="s">
        <v>2981</v>
      </c>
      <c r="B1165" s="123" t="s">
        <v>2955</v>
      </c>
      <c r="C1165" s="133" t="s">
        <v>1248</v>
      </c>
      <c r="D1165" s="126">
        <v>5</v>
      </c>
      <c r="E1165" s="127" t="s">
        <v>3561</v>
      </c>
      <c r="F1165" s="19">
        <v>753756</v>
      </c>
      <c r="G1165" s="20">
        <v>753756</v>
      </c>
      <c r="H1165" s="20">
        <v>240643</v>
      </c>
      <c r="I1165" s="20">
        <v>127534</v>
      </c>
      <c r="J1165" s="20">
        <v>0</v>
      </c>
      <c r="K1165" s="20">
        <v>0</v>
      </c>
      <c r="L1165" s="20">
        <v>0</v>
      </c>
      <c r="M1165" s="20">
        <v>0</v>
      </c>
      <c r="N1165" s="20">
        <v>16628</v>
      </c>
      <c r="O1165" s="20">
        <v>19255</v>
      </c>
      <c r="P1165" s="20">
        <v>6615</v>
      </c>
      <c r="Q1165" s="20">
        <v>643037</v>
      </c>
      <c r="R1165" s="20">
        <v>67662</v>
      </c>
      <c r="S1165" s="20">
        <v>139751</v>
      </c>
      <c r="T1165" s="21">
        <v>98397</v>
      </c>
      <c r="U1165" s="54">
        <v>147506</v>
      </c>
      <c r="V1165" s="20">
        <v>65328</v>
      </c>
      <c r="W1165" s="20">
        <v>57915</v>
      </c>
      <c r="X1165" s="20">
        <v>77707</v>
      </c>
      <c r="Y1165" s="21">
        <v>0</v>
      </c>
      <c r="Z1165" s="20">
        <v>0</v>
      </c>
      <c r="AA1165" s="21">
        <v>349047</v>
      </c>
      <c r="AB1165" s="32">
        <v>160278</v>
      </c>
      <c r="AC1165" s="20">
        <v>407315</v>
      </c>
      <c r="AD1165" s="20">
        <v>879977</v>
      </c>
      <c r="AE1165" s="20">
        <v>958980</v>
      </c>
      <c r="AF1165" s="20">
        <v>1085688</v>
      </c>
      <c r="AG1165" s="20">
        <v>555727</v>
      </c>
      <c r="AH1165" s="20">
        <v>309929</v>
      </c>
      <c r="AI1165" s="20">
        <v>258373</v>
      </c>
      <c r="AJ1165" s="21">
        <v>475539</v>
      </c>
      <c r="AK1165" s="25">
        <v>64709</v>
      </c>
      <c r="AL1165" s="25">
        <v>98999</v>
      </c>
      <c r="AM1165" s="25">
        <v>35564</v>
      </c>
      <c r="AN1165" s="22">
        <v>53469</v>
      </c>
      <c r="AO1165" s="20">
        <v>1037328</v>
      </c>
      <c r="AP1165" s="20">
        <v>84151</v>
      </c>
      <c r="AQ1165" s="54">
        <v>9276807</v>
      </c>
      <c r="AR1165" s="25">
        <v>116810</v>
      </c>
      <c r="AS1165" s="25">
        <v>219960</v>
      </c>
      <c r="AT1165" s="54">
        <v>193643</v>
      </c>
      <c r="AU1165" s="54">
        <v>82457</v>
      </c>
      <c r="AV1165" s="54">
        <v>201037</v>
      </c>
      <c r="AW1165" s="54">
        <v>72891</v>
      </c>
      <c r="AX1165" s="54">
        <v>43009</v>
      </c>
      <c r="AY1165" s="25">
        <f t="shared" si="36"/>
        <v>929807</v>
      </c>
      <c r="AZ1165" s="162">
        <v>2386758</v>
      </c>
      <c r="BA1165" s="96">
        <f t="shared" si="37"/>
        <v>12593372</v>
      </c>
      <c r="BB1165" s="73"/>
      <c r="BC1165" s="20">
        <v>932203</v>
      </c>
      <c r="BD1165" s="20">
        <v>388572</v>
      </c>
      <c r="BE1165" s="19">
        <v>1320775</v>
      </c>
      <c r="BF1165" s="19">
        <v>13914147</v>
      </c>
      <c r="BH1165" s="20"/>
      <c r="BI1165" s="21">
        <v>13914147</v>
      </c>
      <c r="BK1165" s="73"/>
      <c r="BL1165" s="73"/>
      <c r="BM1165" s="73"/>
      <c r="BN1165" s="73"/>
      <c r="BO1165" s="73"/>
      <c r="BP1165" s="73"/>
      <c r="BQ1165" s="73"/>
    </row>
    <row r="1166" spans="1:69" ht="22.5" customHeight="1" x14ac:dyDescent="0.2">
      <c r="A1166" s="122" t="s">
        <v>2982</v>
      </c>
      <c r="B1166" s="123" t="s">
        <v>2955</v>
      </c>
      <c r="C1166" s="133" t="s">
        <v>1249</v>
      </c>
      <c r="D1166" s="126">
        <v>5</v>
      </c>
      <c r="E1166" s="127" t="s">
        <v>3561</v>
      </c>
      <c r="F1166" s="19">
        <v>755405</v>
      </c>
      <c r="G1166" s="20">
        <v>755405</v>
      </c>
      <c r="H1166" s="20">
        <v>202954</v>
      </c>
      <c r="I1166" s="20">
        <v>101915</v>
      </c>
      <c r="J1166" s="20">
        <v>0</v>
      </c>
      <c r="K1166" s="20">
        <v>0</v>
      </c>
      <c r="L1166" s="20">
        <v>0</v>
      </c>
      <c r="M1166" s="20">
        <v>0</v>
      </c>
      <c r="N1166" s="20">
        <v>40263</v>
      </c>
      <c r="O1166" s="20">
        <v>22477</v>
      </c>
      <c r="P1166" s="20">
        <v>13721</v>
      </c>
      <c r="Q1166" s="20">
        <v>765031</v>
      </c>
      <c r="R1166" s="20">
        <v>71150</v>
      </c>
      <c r="S1166" s="20">
        <v>179156</v>
      </c>
      <c r="T1166" s="21">
        <v>111853</v>
      </c>
      <c r="U1166" s="54">
        <v>105543</v>
      </c>
      <c r="V1166" s="20">
        <v>48048</v>
      </c>
      <c r="W1166" s="20">
        <v>50544</v>
      </c>
      <c r="X1166" s="20">
        <v>33303</v>
      </c>
      <c r="Y1166" s="21">
        <v>0</v>
      </c>
      <c r="Z1166" s="20">
        <v>0</v>
      </c>
      <c r="AA1166" s="21">
        <v>300737</v>
      </c>
      <c r="AB1166" s="32">
        <v>129259</v>
      </c>
      <c r="AC1166" s="20">
        <v>355646</v>
      </c>
      <c r="AD1166" s="20">
        <v>618081</v>
      </c>
      <c r="AE1166" s="20">
        <v>1189980</v>
      </c>
      <c r="AF1166" s="20">
        <v>853180</v>
      </c>
      <c r="AG1166" s="20">
        <v>480995</v>
      </c>
      <c r="AH1166" s="20">
        <v>253250</v>
      </c>
      <c r="AI1166" s="20">
        <v>228387</v>
      </c>
      <c r="AJ1166" s="21">
        <v>15148</v>
      </c>
      <c r="AK1166" s="25">
        <v>71356</v>
      </c>
      <c r="AL1166" s="25">
        <v>99814</v>
      </c>
      <c r="AM1166" s="25">
        <v>23474</v>
      </c>
      <c r="AN1166" s="22">
        <v>57546</v>
      </c>
      <c r="AO1166" s="20">
        <v>701841</v>
      </c>
      <c r="AP1166" s="20">
        <v>30354</v>
      </c>
      <c r="AQ1166" s="54">
        <v>7910411</v>
      </c>
      <c r="AR1166" s="25">
        <v>149004</v>
      </c>
      <c r="AS1166" s="25">
        <v>208672</v>
      </c>
      <c r="AT1166" s="54">
        <v>113894</v>
      </c>
      <c r="AU1166" s="54">
        <v>46613</v>
      </c>
      <c r="AV1166" s="54">
        <v>175825</v>
      </c>
      <c r="AW1166" s="54">
        <v>69735</v>
      </c>
      <c r="AX1166" s="54">
        <v>47211</v>
      </c>
      <c r="AY1166" s="25">
        <f t="shared" si="36"/>
        <v>810954</v>
      </c>
      <c r="AZ1166" s="162">
        <v>1525079</v>
      </c>
      <c r="BA1166" s="96">
        <f t="shared" si="37"/>
        <v>10246444</v>
      </c>
      <c r="BB1166" s="73"/>
      <c r="BC1166" s="20">
        <v>1035511</v>
      </c>
      <c r="BD1166" s="20">
        <v>138101</v>
      </c>
      <c r="BE1166" s="19">
        <v>1173612</v>
      </c>
      <c r="BF1166" s="19">
        <v>11420056</v>
      </c>
      <c r="BH1166" s="20"/>
      <c r="BI1166" s="21">
        <v>11420056</v>
      </c>
      <c r="BK1166" s="73"/>
      <c r="BL1166" s="73"/>
      <c r="BM1166" s="73"/>
      <c r="BN1166" s="73"/>
      <c r="BO1166" s="73"/>
      <c r="BP1166" s="73"/>
      <c r="BQ1166" s="73"/>
    </row>
    <row r="1167" spans="1:69" ht="22.5" customHeight="1" x14ac:dyDescent="0.2">
      <c r="A1167" s="122" t="s">
        <v>2983</v>
      </c>
      <c r="B1167" s="123" t="s">
        <v>2955</v>
      </c>
      <c r="C1167" s="133" t="s">
        <v>1250</v>
      </c>
      <c r="D1167" s="126">
        <v>5</v>
      </c>
      <c r="E1167" s="127" t="s">
        <v>3561</v>
      </c>
      <c r="F1167" s="19">
        <v>1241328</v>
      </c>
      <c r="G1167" s="20">
        <v>1241328</v>
      </c>
      <c r="H1167" s="20">
        <v>290871</v>
      </c>
      <c r="I1167" s="20">
        <v>163064</v>
      </c>
      <c r="J1167" s="20">
        <v>0</v>
      </c>
      <c r="K1167" s="20">
        <v>0</v>
      </c>
      <c r="L1167" s="20">
        <v>3141</v>
      </c>
      <c r="M1167" s="20">
        <v>3778</v>
      </c>
      <c r="N1167" s="20">
        <v>73074</v>
      </c>
      <c r="O1167" s="20">
        <v>41097</v>
      </c>
      <c r="P1167" s="20">
        <v>48838</v>
      </c>
      <c r="Q1167" s="20">
        <v>1601089</v>
      </c>
      <c r="R1167" s="20">
        <v>110997</v>
      </c>
      <c r="S1167" s="20">
        <v>192098</v>
      </c>
      <c r="T1167" s="21">
        <v>179974</v>
      </c>
      <c r="U1167" s="54">
        <v>220114</v>
      </c>
      <c r="V1167" s="20">
        <v>90576</v>
      </c>
      <c r="W1167" s="20">
        <v>84240</v>
      </c>
      <c r="X1167" s="20">
        <v>66606</v>
      </c>
      <c r="Y1167" s="21">
        <v>0</v>
      </c>
      <c r="Z1167" s="20">
        <v>0</v>
      </c>
      <c r="AA1167" s="21">
        <v>405237</v>
      </c>
      <c r="AB1167" s="32">
        <v>343504</v>
      </c>
      <c r="AC1167" s="20">
        <v>641987</v>
      </c>
      <c r="AD1167" s="20">
        <v>987446</v>
      </c>
      <c r="AE1167" s="20">
        <v>2345475</v>
      </c>
      <c r="AF1167" s="20">
        <v>1726443</v>
      </c>
      <c r="AG1167" s="20">
        <v>1020934</v>
      </c>
      <c r="AH1167" s="20">
        <v>451957</v>
      </c>
      <c r="AI1167" s="20">
        <v>226280</v>
      </c>
      <c r="AJ1167" s="21">
        <v>55182</v>
      </c>
      <c r="AK1167" s="25">
        <v>109704</v>
      </c>
      <c r="AL1167" s="25">
        <v>139080</v>
      </c>
      <c r="AM1167" s="25">
        <v>45559</v>
      </c>
      <c r="AN1167" s="22">
        <v>73492</v>
      </c>
      <c r="AO1167" s="20">
        <v>1107157</v>
      </c>
      <c r="AP1167" s="20">
        <v>75963</v>
      </c>
      <c r="AQ1167" s="54">
        <v>14166285</v>
      </c>
      <c r="AR1167" s="25">
        <v>250065</v>
      </c>
      <c r="AS1167" s="25">
        <v>242315</v>
      </c>
      <c r="AT1167" s="54">
        <v>216795</v>
      </c>
      <c r="AU1167" s="54">
        <v>56141</v>
      </c>
      <c r="AV1167" s="54">
        <v>278864</v>
      </c>
      <c r="AW1167" s="54">
        <v>107143</v>
      </c>
      <c r="AX1167" s="54">
        <v>72953</v>
      </c>
      <c r="AY1167" s="25">
        <f t="shared" si="36"/>
        <v>1224276</v>
      </c>
      <c r="AZ1167" s="162">
        <v>2645303</v>
      </c>
      <c r="BA1167" s="96">
        <f t="shared" si="37"/>
        <v>18035864</v>
      </c>
      <c r="BB1167" s="73"/>
      <c r="BC1167" s="20">
        <v>1633962</v>
      </c>
      <c r="BD1167" s="20">
        <v>181770</v>
      </c>
      <c r="BE1167" s="19">
        <v>1815732</v>
      </c>
      <c r="BF1167" s="19">
        <v>19851596</v>
      </c>
      <c r="BH1167" s="20"/>
      <c r="BI1167" s="21">
        <v>19851596</v>
      </c>
      <c r="BK1167" s="73"/>
      <c r="BL1167" s="73"/>
      <c r="BM1167" s="73"/>
      <c r="BN1167" s="73"/>
      <c r="BO1167" s="73"/>
      <c r="BP1167" s="73"/>
      <c r="BQ1167" s="73"/>
    </row>
    <row r="1168" spans="1:69" ht="22.5" customHeight="1" x14ac:dyDescent="0.2">
      <c r="A1168" s="122" t="s">
        <v>2984</v>
      </c>
      <c r="B1168" s="123" t="s">
        <v>2955</v>
      </c>
      <c r="C1168" s="133" t="s">
        <v>1251</v>
      </c>
      <c r="D1168" s="126">
        <v>6</v>
      </c>
      <c r="E1168" s="127" t="s">
        <v>3561</v>
      </c>
      <c r="F1168" s="19">
        <v>535185</v>
      </c>
      <c r="G1168" s="20">
        <v>535185</v>
      </c>
      <c r="H1168" s="20">
        <v>128450</v>
      </c>
      <c r="I1168" s="20">
        <v>80784</v>
      </c>
      <c r="J1168" s="20">
        <v>0</v>
      </c>
      <c r="K1168" s="20">
        <v>0</v>
      </c>
      <c r="L1168" s="20">
        <v>0</v>
      </c>
      <c r="M1168" s="20">
        <v>0</v>
      </c>
      <c r="N1168" s="20">
        <v>32393</v>
      </c>
      <c r="O1168" s="20">
        <v>17398</v>
      </c>
      <c r="P1168" s="20">
        <v>59195</v>
      </c>
      <c r="Q1168" s="20">
        <v>291481</v>
      </c>
      <c r="R1168" s="20">
        <v>61923</v>
      </c>
      <c r="S1168" s="20">
        <v>68172</v>
      </c>
      <c r="T1168" s="21">
        <v>73167</v>
      </c>
      <c r="U1168" s="54">
        <v>76296</v>
      </c>
      <c r="V1168" s="20">
        <v>57024</v>
      </c>
      <c r="W1168" s="20">
        <v>35802</v>
      </c>
      <c r="X1168" s="20">
        <v>28863</v>
      </c>
      <c r="Y1168" s="21">
        <v>0</v>
      </c>
      <c r="Z1168" s="20">
        <v>0</v>
      </c>
      <c r="AA1168" s="21">
        <v>242490</v>
      </c>
      <c r="AB1168" s="32">
        <v>0</v>
      </c>
      <c r="AC1168" s="20">
        <v>230190</v>
      </c>
      <c r="AD1168" s="20">
        <v>267173</v>
      </c>
      <c r="AE1168" s="20">
        <v>631950</v>
      </c>
      <c r="AF1168" s="20">
        <v>587468</v>
      </c>
      <c r="AG1168" s="20">
        <v>425911</v>
      </c>
      <c r="AH1168" s="20">
        <v>196954</v>
      </c>
      <c r="AI1168" s="20">
        <v>78364</v>
      </c>
      <c r="AJ1168" s="21">
        <v>17312</v>
      </c>
      <c r="AK1168" s="25">
        <v>59862</v>
      </c>
      <c r="AL1168" s="25">
        <v>71289</v>
      </c>
      <c r="AM1168" s="25">
        <v>11885</v>
      </c>
      <c r="AN1168" s="22">
        <v>42853</v>
      </c>
      <c r="AO1168" s="20">
        <v>179056</v>
      </c>
      <c r="AP1168" s="20">
        <v>18437</v>
      </c>
      <c r="AQ1168" s="54">
        <v>4607327</v>
      </c>
      <c r="AR1168" s="25">
        <v>86430</v>
      </c>
      <c r="AS1168" s="25">
        <v>165900</v>
      </c>
      <c r="AT1168" s="54">
        <v>71651</v>
      </c>
      <c r="AU1168" s="54">
        <v>31512</v>
      </c>
      <c r="AV1168" s="54">
        <v>140474</v>
      </c>
      <c r="AW1168" s="54">
        <v>56448</v>
      </c>
      <c r="AX1168" s="54">
        <v>25781</v>
      </c>
      <c r="AY1168" s="25">
        <f t="shared" si="36"/>
        <v>578196</v>
      </c>
      <c r="AZ1168" s="162">
        <v>519225</v>
      </c>
      <c r="BA1168" s="96">
        <f t="shared" si="37"/>
        <v>5704748</v>
      </c>
      <c r="BB1168" s="73"/>
      <c r="BC1168" s="20">
        <v>839281</v>
      </c>
      <c r="BD1168" s="20">
        <v>60992</v>
      </c>
      <c r="BE1168" s="19">
        <v>900273</v>
      </c>
      <c r="BF1168" s="19">
        <v>6605021</v>
      </c>
      <c r="BH1168" s="20"/>
      <c r="BI1168" s="21">
        <v>6605021</v>
      </c>
      <c r="BK1168" s="73"/>
      <c r="BL1168" s="73"/>
      <c r="BM1168" s="73"/>
      <c r="BN1168" s="73"/>
      <c r="BO1168" s="73"/>
      <c r="BP1168" s="73"/>
      <c r="BQ1168" s="73"/>
    </row>
    <row r="1169" spans="1:69" ht="22.5" customHeight="1" x14ac:dyDescent="0.2">
      <c r="A1169" s="122" t="s">
        <v>2985</v>
      </c>
      <c r="B1169" s="123" t="s">
        <v>2955</v>
      </c>
      <c r="C1169" s="133" t="s">
        <v>1252</v>
      </c>
      <c r="D1169" s="126">
        <v>6</v>
      </c>
      <c r="E1169" s="127" t="s">
        <v>3561</v>
      </c>
      <c r="F1169" s="19">
        <v>449417</v>
      </c>
      <c r="G1169" s="20">
        <v>449417</v>
      </c>
      <c r="H1169" s="20">
        <v>163369</v>
      </c>
      <c r="I1169" s="20">
        <v>102476</v>
      </c>
      <c r="J1169" s="20">
        <v>0</v>
      </c>
      <c r="K1169" s="20">
        <v>0</v>
      </c>
      <c r="L1169" s="20">
        <v>0</v>
      </c>
      <c r="M1169" s="20">
        <v>0</v>
      </c>
      <c r="N1169" s="20">
        <v>9240</v>
      </c>
      <c r="O1169" s="20">
        <v>10651</v>
      </c>
      <c r="P1169" s="20">
        <v>8959</v>
      </c>
      <c r="Q1169" s="20">
        <v>223576</v>
      </c>
      <c r="R1169" s="20">
        <v>39623</v>
      </c>
      <c r="S1169" s="20">
        <v>60050</v>
      </c>
      <c r="T1169" s="21">
        <v>38686</v>
      </c>
      <c r="U1169" s="54">
        <v>63580</v>
      </c>
      <c r="V1169" s="20">
        <v>19920</v>
      </c>
      <c r="W1169" s="20">
        <v>41067</v>
      </c>
      <c r="X1169" s="20">
        <v>33303</v>
      </c>
      <c r="Y1169" s="21">
        <v>0</v>
      </c>
      <c r="Z1169" s="20">
        <v>0</v>
      </c>
      <c r="AA1169" s="21">
        <v>210497</v>
      </c>
      <c r="AB1169" s="32">
        <v>0</v>
      </c>
      <c r="AC1169" s="20">
        <v>208482</v>
      </c>
      <c r="AD1169" s="20">
        <v>343589</v>
      </c>
      <c r="AE1169" s="20">
        <v>344355</v>
      </c>
      <c r="AF1169" s="20">
        <v>577390</v>
      </c>
      <c r="AG1169" s="20">
        <v>350836</v>
      </c>
      <c r="AH1169" s="20">
        <v>124221</v>
      </c>
      <c r="AI1169" s="20">
        <v>150789</v>
      </c>
      <c r="AJ1169" s="21">
        <v>133627</v>
      </c>
      <c r="AK1169" s="25">
        <v>47763</v>
      </c>
      <c r="AL1169" s="25">
        <v>62549</v>
      </c>
      <c r="AM1169" s="25">
        <v>17146</v>
      </c>
      <c r="AN1169" s="22">
        <v>31602</v>
      </c>
      <c r="AO1169" s="20">
        <v>641965</v>
      </c>
      <c r="AP1169" s="20">
        <v>33588</v>
      </c>
      <c r="AQ1169" s="54">
        <v>4542316</v>
      </c>
      <c r="AR1169" s="25">
        <v>95414</v>
      </c>
      <c r="AS1169" s="25">
        <v>163261</v>
      </c>
      <c r="AT1169" s="54">
        <v>143288</v>
      </c>
      <c r="AU1169" s="54">
        <v>56270</v>
      </c>
      <c r="AV1169" s="54">
        <v>131084</v>
      </c>
      <c r="AW1169" s="54">
        <v>42089</v>
      </c>
      <c r="AX1169" s="54">
        <v>23177</v>
      </c>
      <c r="AY1169" s="25">
        <f t="shared" si="36"/>
        <v>654583</v>
      </c>
      <c r="AZ1169" s="162">
        <v>889675</v>
      </c>
      <c r="BA1169" s="96">
        <f t="shared" si="37"/>
        <v>6086574</v>
      </c>
      <c r="BB1169" s="73"/>
      <c r="BC1169" s="20">
        <v>617114</v>
      </c>
      <c r="BD1169" s="20">
        <v>129057</v>
      </c>
      <c r="BE1169" s="19">
        <v>746171</v>
      </c>
      <c r="BF1169" s="19">
        <v>6832745</v>
      </c>
      <c r="BH1169" s="20"/>
      <c r="BI1169" s="21">
        <v>6832745</v>
      </c>
      <c r="BK1169" s="73"/>
      <c r="BL1169" s="73"/>
      <c r="BM1169" s="73"/>
      <c r="BN1169" s="73"/>
      <c r="BO1169" s="73"/>
      <c r="BP1169" s="73"/>
      <c r="BQ1169" s="73"/>
    </row>
    <row r="1170" spans="1:69" ht="22.5" customHeight="1" x14ac:dyDescent="0.2">
      <c r="A1170" s="122" t="s">
        <v>2986</v>
      </c>
      <c r="B1170" s="123" t="s">
        <v>2955</v>
      </c>
      <c r="C1170" s="133" t="s">
        <v>1253</v>
      </c>
      <c r="D1170" s="126">
        <v>6</v>
      </c>
      <c r="E1170" s="127" t="s">
        <v>3561</v>
      </c>
      <c r="F1170" s="19">
        <v>494042</v>
      </c>
      <c r="G1170" s="20">
        <v>494042</v>
      </c>
      <c r="H1170" s="20">
        <v>106070</v>
      </c>
      <c r="I1170" s="20">
        <v>78914</v>
      </c>
      <c r="J1170" s="20">
        <v>0</v>
      </c>
      <c r="K1170" s="20">
        <v>0</v>
      </c>
      <c r="L1170" s="20">
        <v>0</v>
      </c>
      <c r="M1170" s="20">
        <v>0</v>
      </c>
      <c r="N1170" s="20">
        <v>30873</v>
      </c>
      <c r="O1170" s="20">
        <v>16738</v>
      </c>
      <c r="P1170" s="20">
        <v>10962</v>
      </c>
      <c r="Q1170" s="20">
        <v>366184</v>
      </c>
      <c r="R1170" s="20">
        <v>57890</v>
      </c>
      <c r="S1170" s="20">
        <v>83421</v>
      </c>
      <c r="T1170" s="21">
        <v>58029</v>
      </c>
      <c r="U1170" s="54">
        <v>63580</v>
      </c>
      <c r="V1170" s="20">
        <v>37584</v>
      </c>
      <c r="W1170" s="20">
        <v>31590</v>
      </c>
      <c r="X1170" s="20">
        <v>22202</v>
      </c>
      <c r="Y1170" s="21">
        <v>0</v>
      </c>
      <c r="Z1170" s="20">
        <v>0</v>
      </c>
      <c r="AA1170" s="21">
        <v>197838</v>
      </c>
      <c r="AB1170" s="32">
        <v>0</v>
      </c>
      <c r="AC1170" s="20">
        <v>260691</v>
      </c>
      <c r="AD1170" s="20">
        <v>269855</v>
      </c>
      <c r="AE1170" s="20">
        <v>739860</v>
      </c>
      <c r="AF1170" s="20">
        <v>610015</v>
      </c>
      <c r="AG1170" s="20">
        <v>451051</v>
      </c>
      <c r="AH1170" s="20">
        <v>190366</v>
      </c>
      <c r="AI1170" s="20">
        <v>162477</v>
      </c>
      <c r="AJ1170" s="21">
        <v>3787</v>
      </c>
      <c r="AK1170" s="25">
        <v>59532</v>
      </c>
      <c r="AL1170" s="25">
        <v>67475</v>
      </c>
      <c r="AM1170" s="25">
        <v>16667</v>
      </c>
      <c r="AN1170" s="22">
        <v>42177</v>
      </c>
      <c r="AO1170" s="20">
        <v>98955</v>
      </c>
      <c r="AP1170" s="20">
        <v>11052</v>
      </c>
      <c r="AQ1170" s="54">
        <v>4639877</v>
      </c>
      <c r="AR1170" s="25">
        <v>102996</v>
      </c>
      <c r="AS1170" s="25">
        <v>187401</v>
      </c>
      <c r="AT1170" s="54">
        <v>78560</v>
      </c>
      <c r="AU1170" s="54">
        <v>32895</v>
      </c>
      <c r="AV1170" s="54">
        <v>112613</v>
      </c>
      <c r="AW1170" s="54">
        <v>54587</v>
      </c>
      <c r="AX1170" s="54">
        <v>26791</v>
      </c>
      <c r="AY1170" s="25">
        <f t="shared" si="36"/>
        <v>595843</v>
      </c>
      <c r="AZ1170" s="162">
        <v>543432</v>
      </c>
      <c r="BA1170" s="96">
        <f t="shared" si="37"/>
        <v>5779152</v>
      </c>
      <c r="BB1170" s="73"/>
      <c r="BC1170" s="20">
        <v>851487</v>
      </c>
      <c r="BD1170" s="20">
        <v>50830</v>
      </c>
      <c r="BE1170" s="19">
        <v>902317</v>
      </c>
      <c r="BF1170" s="19">
        <v>6681469</v>
      </c>
      <c r="BH1170" s="20"/>
      <c r="BI1170" s="21">
        <v>6681469</v>
      </c>
      <c r="BK1170" s="73"/>
      <c r="BL1170" s="73"/>
      <c r="BM1170" s="73"/>
      <c r="BN1170" s="73"/>
      <c r="BO1170" s="73"/>
      <c r="BP1170" s="73"/>
      <c r="BQ1170" s="73"/>
    </row>
    <row r="1171" spans="1:69" ht="22.5" customHeight="1" x14ac:dyDescent="0.2">
      <c r="A1171" s="122" t="s">
        <v>2987</v>
      </c>
      <c r="B1171" s="123" t="s">
        <v>2955</v>
      </c>
      <c r="C1171" s="133" t="s">
        <v>1254</v>
      </c>
      <c r="D1171" s="126">
        <v>6</v>
      </c>
      <c r="E1171" s="127" t="s">
        <v>3561</v>
      </c>
      <c r="F1171" s="19">
        <v>556760</v>
      </c>
      <c r="G1171" s="20">
        <v>556760</v>
      </c>
      <c r="H1171" s="20">
        <v>57445</v>
      </c>
      <c r="I1171" s="20">
        <v>40953</v>
      </c>
      <c r="J1171" s="20">
        <v>0</v>
      </c>
      <c r="K1171" s="20">
        <v>0</v>
      </c>
      <c r="L1171" s="20">
        <v>9191</v>
      </c>
      <c r="M1171" s="20">
        <v>3906</v>
      </c>
      <c r="N1171" s="20">
        <v>34447</v>
      </c>
      <c r="O1171" s="20">
        <v>18583</v>
      </c>
      <c r="P1171" s="20">
        <v>13532</v>
      </c>
      <c r="Q1171" s="20">
        <v>196976</v>
      </c>
      <c r="R1171" s="20">
        <v>62701</v>
      </c>
      <c r="S1171" s="20">
        <v>107420</v>
      </c>
      <c r="T1171" s="21">
        <v>77372</v>
      </c>
      <c r="U1171" s="54">
        <v>50864</v>
      </c>
      <c r="V1171" s="20">
        <v>47904</v>
      </c>
      <c r="W1171" s="20">
        <v>37908</v>
      </c>
      <c r="X1171" s="20">
        <v>22202</v>
      </c>
      <c r="Y1171" s="21">
        <v>0</v>
      </c>
      <c r="Z1171" s="20">
        <v>0</v>
      </c>
      <c r="AA1171" s="21">
        <v>209924</v>
      </c>
      <c r="AB1171" s="32">
        <v>0</v>
      </c>
      <c r="AC1171" s="20">
        <v>324846</v>
      </c>
      <c r="AD1171" s="20">
        <v>301534</v>
      </c>
      <c r="AE1171" s="20">
        <v>984555</v>
      </c>
      <c r="AF1171" s="20">
        <v>654820</v>
      </c>
      <c r="AG1171" s="20">
        <v>420420</v>
      </c>
      <c r="AH1171" s="20">
        <v>215828</v>
      </c>
      <c r="AI1171" s="20">
        <v>24046</v>
      </c>
      <c r="AJ1171" s="21">
        <v>4869</v>
      </c>
      <c r="AK1171" s="25">
        <v>63385</v>
      </c>
      <c r="AL1171" s="25">
        <v>76780</v>
      </c>
      <c r="AM1171" s="25">
        <v>14737</v>
      </c>
      <c r="AN1171" s="22">
        <v>48875</v>
      </c>
      <c r="AO1171" s="20">
        <v>128170</v>
      </c>
      <c r="AP1171" s="20">
        <v>5995</v>
      </c>
      <c r="AQ1171" s="54">
        <v>4816948</v>
      </c>
      <c r="AR1171" s="25">
        <v>98622</v>
      </c>
      <c r="AS1171" s="25">
        <v>201773</v>
      </c>
      <c r="AT1171" s="54">
        <v>24114</v>
      </c>
      <c r="AU1171" s="54">
        <v>31413</v>
      </c>
      <c r="AV1171" s="54">
        <v>110630</v>
      </c>
      <c r="AW1171" s="54">
        <v>58414</v>
      </c>
      <c r="AX1171" s="54">
        <v>27553</v>
      </c>
      <c r="AY1171" s="25">
        <f t="shared" si="36"/>
        <v>552519</v>
      </c>
      <c r="AZ1171" s="162">
        <v>536547</v>
      </c>
      <c r="BA1171" s="96">
        <f t="shared" si="37"/>
        <v>5906014</v>
      </c>
      <c r="BB1171" s="73"/>
      <c r="BC1171" s="20">
        <v>910216</v>
      </c>
      <c r="BD1171" s="20">
        <v>14454</v>
      </c>
      <c r="BE1171" s="19">
        <v>924670</v>
      </c>
      <c r="BF1171" s="19">
        <v>6830684</v>
      </c>
      <c r="BH1171" s="20"/>
      <c r="BI1171" s="21">
        <v>6830684</v>
      </c>
      <c r="BK1171" s="73"/>
      <c r="BL1171" s="73"/>
      <c r="BM1171" s="73"/>
      <c r="BN1171" s="73"/>
      <c r="BO1171" s="73"/>
      <c r="BP1171" s="73"/>
      <c r="BQ1171" s="73"/>
    </row>
    <row r="1172" spans="1:69" ht="22.5" customHeight="1" x14ac:dyDescent="0.2">
      <c r="A1172" s="122" t="s">
        <v>2988</v>
      </c>
      <c r="B1172" s="123" t="s">
        <v>2955</v>
      </c>
      <c r="C1172" s="133" t="s">
        <v>1255</v>
      </c>
      <c r="D1172" s="126">
        <v>6</v>
      </c>
      <c r="E1172" s="127" t="s">
        <v>3561</v>
      </c>
      <c r="F1172" s="19">
        <v>277808</v>
      </c>
      <c r="G1172" s="20">
        <v>277808</v>
      </c>
      <c r="H1172" s="20">
        <v>74212</v>
      </c>
      <c r="I1172" s="20">
        <v>64702</v>
      </c>
      <c r="J1172" s="20">
        <v>0</v>
      </c>
      <c r="K1172" s="20">
        <v>0</v>
      </c>
      <c r="L1172" s="20">
        <v>0</v>
      </c>
      <c r="M1172" s="20">
        <v>0</v>
      </c>
      <c r="N1172" s="20">
        <v>0</v>
      </c>
      <c r="O1172" s="20">
        <v>6211</v>
      </c>
      <c r="P1172" s="20">
        <v>0</v>
      </c>
      <c r="Q1172" s="20">
        <v>135566</v>
      </c>
      <c r="R1172" s="20">
        <v>27728</v>
      </c>
      <c r="S1172" s="20">
        <v>32907</v>
      </c>
      <c r="T1172" s="21">
        <v>28594</v>
      </c>
      <c r="U1172" s="54">
        <v>50864</v>
      </c>
      <c r="V1172" s="20">
        <v>36048</v>
      </c>
      <c r="W1172" s="20">
        <v>13689</v>
      </c>
      <c r="X1172" s="20">
        <v>17762</v>
      </c>
      <c r="Y1172" s="21">
        <v>0</v>
      </c>
      <c r="Z1172" s="20">
        <v>0</v>
      </c>
      <c r="AA1172" s="21">
        <v>134134</v>
      </c>
      <c r="AB1172" s="32">
        <v>0</v>
      </c>
      <c r="AC1172" s="20">
        <v>133212</v>
      </c>
      <c r="AD1172" s="20">
        <v>145188</v>
      </c>
      <c r="AE1172" s="20">
        <v>301785</v>
      </c>
      <c r="AF1172" s="20">
        <v>349160</v>
      </c>
      <c r="AG1172" s="20">
        <v>181467</v>
      </c>
      <c r="AH1172" s="20">
        <v>74945</v>
      </c>
      <c r="AI1172" s="20">
        <v>104039</v>
      </c>
      <c r="AJ1172" s="21">
        <v>38411</v>
      </c>
      <c r="AK1172" s="25">
        <v>33688</v>
      </c>
      <c r="AL1172" s="25">
        <v>49297</v>
      </c>
      <c r="AM1172" s="25">
        <v>11382</v>
      </c>
      <c r="AN1172" s="22">
        <v>23352</v>
      </c>
      <c r="AO1172" s="20">
        <v>152129</v>
      </c>
      <c r="AP1172" s="20">
        <v>14564</v>
      </c>
      <c r="AQ1172" s="54">
        <v>2512844</v>
      </c>
      <c r="AR1172" s="25">
        <v>58079</v>
      </c>
      <c r="AS1172" s="25">
        <v>136629</v>
      </c>
      <c r="AT1172" s="54">
        <v>99078</v>
      </c>
      <c r="AU1172" s="54">
        <v>43711</v>
      </c>
      <c r="AV1172" s="54">
        <v>95477</v>
      </c>
      <c r="AW1172" s="54">
        <v>29366</v>
      </c>
      <c r="AX1172" s="54">
        <v>11831</v>
      </c>
      <c r="AY1172" s="25">
        <f t="shared" si="36"/>
        <v>474171</v>
      </c>
      <c r="AZ1172" s="162">
        <v>306693</v>
      </c>
      <c r="BA1172" s="96">
        <f t="shared" si="37"/>
        <v>3293708</v>
      </c>
      <c r="BB1172" s="73"/>
      <c r="BC1172" s="20">
        <v>486113</v>
      </c>
      <c r="BD1172" s="20">
        <v>62525</v>
      </c>
      <c r="BE1172" s="19">
        <v>548638</v>
      </c>
      <c r="BF1172" s="19">
        <v>3842346</v>
      </c>
      <c r="BH1172" s="20"/>
      <c r="BI1172" s="21">
        <v>3842346</v>
      </c>
      <c r="BK1172" s="73"/>
      <c r="BL1172" s="73"/>
      <c r="BM1172" s="73"/>
      <c r="BN1172" s="73"/>
      <c r="BO1172" s="73"/>
      <c r="BP1172" s="73"/>
      <c r="BQ1172" s="73"/>
    </row>
    <row r="1173" spans="1:69" ht="22.5" customHeight="1" x14ac:dyDescent="0.2">
      <c r="A1173" s="122" t="s">
        <v>2989</v>
      </c>
      <c r="B1173" s="123" t="s">
        <v>2955</v>
      </c>
      <c r="C1173" s="133" t="s">
        <v>1256</v>
      </c>
      <c r="D1173" s="126">
        <v>6</v>
      </c>
      <c r="E1173" s="127" t="s">
        <v>3561</v>
      </c>
      <c r="F1173" s="19">
        <v>351546</v>
      </c>
      <c r="G1173" s="20">
        <v>351546</v>
      </c>
      <c r="H1173" s="20">
        <v>84272</v>
      </c>
      <c r="I1173" s="20">
        <v>66385</v>
      </c>
      <c r="J1173" s="20">
        <v>0</v>
      </c>
      <c r="K1173" s="20">
        <v>0</v>
      </c>
      <c r="L1173" s="20">
        <v>0</v>
      </c>
      <c r="M1173" s="20">
        <v>0</v>
      </c>
      <c r="N1173" s="20">
        <v>19052</v>
      </c>
      <c r="O1173" s="20">
        <v>10715</v>
      </c>
      <c r="P1173" s="20">
        <v>2079</v>
      </c>
      <c r="Q1173" s="20">
        <v>287985</v>
      </c>
      <c r="R1173" s="20">
        <v>40654</v>
      </c>
      <c r="S1173" s="20">
        <v>51352</v>
      </c>
      <c r="T1173" s="21">
        <v>52983</v>
      </c>
      <c r="U1173" s="54">
        <v>50864</v>
      </c>
      <c r="V1173" s="20">
        <v>24288</v>
      </c>
      <c r="W1173" s="20">
        <v>24219</v>
      </c>
      <c r="X1173" s="20">
        <v>22202</v>
      </c>
      <c r="Y1173" s="21">
        <v>0</v>
      </c>
      <c r="Z1173" s="20">
        <v>0</v>
      </c>
      <c r="AA1173" s="21">
        <v>151112</v>
      </c>
      <c r="AB1173" s="32">
        <v>0</v>
      </c>
      <c r="AC1173" s="20">
        <v>168880</v>
      </c>
      <c r="AD1173" s="20">
        <v>188220</v>
      </c>
      <c r="AE1173" s="20">
        <v>701250</v>
      </c>
      <c r="AF1173" s="20">
        <v>492275</v>
      </c>
      <c r="AG1173" s="20">
        <v>248648</v>
      </c>
      <c r="AH1173" s="20">
        <v>111440</v>
      </c>
      <c r="AI1173" s="20">
        <v>102027</v>
      </c>
      <c r="AJ1173" s="21">
        <v>22181</v>
      </c>
      <c r="AK1173" s="25">
        <v>47969</v>
      </c>
      <c r="AL1173" s="25">
        <v>54183</v>
      </c>
      <c r="AM1173" s="25">
        <v>12314</v>
      </c>
      <c r="AN1173" s="22">
        <v>31640</v>
      </c>
      <c r="AO1173" s="20">
        <v>97492</v>
      </c>
      <c r="AP1173" s="20">
        <v>13225</v>
      </c>
      <c r="AQ1173" s="54">
        <v>3531452</v>
      </c>
      <c r="AR1173" s="25">
        <v>75447</v>
      </c>
      <c r="AS1173" s="25">
        <v>130050</v>
      </c>
      <c r="AT1173" s="54">
        <v>70545</v>
      </c>
      <c r="AU1173" s="54">
        <v>39968</v>
      </c>
      <c r="AV1173" s="54">
        <v>93323</v>
      </c>
      <c r="AW1173" s="54">
        <v>37292</v>
      </c>
      <c r="AX1173" s="54">
        <v>21118</v>
      </c>
      <c r="AY1173" s="25">
        <f t="shared" si="36"/>
        <v>467743</v>
      </c>
      <c r="AZ1173" s="162">
        <v>464693</v>
      </c>
      <c r="BA1173" s="96">
        <f t="shared" si="37"/>
        <v>4463888</v>
      </c>
      <c r="BB1173" s="73"/>
      <c r="BC1173" s="20">
        <v>619204</v>
      </c>
      <c r="BD1173" s="20">
        <v>43712</v>
      </c>
      <c r="BE1173" s="19">
        <v>662916</v>
      </c>
      <c r="BF1173" s="19">
        <v>5126804</v>
      </c>
      <c r="BH1173" s="20"/>
      <c r="BI1173" s="21">
        <v>5126804</v>
      </c>
      <c r="BK1173" s="73"/>
      <c r="BL1173" s="73"/>
      <c r="BM1173" s="73"/>
      <c r="BN1173" s="73"/>
      <c r="BO1173" s="73"/>
      <c r="BP1173" s="73"/>
      <c r="BQ1173" s="73"/>
    </row>
    <row r="1174" spans="1:69" ht="22.5" customHeight="1" x14ac:dyDescent="0.2">
      <c r="A1174" s="122" t="s">
        <v>2990</v>
      </c>
      <c r="B1174" s="123" t="s">
        <v>2955</v>
      </c>
      <c r="C1174" s="133" t="s">
        <v>1257</v>
      </c>
      <c r="D1174" s="126">
        <v>6</v>
      </c>
      <c r="E1174" s="127" t="s">
        <v>3561</v>
      </c>
      <c r="F1174" s="19">
        <v>308423</v>
      </c>
      <c r="G1174" s="20">
        <v>308423</v>
      </c>
      <c r="H1174" s="20">
        <v>94551</v>
      </c>
      <c r="I1174" s="20">
        <v>49929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5871</v>
      </c>
      <c r="P1174" s="20">
        <v>0</v>
      </c>
      <c r="Q1174" s="20">
        <v>162817</v>
      </c>
      <c r="R1174" s="20">
        <v>26627</v>
      </c>
      <c r="S1174" s="20">
        <v>52610</v>
      </c>
      <c r="T1174" s="21">
        <v>22707</v>
      </c>
      <c r="U1174" s="54">
        <v>38148</v>
      </c>
      <c r="V1174" s="20">
        <v>41136</v>
      </c>
      <c r="W1174" s="20">
        <v>10530</v>
      </c>
      <c r="X1174" s="20">
        <v>11101</v>
      </c>
      <c r="Y1174" s="21">
        <v>0</v>
      </c>
      <c r="Z1174" s="20">
        <v>0</v>
      </c>
      <c r="AA1174" s="21">
        <v>150860</v>
      </c>
      <c r="AB1174" s="32">
        <v>0</v>
      </c>
      <c r="AC1174" s="20">
        <v>134558</v>
      </c>
      <c r="AD1174" s="20">
        <v>475151</v>
      </c>
      <c r="AE1174" s="20">
        <v>268950</v>
      </c>
      <c r="AF1174" s="20">
        <v>358368</v>
      </c>
      <c r="AG1174" s="20">
        <v>189017</v>
      </c>
      <c r="AH1174" s="20">
        <v>76501</v>
      </c>
      <c r="AI1174" s="20">
        <v>94459</v>
      </c>
      <c r="AJ1174" s="21">
        <v>134709</v>
      </c>
      <c r="AK1174" s="25">
        <v>32597</v>
      </c>
      <c r="AL1174" s="25">
        <v>51629</v>
      </c>
      <c r="AM1174" s="25">
        <v>11656</v>
      </c>
      <c r="AN1174" s="22">
        <v>21831</v>
      </c>
      <c r="AO1174" s="20">
        <v>361132</v>
      </c>
      <c r="AP1174" s="20">
        <v>28377</v>
      </c>
      <c r="AQ1174" s="54">
        <v>3214245</v>
      </c>
      <c r="AR1174" s="25">
        <v>53985</v>
      </c>
      <c r="AS1174" s="25">
        <v>130516</v>
      </c>
      <c r="AT1174" s="54">
        <v>106322</v>
      </c>
      <c r="AU1174" s="54">
        <v>56945</v>
      </c>
      <c r="AV1174" s="54">
        <v>96638</v>
      </c>
      <c r="AW1174" s="54">
        <v>31020</v>
      </c>
      <c r="AX1174" s="54">
        <v>17659</v>
      </c>
      <c r="AY1174" s="25">
        <f t="shared" si="36"/>
        <v>493085</v>
      </c>
      <c r="AZ1174" s="162">
        <v>930821</v>
      </c>
      <c r="BA1174" s="96">
        <f t="shared" si="37"/>
        <v>4638151</v>
      </c>
      <c r="BB1174" s="73"/>
      <c r="BC1174" s="20">
        <v>474806</v>
      </c>
      <c r="BD1174" s="20">
        <v>122793</v>
      </c>
      <c r="BE1174" s="19">
        <v>597599</v>
      </c>
      <c r="BF1174" s="19">
        <v>5235750</v>
      </c>
      <c r="BH1174" s="20"/>
      <c r="BI1174" s="21">
        <v>5235750</v>
      </c>
      <c r="BK1174" s="73"/>
      <c r="BL1174" s="73"/>
      <c r="BM1174" s="73"/>
      <c r="BN1174" s="73"/>
      <c r="BO1174" s="73"/>
      <c r="BP1174" s="73"/>
      <c r="BQ1174" s="73"/>
    </row>
    <row r="1175" spans="1:69" ht="22.5" customHeight="1" x14ac:dyDescent="0.2">
      <c r="A1175" s="122" t="s">
        <v>2991</v>
      </c>
      <c r="B1175" s="123" t="s">
        <v>2955</v>
      </c>
      <c r="C1175" s="133" t="s">
        <v>1220</v>
      </c>
      <c r="D1175" s="126">
        <v>6</v>
      </c>
      <c r="E1175" s="127" t="s">
        <v>3561</v>
      </c>
      <c r="F1175" s="19">
        <v>529946</v>
      </c>
      <c r="G1175" s="20">
        <v>529946</v>
      </c>
      <c r="H1175" s="20">
        <v>71661</v>
      </c>
      <c r="I1175" s="20">
        <v>51051</v>
      </c>
      <c r="J1175" s="20">
        <v>0</v>
      </c>
      <c r="K1175" s="20">
        <v>0</v>
      </c>
      <c r="L1175" s="20">
        <v>0</v>
      </c>
      <c r="M1175" s="20">
        <v>0</v>
      </c>
      <c r="N1175" s="20">
        <v>34147</v>
      </c>
      <c r="O1175" s="20">
        <v>18513</v>
      </c>
      <c r="P1175" s="20">
        <v>5972</v>
      </c>
      <c r="Q1175" s="20">
        <v>447279</v>
      </c>
      <c r="R1175" s="20">
        <v>61682</v>
      </c>
      <c r="S1175" s="20">
        <v>92067</v>
      </c>
      <c r="T1175" s="21">
        <v>79054</v>
      </c>
      <c r="U1175" s="54">
        <v>50864</v>
      </c>
      <c r="V1175" s="20">
        <v>46080</v>
      </c>
      <c r="W1175" s="20">
        <v>58968</v>
      </c>
      <c r="X1175" s="20">
        <v>22202</v>
      </c>
      <c r="Y1175" s="21">
        <v>0</v>
      </c>
      <c r="Z1175" s="20">
        <v>0</v>
      </c>
      <c r="AA1175" s="21">
        <v>209593</v>
      </c>
      <c r="AB1175" s="32">
        <v>0</v>
      </c>
      <c r="AC1175" s="20">
        <v>321324</v>
      </c>
      <c r="AD1175" s="20">
        <v>288837</v>
      </c>
      <c r="AE1175" s="20">
        <v>958485</v>
      </c>
      <c r="AF1175" s="20">
        <v>666275</v>
      </c>
      <c r="AG1175" s="20">
        <v>408580</v>
      </c>
      <c r="AH1175" s="20">
        <v>199843</v>
      </c>
      <c r="AI1175" s="20">
        <v>82005</v>
      </c>
      <c r="AJ1175" s="21">
        <v>9197</v>
      </c>
      <c r="AK1175" s="25">
        <v>63192</v>
      </c>
      <c r="AL1175" s="25">
        <v>72722</v>
      </c>
      <c r="AM1175" s="25">
        <v>16891</v>
      </c>
      <c r="AN1175" s="22">
        <v>46207</v>
      </c>
      <c r="AO1175" s="20">
        <v>111152</v>
      </c>
      <c r="AP1175" s="20">
        <v>7395</v>
      </c>
      <c r="AQ1175" s="54">
        <v>5031184</v>
      </c>
      <c r="AR1175" s="25">
        <v>111801</v>
      </c>
      <c r="AS1175" s="25">
        <v>144211</v>
      </c>
      <c r="AT1175" s="54">
        <v>46414</v>
      </c>
      <c r="AU1175" s="54">
        <v>32235</v>
      </c>
      <c r="AV1175" s="54">
        <v>117441</v>
      </c>
      <c r="AW1175" s="54">
        <v>58282</v>
      </c>
      <c r="AX1175" s="54">
        <v>27514</v>
      </c>
      <c r="AY1175" s="25">
        <f t="shared" si="36"/>
        <v>537898</v>
      </c>
      <c r="AZ1175" s="162">
        <v>668393</v>
      </c>
      <c r="BA1175" s="96">
        <f t="shared" si="37"/>
        <v>6237475</v>
      </c>
      <c r="BB1175" s="73"/>
      <c r="BC1175" s="20">
        <v>908168</v>
      </c>
      <c r="BD1175" s="20">
        <v>27112</v>
      </c>
      <c r="BE1175" s="19">
        <v>935280</v>
      </c>
      <c r="BF1175" s="19">
        <v>7172755</v>
      </c>
      <c r="BH1175" s="20"/>
      <c r="BI1175" s="21">
        <v>7172755</v>
      </c>
      <c r="BK1175" s="73"/>
      <c r="BL1175" s="73"/>
      <c r="BM1175" s="73"/>
      <c r="BN1175" s="73"/>
      <c r="BO1175" s="73"/>
      <c r="BP1175" s="73"/>
      <c r="BQ1175" s="73"/>
    </row>
    <row r="1176" spans="1:69" ht="22.5" customHeight="1" x14ac:dyDescent="0.2">
      <c r="A1176" s="122" t="s">
        <v>2992</v>
      </c>
      <c r="B1176" s="123" t="s">
        <v>2955</v>
      </c>
      <c r="C1176" s="133" t="s">
        <v>1258</v>
      </c>
      <c r="D1176" s="126">
        <v>6</v>
      </c>
      <c r="E1176" s="127" t="s">
        <v>3561</v>
      </c>
      <c r="F1176" s="19">
        <v>317352</v>
      </c>
      <c r="G1176" s="20">
        <v>317352</v>
      </c>
      <c r="H1176" s="20">
        <v>112047</v>
      </c>
      <c r="I1176" s="20">
        <v>67133</v>
      </c>
      <c r="J1176" s="20">
        <v>0</v>
      </c>
      <c r="K1176" s="20">
        <v>0</v>
      </c>
      <c r="L1176" s="20">
        <v>0</v>
      </c>
      <c r="M1176" s="20">
        <v>0</v>
      </c>
      <c r="N1176" s="20">
        <v>12021</v>
      </c>
      <c r="O1176" s="20">
        <v>7675</v>
      </c>
      <c r="P1176" s="20">
        <v>26725</v>
      </c>
      <c r="Q1176" s="20">
        <v>244507</v>
      </c>
      <c r="R1176" s="20">
        <v>32543</v>
      </c>
      <c r="S1176" s="20">
        <v>54653</v>
      </c>
      <c r="T1176" s="21">
        <v>28594</v>
      </c>
      <c r="U1176" s="54">
        <v>38148</v>
      </c>
      <c r="V1176" s="20">
        <v>13200</v>
      </c>
      <c r="W1176" s="20">
        <v>12636</v>
      </c>
      <c r="X1176" s="20">
        <v>11101</v>
      </c>
      <c r="Y1176" s="21">
        <v>0</v>
      </c>
      <c r="Z1176" s="20">
        <v>0</v>
      </c>
      <c r="AA1176" s="21">
        <v>166332</v>
      </c>
      <c r="AB1176" s="32">
        <v>0</v>
      </c>
      <c r="AC1176" s="20">
        <v>174845</v>
      </c>
      <c r="AD1176" s="20">
        <v>199681</v>
      </c>
      <c r="AE1176" s="20">
        <v>308550</v>
      </c>
      <c r="AF1176" s="20">
        <v>468205</v>
      </c>
      <c r="AG1176" s="20">
        <v>240583</v>
      </c>
      <c r="AH1176" s="20">
        <v>116658</v>
      </c>
      <c r="AI1176" s="20">
        <v>77311</v>
      </c>
      <c r="AJ1176" s="21">
        <v>25968</v>
      </c>
      <c r="AK1176" s="25">
        <v>38351</v>
      </c>
      <c r="AL1176" s="25">
        <v>58175</v>
      </c>
      <c r="AM1176" s="25">
        <v>13404</v>
      </c>
      <c r="AN1176" s="22">
        <v>28316</v>
      </c>
      <c r="AO1176" s="20">
        <v>125950</v>
      </c>
      <c r="AP1176" s="20">
        <v>31034</v>
      </c>
      <c r="AQ1176" s="54">
        <v>3051698</v>
      </c>
      <c r="AR1176" s="25">
        <v>67946</v>
      </c>
      <c r="AS1176" s="25">
        <v>142273</v>
      </c>
      <c r="AT1176" s="54">
        <v>111017</v>
      </c>
      <c r="AU1176" s="54">
        <v>39028</v>
      </c>
      <c r="AV1176" s="54">
        <v>107402</v>
      </c>
      <c r="AW1176" s="54">
        <v>34833</v>
      </c>
      <c r="AX1176" s="54">
        <v>17176</v>
      </c>
      <c r="AY1176" s="25">
        <f t="shared" si="36"/>
        <v>519675</v>
      </c>
      <c r="AZ1176" s="162">
        <v>384960</v>
      </c>
      <c r="BA1176" s="96">
        <f t="shared" si="37"/>
        <v>3956333</v>
      </c>
      <c r="BB1176" s="73"/>
      <c r="BC1176" s="20">
        <v>530547</v>
      </c>
      <c r="BD1176" s="20">
        <v>109544</v>
      </c>
      <c r="BE1176" s="19">
        <v>640091</v>
      </c>
      <c r="BF1176" s="19">
        <v>4596424</v>
      </c>
      <c r="BH1176" s="20"/>
      <c r="BI1176" s="21">
        <v>4596424</v>
      </c>
      <c r="BK1176" s="73"/>
      <c r="BL1176" s="73"/>
      <c r="BM1176" s="73"/>
      <c r="BN1176" s="73"/>
      <c r="BO1176" s="73"/>
      <c r="BP1176" s="73"/>
      <c r="BQ1176" s="73"/>
    </row>
    <row r="1177" spans="1:69" ht="22.5" customHeight="1" x14ac:dyDescent="0.2">
      <c r="A1177" s="122" t="s">
        <v>2993</v>
      </c>
      <c r="B1177" s="123" t="s">
        <v>2955</v>
      </c>
      <c r="C1177" s="133" t="s">
        <v>1259</v>
      </c>
      <c r="D1177" s="126">
        <v>6</v>
      </c>
      <c r="E1177" s="127" t="s">
        <v>3561</v>
      </c>
      <c r="F1177" s="19">
        <v>445063</v>
      </c>
      <c r="G1177" s="20">
        <v>445063</v>
      </c>
      <c r="H1177" s="20">
        <v>165046</v>
      </c>
      <c r="I1177" s="20">
        <v>150535</v>
      </c>
      <c r="J1177" s="20">
        <v>0</v>
      </c>
      <c r="K1177" s="20">
        <v>0</v>
      </c>
      <c r="L1177" s="20">
        <v>0</v>
      </c>
      <c r="M1177" s="20">
        <v>0</v>
      </c>
      <c r="N1177" s="20">
        <v>80</v>
      </c>
      <c r="O1177" s="20">
        <v>8772</v>
      </c>
      <c r="P1177" s="20">
        <v>0</v>
      </c>
      <c r="Q1177" s="20">
        <v>372588</v>
      </c>
      <c r="R1177" s="20">
        <v>36176</v>
      </c>
      <c r="S1177" s="20">
        <v>119000</v>
      </c>
      <c r="T1177" s="21">
        <v>31958</v>
      </c>
      <c r="U1177" s="54">
        <v>50864</v>
      </c>
      <c r="V1177" s="20">
        <v>25344</v>
      </c>
      <c r="W1177" s="20">
        <v>30537</v>
      </c>
      <c r="X1177" s="20">
        <v>44404</v>
      </c>
      <c r="Y1177" s="21">
        <v>0</v>
      </c>
      <c r="Z1177" s="20">
        <v>0</v>
      </c>
      <c r="AA1177" s="21">
        <v>204237</v>
      </c>
      <c r="AB1177" s="32">
        <v>0</v>
      </c>
      <c r="AC1177" s="20">
        <v>197941</v>
      </c>
      <c r="AD1177" s="20">
        <v>431357</v>
      </c>
      <c r="AE1177" s="20">
        <v>451770</v>
      </c>
      <c r="AF1177" s="20">
        <v>689620</v>
      </c>
      <c r="AG1177" s="20">
        <v>326383</v>
      </c>
      <c r="AH1177" s="20">
        <v>146692</v>
      </c>
      <c r="AI1177" s="20">
        <v>170237</v>
      </c>
      <c r="AJ1177" s="21">
        <v>102249</v>
      </c>
      <c r="AK1177" s="25">
        <v>41828</v>
      </c>
      <c r="AL1177" s="25">
        <v>62852</v>
      </c>
      <c r="AM1177" s="25">
        <v>19882</v>
      </c>
      <c r="AN1177" s="22">
        <v>30032</v>
      </c>
      <c r="AO1177" s="20">
        <v>719767</v>
      </c>
      <c r="AP1177" s="20">
        <v>53642</v>
      </c>
      <c r="AQ1177" s="54">
        <v>5128856</v>
      </c>
      <c r="AR1177" s="25">
        <v>77016</v>
      </c>
      <c r="AS1177" s="25">
        <v>165362</v>
      </c>
      <c r="AT1177" s="54">
        <v>147642</v>
      </c>
      <c r="AU1177" s="54">
        <v>61461</v>
      </c>
      <c r="AV1177" s="54">
        <v>121659</v>
      </c>
      <c r="AW1177" s="54">
        <v>39853</v>
      </c>
      <c r="AX1177" s="54">
        <v>25400</v>
      </c>
      <c r="AY1177" s="25">
        <f t="shared" si="36"/>
        <v>638393</v>
      </c>
      <c r="AZ1177" s="162">
        <v>1467028</v>
      </c>
      <c r="BA1177" s="96">
        <f t="shared" si="37"/>
        <v>7234277</v>
      </c>
      <c r="BB1177" s="73"/>
      <c r="BC1177" s="20">
        <v>562628</v>
      </c>
      <c r="BD1177" s="20">
        <v>203955</v>
      </c>
      <c r="BE1177" s="19">
        <v>766583</v>
      </c>
      <c r="BF1177" s="19">
        <v>8000860</v>
      </c>
      <c r="BH1177" s="20"/>
      <c r="BI1177" s="21">
        <v>8000860</v>
      </c>
      <c r="BK1177" s="73"/>
      <c r="BL1177" s="73"/>
      <c r="BM1177" s="73"/>
      <c r="BN1177" s="73"/>
      <c r="BO1177" s="73"/>
      <c r="BP1177" s="73"/>
      <c r="BQ1177" s="73"/>
    </row>
    <row r="1178" spans="1:69" ht="22.5" customHeight="1" x14ac:dyDescent="0.2">
      <c r="A1178" s="122" t="s">
        <v>2994</v>
      </c>
      <c r="B1178" s="123" t="s">
        <v>2955</v>
      </c>
      <c r="C1178" s="133" t="s">
        <v>1260</v>
      </c>
      <c r="D1178" s="126">
        <v>6</v>
      </c>
      <c r="E1178" s="127" t="s">
        <v>3561</v>
      </c>
      <c r="F1178" s="19">
        <v>420660</v>
      </c>
      <c r="G1178" s="20">
        <v>420660</v>
      </c>
      <c r="H1178" s="20">
        <v>220304</v>
      </c>
      <c r="I1178" s="20">
        <v>129404</v>
      </c>
      <c r="J1178" s="20">
        <v>0</v>
      </c>
      <c r="K1178" s="20">
        <v>0</v>
      </c>
      <c r="L1178" s="20">
        <v>6131</v>
      </c>
      <c r="M1178" s="20">
        <v>1975</v>
      </c>
      <c r="N1178" s="20">
        <v>8837</v>
      </c>
      <c r="O1178" s="20">
        <v>8883</v>
      </c>
      <c r="P1178" s="20">
        <v>0</v>
      </c>
      <c r="Q1178" s="20">
        <v>533707</v>
      </c>
      <c r="R1178" s="20">
        <v>35274</v>
      </c>
      <c r="S1178" s="20">
        <v>48470</v>
      </c>
      <c r="T1178" s="21">
        <v>53824</v>
      </c>
      <c r="U1178" s="54">
        <v>130975</v>
      </c>
      <c r="V1178" s="20">
        <v>22896</v>
      </c>
      <c r="W1178" s="20">
        <v>23166</v>
      </c>
      <c r="X1178" s="20">
        <v>36633</v>
      </c>
      <c r="Y1178" s="21">
        <v>0</v>
      </c>
      <c r="Z1178" s="20">
        <v>0</v>
      </c>
      <c r="AA1178" s="21">
        <v>211911</v>
      </c>
      <c r="AB1178" s="32">
        <v>0</v>
      </c>
      <c r="AC1178" s="20">
        <v>185575</v>
      </c>
      <c r="AD1178" s="20">
        <v>463273</v>
      </c>
      <c r="AE1178" s="20">
        <v>413325</v>
      </c>
      <c r="AF1178" s="20">
        <v>566660</v>
      </c>
      <c r="AG1178" s="20">
        <v>318919</v>
      </c>
      <c r="AH1178" s="20">
        <v>114392</v>
      </c>
      <c r="AI1178" s="20">
        <v>140443</v>
      </c>
      <c r="AJ1178" s="21">
        <v>155267</v>
      </c>
      <c r="AK1178" s="25">
        <v>42180</v>
      </c>
      <c r="AL1178" s="25">
        <v>63141</v>
      </c>
      <c r="AM1178" s="25">
        <v>18543</v>
      </c>
      <c r="AN1178" s="22">
        <v>30101</v>
      </c>
      <c r="AO1178" s="20">
        <v>708013</v>
      </c>
      <c r="AP1178" s="20">
        <v>51665</v>
      </c>
      <c r="AQ1178" s="54">
        <v>5164547</v>
      </c>
      <c r="AR1178" s="25">
        <v>62630</v>
      </c>
      <c r="AS1178" s="25">
        <v>175103</v>
      </c>
      <c r="AT1178" s="54">
        <v>133037</v>
      </c>
      <c r="AU1178" s="54">
        <v>64621</v>
      </c>
      <c r="AV1178" s="54">
        <v>129911</v>
      </c>
      <c r="AW1178" s="54">
        <v>41064</v>
      </c>
      <c r="AX1178" s="54">
        <v>22888</v>
      </c>
      <c r="AY1178" s="25">
        <f t="shared" si="36"/>
        <v>629254</v>
      </c>
      <c r="AZ1178" s="162">
        <v>1526982</v>
      </c>
      <c r="BA1178" s="96">
        <f t="shared" si="37"/>
        <v>7320783</v>
      </c>
      <c r="BB1178" s="73"/>
      <c r="BC1178" s="20">
        <v>565721</v>
      </c>
      <c r="BD1178" s="20">
        <v>219701</v>
      </c>
      <c r="BE1178" s="19">
        <v>785422</v>
      </c>
      <c r="BF1178" s="19">
        <v>8106205</v>
      </c>
      <c r="BH1178" s="20"/>
      <c r="BI1178" s="21">
        <v>8106205</v>
      </c>
      <c r="BK1178" s="73"/>
      <c r="BL1178" s="73"/>
      <c r="BM1178" s="73"/>
      <c r="BN1178" s="73"/>
      <c r="BO1178" s="73"/>
      <c r="BP1178" s="73"/>
      <c r="BQ1178" s="73"/>
    </row>
    <row r="1179" spans="1:69" ht="22.5" customHeight="1" x14ac:dyDescent="0.2">
      <c r="A1179" s="122" t="s">
        <v>2995</v>
      </c>
      <c r="B1179" s="123" t="s">
        <v>2955</v>
      </c>
      <c r="C1179" s="133" t="s">
        <v>1261</v>
      </c>
      <c r="D1179" s="126">
        <v>6</v>
      </c>
      <c r="E1179" s="127" t="s">
        <v>3561</v>
      </c>
      <c r="F1179" s="19">
        <v>359726</v>
      </c>
      <c r="G1179" s="20">
        <v>359726</v>
      </c>
      <c r="H1179" s="20">
        <v>170659</v>
      </c>
      <c r="I1179" s="20">
        <v>80971</v>
      </c>
      <c r="J1179" s="20">
        <v>0</v>
      </c>
      <c r="K1179" s="20">
        <v>0</v>
      </c>
      <c r="L1179" s="20">
        <v>3373</v>
      </c>
      <c r="M1179" s="20">
        <v>1610</v>
      </c>
      <c r="N1179" s="20">
        <v>8509</v>
      </c>
      <c r="O1179" s="20">
        <v>7365</v>
      </c>
      <c r="P1179" s="20">
        <v>3213</v>
      </c>
      <c r="Q1179" s="20">
        <v>229801</v>
      </c>
      <c r="R1179" s="20">
        <v>35855</v>
      </c>
      <c r="S1179" s="20">
        <v>80382</v>
      </c>
      <c r="T1179" s="21">
        <v>44573</v>
      </c>
      <c r="U1179" s="54">
        <v>76296</v>
      </c>
      <c r="V1179" s="20">
        <v>24528</v>
      </c>
      <c r="W1179" s="20">
        <v>15795</v>
      </c>
      <c r="X1179" s="20">
        <v>22202</v>
      </c>
      <c r="Y1179" s="21">
        <v>0</v>
      </c>
      <c r="Z1179" s="20">
        <v>0</v>
      </c>
      <c r="AA1179" s="21">
        <v>176481</v>
      </c>
      <c r="AB1179" s="32">
        <v>0</v>
      </c>
      <c r="AC1179" s="20">
        <v>161502</v>
      </c>
      <c r="AD1179" s="20">
        <v>345875</v>
      </c>
      <c r="AE1179" s="20">
        <v>415635</v>
      </c>
      <c r="AF1179" s="20">
        <v>504673</v>
      </c>
      <c r="AG1179" s="20">
        <v>257572</v>
      </c>
      <c r="AH1179" s="20">
        <v>94128</v>
      </c>
      <c r="AI1179" s="20">
        <v>141784</v>
      </c>
      <c r="AJ1179" s="21">
        <v>97921</v>
      </c>
      <c r="AK1179" s="25">
        <v>37358</v>
      </c>
      <c r="AL1179" s="25">
        <v>57294</v>
      </c>
      <c r="AM1179" s="25">
        <v>16326</v>
      </c>
      <c r="AN1179" s="22">
        <v>26499</v>
      </c>
      <c r="AO1179" s="20">
        <v>413268</v>
      </c>
      <c r="AP1179" s="20">
        <v>35370</v>
      </c>
      <c r="AQ1179" s="54">
        <v>3946544</v>
      </c>
      <c r="AR1179" s="25">
        <v>56067</v>
      </c>
      <c r="AS1179" s="25">
        <v>162105</v>
      </c>
      <c r="AT1179" s="54">
        <v>118658</v>
      </c>
      <c r="AU1179" s="54">
        <v>44586</v>
      </c>
      <c r="AV1179" s="54">
        <v>113551</v>
      </c>
      <c r="AW1179" s="54">
        <v>35532</v>
      </c>
      <c r="AX1179" s="54">
        <v>17604</v>
      </c>
      <c r="AY1179" s="25">
        <f t="shared" si="36"/>
        <v>548103</v>
      </c>
      <c r="AZ1179" s="162">
        <v>1027387</v>
      </c>
      <c r="BA1179" s="96">
        <f t="shared" si="37"/>
        <v>5522034</v>
      </c>
      <c r="BB1179" s="73"/>
      <c r="BC1179" s="20">
        <v>521622</v>
      </c>
      <c r="BD1179" s="20">
        <v>154702</v>
      </c>
      <c r="BE1179" s="19">
        <v>676324</v>
      </c>
      <c r="BF1179" s="19">
        <v>6198358</v>
      </c>
      <c r="BH1179" s="20"/>
      <c r="BI1179" s="21">
        <v>6198358</v>
      </c>
      <c r="BK1179" s="73"/>
      <c r="BL1179" s="73"/>
      <c r="BM1179" s="73"/>
      <c r="BN1179" s="73"/>
      <c r="BO1179" s="73"/>
      <c r="BP1179" s="73"/>
      <c r="BQ1179" s="73"/>
    </row>
    <row r="1180" spans="1:69" ht="22.5" customHeight="1" x14ac:dyDescent="0.2">
      <c r="A1180" s="122" t="s">
        <v>2996</v>
      </c>
      <c r="B1180" s="123" t="s">
        <v>2997</v>
      </c>
      <c r="C1180" s="133" t="s">
        <v>1262</v>
      </c>
      <c r="D1180" s="126">
        <v>3</v>
      </c>
      <c r="E1180" s="127" t="s">
        <v>3561</v>
      </c>
      <c r="F1180" s="19">
        <v>4074055</v>
      </c>
      <c r="G1180" s="20">
        <v>4074055</v>
      </c>
      <c r="H1180" s="20">
        <v>674617</v>
      </c>
      <c r="I1180" s="20">
        <v>832711</v>
      </c>
      <c r="J1180" s="20">
        <v>0</v>
      </c>
      <c r="K1180" s="20">
        <v>0</v>
      </c>
      <c r="L1180" s="20">
        <v>0</v>
      </c>
      <c r="M1180" s="20">
        <v>0</v>
      </c>
      <c r="N1180" s="20">
        <v>439264</v>
      </c>
      <c r="O1180" s="20">
        <v>230822</v>
      </c>
      <c r="P1180" s="20">
        <v>80590</v>
      </c>
      <c r="Q1180" s="20">
        <v>1155514</v>
      </c>
      <c r="R1180" s="20">
        <v>621830</v>
      </c>
      <c r="S1180" s="20">
        <v>850819</v>
      </c>
      <c r="T1180" s="21">
        <v>701394</v>
      </c>
      <c r="U1180" s="54">
        <v>541574</v>
      </c>
      <c r="V1180" s="20">
        <v>344256</v>
      </c>
      <c r="W1180" s="20">
        <v>326430</v>
      </c>
      <c r="X1180" s="20">
        <v>244222</v>
      </c>
      <c r="Y1180" s="21">
        <v>474277</v>
      </c>
      <c r="Z1180" s="20">
        <v>65772</v>
      </c>
      <c r="AA1180" s="21">
        <v>1585432</v>
      </c>
      <c r="AB1180" s="32">
        <v>3661040</v>
      </c>
      <c r="AC1180" s="20">
        <v>3516331</v>
      </c>
      <c r="AD1180" s="20">
        <v>4148508</v>
      </c>
      <c r="AE1180" s="20">
        <v>9865515</v>
      </c>
      <c r="AF1180" s="20">
        <v>7998345</v>
      </c>
      <c r="AG1180" s="20">
        <v>5147743</v>
      </c>
      <c r="AH1180" s="20">
        <v>2485582</v>
      </c>
      <c r="AI1180" s="20">
        <v>255594</v>
      </c>
      <c r="AJ1180" s="21">
        <v>168792</v>
      </c>
      <c r="AK1180" s="25">
        <v>518569</v>
      </c>
      <c r="AL1180" s="25">
        <v>469951</v>
      </c>
      <c r="AM1180" s="25">
        <v>134503</v>
      </c>
      <c r="AN1180" s="22">
        <v>283526</v>
      </c>
      <c r="AO1180" s="20">
        <v>3567819</v>
      </c>
      <c r="AP1180" s="20">
        <v>165233</v>
      </c>
      <c r="AQ1180" s="54">
        <v>55630630</v>
      </c>
      <c r="AR1180" s="25">
        <v>645995</v>
      </c>
      <c r="AS1180" s="25">
        <v>713799</v>
      </c>
      <c r="AT1180" s="54">
        <v>326401</v>
      </c>
      <c r="AU1180" s="54">
        <v>184351</v>
      </c>
      <c r="AV1180" s="54">
        <v>1084658</v>
      </c>
      <c r="AW1180" s="54">
        <v>469771</v>
      </c>
      <c r="AX1180" s="54">
        <v>319175</v>
      </c>
      <c r="AY1180" s="25">
        <f t="shared" si="36"/>
        <v>3744150</v>
      </c>
      <c r="AZ1180" s="162">
        <v>7595950</v>
      </c>
      <c r="BA1180" s="96">
        <f t="shared" si="37"/>
        <v>66970730</v>
      </c>
      <c r="BB1180" s="73"/>
      <c r="BC1180" s="20">
        <v>5936833</v>
      </c>
      <c r="BD1180" s="20">
        <v>263567</v>
      </c>
      <c r="BE1180" s="19">
        <v>6200400</v>
      </c>
      <c r="BF1180" s="19">
        <v>73171130</v>
      </c>
      <c r="BH1180" s="20"/>
      <c r="BI1180" s="21">
        <v>73171130</v>
      </c>
      <c r="BK1180" s="73"/>
      <c r="BL1180" s="73"/>
      <c r="BM1180" s="73"/>
      <c r="BN1180" s="73"/>
      <c r="BO1180" s="73"/>
      <c r="BP1180" s="73"/>
      <c r="BQ1180" s="73"/>
    </row>
    <row r="1181" spans="1:69" ht="22.5" customHeight="1" x14ac:dyDescent="0.2">
      <c r="A1181" s="122" t="s">
        <v>2998</v>
      </c>
      <c r="B1181" s="123" t="s">
        <v>2997</v>
      </c>
      <c r="C1181" s="133" t="s">
        <v>1263</v>
      </c>
      <c r="D1181" s="126">
        <v>5</v>
      </c>
      <c r="E1181" s="127" t="s">
        <v>3561</v>
      </c>
      <c r="F1181" s="19">
        <v>887802</v>
      </c>
      <c r="G1181" s="20">
        <v>887802</v>
      </c>
      <c r="H1181" s="20">
        <v>69838</v>
      </c>
      <c r="I1181" s="20">
        <v>77231</v>
      </c>
      <c r="J1181" s="20">
        <v>0</v>
      </c>
      <c r="K1181" s="20">
        <v>0</v>
      </c>
      <c r="L1181" s="20">
        <v>0</v>
      </c>
      <c r="M1181" s="20">
        <v>0</v>
      </c>
      <c r="N1181" s="20">
        <v>67576</v>
      </c>
      <c r="O1181" s="20">
        <v>36330</v>
      </c>
      <c r="P1181" s="20">
        <v>7371</v>
      </c>
      <c r="Q1181" s="20">
        <v>304948</v>
      </c>
      <c r="R1181" s="20">
        <v>100693</v>
      </c>
      <c r="S1181" s="20">
        <v>122249</v>
      </c>
      <c r="T1181" s="21">
        <v>118581</v>
      </c>
      <c r="U1181" s="54">
        <v>101728</v>
      </c>
      <c r="V1181" s="20">
        <v>58272</v>
      </c>
      <c r="W1181" s="20">
        <v>50544</v>
      </c>
      <c r="X1181" s="20">
        <v>33303</v>
      </c>
      <c r="Y1181" s="21">
        <v>339072</v>
      </c>
      <c r="Z1181" s="20">
        <v>51678</v>
      </c>
      <c r="AA1181" s="21">
        <v>340651</v>
      </c>
      <c r="AB1181" s="32">
        <v>826104</v>
      </c>
      <c r="AC1181" s="20">
        <v>755094</v>
      </c>
      <c r="AD1181" s="20">
        <v>1209293</v>
      </c>
      <c r="AE1181" s="20">
        <v>2160510</v>
      </c>
      <c r="AF1181" s="20">
        <v>1495820</v>
      </c>
      <c r="AG1181" s="20">
        <v>886829</v>
      </c>
      <c r="AH1181" s="20">
        <v>427168</v>
      </c>
      <c r="AI1181" s="20">
        <v>81526</v>
      </c>
      <c r="AJ1181" s="21">
        <v>14066</v>
      </c>
      <c r="AK1181" s="25">
        <v>97066</v>
      </c>
      <c r="AL1181" s="25">
        <v>127617</v>
      </c>
      <c r="AM1181" s="25">
        <v>33600</v>
      </c>
      <c r="AN1181" s="22">
        <v>70495</v>
      </c>
      <c r="AO1181" s="20">
        <v>343208</v>
      </c>
      <c r="AP1181" s="20">
        <v>8693</v>
      </c>
      <c r="AQ1181" s="54">
        <v>11304956</v>
      </c>
      <c r="AR1181" s="25">
        <v>252438</v>
      </c>
      <c r="AS1181" s="25">
        <v>333577</v>
      </c>
      <c r="AT1181" s="54">
        <v>104629</v>
      </c>
      <c r="AU1181" s="54">
        <v>67244</v>
      </c>
      <c r="AV1181" s="54">
        <v>234421</v>
      </c>
      <c r="AW1181" s="54">
        <v>98872</v>
      </c>
      <c r="AX1181" s="54">
        <v>48524</v>
      </c>
      <c r="AY1181" s="25">
        <f t="shared" si="36"/>
        <v>1139705</v>
      </c>
      <c r="AZ1181" s="162">
        <v>1138733</v>
      </c>
      <c r="BA1181" s="96">
        <f t="shared" si="37"/>
        <v>13583394</v>
      </c>
      <c r="BB1181" s="73"/>
      <c r="BC1181" s="20">
        <v>1410457</v>
      </c>
      <c r="BD1181" s="20">
        <v>24769</v>
      </c>
      <c r="BE1181" s="19">
        <v>1435226</v>
      </c>
      <c r="BF1181" s="19">
        <v>15018620</v>
      </c>
      <c r="BH1181" s="20"/>
      <c r="BI1181" s="21">
        <v>15018620</v>
      </c>
      <c r="BK1181" s="73"/>
      <c r="BL1181" s="73"/>
      <c r="BM1181" s="73"/>
      <c r="BN1181" s="73"/>
      <c r="BO1181" s="73"/>
      <c r="BP1181" s="73"/>
      <c r="BQ1181" s="73"/>
    </row>
    <row r="1182" spans="1:69" ht="22.5" customHeight="1" x14ac:dyDescent="0.2">
      <c r="A1182" s="122" t="s">
        <v>2999</v>
      </c>
      <c r="B1182" s="123" t="s">
        <v>2997</v>
      </c>
      <c r="C1182" s="133" t="s">
        <v>1264</v>
      </c>
      <c r="D1182" s="126">
        <v>5</v>
      </c>
      <c r="E1182" s="127" t="s">
        <v>3561</v>
      </c>
      <c r="F1182" s="19">
        <v>1110456</v>
      </c>
      <c r="G1182" s="20">
        <v>1110456</v>
      </c>
      <c r="H1182" s="20">
        <v>142009</v>
      </c>
      <c r="I1182" s="20">
        <v>145860</v>
      </c>
      <c r="J1182" s="20">
        <v>0</v>
      </c>
      <c r="K1182" s="20">
        <v>0</v>
      </c>
      <c r="L1182" s="20">
        <v>0</v>
      </c>
      <c r="M1182" s="20">
        <v>0</v>
      </c>
      <c r="N1182" s="20">
        <v>92511</v>
      </c>
      <c r="O1182" s="20">
        <v>48636</v>
      </c>
      <c r="P1182" s="20">
        <v>12852</v>
      </c>
      <c r="Q1182" s="20">
        <v>361940</v>
      </c>
      <c r="R1182" s="20">
        <v>129743</v>
      </c>
      <c r="S1182" s="20">
        <v>180885</v>
      </c>
      <c r="T1182" s="21">
        <v>166518</v>
      </c>
      <c r="U1182" s="54">
        <v>139876</v>
      </c>
      <c r="V1182" s="20">
        <v>88704</v>
      </c>
      <c r="W1182" s="20">
        <v>76869</v>
      </c>
      <c r="X1182" s="20">
        <v>55505</v>
      </c>
      <c r="Y1182" s="21">
        <v>0</v>
      </c>
      <c r="Z1182" s="20">
        <v>0</v>
      </c>
      <c r="AA1182" s="21">
        <v>428151</v>
      </c>
      <c r="AB1182" s="32">
        <v>591756</v>
      </c>
      <c r="AC1182" s="20">
        <v>908609</v>
      </c>
      <c r="AD1182" s="20">
        <v>772479</v>
      </c>
      <c r="AE1182" s="20">
        <v>2558820</v>
      </c>
      <c r="AF1182" s="20">
        <v>2195083</v>
      </c>
      <c r="AG1182" s="20">
        <v>1274130</v>
      </c>
      <c r="AH1182" s="20">
        <v>593949</v>
      </c>
      <c r="AI1182" s="20">
        <v>138910</v>
      </c>
      <c r="AJ1182" s="21">
        <v>16230</v>
      </c>
      <c r="AK1182" s="25">
        <v>123985</v>
      </c>
      <c r="AL1182" s="25">
        <v>163987</v>
      </c>
      <c r="AM1182" s="25">
        <v>41637</v>
      </c>
      <c r="AN1182" s="22">
        <v>86148</v>
      </c>
      <c r="AO1182" s="20">
        <v>484002</v>
      </c>
      <c r="AP1182" s="20">
        <v>21280</v>
      </c>
      <c r="AQ1182" s="54">
        <v>13151520</v>
      </c>
      <c r="AR1182" s="25">
        <v>286988</v>
      </c>
      <c r="AS1182" s="25">
        <v>302991</v>
      </c>
      <c r="AT1182" s="54">
        <v>126188</v>
      </c>
      <c r="AU1182" s="54">
        <v>65449</v>
      </c>
      <c r="AV1182" s="54">
        <v>271242</v>
      </c>
      <c r="AW1182" s="54">
        <v>120406</v>
      </c>
      <c r="AX1182" s="54">
        <v>75292</v>
      </c>
      <c r="AY1182" s="25">
        <f t="shared" si="36"/>
        <v>1248556</v>
      </c>
      <c r="AZ1182" s="162">
        <v>1934557</v>
      </c>
      <c r="BA1182" s="96">
        <f t="shared" si="37"/>
        <v>16334633</v>
      </c>
      <c r="BB1182" s="73"/>
      <c r="BC1182" s="20">
        <v>1792886</v>
      </c>
      <c r="BD1182" s="20">
        <v>61320</v>
      </c>
      <c r="BE1182" s="19">
        <v>1854206</v>
      </c>
      <c r="BF1182" s="19">
        <v>18188839</v>
      </c>
      <c r="BH1182" s="20"/>
      <c r="BI1182" s="21">
        <v>18188839</v>
      </c>
      <c r="BK1182" s="73"/>
      <c r="BL1182" s="73"/>
      <c r="BM1182" s="73"/>
      <c r="BN1182" s="73"/>
      <c r="BO1182" s="73"/>
      <c r="BP1182" s="73"/>
      <c r="BQ1182" s="73"/>
    </row>
    <row r="1183" spans="1:69" ht="22.5" customHeight="1" x14ac:dyDescent="0.2">
      <c r="A1183" s="122" t="s">
        <v>3000</v>
      </c>
      <c r="B1183" s="123" t="s">
        <v>2997</v>
      </c>
      <c r="C1183" s="133" t="s">
        <v>1265</v>
      </c>
      <c r="D1183" s="126">
        <v>5</v>
      </c>
      <c r="E1183" s="127" t="s">
        <v>3561</v>
      </c>
      <c r="F1183" s="19">
        <v>846338</v>
      </c>
      <c r="G1183" s="20">
        <v>846338</v>
      </c>
      <c r="H1183" s="20">
        <v>136760</v>
      </c>
      <c r="I1183" s="20">
        <v>108834</v>
      </c>
      <c r="J1183" s="20">
        <v>0</v>
      </c>
      <c r="K1183" s="20">
        <v>0</v>
      </c>
      <c r="L1183" s="20">
        <v>0</v>
      </c>
      <c r="M1183" s="20">
        <v>0</v>
      </c>
      <c r="N1183" s="20">
        <v>69076</v>
      </c>
      <c r="O1183" s="20">
        <v>35331</v>
      </c>
      <c r="P1183" s="20">
        <v>12965</v>
      </c>
      <c r="Q1183" s="20">
        <v>358391</v>
      </c>
      <c r="R1183" s="20">
        <v>107456</v>
      </c>
      <c r="S1183" s="20">
        <v>139594</v>
      </c>
      <c r="T1183" s="21">
        <v>130355</v>
      </c>
      <c r="U1183" s="54">
        <v>114444</v>
      </c>
      <c r="V1183" s="20">
        <v>59376</v>
      </c>
      <c r="W1183" s="20">
        <v>77922</v>
      </c>
      <c r="X1183" s="20">
        <v>44404</v>
      </c>
      <c r="Y1183" s="21">
        <v>0</v>
      </c>
      <c r="Z1183" s="20">
        <v>0</v>
      </c>
      <c r="AA1183" s="21">
        <v>339293</v>
      </c>
      <c r="AB1183" s="32">
        <v>367914</v>
      </c>
      <c r="AC1183" s="20">
        <v>663061</v>
      </c>
      <c r="AD1183" s="20">
        <v>610036</v>
      </c>
      <c r="AE1183" s="20">
        <v>2179485</v>
      </c>
      <c r="AF1183" s="20">
        <v>1413243</v>
      </c>
      <c r="AG1183" s="20">
        <v>765250</v>
      </c>
      <c r="AH1183" s="20">
        <v>382412</v>
      </c>
      <c r="AI1183" s="20">
        <v>196869</v>
      </c>
      <c r="AJ1183" s="21">
        <v>29755</v>
      </c>
      <c r="AK1183" s="25">
        <v>101683</v>
      </c>
      <c r="AL1183" s="25">
        <v>129624</v>
      </c>
      <c r="AM1183" s="25">
        <v>33829</v>
      </c>
      <c r="AN1183" s="22">
        <v>72020</v>
      </c>
      <c r="AO1183" s="20">
        <v>388690</v>
      </c>
      <c r="AP1183" s="20">
        <v>20425</v>
      </c>
      <c r="AQ1183" s="54">
        <v>9934835</v>
      </c>
      <c r="AR1183" s="25">
        <v>198977</v>
      </c>
      <c r="AS1183" s="25">
        <v>244810</v>
      </c>
      <c r="AT1183" s="54">
        <v>130065</v>
      </c>
      <c r="AU1183" s="54">
        <v>59578</v>
      </c>
      <c r="AV1183" s="54">
        <v>236118</v>
      </c>
      <c r="AW1183" s="54">
        <v>98314</v>
      </c>
      <c r="AX1183" s="54">
        <v>53316</v>
      </c>
      <c r="AY1183" s="25">
        <f t="shared" si="36"/>
        <v>1021178</v>
      </c>
      <c r="AZ1183" s="162">
        <v>1519132</v>
      </c>
      <c r="BA1183" s="96">
        <f t="shared" si="37"/>
        <v>12475145</v>
      </c>
      <c r="BB1183" s="73"/>
      <c r="BC1183" s="20">
        <v>1448788</v>
      </c>
      <c r="BD1183" s="20">
        <v>87053</v>
      </c>
      <c r="BE1183" s="19">
        <v>1535841</v>
      </c>
      <c r="BF1183" s="19">
        <v>14010986</v>
      </c>
      <c r="BH1183" s="20"/>
      <c r="BI1183" s="21">
        <v>14010986</v>
      </c>
      <c r="BK1183" s="73"/>
      <c r="BL1183" s="73"/>
      <c r="BM1183" s="73"/>
      <c r="BN1183" s="73"/>
      <c r="BO1183" s="73"/>
      <c r="BP1183" s="73"/>
      <c r="BQ1183" s="73"/>
    </row>
    <row r="1184" spans="1:69" ht="22.5" customHeight="1" x14ac:dyDescent="0.2">
      <c r="A1184" s="122" t="s">
        <v>3001</v>
      </c>
      <c r="B1184" s="123" t="s">
        <v>2997</v>
      </c>
      <c r="C1184" s="133" t="s">
        <v>1266</v>
      </c>
      <c r="D1184" s="126">
        <v>5</v>
      </c>
      <c r="E1184" s="127" t="s">
        <v>3561</v>
      </c>
      <c r="F1184" s="19">
        <v>1496270</v>
      </c>
      <c r="G1184" s="20">
        <v>1496270</v>
      </c>
      <c r="H1184" s="20">
        <v>202225</v>
      </c>
      <c r="I1184" s="20">
        <v>183821</v>
      </c>
      <c r="J1184" s="20">
        <v>0</v>
      </c>
      <c r="K1184" s="20">
        <v>0</v>
      </c>
      <c r="L1184" s="20">
        <v>0</v>
      </c>
      <c r="M1184" s="20">
        <v>0</v>
      </c>
      <c r="N1184" s="20">
        <v>130371</v>
      </c>
      <c r="O1184" s="20">
        <v>72420</v>
      </c>
      <c r="P1184" s="20">
        <v>38367</v>
      </c>
      <c r="Q1184" s="20">
        <v>583507</v>
      </c>
      <c r="R1184" s="20">
        <v>226155</v>
      </c>
      <c r="S1184" s="20">
        <v>283484</v>
      </c>
      <c r="T1184" s="21">
        <v>228752</v>
      </c>
      <c r="U1184" s="54">
        <v>203583</v>
      </c>
      <c r="V1184" s="20">
        <v>129936</v>
      </c>
      <c r="W1184" s="20">
        <v>118989</v>
      </c>
      <c r="X1184" s="20">
        <v>66606</v>
      </c>
      <c r="Y1184" s="21">
        <v>0</v>
      </c>
      <c r="Z1184" s="20">
        <v>0</v>
      </c>
      <c r="AA1184" s="21">
        <v>583894</v>
      </c>
      <c r="AB1184" s="32">
        <v>680180</v>
      </c>
      <c r="AC1184" s="20">
        <v>1093301</v>
      </c>
      <c r="AD1184" s="20">
        <v>1046792</v>
      </c>
      <c r="AE1184" s="20">
        <v>3427050</v>
      </c>
      <c r="AF1184" s="20">
        <v>2163690</v>
      </c>
      <c r="AG1184" s="20">
        <v>1613469</v>
      </c>
      <c r="AH1184" s="20">
        <v>654828</v>
      </c>
      <c r="AI1184" s="20">
        <v>140443</v>
      </c>
      <c r="AJ1184" s="21">
        <v>55182</v>
      </c>
      <c r="AK1184" s="25">
        <v>173964</v>
      </c>
      <c r="AL1184" s="25">
        <v>216315</v>
      </c>
      <c r="AM1184" s="25">
        <v>53926</v>
      </c>
      <c r="AN1184" s="22">
        <v>111530</v>
      </c>
      <c r="AO1184" s="20">
        <v>497477</v>
      </c>
      <c r="AP1184" s="20">
        <v>17088</v>
      </c>
      <c r="AQ1184" s="54">
        <v>16493615</v>
      </c>
      <c r="AR1184" s="25">
        <v>332854</v>
      </c>
      <c r="AS1184" s="25">
        <v>343709</v>
      </c>
      <c r="AT1184" s="54">
        <v>128509</v>
      </c>
      <c r="AU1184" s="54">
        <v>103204</v>
      </c>
      <c r="AV1184" s="54">
        <v>375840</v>
      </c>
      <c r="AW1184" s="54">
        <v>162434</v>
      </c>
      <c r="AX1184" s="54">
        <v>92034</v>
      </c>
      <c r="AY1184" s="25">
        <f t="shared" si="36"/>
        <v>1538584</v>
      </c>
      <c r="AZ1184" s="162">
        <v>1793232</v>
      </c>
      <c r="BA1184" s="96">
        <f t="shared" si="37"/>
        <v>19825431</v>
      </c>
      <c r="BB1184" s="73"/>
      <c r="BC1184" s="20">
        <v>2400908</v>
      </c>
      <c r="BD1184" s="20">
        <v>53611</v>
      </c>
      <c r="BE1184" s="19">
        <v>2454519</v>
      </c>
      <c r="BF1184" s="19">
        <v>22279950</v>
      </c>
      <c r="BH1184" s="20"/>
      <c r="BI1184" s="21">
        <v>22279950</v>
      </c>
      <c r="BK1184" s="73"/>
      <c r="BL1184" s="73"/>
      <c r="BM1184" s="73"/>
      <c r="BN1184" s="73"/>
      <c r="BO1184" s="73"/>
      <c r="BP1184" s="73"/>
      <c r="BQ1184" s="73"/>
    </row>
    <row r="1185" spans="1:69" ht="22.5" customHeight="1" x14ac:dyDescent="0.2">
      <c r="A1185" s="122" t="s">
        <v>3002</v>
      </c>
      <c r="B1185" s="123" t="s">
        <v>2997</v>
      </c>
      <c r="C1185" s="133" t="s">
        <v>1267</v>
      </c>
      <c r="D1185" s="126">
        <v>5</v>
      </c>
      <c r="E1185" s="127" t="s">
        <v>3561</v>
      </c>
      <c r="F1185" s="19">
        <v>772575</v>
      </c>
      <c r="G1185" s="20">
        <v>772575</v>
      </c>
      <c r="H1185" s="20">
        <v>134501</v>
      </c>
      <c r="I1185" s="20">
        <v>157267</v>
      </c>
      <c r="J1185" s="20">
        <v>0</v>
      </c>
      <c r="K1185" s="20">
        <v>0</v>
      </c>
      <c r="L1185" s="20">
        <v>0</v>
      </c>
      <c r="M1185" s="20">
        <v>0</v>
      </c>
      <c r="N1185" s="20">
        <v>57409</v>
      </c>
      <c r="O1185" s="20">
        <v>31034</v>
      </c>
      <c r="P1185" s="20">
        <v>8240</v>
      </c>
      <c r="Q1185" s="20">
        <v>338523</v>
      </c>
      <c r="R1185" s="20">
        <v>89381</v>
      </c>
      <c r="S1185" s="20">
        <v>132991</v>
      </c>
      <c r="T1185" s="21">
        <v>139606</v>
      </c>
      <c r="U1185" s="54">
        <v>139876</v>
      </c>
      <c r="V1185" s="20">
        <v>64800</v>
      </c>
      <c r="W1185" s="20">
        <v>53703</v>
      </c>
      <c r="X1185" s="20">
        <v>44404</v>
      </c>
      <c r="Y1185" s="21">
        <v>0</v>
      </c>
      <c r="Z1185" s="20">
        <v>0</v>
      </c>
      <c r="AA1185" s="21">
        <v>294348</v>
      </c>
      <c r="AB1185" s="32">
        <v>499264</v>
      </c>
      <c r="AC1185" s="20">
        <v>599412</v>
      </c>
      <c r="AD1185" s="20">
        <v>521031</v>
      </c>
      <c r="AE1185" s="20">
        <v>1632675</v>
      </c>
      <c r="AF1185" s="20">
        <v>1440575</v>
      </c>
      <c r="AG1185" s="20">
        <v>786443</v>
      </c>
      <c r="AH1185" s="20">
        <v>331862</v>
      </c>
      <c r="AI1185" s="20">
        <v>129809</v>
      </c>
      <c r="AJ1185" s="21">
        <v>84396</v>
      </c>
      <c r="AK1185" s="25">
        <v>88528</v>
      </c>
      <c r="AL1185" s="25">
        <v>110289</v>
      </c>
      <c r="AM1185" s="25">
        <v>32601</v>
      </c>
      <c r="AN1185" s="22">
        <v>63060</v>
      </c>
      <c r="AO1185" s="20">
        <v>257724</v>
      </c>
      <c r="AP1185" s="20">
        <v>20940</v>
      </c>
      <c r="AQ1185" s="54">
        <v>9057267</v>
      </c>
      <c r="AR1185" s="25">
        <v>187782</v>
      </c>
      <c r="AS1185" s="25">
        <v>262983</v>
      </c>
      <c r="AT1185" s="54">
        <v>126974</v>
      </c>
      <c r="AU1185" s="54">
        <v>66581</v>
      </c>
      <c r="AV1185" s="54">
        <v>239635</v>
      </c>
      <c r="AW1185" s="54">
        <v>83247</v>
      </c>
      <c r="AX1185" s="54">
        <v>42861</v>
      </c>
      <c r="AY1185" s="25">
        <f t="shared" si="36"/>
        <v>1010063</v>
      </c>
      <c r="AZ1185" s="162">
        <v>875480</v>
      </c>
      <c r="BA1185" s="96">
        <f t="shared" si="37"/>
        <v>10942810</v>
      </c>
      <c r="BB1185" s="73"/>
      <c r="BC1185" s="20">
        <v>1287524</v>
      </c>
      <c r="BD1185" s="20">
        <v>83921</v>
      </c>
      <c r="BE1185" s="19">
        <v>1371445</v>
      </c>
      <c r="BF1185" s="19">
        <v>12314255</v>
      </c>
      <c r="BH1185" s="20"/>
      <c r="BI1185" s="21">
        <v>12314255</v>
      </c>
      <c r="BK1185" s="73"/>
      <c r="BL1185" s="73"/>
      <c r="BM1185" s="73"/>
      <c r="BN1185" s="73"/>
      <c r="BO1185" s="73"/>
      <c r="BP1185" s="73"/>
      <c r="BQ1185" s="73"/>
    </row>
    <row r="1186" spans="1:69" ht="22.5" customHeight="1" x14ac:dyDescent="0.2">
      <c r="A1186" s="122" t="s">
        <v>3003</v>
      </c>
      <c r="B1186" s="123" t="s">
        <v>2997</v>
      </c>
      <c r="C1186" s="133" t="s">
        <v>1268</v>
      </c>
      <c r="D1186" s="126">
        <v>5</v>
      </c>
      <c r="E1186" s="127" t="s">
        <v>3561</v>
      </c>
      <c r="F1186" s="19">
        <v>531053</v>
      </c>
      <c r="G1186" s="20">
        <v>531053</v>
      </c>
      <c r="H1186" s="20">
        <v>215128</v>
      </c>
      <c r="I1186" s="20">
        <v>186252</v>
      </c>
      <c r="J1186" s="20">
        <v>0</v>
      </c>
      <c r="K1186" s="20">
        <v>0</v>
      </c>
      <c r="L1186" s="20">
        <v>0</v>
      </c>
      <c r="M1186" s="20">
        <v>0</v>
      </c>
      <c r="N1186" s="20">
        <v>25956</v>
      </c>
      <c r="O1186" s="20">
        <v>15444</v>
      </c>
      <c r="P1186" s="20">
        <v>43848</v>
      </c>
      <c r="Q1186" s="20">
        <v>233778</v>
      </c>
      <c r="R1186" s="20">
        <v>55330</v>
      </c>
      <c r="S1186" s="20">
        <v>134668</v>
      </c>
      <c r="T1186" s="21">
        <v>64757</v>
      </c>
      <c r="U1186" s="54">
        <v>69938</v>
      </c>
      <c r="V1186" s="20">
        <v>30192</v>
      </c>
      <c r="W1186" s="20">
        <v>38961</v>
      </c>
      <c r="X1186" s="20">
        <v>33303</v>
      </c>
      <c r="Y1186" s="21">
        <v>19471</v>
      </c>
      <c r="Z1186" s="20">
        <v>17226</v>
      </c>
      <c r="AA1186" s="21">
        <v>273036</v>
      </c>
      <c r="AB1186" s="32">
        <v>205363</v>
      </c>
      <c r="AC1186" s="20">
        <v>331239</v>
      </c>
      <c r="AD1186" s="20">
        <v>556405</v>
      </c>
      <c r="AE1186" s="20">
        <v>743325</v>
      </c>
      <c r="AF1186" s="20">
        <v>1005720</v>
      </c>
      <c r="AG1186" s="20">
        <v>477992</v>
      </c>
      <c r="AH1186" s="20">
        <v>179962</v>
      </c>
      <c r="AI1186" s="20">
        <v>176847</v>
      </c>
      <c r="AJ1186" s="21">
        <v>130922</v>
      </c>
      <c r="AK1186" s="25">
        <v>57103</v>
      </c>
      <c r="AL1186" s="25">
        <v>84764</v>
      </c>
      <c r="AM1186" s="25">
        <v>26591</v>
      </c>
      <c r="AN1186" s="22">
        <v>46086</v>
      </c>
      <c r="AO1186" s="20">
        <v>619129</v>
      </c>
      <c r="AP1186" s="20">
        <v>44754</v>
      </c>
      <c r="AQ1186" s="54">
        <v>6674543</v>
      </c>
      <c r="AR1186" s="25">
        <v>137920</v>
      </c>
      <c r="AS1186" s="25">
        <v>223611</v>
      </c>
      <c r="AT1186" s="54">
        <v>155423</v>
      </c>
      <c r="AU1186" s="54">
        <v>65117</v>
      </c>
      <c r="AV1186" s="54">
        <v>171871</v>
      </c>
      <c r="AW1186" s="54">
        <v>59244</v>
      </c>
      <c r="AX1186" s="54">
        <v>31059</v>
      </c>
      <c r="AY1186" s="25">
        <f t="shared" si="36"/>
        <v>844245</v>
      </c>
      <c r="AZ1186" s="162">
        <v>1986496</v>
      </c>
      <c r="BA1186" s="96">
        <f t="shared" si="37"/>
        <v>9505284</v>
      </c>
      <c r="BB1186" s="73"/>
      <c r="BC1186" s="20">
        <v>801390</v>
      </c>
      <c r="BD1186" s="20">
        <v>199728</v>
      </c>
      <c r="BE1186" s="19">
        <v>1001118</v>
      </c>
      <c r="BF1186" s="19">
        <v>10506402</v>
      </c>
      <c r="BH1186" s="20"/>
      <c r="BI1186" s="21">
        <v>10506402</v>
      </c>
      <c r="BK1186" s="73"/>
      <c r="BL1186" s="73"/>
      <c r="BM1186" s="73"/>
      <c r="BN1186" s="73"/>
      <c r="BO1186" s="73"/>
      <c r="BP1186" s="73"/>
      <c r="BQ1186" s="73"/>
    </row>
    <row r="1187" spans="1:69" ht="22.5" customHeight="1" x14ac:dyDescent="0.2">
      <c r="A1187" s="122" t="s">
        <v>3004</v>
      </c>
      <c r="B1187" s="123" t="s">
        <v>2997</v>
      </c>
      <c r="C1187" s="133" t="s">
        <v>1269</v>
      </c>
      <c r="D1187" s="126">
        <v>5</v>
      </c>
      <c r="E1187" s="127" t="s">
        <v>3561</v>
      </c>
      <c r="F1187" s="19">
        <v>409000</v>
      </c>
      <c r="G1187" s="20">
        <v>409000</v>
      </c>
      <c r="H1187" s="20">
        <v>100238</v>
      </c>
      <c r="I1187" s="20">
        <v>153340</v>
      </c>
      <c r="J1187" s="20">
        <v>0</v>
      </c>
      <c r="K1187" s="20">
        <v>0</v>
      </c>
      <c r="L1187" s="20">
        <v>0</v>
      </c>
      <c r="M1187" s="20">
        <v>0</v>
      </c>
      <c r="N1187" s="20">
        <v>24946</v>
      </c>
      <c r="O1187" s="20">
        <v>13325</v>
      </c>
      <c r="P1187" s="20">
        <v>7409</v>
      </c>
      <c r="Q1187" s="20">
        <v>128295</v>
      </c>
      <c r="R1187" s="20">
        <v>48268</v>
      </c>
      <c r="S1187" s="20">
        <v>45116</v>
      </c>
      <c r="T1187" s="21">
        <v>50460</v>
      </c>
      <c r="U1187" s="54">
        <v>89012</v>
      </c>
      <c r="V1187" s="20">
        <v>19344</v>
      </c>
      <c r="W1187" s="20">
        <v>25272</v>
      </c>
      <c r="X1187" s="20">
        <v>44404</v>
      </c>
      <c r="Y1187" s="21">
        <v>0</v>
      </c>
      <c r="Z1187" s="20">
        <v>0</v>
      </c>
      <c r="AA1187" s="21">
        <v>185587</v>
      </c>
      <c r="AB1187" s="32">
        <v>358755</v>
      </c>
      <c r="AC1187" s="20">
        <v>256680</v>
      </c>
      <c r="AD1187" s="20">
        <v>321896</v>
      </c>
      <c r="AE1187" s="20">
        <v>692175</v>
      </c>
      <c r="AF1187" s="20">
        <v>792425</v>
      </c>
      <c r="AG1187" s="20">
        <v>483740</v>
      </c>
      <c r="AH1187" s="20">
        <v>193159</v>
      </c>
      <c r="AI1187" s="20">
        <v>128755</v>
      </c>
      <c r="AJ1187" s="21">
        <v>23804</v>
      </c>
      <c r="AK1187" s="25">
        <v>53690</v>
      </c>
      <c r="AL1187" s="25">
        <v>63964</v>
      </c>
      <c r="AM1187" s="25">
        <v>18863</v>
      </c>
      <c r="AN1187" s="22">
        <v>38400</v>
      </c>
      <c r="AO1187" s="20">
        <v>263959</v>
      </c>
      <c r="AP1187" s="20">
        <v>15687</v>
      </c>
      <c r="AQ1187" s="54">
        <v>5049968</v>
      </c>
      <c r="AR1187" s="25">
        <v>92603</v>
      </c>
      <c r="AS1187" s="25">
        <v>227837</v>
      </c>
      <c r="AT1187" s="54">
        <v>118784</v>
      </c>
      <c r="AU1187" s="54">
        <v>47669</v>
      </c>
      <c r="AV1187" s="54">
        <v>135499</v>
      </c>
      <c r="AW1187" s="54">
        <v>45475</v>
      </c>
      <c r="AX1187" s="54">
        <v>22997</v>
      </c>
      <c r="AY1187" s="25">
        <f t="shared" si="36"/>
        <v>690864</v>
      </c>
      <c r="AZ1187" s="162">
        <v>1087411</v>
      </c>
      <c r="BA1187" s="96">
        <f t="shared" si="37"/>
        <v>6828243</v>
      </c>
      <c r="BB1187" s="73"/>
      <c r="BC1187" s="20">
        <v>718145</v>
      </c>
      <c r="BD1187" s="20">
        <v>58626</v>
      </c>
      <c r="BE1187" s="19">
        <v>776771</v>
      </c>
      <c r="BF1187" s="19">
        <v>7605014</v>
      </c>
      <c r="BH1187" s="20"/>
      <c r="BI1187" s="21">
        <v>7605014</v>
      </c>
      <c r="BK1187" s="73"/>
      <c r="BL1187" s="73"/>
      <c r="BM1187" s="73"/>
      <c r="BN1187" s="73"/>
      <c r="BO1187" s="73"/>
      <c r="BP1187" s="73"/>
      <c r="BQ1187" s="73"/>
    </row>
    <row r="1188" spans="1:69" ht="22.5" customHeight="1" x14ac:dyDescent="0.2">
      <c r="A1188" s="122" t="s">
        <v>3005</v>
      </c>
      <c r="B1188" s="123" t="s">
        <v>2997</v>
      </c>
      <c r="C1188" s="133" t="s">
        <v>1270</v>
      </c>
      <c r="D1188" s="126">
        <v>5</v>
      </c>
      <c r="E1188" s="127" t="s">
        <v>3561</v>
      </c>
      <c r="F1188" s="19">
        <v>1529825</v>
      </c>
      <c r="G1188" s="20">
        <v>1529825</v>
      </c>
      <c r="H1188" s="20">
        <v>239185</v>
      </c>
      <c r="I1188" s="20">
        <v>219912</v>
      </c>
      <c r="J1188" s="20">
        <v>0</v>
      </c>
      <c r="K1188" s="20">
        <v>0</v>
      </c>
      <c r="L1188" s="20">
        <v>0</v>
      </c>
      <c r="M1188" s="20">
        <v>0</v>
      </c>
      <c r="N1188" s="20">
        <v>174585</v>
      </c>
      <c r="O1188" s="20">
        <v>70909</v>
      </c>
      <c r="P1188" s="20">
        <v>55150</v>
      </c>
      <c r="Q1188" s="20">
        <v>170360</v>
      </c>
      <c r="R1188" s="20">
        <v>221450</v>
      </c>
      <c r="S1188" s="20">
        <v>318592</v>
      </c>
      <c r="T1188" s="21">
        <v>248095</v>
      </c>
      <c r="U1188" s="54">
        <v>152592</v>
      </c>
      <c r="V1188" s="20">
        <v>135456</v>
      </c>
      <c r="W1188" s="20">
        <v>129519</v>
      </c>
      <c r="X1188" s="20">
        <v>88808</v>
      </c>
      <c r="Y1188" s="21">
        <v>0</v>
      </c>
      <c r="Z1188" s="20">
        <v>0</v>
      </c>
      <c r="AA1188" s="21">
        <v>558029</v>
      </c>
      <c r="AB1188" s="32">
        <v>444581</v>
      </c>
      <c r="AC1188" s="20">
        <v>838917</v>
      </c>
      <c r="AD1188" s="20">
        <v>1182000</v>
      </c>
      <c r="AE1188" s="20">
        <v>3247860</v>
      </c>
      <c r="AF1188" s="20">
        <v>2135270</v>
      </c>
      <c r="AG1188" s="20">
        <v>1575116</v>
      </c>
      <c r="AH1188" s="20">
        <v>812175</v>
      </c>
      <c r="AI1188" s="20">
        <v>92160</v>
      </c>
      <c r="AJ1188" s="21">
        <v>25968</v>
      </c>
      <c r="AK1188" s="25">
        <v>158935</v>
      </c>
      <c r="AL1188" s="25">
        <v>208296</v>
      </c>
      <c r="AM1188" s="25">
        <v>43269</v>
      </c>
      <c r="AN1188" s="22">
        <v>106239</v>
      </c>
      <c r="AO1188" s="20">
        <v>540835</v>
      </c>
      <c r="AP1188" s="20">
        <v>19869</v>
      </c>
      <c r="AQ1188" s="54">
        <v>15743957</v>
      </c>
      <c r="AR1188" s="25">
        <v>359834</v>
      </c>
      <c r="AS1188" s="25">
        <v>389953</v>
      </c>
      <c r="AT1188" s="54">
        <v>100335</v>
      </c>
      <c r="AU1188" s="54">
        <v>78121</v>
      </c>
      <c r="AV1188" s="54">
        <v>370900</v>
      </c>
      <c r="AW1188" s="54">
        <v>157661</v>
      </c>
      <c r="AX1188" s="54">
        <v>94084</v>
      </c>
      <c r="AY1188" s="25">
        <f t="shared" si="36"/>
        <v>1550888</v>
      </c>
      <c r="AZ1188" s="162">
        <v>2217758</v>
      </c>
      <c r="BA1188" s="96">
        <f t="shared" si="37"/>
        <v>19512603</v>
      </c>
      <c r="BB1188" s="73"/>
      <c r="BC1188" s="20">
        <v>2338522</v>
      </c>
      <c r="BD1188" s="20">
        <v>55144</v>
      </c>
      <c r="BE1188" s="19">
        <v>2393666</v>
      </c>
      <c r="BF1188" s="19">
        <v>21906269</v>
      </c>
      <c r="BH1188" s="20"/>
      <c r="BI1188" s="21">
        <v>21906269</v>
      </c>
      <c r="BK1188" s="73"/>
      <c r="BL1188" s="73"/>
      <c r="BM1188" s="73"/>
      <c r="BN1188" s="73"/>
      <c r="BO1188" s="73"/>
      <c r="BP1188" s="73"/>
      <c r="BQ1188" s="73"/>
    </row>
    <row r="1189" spans="1:69" ht="22.5" customHeight="1" x14ac:dyDescent="0.2">
      <c r="A1189" s="122" t="s">
        <v>3006</v>
      </c>
      <c r="B1189" s="123" t="s">
        <v>2997</v>
      </c>
      <c r="C1189" s="133" t="s">
        <v>1271</v>
      </c>
      <c r="D1189" s="126">
        <v>5</v>
      </c>
      <c r="E1189" s="127" t="s">
        <v>3561</v>
      </c>
      <c r="F1189" s="19">
        <v>1128931</v>
      </c>
      <c r="G1189" s="20">
        <v>1128931</v>
      </c>
      <c r="H1189" s="20">
        <v>145654</v>
      </c>
      <c r="I1189" s="20">
        <v>121737</v>
      </c>
      <c r="J1189" s="20">
        <v>0</v>
      </c>
      <c r="K1189" s="20">
        <v>0</v>
      </c>
      <c r="L1189" s="20">
        <v>0</v>
      </c>
      <c r="M1189" s="20">
        <v>0</v>
      </c>
      <c r="N1189" s="20">
        <v>87086</v>
      </c>
      <c r="O1189" s="20">
        <v>47516</v>
      </c>
      <c r="P1189" s="20">
        <v>15838</v>
      </c>
      <c r="Q1189" s="20">
        <v>328005</v>
      </c>
      <c r="R1189" s="20">
        <v>128187</v>
      </c>
      <c r="S1189" s="20">
        <v>230036</v>
      </c>
      <c r="T1189" s="21">
        <v>181656</v>
      </c>
      <c r="U1189" s="54">
        <v>127160</v>
      </c>
      <c r="V1189" s="20">
        <v>105696</v>
      </c>
      <c r="W1189" s="20">
        <v>91611</v>
      </c>
      <c r="X1189" s="20">
        <v>44404</v>
      </c>
      <c r="Y1189" s="21">
        <v>0</v>
      </c>
      <c r="Z1189" s="20">
        <v>0</v>
      </c>
      <c r="AA1189" s="21">
        <v>416621</v>
      </c>
      <c r="AB1189" s="32">
        <v>350609</v>
      </c>
      <c r="AC1189" s="20">
        <v>639305</v>
      </c>
      <c r="AD1189" s="20">
        <v>618354</v>
      </c>
      <c r="AE1189" s="20">
        <v>3097875</v>
      </c>
      <c r="AF1189" s="20">
        <v>1243955</v>
      </c>
      <c r="AG1189" s="20">
        <v>871213</v>
      </c>
      <c r="AH1189" s="20">
        <v>575384</v>
      </c>
      <c r="AI1189" s="20">
        <v>80376</v>
      </c>
      <c r="AJ1189" s="21">
        <v>15689</v>
      </c>
      <c r="AK1189" s="25">
        <v>115961</v>
      </c>
      <c r="AL1189" s="25">
        <v>141773</v>
      </c>
      <c r="AM1189" s="25">
        <v>29271</v>
      </c>
      <c r="AN1189" s="22">
        <v>76471</v>
      </c>
      <c r="AO1189" s="20">
        <v>354431</v>
      </c>
      <c r="AP1189" s="20">
        <v>14307</v>
      </c>
      <c r="AQ1189" s="54">
        <v>11425112</v>
      </c>
      <c r="AR1189" s="25">
        <v>216796</v>
      </c>
      <c r="AS1189" s="25">
        <v>267179</v>
      </c>
      <c r="AT1189" s="54">
        <v>50571</v>
      </c>
      <c r="AU1189" s="54">
        <v>57585</v>
      </c>
      <c r="AV1189" s="54">
        <v>262417</v>
      </c>
      <c r="AW1189" s="54">
        <v>111266</v>
      </c>
      <c r="AX1189" s="54">
        <v>57432</v>
      </c>
      <c r="AY1189" s="25">
        <f t="shared" si="36"/>
        <v>1023246</v>
      </c>
      <c r="AZ1189" s="162">
        <v>1219077</v>
      </c>
      <c r="BA1189" s="96">
        <f t="shared" si="37"/>
        <v>13667435</v>
      </c>
      <c r="BB1189" s="73"/>
      <c r="BC1189" s="20">
        <v>1701135</v>
      </c>
      <c r="BD1189" s="20">
        <v>29039</v>
      </c>
      <c r="BE1189" s="19">
        <v>1730174</v>
      </c>
      <c r="BF1189" s="19">
        <v>15397609</v>
      </c>
      <c r="BH1189" s="20"/>
      <c r="BI1189" s="21">
        <v>15397609</v>
      </c>
      <c r="BK1189" s="73"/>
      <c r="BL1189" s="73"/>
      <c r="BM1189" s="73"/>
      <c r="BN1189" s="73"/>
      <c r="BO1189" s="73"/>
      <c r="BP1189" s="73"/>
      <c r="BQ1189" s="73"/>
    </row>
    <row r="1190" spans="1:69" ht="22.5" customHeight="1" x14ac:dyDescent="0.2">
      <c r="A1190" s="122" t="s">
        <v>3007</v>
      </c>
      <c r="B1190" s="123" t="s">
        <v>2997</v>
      </c>
      <c r="C1190" s="133" t="s">
        <v>1272</v>
      </c>
      <c r="D1190" s="126">
        <v>5</v>
      </c>
      <c r="E1190" s="127" t="s">
        <v>3561</v>
      </c>
      <c r="F1190" s="19">
        <v>660977</v>
      </c>
      <c r="G1190" s="20">
        <v>660977</v>
      </c>
      <c r="H1190" s="20">
        <v>102206</v>
      </c>
      <c r="I1190" s="20">
        <v>91443</v>
      </c>
      <c r="J1190" s="20">
        <v>0</v>
      </c>
      <c r="K1190" s="20">
        <v>0</v>
      </c>
      <c r="L1190" s="20">
        <v>0</v>
      </c>
      <c r="M1190" s="20">
        <v>0</v>
      </c>
      <c r="N1190" s="20">
        <v>39522</v>
      </c>
      <c r="O1190" s="20">
        <v>21366</v>
      </c>
      <c r="P1190" s="20">
        <v>10811</v>
      </c>
      <c r="Q1190" s="20">
        <v>258291</v>
      </c>
      <c r="R1190" s="20">
        <v>68670</v>
      </c>
      <c r="S1190" s="20">
        <v>118267</v>
      </c>
      <c r="T1190" s="21">
        <v>87464</v>
      </c>
      <c r="U1190" s="54">
        <v>63580</v>
      </c>
      <c r="V1190" s="20">
        <v>53520</v>
      </c>
      <c r="W1190" s="20">
        <v>49491</v>
      </c>
      <c r="X1190" s="20">
        <v>22202</v>
      </c>
      <c r="Y1190" s="21">
        <v>0</v>
      </c>
      <c r="Z1190" s="20">
        <v>0</v>
      </c>
      <c r="AA1190" s="21">
        <v>234824</v>
      </c>
      <c r="AB1190" s="32">
        <v>146325</v>
      </c>
      <c r="AC1190" s="20">
        <v>352578</v>
      </c>
      <c r="AD1190" s="20">
        <v>413914</v>
      </c>
      <c r="AE1190" s="20">
        <v>1475100</v>
      </c>
      <c r="AF1190" s="20">
        <v>761468</v>
      </c>
      <c r="AG1190" s="20">
        <v>476619</v>
      </c>
      <c r="AH1190" s="20">
        <v>213786</v>
      </c>
      <c r="AI1190" s="20">
        <v>126264</v>
      </c>
      <c r="AJ1190" s="21">
        <v>18935</v>
      </c>
      <c r="AK1190" s="25">
        <v>68142</v>
      </c>
      <c r="AL1190" s="25">
        <v>75868</v>
      </c>
      <c r="AM1190" s="25">
        <v>18645</v>
      </c>
      <c r="AN1190" s="22">
        <v>48516</v>
      </c>
      <c r="AO1190" s="20">
        <v>488875</v>
      </c>
      <c r="AP1190" s="20">
        <v>18561</v>
      </c>
      <c r="AQ1190" s="54">
        <v>6586230</v>
      </c>
      <c r="AR1190" s="25">
        <v>110984</v>
      </c>
      <c r="AS1190" s="25">
        <v>200743</v>
      </c>
      <c r="AT1190" s="54">
        <v>54153</v>
      </c>
      <c r="AU1190" s="54">
        <v>36810</v>
      </c>
      <c r="AV1190" s="54">
        <v>144336</v>
      </c>
      <c r="AW1190" s="54">
        <v>63242</v>
      </c>
      <c r="AX1190" s="54">
        <v>32672</v>
      </c>
      <c r="AY1190" s="25">
        <f t="shared" si="36"/>
        <v>642940</v>
      </c>
      <c r="AZ1190" s="162">
        <v>1249759</v>
      </c>
      <c r="BA1190" s="96">
        <f t="shared" si="37"/>
        <v>8478929</v>
      </c>
      <c r="BB1190" s="73"/>
      <c r="BC1190" s="20">
        <v>967628</v>
      </c>
      <c r="BD1190" s="20">
        <v>37734</v>
      </c>
      <c r="BE1190" s="19">
        <v>1005362</v>
      </c>
      <c r="BF1190" s="19">
        <v>9484291</v>
      </c>
      <c r="BH1190" s="20"/>
      <c r="BI1190" s="21">
        <v>9484291</v>
      </c>
      <c r="BK1190" s="73"/>
      <c r="BL1190" s="73"/>
      <c r="BM1190" s="73"/>
      <c r="BN1190" s="73"/>
      <c r="BO1190" s="73"/>
      <c r="BP1190" s="73"/>
      <c r="BQ1190" s="73"/>
    </row>
    <row r="1191" spans="1:69" ht="22.5" customHeight="1" x14ac:dyDescent="0.2">
      <c r="A1191" s="122" t="s">
        <v>3008</v>
      </c>
      <c r="B1191" s="123" t="s">
        <v>2997</v>
      </c>
      <c r="C1191" s="133" t="s">
        <v>1273</v>
      </c>
      <c r="D1191" s="126">
        <v>5</v>
      </c>
      <c r="E1191" s="127" t="s">
        <v>3561</v>
      </c>
      <c r="F1191" s="19">
        <v>625369</v>
      </c>
      <c r="G1191" s="20">
        <v>625369</v>
      </c>
      <c r="H1191" s="20">
        <v>220450</v>
      </c>
      <c r="I1191" s="20">
        <v>182886</v>
      </c>
      <c r="J1191" s="20">
        <v>0</v>
      </c>
      <c r="K1191" s="20">
        <v>0</v>
      </c>
      <c r="L1191" s="20">
        <v>0</v>
      </c>
      <c r="M1191" s="20">
        <v>0</v>
      </c>
      <c r="N1191" s="20">
        <v>24673</v>
      </c>
      <c r="O1191" s="20">
        <v>15551</v>
      </c>
      <c r="P1191" s="20">
        <v>16708</v>
      </c>
      <c r="Q1191" s="20">
        <v>159534</v>
      </c>
      <c r="R1191" s="20">
        <v>61339</v>
      </c>
      <c r="S1191" s="20">
        <v>147454</v>
      </c>
      <c r="T1191" s="21">
        <v>58870</v>
      </c>
      <c r="U1191" s="54">
        <v>76296</v>
      </c>
      <c r="V1191" s="20">
        <v>24816</v>
      </c>
      <c r="W1191" s="20">
        <v>31590</v>
      </c>
      <c r="X1191" s="20">
        <v>44404</v>
      </c>
      <c r="Y1191" s="21">
        <v>0</v>
      </c>
      <c r="Z1191" s="20">
        <v>0</v>
      </c>
      <c r="AA1191" s="21">
        <v>268864</v>
      </c>
      <c r="AB1191" s="32">
        <v>223174</v>
      </c>
      <c r="AC1191" s="20">
        <v>365108</v>
      </c>
      <c r="AD1191" s="20">
        <v>770746</v>
      </c>
      <c r="AE1191" s="20">
        <v>841170</v>
      </c>
      <c r="AF1191" s="20">
        <v>879788</v>
      </c>
      <c r="AG1191" s="20">
        <v>516344</v>
      </c>
      <c r="AH1191" s="20">
        <v>176412</v>
      </c>
      <c r="AI1191" s="20">
        <v>179529</v>
      </c>
      <c r="AJ1191" s="21">
        <v>184481</v>
      </c>
      <c r="AK1191" s="25">
        <v>57303</v>
      </c>
      <c r="AL1191" s="25">
        <v>82917</v>
      </c>
      <c r="AM1191" s="25">
        <v>24696</v>
      </c>
      <c r="AN1191" s="22">
        <v>45942</v>
      </c>
      <c r="AO1191" s="20">
        <v>920016</v>
      </c>
      <c r="AP1191" s="20">
        <v>43116</v>
      </c>
      <c r="AQ1191" s="54">
        <v>7269546</v>
      </c>
      <c r="AR1191" s="25">
        <v>103945</v>
      </c>
      <c r="AS1191" s="25">
        <v>217515</v>
      </c>
      <c r="AT1191" s="54">
        <v>165056</v>
      </c>
      <c r="AU1191" s="54">
        <v>60675</v>
      </c>
      <c r="AV1191" s="54">
        <v>187599</v>
      </c>
      <c r="AW1191" s="54">
        <v>58757</v>
      </c>
      <c r="AX1191" s="54">
        <v>33635</v>
      </c>
      <c r="AY1191" s="25">
        <f t="shared" si="36"/>
        <v>827182</v>
      </c>
      <c r="AZ1191" s="162">
        <v>1691720</v>
      </c>
      <c r="BA1191" s="96">
        <f t="shared" si="37"/>
        <v>9788448</v>
      </c>
      <c r="BB1191" s="73"/>
      <c r="BC1191" s="20">
        <v>805779</v>
      </c>
      <c r="BD1191" s="20">
        <v>176886</v>
      </c>
      <c r="BE1191" s="19">
        <v>982665</v>
      </c>
      <c r="BF1191" s="19">
        <v>10771113</v>
      </c>
      <c r="BH1191" s="20"/>
      <c r="BI1191" s="21">
        <v>10771113</v>
      </c>
      <c r="BK1191" s="73"/>
      <c r="BL1191" s="73"/>
      <c r="BM1191" s="73"/>
      <c r="BN1191" s="73"/>
      <c r="BO1191" s="73"/>
      <c r="BP1191" s="73"/>
      <c r="BQ1191" s="73"/>
    </row>
    <row r="1192" spans="1:69" ht="22.5" customHeight="1" x14ac:dyDescent="0.2">
      <c r="A1192" s="122" t="s">
        <v>3009</v>
      </c>
      <c r="B1192" s="123" t="s">
        <v>2997</v>
      </c>
      <c r="C1192" s="133" t="s">
        <v>1274</v>
      </c>
      <c r="D1192" s="126">
        <v>6</v>
      </c>
      <c r="E1192" s="127" t="s">
        <v>3561</v>
      </c>
      <c r="F1192" s="19">
        <v>141179</v>
      </c>
      <c r="G1192" s="20">
        <v>141179</v>
      </c>
      <c r="H1192" s="20">
        <v>49572</v>
      </c>
      <c r="I1192" s="20">
        <v>51612</v>
      </c>
      <c r="J1192" s="20">
        <v>0</v>
      </c>
      <c r="K1192" s="20">
        <v>0</v>
      </c>
      <c r="L1192" s="20">
        <v>0</v>
      </c>
      <c r="M1192" s="20">
        <v>0</v>
      </c>
      <c r="N1192" s="20">
        <v>0</v>
      </c>
      <c r="O1192" s="20">
        <v>1784</v>
      </c>
      <c r="P1192" s="20">
        <v>0</v>
      </c>
      <c r="Q1192" s="20">
        <v>5780</v>
      </c>
      <c r="R1192" s="20">
        <v>14572</v>
      </c>
      <c r="S1192" s="20">
        <v>22637</v>
      </c>
      <c r="T1192" s="21">
        <v>6728</v>
      </c>
      <c r="U1192" s="54">
        <v>12716</v>
      </c>
      <c r="V1192" s="20">
        <v>15168</v>
      </c>
      <c r="W1192" s="20">
        <v>5265</v>
      </c>
      <c r="X1192" s="20">
        <v>11101</v>
      </c>
      <c r="Y1192" s="21">
        <v>26030</v>
      </c>
      <c r="Z1192" s="20">
        <v>6342</v>
      </c>
      <c r="AA1192" s="21">
        <v>59303</v>
      </c>
      <c r="AB1192" s="32">
        <v>0</v>
      </c>
      <c r="AC1192" s="20">
        <v>51840</v>
      </c>
      <c r="AD1192" s="20">
        <v>136732</v>
      </c>
      <c r="AE1192" s="20">
        <v>116820</v>
      </c>
      <c r="AF1192" s="20">
        <v>167765</v>
      </c>
      <c r="AG1192" s="20">
        <v>67610</v>
      </c>
      <c r="AH1192" s="20">
        <v>22455</v>
      </c>
      <c r="AI1192" s="20">
        <v>83442</v>
      </c>
      <c r="AJ1192" s="21">
        <v>20017</v>
      </c>
      <c r="AK1192" s="25">
        <v>16166</v>
      </c>
      <c r="AL1192" s="25">
        <v>28369</v>
      </c>
      <c r="AM1192" s="25">
        <v>4834</v>
      </c>
      <c r="AN1192" s="22">
        <v>10360</v>
      </c>
      <c r="AO1192" s="20">
        <v>103886</v>
      </c>
      <c r="AP1192" s="20">
        <v>9466</v>
      </c>
      <c r="AQ1192" s="54">
        <v>1269551</v>
      </c>
      <c r="AR1192" s="25">
        <v>48179</v>
      </c>
      <c r="AS1192" s="25">
        <v>120017</v>
      </c>
      <c r="AT1192" s="54">
        <v>76534</v>
      </c>
      <c r="AU1192" s="54">
        <v>35994</v>
      </c>
      <c r="AV1192" s="54">
        <v>51682</v>
      </c>
      <c r="AW1192" s="54">
        <v>18527</v>
      </c>
      <c r="AX1192" s="54">
        <v>5934</v>
      </c>
      <c r="AY1192" s="25">
        <f t="shared" si="36"/>
        <v>356867</v>
      </c>
      <c r="AZ1192" s="162">
        <v>224974</v>
      </c>
      <c r="BA1192" s="96">
        <f t="shared" si="37"/>
        <v>1851392</v>
      </c>
      <c r="BB1192" s="73"/>
      <c r="BC1192" s="20">
        <v>259787</v>
      </c>
      <c r="BD1192" s="20">
        <v>46713</v>
      </c>
      <c r="BE1192" s="19">
        <v>306500</v>
      </c>
      <c r="BF1192" s="19">
        <v>2157892</v>
      </c>
      <c r="BH1192" s="20"/>
      <c r="BI1192" s="21">
        <v>2157892</v>
      </c>
      <c r="BK1192" s="73"/>
      <c r="BL1192" s="73"/>
      <c r="BM1192" s="73"/>
      <c r="BN1192" s="73"/>
      <c r="BO1192" s="73"/>
      <c r="BP1192" s="73"/>
      <c r="BQ1192" s="73"/>
    </row>
    <row r="1193" spans="1:69" ht="22.5" customHeight="1" x14ac:dyDescent="0.2">
      <c r="A1193" s="122" t="s">
        <v>3010</v>
      </c>
      <c r="B1193" s="123" t="s">
        <v>2997</v>
      </c>
      <c r="C1193" s="133" t="s">
        <v>1275</v>
      </c>
      <c r="D1193" s="126">
        <v>6</v>
      </c>
      <c r="E1193" s="127" t="s">
        <v>3561</v>
      </c>
      <c r="F1193" s="19">
        <v>351755</v>
      </c>
      <c r="G1193" s="20">
        <v>351755</v>
      </c>
      <c r="H1193" s="20">
        <v>76982</v>
      </c>
      <c r="I1193" s="20">
        <v>90695</v>
      </c>
      <c r="J1193" s="20">
        <v>0</v>
      </c>
      <c r="K1193" s="20">
        <v>0</v>
      </c>
      <c r="L1193" s="20">
        <v>0</v>
      </c>
      <c r="M1193" s="20">
        <v>0</v>
      </c>
      <c r="N1193" s="20">
        <v>19655</v>
      </c>
      <c r="O1193" s="20">
        <v>10567</v>
      </c>
      <c r="P1193" s="20">
        <v>5897</v>
      </c>
      <c r="Q1193" s="20">
        <v>71512</v>
      </c>
      <c r="R1193" s="20">
        <v>39861</v>
      </c>
      <c r="S1193" s="20">
        <v>39981</v>
      </c>
      <c r="T1193" s="21">
        <v>66439</v>
      </c>
      <c r="U1193" s="54">
        <v>38148</v>
      </c>
      <c r="V1193" s="20">
        <v>17088</v>
      </c>
      <c r="W1193" s="20">
        <v>14742</v>
      </c>
      <c r="X1193" s="20">
        <v>11101</v>
      </c>
      <c r="Y1193" s="21">
        <v>0</v>
      </c>
      <c r="Z1193" s="20">
        <v>0</v>
      </c>
      <c r="AA1193" s="21">
        <v>146972</v>
      </c>
      <c r="AB1193" s="32">
        <v>0</v>
      </c>
      <c r="AC1193" s="20">
        <v>187520</v>
      </c>
      <c r="AD1193" s="20">
        <v>225953</v>
      </c>
      <c r="AE1193" s="20">
        <v>659010</v>
      </c>
      <c r="AF1193" s="20">
        <v>542083</v>
      </c>
      <c r="AG1193" s="20">
        <v>340283</v>
      </c>
      <c r="AH1193" s="20">
        <v>118832</v>
      </c>
      <c r="AI1193" s="20">
        <v>49241</v>
      </c>
      <c r="AJ1193" s="21">
        <v>0</v>
      </c>
      <c r="AK1193" s="25">
        <v>46361</v>
      </c>
      <c r="AL1193" s="25">
        <v>51900</v>
      </c>
      <c r="AM1193" s="25">
        <v>8587</v>
      </c>
      <c r="AN1193" s="22">
        <v>30287</v>
      </c>
      <c r="AO1193" s="20">
        <v>151604</v>
      </c>
      <c r="AP1193" s="20">
        <v>6335</v>
      </c>
      <c r="AQ1193" s="54">
        <v>3419391</v>
      </c>
      <c r="AR1193" s="25">
        <v>81238</v>
      </c>
      <c r="AS1193" s="25">
        <v>181978</v>
      </c>
      <c r="AT1193" s="54">
        <v>67776</v>
      </c>
      <c r="AU1193" s="54">
        <v>29235</v>
      </c>
      <c r="AV1193" s="54">
        <v>94672</v>
      </c>
      <c r="AW1193" s="54">
        <v>35953</v>
      </c>
      <c r="AX1193" s="54">
        <v>16284</v>
      </c>
      <c r="AY1193" s="25">
        <f t="shared" si="36"/>
        <v>507136</v>
      </c>
      <c r="AZ1193" s="162">
        <v>415127</v>
      </c>
      <c r="BA1193" s="96">
        <f t="shared" si="37"/>
        <v>4341654</v>
      </c>
      <c r="BB1193" s="73"/>
      <c r="BC1193" s="20">
        <v>596946</v>
      </c>
      <c r="BD1193" s="20">
        <v>23652</v>
      </c>
      <c r="BE1193" s="19">
        <v>620598</v>
      </c>
      <c r="BF1193" s="19">
        <v>4962252</v>
      </c>
      <c r="BH1193" s="20"/>
      <c r="BI1193" s="21">
        <v>4962252</v>
      </c>
      <c r="BK1193" s="73"/>
      <c r="BL1193" s="73"/>
      <c r="BM1193" s="73"/>
      <c r="BN1193" s="73"/>
      <c r="BO1193" s="73"/>
      <c r="BP1193" s="73"/>
      <c r="BQ1193" s="73"/>
    </row>
    <row r="1194" spans="1:69" ht="22.5" customHeight="1" x14ac:dyDescent="0.2">
      <c r="A1194" s="122" t="s">
        <v>3011</v>
      </c>
      <c r="B1194" s="123" t="s">
        <v>2997</v>
      </c>
      <c r="C1194" s="133" t="s">
        <v>1276</v>
      </c>
      <c r="D1194" s="126">
        <v>6</v>
      </c>
      <c r="E1194" s="127" t="s">
        <v>3561</v>
      </c>
      <c r="F1194" s="19">
        <v>432677</v>
      </c>
      <c r="G1194" s="20">
        <v>432677</v>
      </c>
      <c r="H1194" s="20">
        <v>53582</v>
      </c>
      <c r="I1194" s="20">
        <v>32912</v>
      </c>
      <c r="J1194" s="20">
        <v>0</v>
      </c>
      <c r="K1194" s="20">
        <v>0</v>
      </c>
      <c r="L1194" s="20">
        <v>0</v>
      </c>
      <c r="M1194" s="20">
        <v>0</v>
      </c>
      <c r="N1194" s="20">
        <v>25649</v>
      </c>
      <c r="O1194" s="20">
        <v>13868</v>
      </c>
      <c r="P1194" s="20">
        <v>10357</v>
      </c>
      <c r="Q1194" s="20">
        <v>85030</v>
      </c>
      <c r="R1194" s="20">
        <v>49155</v>
      </c>
      <c r="S1194" s="20">
        <v>54339</v>
      </c>
      <c r="T1194" s="21">
        <v>44573</v>
      </c>
      <c r="U1194" s="54">
        <v>25432</v>
      </c>
      <c r="V1194" s="20">
        <v>26016</v>
      </c>
      <c r="W1194" s="20">
        <v>24219</v>
      </c>
      <c r="X1194" s="20">
        <v>11101</v>
      </c>
      <c r="Y1194" s="21">
        <v>0</v>
      </c>
      <c r="Z1194" s="20">
        <v>0</v>
      </c>
      <c r="AA1194" s="21">
        <v>181071</v>
      </c>
      <c r="AB1194" s="32">
        <v>0</v>
      </c>
      <c r="AC1194" s="20">
        <v>236995</v>
      </c>
      <c r="AD1194" s="20">
        <v>235890</v>
      </c>
      <c r="AE1194" s="20">
        <v>619575</v>
      </c>
      <c r="AF1194" s="20">
        <v>537225</v>
      </c>
      <c r="AG1194" s="20">
        <v>357443</v>
      </c>
      <c r="AH1194" s="20">
        <v>159649</v>
      </c>
      <c r="AI1194" s="20">
        <v>17531</v>
      </c>
      <c r="AJ1194" s="21">
        <v>4328</v>
      </c>
      <c r="AK1194" s="25">
        <v>53252</v>
      </c>
      <c r="AL1194" s="25">
        <v>60965</v>
      </c>
      <c r="AM1194" s="25">
        <v>9065</v>
      </c>
      <c r="AN1194" s="22">
        <v>37218</v>
      </c>
      <c r="AO1194" s="20">
        <v>245159</v>
      </c>
      <c r="AP1194" s="20">
        <v>3564</v>
      </c>
      <c r="AQ1194" s="54">
        <v>3647840</v>
      </c>
      <c r="AR1194" s="25">
        <v>85590</v>
      </c>
      <c r="AS1194" s="25">
        <v>160259</v>
      </c>
      <c r="AT1194" s="54">
        <v>25264</v>
      </c>
      <c r="AU1194" s="54">
        <v>26593</v>
      </c>
      <c r="AV1194" s="54">
        <v>101141</v>
      </c>
      <c r="AW1194" s="54">
        <v>44006</v>
      </c>
      <c r="AX1194" s="54">
        <v>17297</v>
      </c>
      <c r="AY1194" s="25">
        <f t="shared" si="36"/>
        <v>460150</v>
      </c>
      <c r="AZ1194" s="162">
        <v>428884</v>
      </c>
      <c r="BA1194" s="96">
        <f t="shared" si="37"/>
        <v>4536874</v>
      </c>
      <c r="BB1194" s="73"/>
      <c r="BC1194" s="20">
        <v>699293</v>
      </c>
      <c r="BD1194" s="20">
        <v>9220</v>
      </c>
      <c r="BE1194" s="19">
        <v>708513</v>
      </c>
      <c r="BF1194" s="19">
        <v>5245387</v>
      </c>
      <c r="BH1194" s="20"/>
      <c r="BI1194" s="21">
        <v>5245387</v>
      </c>
      <c r="BK1194" s="73"/>
      <c r="BL1194" s="73"/>
      <c r="BM1194" s="73"/>
      <c r="BN1194" s="73"/>
      <c r="BO1194" s="73"/>
      <c r="BP1194" s="73"/>
      <c r="BQ1194" s="73"/>
    </row>
    <row r="1195" spans="1:69" ht="22.5" customHeight="1" x14ac:dyDescent="0.2">
      <c r="A1195" s="122" t="s">
        <v>3012</v>
      </c>
      <c r="B1195" s="123" t="s">
        <v>2997</v>
      </c>
      <c r="C1195" s="133" t="s">
        <v>1277</v>
      </c>
      <c r="D1195" s="126">
        <v>6</v>
      </c>
      <c r="E1195" s="127" t="s">
        <v>3561</v>
      </c>
      <c r="F1195" s="19">
        <v>508298</v>
      </c>
      <c r="G1195" s="20">
        <v>508298</v>
      </c>
      <c r="H1195" s="20">
        <v>44177</v>
      </c>
      <c r="I1195" s="20">
        <v>59092</v>
      </c>
      <c r="J1195" s="20">
        <v>0</v>
      </c>
      <c r="K1195" s="20">
        <v>0</v>
      </c>
      <c r="L1195" s="20">
        <v>0</v>
      </c>
      <c r="M1195" s="20">
        <v>0</v>
      </c>
      <c r="N1195" s="20">
        <v>30643</v>
      </c>
      <c r="O1195" s="20">
        <v>16644</v>
      </c>
      <c r="P1195" s="20">
        <v>2986</v>
      </c>
      <c r="Q1195" s="20">
        <v>200758</v>
      </c>
      <c r="R1195" s="20">
        <v>57515</v>
      </c>
      <c r="S1195" s="20">
        <v>80696</v>
      </c>
      <c r="T1195" s="21">
        <v>60552</v>
      </c>
      <c r="U1195" s="54">
        <v>38148</v>
      </c>
      <c r="V1195" s="20">
        <v>37056</v>
      </c>
      <c r="W1195" s="20">
        <v>32643</v>
      </c>
      <c r="X1195" s="20">
        <v>22202</v>
      </c>
      <c r="Y1195" s="21">
        <v>0</v>
      </c>
      <c r="Z1195" s="20">
        <v>0</v>
      </c>
      <c r="AA1195" s="21">
        <v>206903</v>
      </c>
      <c r="AB1195" s="32">
        <v>0</v>
      </c>
      <c r="AC1195" s="20">
        <v>261008</v>
      </c>
      <c r="AD1195" s="20">
        <v>275909</v>
      </c>
      <c r="AE1195" s="20">
        <v>889515</v>
      </c>
      <c r="AF1195" s="20">
        <v>625530</v>
      </c>
      <c r="AG1195" s="20">
        <v>394852</v>
      </c>
      <c r="AH1195" s="20">
        <v>191150</v>
      </c>
      <c r="AI1195" s="20">
        <v>61791</v>
      </c>
      <c r="AJ1195" s="21">
        <v>4328</v>
      </c>
      <c r="AK1195" s="25">
        <v>57710</v>
      </c>
      <c r="AL1195" s="25">
        <v>66514</v>
      </c>
      <c r="AM1195" s="25">
        <v>14652</v>
      </c>
      <c r="AN1195" s="22">
        <v>41418</v>
      </c>
      <c r="AO1195" s="20">
        <v>179028</v>
      </c>
      <c r="AP1195" s="20">
        <v>5366</v>
      </c>
      <c r="AQ1195" s="54">
        <v>4467084</v>
      </c>
      <c r="AR1195" s="25">
        <v>116001</v>
      </c>
      <c r="AS1195" s="25">
        <v>214887</v>
      </c>
      <c r="AT1195" s="54">
        <v>28673</v>
      </c>
      <c r="AU1195" s="54">
        <v>33923</v>
      </c>
      <c r="AV1195" s="54">
        <v>117043</v>
      </c>
      <c r="AW1195" s="54">
        <v>51367</v>
      </c>
      <c r="AX1195" s="54">
        <v>21813</v>
      </c>
      <c r="AY1195" s="25">
        <f t="shared" si="36"/>
        <v>583707</v>
      </c>
      <c r="AZ1195" s="162">
        <v>458932</v>
      </c>
      <c r="BA1195" s="96">
        <f t="shared" si="37"/>
        <v>5509723</v>
      </c>
      <c r="BB1195" s="73"/>
      <c r="BC1195" s="20">
        <v>793928</v>
      </c>
      <c r="BD1195" s="20">
        <v>16622</v>
      </c>
      <c r="BE1195" s="19">
        <v>810550</v>
      </c>
      <c r="BF1195" s="19">
        <v>6320273</v>
      </c>
      <c r="BH1195" s="20"/>
      <c r="BI1195" s="21">
        <v>6320273</v>
      </c>
      <c r="BK1195" s="73"/>
      <c r="BL1195" s="73"/>
      <c r="BM1195" s="73"/>
      <c r="BN1195" s="73"/>
      <c r="BO1195" s="73"/>
      <c r="BP1195" s="73"/>
      <c r="BQ1195" s="73"/>
    </row>
    <row r="1196" spans="1:69" ht="22.5" customHeight="1" x14ac:dyDescent="0.2">
      <c r="A1196" s="122" t="s">
        <v>3013</v>
      </c>
      <c r="B1196" s="123" t="s">
        <v>2997</v>
      </c>
      <c r="C1196" s="133" t="s">
        <v>1278</v>
      </c>
      <c r="D1196" s="126">
        <v>6</v>
      </c>
      <c r="E1196" s="127" t="s">
        <v>3561</v>
      </c>
      <c r="F1196" s="19">
        <v>203946</v>
      </c>
      <c r="G1196" s="20">
        <v>203946</v>
      </c>
      <c r="H1196" s="20">
        <v>25005</v>
      </c>
      <c r="I1196" s="20">
        <v>23562</v>
      </c>
      <c r="J1196" s="20">
        <v>0</v>
      </c>
      <c r="K1196" s="20">
        <v>0</v>
      </c>
      <c r="L1196" s="20">
        <v>0</v>
      </c>
      <c r="M1196" s="20">
        <v>0</v>
      </c>
      <c r="N1196" s="20">
        <v>7878</v>
      </c>
      <c r="O1196" s="20">
        <v>4235</v>
      </c>
      <c r="P1196" s="20">
        <v>945</v>
      </c>
      <c r="Q1196" s="20">
        <v>22280</v>
      </c>
      <c r="R1196" s="20">
        <v>22215</v>
      </c>
      <c r="S1196" s="20">
        <v>11633</v>
      </c>
      <c r="T1196" s="21">
        <v>10933</v>
      </c>
      <c r="U1196" s="54">
        <v>12716</v>
      </c>
      <c r="V1196" s="20">
        <v>5760</v>
      </c>
      <c r="W1196" s="20">
        <v>6318</v>
      </c>
      <c r="X1196" s="20">
        <v>11101</v>
      </c>
      <c r="Y1196" s="21">
        <v>0</v>
      </c>
      <c r="Z1196" s="20">
        <v>0</v>
      </c>
      <c r="AA1196" s="21">
        <v>71567</v>
      </c>
      <c r="AB1196" s="32">
        <v>0</v>
      </c>
      <c r="AC1196" s="20">
        <v>87611</v>
      </c>
      <c r="AD1196" s="20">
        <v>123431</v>
      </c>
      <c r="AE1196" s="20">
        <v>245025</v>
      </c>
      <c r="AF1196" s="20">
        <v>225040</v>
      </c>
      <c r="AG1196" s="20">
        <v>115401</v>
      </c>
      <c r="AH1196" s="20">
        <v>55224</v>
      </c>
      <c r="AI1196" s="20">
        <v>37937</v>
      </c>
      <c r="AJ1196" s="21">
        <v>2164</v>
      </c>
      <c r="AK1196" s="25">
        <v>26865</v>
      </c>
      <c r="AL1196" s="25">
        <v>35742</v>
      </c>
      <c r="AM1196" s="25">
        <v>4403</v>
      </c>
      <c r="AN1196" s="22">
        <v>16735</v>
      </c>
      <c r="AO1196" s="20">
        <v>87443</v>
      </c>
      <c r="AP1196" s="20">
        <v>1772</v>
      </c>
      <c r="AQ1196" s="54">
        <v>1504887</v>
      </c>
      <c r="AR1196" s="25">
        <v>58549</v>
      </c>
      <c r="AS1196" s="25">
        <v>123733</v>
      </c>
      <c r="AT1196" s="54">
        <v>43464</v>
      </c>
      <c r="AU1196" s="54">
        <v>22299</v>
      </c>
      <c r="AV1196" s="54">
        <v>53187</v>
      </c>
      <c r="AW1196" s="54">
        <v>20938</v>
      </c>
      <c r="AX1196" s="54">
        <v>7783</v>
      </c>
      <c r="AY1196" s="25">
        <f t="shared" si="36"/>
        <v>329953</v>
      </c>
      <c r="AZ1196" s="162">
        <v>180349</v>
      </c>
      <c r="BA1196" s="96">
        <f t="shared" si="37"/>
        <v>2015189</v>
      </c>
      <c r="BB1196" s="73"/>
      <c r="BC1196" s="20">
        <v>402430</v>
      </c>
      <c r="BD1196" s="20">
        <v>6088</v>
      </c>
      <c r="BE1196" s="19">
        <v>408518</v>
      </c>
      <c r="BF1196" s="19">
        <v>2423707</v>
      </c>
      <c r="BH1196" s="20"/>
      <c r="BI1196" s="21">
        <v>2423707</v>
      </c>
      <c r="BK1196" s="73"/>
      <c r="BL1196" s="73"/>
      <c r="BM1196" s="73"/>
      <c r="BN1196" s="73"/>
      <c r="BO1196" s="73"/>
      <c r="BP1196" s="73"/>
      <c r="BQ1196" s="73"/>
    </row>
    <row r="1197" spans="1:69" ht="22.5" customHeight="1" x14ac:dyDescent="0.2">
      <c r="A1197" s="122" t="s">
        <v>3014</v>
      </c>
      <c r="B1197" s="123" t="s">
        <v>2997</v>
      </c>
      <c r="C1197" s="133" t="s">
        <v>446</v>
      </c>
      <c r="D1197" s="126">
        <v>6</v>
      </c>
      <c r="E1197" s="127" t="s">
        <v>3561</v>
      </c>
      <c r="F1197" s="19">
        <v>216283</v>
      </c>
      <c r="G1197" s="20">
        <v>216283</v>
      </c>
      <c r="H1197" s="20">
        <v>25734</v>
      </c>
      <c r="I1197" s="20">
        <v>23188</v>
      </c>
      <c r="J1197" s="20">
        <v>0</v>
      </c>
      <c r="K1197" s="20">
        <v>0</v>
      </c>
      <c r="L1197" s="20">
        <v>0</v>
      </c>
      <c r="M1197" s="20">
        <v>0</v>
      </c>
      <c r="N1197" s="20">
        <v>8806</v>
      </c>
      <c r="O1197" s="20">
        <v>4778</v>
      </c>
      <c r="P1197" s="20">
        <v>1323</v>
      </c>
      <c r="Q1197" s="20">
        <v>34086</v>
      </c>
      <c r="R1197" s="20">
        <v>23180</v>
      </c>
      <c r="S1197" s="20">
        <v>20279</v>
      </c>
      <c r="T1197" s="21">
        <v>18502</v>
      </c>
      <c r="U1197" s="54">
        <v>12716</v>
      </c>
      <c r="V1197" s="20">
        <v>15408</v>
      </c>
      <c r="W1197" s="20">
        <v>13689</v>
      </c>
      <c r="X1197" s="20">
        <v>11101</v>
      </c>
      <c r="Y1197" s="21">
        <v>0</v>
      </c>
      <c r="Z1197" s="20">
        <v>0</v>
      </c>
      <c r="AA1197" s="21">
        <v>77823</v>
      </c>
      <c r="AB1197" s="32">
        <v>0</v>
      </c>
      <c r="AC1197" s="20">
        <v>96310</v>
      </c>
      <c r="AD1197" s="20">
        <v>152148</v>
      </c>
      <c r="AE1197" s="20">
        <v>237930</v>
      </c>
      <c r="AF1197" s="20">
        <v>249690</v>
      </c>
      <c r="AG1197" s="20">
        <v>127327</v>
      </c>
      <c r="AH1197" s="20">
        <v>53369</v>
      </c>
      <c r="AI1197" s="20">
        <v>45505</v>
      </c>
      <c r="AJ1197" s="21">
        <v>4328</v>
      </c>
      <c r="AK1197" s="25">
        <v>28539</v>
      </c>
      <c r="AL1197" s="25">
        <v>36107</v>
      </c>
      <c r="AM1197" s="25">
        <v>5883</v>
      </c>
      <c r="AN1197" s="22">
        <v>17091</v>
      </c>
      <c r="AO1197" s="20">
        <v>92859</v>
      </c>
      <c r="AP1197" s="20">
        <v>2554</v>
      </c>
      <c r="AQ1197" s="54">
        <v>1656536</v>
      </c>
      <c r="AR1197" s="25">
        <v>60540</v>
      </c>
      <c r="AS1197" s="25">
        <v>97383</v>
      </c>
      <c r="AT1197" s="54">
        <v>42457</v>
      </c>
      <c r="AU1197" s="54">
        <v>18006</v>
      </c>
      <c r="AV1197" s="54">
        <v>53298</v>
      </c>
      <c r="AW1197" s="54">
        <v>21561</v>
      </c>
      <c r="AX1197" s="54">
        <v>9450</v>
      </c>
      <c r="AY1197" s="25">
        <f t="shared" si="36"/>
        <v>302695</v>
      </c>
      <c r="AZ1197" s="162">
        <v>259459</v>
      </c>
      <c r="BA1197" s="96">
        <f t="shared" si="37"/>
        <v>2218690</v>
      </c>
      <c r="BB1197" s="73"/>
      <c r="BC1197" s="20">
        <v>429809</v>
      </c>
      <c r="BD1197" s="20">
        <v>8870</v>
      </c>
      <c r="BE1197" s="19">
        <v>438679</v>
      </c>
      <c r="BF1197" s="19">
        <v>2657369</v>
      </c>
      <c r="BH1197" s="20"/>
      <c r="BI1197" s="21">
        <v>2657369</v>
      </c>
      <c r="BK1197" s="73"/>
      <c r="BL1197" s="73"/>
      <c r="BM1197" s="73"/>
      <c r="BN1197" s="73"/>
      <c r="BO1197" s="73"/>
      <c r="BP1197" s="73"/>
      <c r="BQ1197" s="73"/>
    </row>
    <row r="1198" spans="1:69" ht="22.5" customHeight="1" x14ac:dyDescent="0.2">
      <c r="A1198" s="122" t="s">
        <v>3015</v>
      </c>
      <c r="B1198" s="123" t="s">
        <v>2997</v>
      </c>
      <c r="C1198" s="133" t="s">
        <v>1279</v>
      </c>
      <c r="D1198" s="126">
        <v>6</v>
      </c>
      <c r="E1198" s="127" t="s">
        <v>3561</v>
      </c>
      <c r="F1198" s="19">
        <v>190392</v>
      </c>
      <c r="G1198" s="20">
        <v>190392</v>
      </c>
      <c r="H1198" s="20">
        <v>21141</v>
      </c>
      <c r="I1198" s="20">
        <v>19635</v>
      </c>
      <c r="J1198" s="20">
        <v>0</v>
      </c>
      <c r="K1198" s="20">
        <v>0</v>
      </c>
      <c r="L1198" s="20">
        <v>0</v>
      </c>
      <c r="M1198" s="20">
        <v>0</v>
      </c>
      <c r="N1198" s="20">
        <v>6929</v>
      </c>
      <c r="O1198" s="20">
        <v>3764</v>
      </c>
      <c r="P1198" s="20">
        <v>1096</v>
      </c>
      <c r="Q1198" s="20">
        <v>31226</v>
      </c>
      <c r="R1198" s="20">
        <v>22468</v>
      </c>
      <c r="S1198" s="20">
        <v>12262</v>
      </c>
      <c r="T1198" s="21">
        <v>10933</v>
      </c>
      <c r="U1198" s="54">
        <v>12716</v>
      </c>
      <c r="V1198" s="20">
        <v>0</v>
      </c>
      <c r="W1198" s="20">
        <v>0</v>
      </c>
      <c r="X1198" s="20">
        <v>0</v>
      </c>
      <c r="Y1198" s="21">
        <v>0</v>
      </c>
      <c r="Z1198" s="20">
        <v>0</v>
      </c>
      <c r="AA1198" s="21">
        <v>64783</v>
      </c>
      <c r="AB1198" s="32">
        <v>0</v>
      </c>
      <c r="AC1198" s="20">
        <v>89668</v>
      </c>
      <c r="AD1198" s="20">
        <v>139026</v>
      </c>
      <c r="AE1198" s="20">
        <v>275715</v>
      </c>
      <c r="AF1198" s="20">
        <v>222793</v>
      </c>
      <c r="AG1198" s="20">
        <v>107078</v>
      </c>
      <c r="AH1198" s="20">
        <v>38818</v>
      </c>
      <c r="AI1198" s="20">
        <v>31901</v>
      </c>
      <c r="AJ1198" s="21">
        <v>0</v>
      </c>
      <c r="AK1198" s="25">
        <v>25133</v>
      </c>
      <c r="AL1198" s="25">
        <v>32334</v>
      </c>
      <c r="AM1198" s="25">
        <v>4489</v>
      </c>
      <c r="AN1198" s="22">
        <v>14961</v>
      </c>
      <c r="AO1198" s="20">
        <v>99172</v>
      </c>
      <c r="AP1198" s="20">
        <v>4161</v>
      </c>
      <c r="AQ1198" s="54">
        <v>1482594</v>
      </c>
      <c r="AR1198" s="25">
        <v>60128</v>
      </c>
      <c r="AS1198" s="25">
        <v>140814</v>
      </c>
      <c r="AT1198" s="54">
        <v>48227</v>
      </c>
      <c r="AU1198" s="54">
        <v>26715</v>
      </c>
      <c r="AV1198" s="54">
        <v>55982</v>
      </c>
      <c r="AW1198" s="54">
        <v>20099</v>
      </c>
      <c r="AX1198" s="54">
        <v>7248</v>
      </c>
      <c r="AY1198" s="25">
        <f t="shared" si="36"/>
        <v>359213</v>
      </c>
      <c r="AZ1198" s="162">
        <v>291201</v>
      </c>
      <c r="BA1198" s="96">
        <f t="shared" si="37"/>
        <v>2133008</v>
      </c>
      <c r="BB1198" s="73"/>
      <c r="BC1198" s="20">
        <v>377893</v>
      </c>
      <c r="BD1198" s="20">
        <v>5979</v>
      </c>
      <c r="BE1198" s="19">
        <v>383872</v>
      </c>
      <c r="BF1198" s="19">
        <v>2516880</v>
      </c>
      <c r="BH1198" s="20"/>
      <c r="BI1198" s="21">
        <v>2516880</v>
      </c>
      <c r="BK1198" s="73"/>
      <c r="BL1198" s="73"/>
      <c r="BM1198" s="73"/>
      <c r="BN1198" s="73"/>
      <c r="BO1198" s="73"/>
      <c r="BP1198" s="73"/>
      <c r="BQ1198" s="73"/>
    </row>
    <row r="1199" spans="1:69" ht="22.5" customHeight="1" x14ac:dyDescent="0.2">
      <c r="A1199" s="122" t="s">
        <v>3016</v>
      </c>
      <c r="B1199" s="123" t="s">
        <v>2997</v>
      </c>
      <c r="C1199" s="133" t="s">
        <v>1280</v>
      </c>
      <c r="D1199" s="126">
        <v>6</v>
      </c>
      <c r="E1199" s="127" t="s">
        <v>3561</v>
      </c>
      <c r="F1199" s="19">
        <v>526895</v>
      </c>
      <c r="G1199" s="20">
        <v>526895</v>
      </c>
      <c r="H1199" s="20">
        <v>90688</v>
      </c>
      <c r="I1199" s="20">
        <v>94435</v>
      </c>
      <c r="J1199" s="20">
        <v>0</v>
      </c>
      <c r="K1199" s="20">
        <v>0</v>
      </c>
      <c r="L1199" s="20">
        <v>0</v>
      </c>
      <c r="M1199" s="20">
        <v>0</v>
      </c>
      <c r="N1199" s="20">
        <v>33454</v>
      </c>
      <c r="O1199" s="20">
        <v>18189</v>
      </c>
      <c r="P1199" s="20">
        <v>4158</v>
      </c>
      <c r="Q1199" s="20">
        <v>98977</v>
      </c>
      <c r="R1199" s="20">
        <v>61632</v>
      </c>
      <c r="S1199" s="20">
        <v>76766</v>
      </c>
      <c r="T1199" s="21">
        <v>73167</v>
      </c>
      <c r="U1199" s="54">
        <v>63580</v>
      </c>
      <c r="V1199" s="20">
        <v>32832</v>
      </c>
      <c r="W1199" s="20">
        <v>30537</v>
      </c>
      <c r="X1199" s="20">
        <v>22202</v>
      </c>
      <c r="Y1199" s="21">
        <v>0</v>
      </c>
      <c r="Z1199" s="20">
        <v>0</v>
      </c>
      <c r="AA1199" s="21">
        <v>212508</v>
      </c>
      <c r="AB1199" s="32">
        <v>0</v>
      </c>
      <c r="AC1199" s="20">
        <v>289632</v>
      </c>
      <c r="AD1199" s="20">
        <v>449670</v>
      </c>
      <c r="AE1199" s="20">
        <v>909480</v>
      </c>
      <c r="AF1199" s="20">
        <v>669320</v>
      </c>
      <c r="AG1199" s="20">
        <v>458258</v>
      </c>
      <c r="AH1199" s="20">
        <v>258398</v>
      </c>
      <c r="AI1199" s="20">
        <v>115152</v>
      </c>
      <c r="AJ1199" s="21">
        <v>5410</v>
      </c>
      <c r="AK1199" s="25">
        <v>61191</v>
      </c>
      <c r="AL1199" s="25">
        <v>69878</v>
      </c>
      <c r="AM1199" s="25">
        <v>17379</v>
      </c>
      <c r="AN1199" s="22">
        <v>44000</v>
      </c>
      <c r="AO1199" s="20">
        <v>163829</v>
      </c>
      <c r="AP1199" s="20">
        <v>11876</v>
      </c>
      <c r="AQ1199" s="54">
        <v>4963493</v>
      </c>
      <c r="AR1199" s="25">
        <v>137091</v>
      </c>
      <c r="AS1199" s="25">
        <v>196846</v>
      </c>
      <c r="AT1199" s="54">
        <v>57574</v>
      </c>
      <c r="AU1199" s="54">
        <v>32722</v>
      </c>
      <c r="AV1199" s="54">
        <v>121955</v>
      </c>
      <c r="AW1199" s="54">
        <v>55937</v>
      </c>
      <c r="AX1199" s="54">
        <v>25517</v>
      </c>
      <c r="AY1199" s="25">
        <f t="shared" si="36"/>
        <v>627642</v>
      </c>
      <c r="AZ1199" s="162">
        <v>735273</v>
      </c>
      <c r="BA1199" s="96">
        <f t="shared" si="37"/>
        <v>6326408</v>
      </c>
      <c r="BB1199" s="73"/>
      <c r="BC1199" s="20">
        <v>867287</v>
      </c>
      <c r="BD1199" s="20">
        <v>32149</v>
      </c>
      <c r="BE1199" s="19">
        <v>899436</v>
      </c>
      <c r="BF1199" s="19">
        <v>7225844</v>
      </c>
      <c r="BH1199" s="20"/>
      <c r="BI1199" s="21">
        <v>7225844</v>
      </c>
      <c r="BK1199" s="73"/>
      <c r="BL1199" s="73"/>
      <c r="BM1199" s="73"/>
      <c r="BN1199" s="73"/>
      <c r="BO1199" s="73"/>
      <c r="BP1199" s="73"/>
      <c r="BQ1199" s="73"/>
    </row>
    <row r="1200" spans="1:69" ht="22.5" customHeight="1" x14ac:dyDescent="0.2">
      <c r="A1200" s="122" t="s">
        <v>3017</v>
      </c>
      <c r="B1200" s="123" t="s">
        <v>2997</v>
      </c>
      <c r="C1200" s="133" t="s">
        <v>1281</v>
      </c>
      <c r="D1200" s="126">
        <v>6</v>
      </c>
      <c r="E1200" s="127" t="s">
        <v>3561</v>
      </c>
      <c r="F1200" s="19">
        <v>61869</v>
      </c>
      <c r="G1200" s="20">
        <v>61869</v>
      </c>
      <c r="H1200" s="20">
        <v>33170</v>
      </c>
      <c r="I1200" s="20">
        <v>19261</v>
      </c>
      <c r="J1200" s="20">
        <v>0</v>
      </c>
      <c r="K1200" s="20">
        <v>0</v>
      </c>
      <c r="L1200" s="20">
        <v>0</v>
      </c>
      <c r="M1200" s="20">
        <v>0</v>
      </c>
      <c r="N1200" s="20">
        <v>0</v>
      </c>
      <c r="O1200" s="20">
        <v>716</v>
      </c>
      <c r="P1200" s="20">
        <v>0</v>
      </c>
      <c r="Q1200" s="20">
        <v>39</v>
      </c>
      <c r="R1200" s="20">
        <v>6009</v>
      </c>
      <c r="S1200" s="20">
        <v>8122</v>
      </c>
      <c r="T1200" s="21">
        <v>5046</v>
      </c>
      <c r="U1200" s="54">
        <v>12716</v>
      </c>
      <c r="V1200" s="20">
        <v>7392</v>
      </c>
      <c r="W1200" s="20">
        <v>5265</v>
      </c>
      <c r="X1200" s="20">
        <v>11101</v>
      </c>
      <c r="Y1200" s="21">
        <v>0</v>
      </c>
      <c r="Z1200" s="20">
        <v>0</v>
      </c>
      <c r="AA1200" s="21">
        <v>25998</v>
      </c>
      <c r="AB1200" s="32">
        <v>0</v>
      </c>
      <c r="AC1200" s="20">
        <v>20757</v>
      </c>
      <c r="AD1200" s="20">
        <v>56974</v>
      </c>
      <c r="AE1200" s="20">
        <v>38610</v>
      </c>
      <c r="AF1200" s="20">
        <v>85333</v>
      </c>
      <c r="AG1200" s="20">
        <v>31574</v>
      </c>
      <c r="AH1200" s="20">
        <v>9802</v>
      </c>
      <c r="AI1200" s="20">
        <v>32380</v>
      </c>
      <c r="AJ1200" s="21">
        <v>46526</v>
      </c>
      <c r="AK1200" s="25">
        <v>6489</v>
      </c>
      <c r="AL1200" s="25">
        <v>16363</v>
      </c>
      <c r="AM1200" s="25">
        <v>2883</v>
      </c>
      <c r="AN1200" s="22">
        <v>5938</v>
      </c>
      <c r="AO1200" s="20">
        <v>87434</v>
      </c>
      <c r="AP1200" s="20">
        <v>7138</v>
      </c>
      <c r="AQ1200" s="54">
        <v>644905</v>
      </c>
      <c r="AR1200" s="25">
        <v>49155</v>
      </c>
      <c r="AS1200" s="25">
        <v>163064</v>
      </c>
      <c r="AT1200" s="54">
        <v>42479</v>
      </c>
      <c r="AU1200" s="54">
        <v>51827</v>
      </c>
      <c r="AV1200" s="54">
        <v>33565</v>
      </c>
      <c r="AW1200" s="54">
        <v>7616</v>
      </c>
      <c r="AX1200" s="54">
        <v>3175</v>
      </c>
      <c r="AY1200" s="25">
        <f t="shared" si="36"/>
        <v>350881</v>
      </c>
      <c r="AZ1200" s="162">
        <v>245386</v>
      </c>
      <c r="BA1200" s="96">
        <f t="shared" si="37"/>
        <v>1241172</v>
      </c>
      <c r="BB1200" s="73"/>
      <c r="BC1200" s="20">
        <v>148432</v>
      </c>
      <c r="BD1200" s="20">
        <v>29653</v>
      </c>
      <c r="BE1200" s="19">
        <v>178085</v>
      </c>
      <c r="BF1200" s="19">
        <v>1419257</v>
      </c>
      <c r="BH1200" s="20"/>
      <c r="BI1200" s="21">
        <v>1419257</v>
      </c>
      <c r="BK1200" s="73"/>
      <c r="BL1200" s="73"/>
      <c r="BM1200" s="73"/>
      <c r="BN1200" s="73"/>
      <c r="BO1200" s="73"/>
      <c r="BP1200" s="73"/>
      <c r="BQ1200" s="73"/>
    </row>
    <row r="1201" spans="1:69" ht="22.5" customHeight="1" x14ac:dyDescent="0.2">
      <c r="A1201" s="122" t="s">
        <v>3018</v>
      </c>
      <c r="B1201" s="123" t="s">
        <v>2997</v>
      </c>
      <c r="C1201" s="133" t="s">
        <v>1282</v>
      </c>
      <c r="D1201" s="126">
        <v>6</v>
      </c>
      <c r="E1201" s="127" t="s">
        <v>3561</v>
      </c>
      <c r="F1201" s="19">
        <v>69434</v>
      </c>
      <c r="G1201" s="20">
        <v>69434</v>
      </c>
      <c r="H1201" s="20">
        <v>44834</v>
      </c>
      <c r="I1201" s="20">
        <v>28985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818</v>
      </c>
      <c r="P1201" s="20">
        <v>0</v>
      </c>
      <c r="Q1201" s="20">
        <v>44</v>
      </c>
      <c r="R1201" s="20">
        <v>6644</v>
      </c>
      <c r="S1201" s="20">
        <v>7388</v>
      </c>
      <c r="T1201" s="21">
        <v>5887</v>
      </c>
      <c r="U1201" s="54">
        <v>12716</v>
      </c>
      <c r="V1201" s="20">
        <v>7008</v>
      </c>
      <c r="W1201" s="20">
        <v>3159</v>
      </c>
      <c r="X1201" s="20">
        <v>11101</v>
      </c>
      <c r="Y1201" s="21">
        <v>0</v>
      </c>
      <c r="Z1201" s="20">
        <v>0</v>
      </c>
      <c r="AA1201" s="21">
        <v>32465</v>
      </c>
      <c r="AB1201" s="32">
        <v>0</v>
      </c>
      <c r="AC1201" s="20">
        <v>31735</v>
      </c>
      <c r="AD1201" s="20">
        <v>58160</v>
      </c>
      <c r="AE1201" s="20">
        <v>28875</v>
      </c>
      <c r="AF1201" s="20">
        <v>100050</v>
      </c>
      <c r="AG1201" s="20">
        <v>48220</v>
      </c>
      <c r="AH1201" s="20">
        <v>12051</v>
      </c>
      <c r="AI1201" s="20">
        <v>39757</v>
      </c>
      <c r="AJ1201" s="21">
        <v>67625</v>
      </c>
      <c r="AK1201" s="25">
        <v>7411</v>
      </c>
      <c r="AL1201" s="25">
        <v>19678</v>
      </c>
      <c r="AM1201" s="25">
        <v>3453</v>
      </c>
      <c r="AN1201" s="22">
        <v>7159</v>
      </c>
      <c r="AO1201" s="20">
        <v>87577</v>
      </c>
      <c r="AP1201" s="20">
        <v>11392</v>
      </c>
      <c r="AQ1201" s="54">
        <v>753626</v>
      </c>
      <c r="AR1201" s="25">
        <v>51222</v>
      </c>
      <c r="AS1201" s="25">
        <v>149994</v>
      </c>
      <c r="AT1201" s="54">
        <v>48473</v>
      </c>
      <c r="AU1201" s="54">
        <v>43256</v>
      </c>
      <c r="AV1201" s="54">
        <v>37097</v>
      </c>
      <c r="AW1201" s="54">
        <v>9180</v>
      </c>
      <c r="AX1201" s="54">
        <v>3528</v>
      </c>
      <c r="AY1201" s="25">
        <f t="shared" si="36"/>
        <v>342750</v>
      </c>
      <c r="AZ1201" s="162">
        <v>242651</v>
      </c>
      <c r="BA1201" s="96">
        <f t="shared" si="37"/>
        <v>1339027</v>
      </c>
      <c r="BB1201" s="73"/>
      <c r="BC1201" s="20">
        <v>160303</v>
      </c>
      <c r="BD1201" s="20">
        <v>48268</v>
      </c>
      <c r="BE1201" s="19">
        <v>208571</v>
      </c>
      <c r="BF1201" s="19">
        <v>1547598</v>
      </c>
      <c r="BH1201" s="20"/>
      <c r="BI1201" s="21">
        <v>1547598</v>
      </c>
      <c r="BK1201" s="73"/>
      <c r="BL1201" s="73"/>
      <c r="BM1201" s="73"/>
      <c r="BN1201" s="73"/>
      <c r="BO1201" s="73"/>
      <c r="BP1201" s="73"/>
      <c r="BQ1201" s="73"/>
    </row>
    <row r="1202" spans="1:69" ht="22.5" customHeight="1" x14ac:dyDescent="0.2">
      <c r="A1202" s="122" t="s">
        <v>3019</v>
      </c>
      <c r="B1202" s="123" t="s">
        <v>2997</v>
      </c>
      <c r="C1202" s="133" t="s">
        <v>1283</v>
      </c>
      <c r="D1202" s="126">
        <v>6</v>
      </c>
      <c r="E1202" s="127" t="s">
        <v>3561</v>
      </c>
      <c r="F1202" s="19">
        <v>186148</v>
      </c>
      <c r="G1202" s="20">
        <v>186148</v>
      </c>
      <c r="H1202" s="20">
        <v>25952</v>
      </c>
      <c r="I1202" s="20">
        <v>23188</v>
      </c>
      <c r="J1202" s="20">
        <v>0</v>
      </c>
      <c r="K1202" s="20">
        <v>0</v>
      </c>
      <c r="L1202" s="20">
        <v>0</v>
      </c>
      <c r="M1202" s="20">
        <v>0</v>
      </c>
      <c r="N1202" s="20">
        <v>6919</v>
      </c>
      <c r="O1202" s="20">
        <v>3721</v>
      </c>
      <c r="P1202" s="20">
        <v>1399</v>
      </c>
      <c r="Q1202" s="20">
        <v>43036</v>
      </c>
      <c r="R1202" s="20">
        <v>21280</v>
      </c>
      <c r="S1202" s="20">
        <v>29973</v>
      </c>
      <c r="T1202" s="21">
        <v>13456</v>
      </c>
      <c r="U1202" s="54">
        <v>12716</v>
      </c>
      <c r="V1202" s="20">
        <v>6144</v>
      </c>
      <c r="W1202" s="20">
        <v>8424</v>
      </c>
      <c r="X1202" s="20">
        <v>11101</v>
      </c>
      <c r="Y1202" s="21">
        <v>0</v>
      </c>
      <c r="Z1202" s="20">
        <v>0</v>
      </c>
      <c r="AA1202" s="21">
        <v>80642</v>
      </c>
      <c r="AB1202" s="32">
        <v>0</v>
      </c>
      <c r="AC1202" s="20">
        <v>92093</v>
      </c>
      <c r="AD1202" s="20">
        <v>115342</v>
      </c>
      <c r="AE1202" s="20">
        <v>148995</v>
      </c>
      <c r="AF1202" s="20">
        <v>262378</v>
      </c>
      <c r="AG1202" s="20">
        <v>132046</v>
      </c>
      <c r="AH1202" s="20">
        <v>40028</v>
      </c>
      <c r="AI1202" s="20">
        <v>57480</v>
      </c>
      <c r="AJ1202" s="21">
        <v>9738</v>
      </c>
      <c r="AK1202" s="25">
        <v>25534</v>
      </c>
      <c r="AL1202" s="25">
        <v>32966</v>
      </c>
      <c r="AM1202" s="25">
        <v>6787</v>
      </c>
      <c r="AN1202" s="22">
        <v>14394</v>
      </c>
      <c r="AO1202" s="20">
        <v>96212</v>
      </c>
      <c r="AP1202" s="20">
        <v>4625</v>
      </c>
      <c r="AQ1202" s="54">
        <v>1512717</v>
      </c>
      <c r="AR1202" s="25">
        <v>49694</v>
      </c>
      <c r="AS1202" s="25">
        <v>119724</v>
      </c>
      <c r="AT1202" s="54">
        <v>63993</v>
      </c>
      <c r="AU1202" s="54">
        <v>35297</v>
      </c>
      <c r="AV1202" s="54">
        <v>72676</v>
      </c>
      <c r="AW1202" s="54">
        <v>21175</v>
      </c>
      <c r="AX1202" s="54">
        <v>7400</v>
      </c>
      <c r="AY1202" s="25">
        <f t="shared" si="36"/>
        <v>369959</v>
      </c>
      <c r="AZ1202" s="162">
        <v>160470</v>
      </c>
      <c r="BA1202" s="96">
        <f t="shared" si="37"/>
        <v>2043146</v>
      </c>
      <c r="BB1202" s="73"/>
      <c r="BC1202" s="20">
        <v>386880</v>
      </c>
      <c r="BD1202" s="20">
        <v>20849</v>
      </c>
      <c r="BE1202" s="19">
        <v>407729</v>
      </c>
      <c r="BF1202" s="19">
        <v>2450875</v>
      </c>
      <c r="BH1202" s="20"/>
      <c r="BI1202" s="21">
        <v>2450875</v>
      </c>
      <c r="BK1202" s="73"/>
      <c r="BL1202" s="73"/>
      <c r="BM1202" s="73"/>
      <c r="BN1202" s="73"/>
      <c r="BO1202" s="73"/>
      <c r="BP1202" s="73"/>
      <c r="BQ1202" s="73"/>
    </row>
    <row r="1203" spans="1:69" ht="22.5" customHeight="1" x14ac:dyDescent="0.2">
      <c r="A1203" s="122" t="s">
        <v>3020</v>
      </c>
      <c r="B1203" s="123" t="s">
        <v>2997</v>
      </c>
      <c r="C1203" s="133" t="s">
        <v>1284</v>
      </c>
      <c r="D1203" s="126">
        <v>6</v>
      </c>
      <c r="E1203" s="127" t="s">
        <v>3561</v>
      </c>
      <c r="F1203" s="19">
        <v>168559</v>
      </c>
      <c r="G1203" s="20">
        <v>168559</v>
      </c>
      <c r="H1203" s="20">
        <v>31493</v>
      </c>
      <c r="I1203" s="20">
        <v>58718</v>
      </c>
      <c r="J1203" s="20">
        <v>0</v>
      </c>
      <c r="K1203" s="20">
        <v>0</v>
      </c>
      <c r="L1203" s="20">
        <v>0</v>
      </c>
      <c r="M1203" s="20">
        <v>0</v>
      </c>
      <c r="N1203" s="20">
        <v>5314</v>
      </c>
      <c r="O1203" s="20">
        <v>2864</v>
      </c>
      <c r="P1203" s="20">
        <v>1436</v>
      </c>
      <c r="Q1203" s="20">
        <v>71654</v>
      </c>
      <c r="R1203" s="20">
        <v>19040</v>
      </c>
      <c r="S1203" s="20">
        <v>36470</v>
      </c>
      <c r="T1203" s="21">
        <v>11774</v>
      </c>
      <c r="U1203" s="54">
        <v>12716</v>
      </c>
      <c r="V1203" s="20">
        <v>5232</v>
      </c>
      <c r="W1203" s="20">
        <v>7371</v>
      </c>
      <c r="X1203" s="20">
        <v>11101</v>
      </c>
      <c r="Y1203" s="21">
        <v>0</v>
      </c>
      <c r="Z1203" s="20">
        <v>0</v>
      </c>
      <c r="AA1203" s="21">
        <v>68437</v>
      </c>
      <c r="AB1203" s="32">
        <v>0</v>
      </c>
      <c r="AC1203" s="20">
        <v>57608</v>
      </c>
      <c r="AD1203" s="20">
        <v>108993</v>
      </c>
      <c r="AE1203" s="20">
        <v>136785</v>
      </c>
      <c r="AF1203" s="20">
        <v>189443</v>
      </c>
      <c r="AG1203" s="20">
        <v>95152</v>
      </c>
      <c r="AH1203" s="20">
        <v>30616</v>
      </c>
      <c r="AI1203" s="20">
        <v>76832</v>
      </c>
      <c r="AJ1203" s="21">
        <v>16771</v>
      </c>
      <c r="AK1203" s="25">
        <v>22439</v>
      </c>
      <c r="AL1203" s="25">
        <v>29357</v>
      </c>
      <c r="AM1203" s="25">
        <v>6113</v>
      </c>
      <c r="AN1203" s="22">
        <v>12510</v>
      </c>
      <c r="AO1203" s="20">
        <v>100381</v>
      </c>
      <c r="AP1203" s="20">
        <v>4748</v>
      </c>
      <c r="AQ1203" s="54">
        <v>1399927</v>
      </c>
      <c r="AR1203" s="25">
        <v>49621</v>
      </c>
      <c r="AS1203" s="25">
        <v>137030</v>
      </c>
      <c r="AT1203" s="54">
        <v>63504</v>
      </c>
      <c r="AU1203" s="54">
        <v>34397</v>
      </c>
      <c r="AV1203" s="54">
        <v>67633</v>
      </c>
      <c r="AW1203" s="54">
        <v>20237</v>
      </c>
      <c r="AX1203" s="54">
        <v>6158</v>
      </c>
      <c r="AY1203" s="25">
        <f t="shared" si="36"/>
        <v>378580</v>
      </c>
      <c r="AZ1203" s="162">
        <v>248296</v>
      </c>
      <c r="BA1203" s="96">
        <f t="shared" si="37"/>
        <v>2026803</v>
      </c>
      <c r="BB1203" s="73"/>
      <c r="BC1203" s="20">
        <v>338371</v>
      </c>
      <c r="BD1203" s="20">
        <v>23718</v>
      </c>
      <c r="BE1203" s="19">
        <v>362089</v>
      </c>
      <c r="BF1203" s="19">
        <v>2388892</v>
      </c>
      <c r="BH1203" s="20"/>
      <c r="BI1203" s="21">
        <v>2388892</v>
      </c>
      <c r="BK1203" s="73"/>
      <c r="BL1203" s="73"/>
      <c r="BM1203" s="73"/>
      <c r="BN1203" s="73"/>
      <c r="BO1203" s="73"/>
      <c r="BP1203" s="73"/>
      <c r="BQ1203" s="73"/>
    </row>
    <row r="1204" spans="1:69" ht="22.5" customHeight="1" x14ac:dyDescent="0.2">
      <c r="A1204" s="122" t="s">
        <v>3021</v>
      </c>
      <c r="B1204" s="123" t="s">
        <v>2997</v>
      </c>
      <c r="C1204" s="133" t="s">
        <v>1285</v>
      </c>
      <c r="D1204" s="126">
        <v>6</v>
      </c>
      <c r="E1204" s="127" t="s">
        <v>3561</v>
      </c>
      <c r="F1204" s="19">
        <v>410771</v>
      </c>
      <c r="G1204" s="20">
        <v>410771</v>
      </c>
      <c r="H1204" s="20">
        <v>46073</v>
      </c>
      <c r="I1204" s="20">
        <v>27489</v>
      </c>
      <c r="J1204" s="20">
        <v>0</v>
      </c>
      <c r="K1204" s="20">
        <v>0</v>
      </c>
      <c r="L1204" s="20">
        <v>0</v>
      </c>
      <c r="M1204" s="20">
        <v>0</v>
      </c>
      <c r="N1204" s="20">
        <v>24009</v>
      </c>
      <c r="O1204" s="20">
        <v>12993</v>
      </c>
      <c r="P1204" s="20">
        <v>2457</v>
      </c>
      <c r="Q1204" s="20">
        <v>100250</v>
      </c>
      <c r="R1204" s="20">
        <v>46507</v>
      </c>
      <c r="S1204" s="20">
        <v>44330</v>
      </c>
      <c r="T1204" s="21">
        <v>39527</v>
      </c>
      <c r="U1204" s="54">
        <v>38148</v>
      </c>
      <c r="V1204" s="20">
        <v>21216</v>
      </c>
      <c r="W1204" s="20">
        <v>25272</v>
      </c>
      <c r="X1204" s="20">
        <v>22202</v>
      </c>
      <c r="Y1204" s="21">
        <v>0</v>
      </c>
      <c r="Z1204" s="20">
        <v>0</v>
      </c>
      <c r="AA1204" s="21">
        <v>175017</v>
      </c>
      <c r="AB1204" s="32">
        <v>0</v>
      </c>
      <c r="AC1204" s="20">
        <v>241357</v>
      </c>
      <c r="AD1204" s="20">
        <v>251830</v>
      </c>
      <c r="AE1204" s="20">
        <v>532125</v>
      </c>
      <c r="AF1204" s="20">
        <v>541720</v>
      </c>
      <c r="AG1204" s="20">
        <v>375547</v>
      </c>
      <c r="AH1204" s="20">
        <v>162725</v>
      </c>
      <c r="AI1204" s="20">
        <v>23854</v>
      </c>
      <c r="AJ1204" s="21">
        <v>3246</v>
      </c>
      <c r="AK1204" s="25">
        <v>51672</v>
      </c>
      <c r="AL1204" s="25">
        <v>57316</v>
      </c>
      <c r="AM1204" s="25">
        <v>7487</v>
      </c>
      <c r="AN1204" s="22">
        <v>34411</v>
      </c>
      <c r="AO1204" s="20">
        <v>142915</v>
      </c>
      <c r="AP1204" s="20">
        <v>3512</v>
      </c>
      <c r="AQ1204" s="54">
        <v>3465978</v>
      </c>
      <c r="AR1204" s="25">
        <v>100919</v>
      </c>
      <c r="AS1204" s="25">
        <v>171207</v>
      </c>
      <c r="AT1204" s="54">
        <v>46831</v>
      </c>
      <c r="AU1204" s="54">
        <v>28945</v>
      </c>
      <c r="AV1204" s="54">
        <v>97122</v>
      </c>
      <c r="AW1204" s="54">
        <v>41471</v>
      </c>
      <c r="AX1204" s="54">
        <v>17284</v>
      </c>
      <c r="AY1204" s="25">
        <f t="shared" si="36"/>
        <v>503779</v>
      </c>
      <c r="AZ1204" s="162">
        <v>441583</v>
      </c>
      <c r="BA1204" s="96">
        <f t="shared" si="37"/>
        <v>4411340</v>
      </c>
      <c r="BB1204" s="73"/>
      <c r="BC1204" s="20">
        <v>666208</v>
      </c>
      <c r="BD1204" s="20">
        <v>8213</v>
      </c>
      <c r="BE1204" s="19">
        <v>674421</v>
      </c>
      <c r="BF1204" s="19">
        <v>5085761</v>
      </c>
      <c r="BH1204" s="20"/>
      <c r="BI1204" s="21">
        <v>5085761</v>
      </c>
      <c r="BK1204" s="73"/>
      <c r="BL1204" s="73"/>
      <c r="BM1204" s="73"/>
      <c r="BN1204" s="73"/>
      <c r="BO1204" s="73"/>
      <c r="BP1204" s="73"/>
      <c r="BQ1204" s="73"/>
    </row>
    <row r="1205" spans="1:69" ht="22.5" customHeight="1" x14ac:dyDescent="0.2">
      <c r="A1205" s="122" t="s">
        <v>3022</v>
      </c>
      <c r="B1205" s="123" t="s">
        <v>2997</v>
      </c>
      <c r="C1205" s="133" t="s">
        <v>1286</v>
      </c>
      <c r="D1205" s="126">
        <v>6</v>
      </c>
      <c r="E1205" s="127" t="s">
        <v>3561</v>
      </c>
      <c r="F1205" s="19">
        <v>460746</v>
      </c>
      <c r="G1205" s="20">
        <v>460746</v>
      </c>
      <c r="H1205" s="20">
        <v>46000</v>
      </c>
      <c r="I1205" s="20">
        <v>47124</v>
      </c>
      <c r="J1205" s="20">
        <v>0</v>
      </c>
      <c r="K1205" s="20">
        <v>0</v>
      </c>
      <c r="L1205" s="20">
        <v>0</v>
      </c>
      <c r="M1205" s="20">
        <v>0</v>
      </c>
      <c r="N1205" s="20">
        <v>26829</v>
      </c>
      <c r="O1205" s="20">
        <v>14638</v>
      </c>
      <c r="P1205" s="20">
        <v>6615</v>
      </c>
      <c r="Q1205" s="20">
        <v>152843</v>
      </c>
      <c r="R1205" s="20">
        <v>52058</v>
      </c>
      <c r="S1205" s="20">
        <v>78076</v>
      </c>
      <c r="T1205" s="21">
        <v>94192</v>
      </c>
      <c r="U1205" s="54">
        <v>33062</v>
      </c>
      <c r="V1205" s="20">
        <v>30288</v>
      </c>
      <c r="W1205" s="20">
        <v>44226</v>
      </c>
      <c r="X1205" s="20">
        <v>22202</v>
      </c>
      <c r="Y1205" s="21">
        <v>0</v>
      </c>
      <c r="Z1205" s="20">
        <v>0</v>
      </c>
      <c r="AA1205" s="21">
        <v>190145</v>
      </c>
      <c r="AB1205" s="32">
        <v>0</v>
      </c>
      <c r="AC1205" s="20">
        <v>196776</v>
      </c>
      <c r="AD1205" s="20">
        <v>224558</v>
      </c>
      <c r="AE1205" s="20">
        <v>623040</v>
      </c>
      <c r="AF1205" s="20">
        <v>498075</v>
      </c>
      <c r="AG1205" s="20">
        <v>305276</v>
      </c>
      <c r="AH1205" s="20">
        <v>183640</v>
      </c>
      <c r="AI1205" s="20">
        <v>21172</v>
      </c>
      <c r="AJ1205" s="21">
        <v>4869</v>
      </c>
      <c r="AK1205" s="25">
        <v>54074</v>
      </c>
      <c r="AL1205" s="25">
        <v>63074</v>
      </c>
      <c r="AM1205" s="25">
        <v>11158</v>
      </c>
      <c r="AN1205" s="22">
        <v>38806</v>
      </c>
      <c r="AO1205" s="20">
        <v>268138</v>
      </c>
      <c r="AP1205" s="20">
        <v>3100</v>
      </c>
      <c r="AQ1205" s="54">
        <v>3794800</v>
      </c>
      <c r="AR1205" s="25">
        <v>113142</v>
      </c>
      <c r="AS1205" s="25">
        <v>190142</v>
      </c>
      <c r="AT1205" s="54">
        <v>20348</v>
      </c>
      <c r="AU1205" s="54">
        <v>27665</v>
      </c>
      <c r="AV1205" s="54">
        <v>104434</v>
      </c>
      <c r="AW1205" s="54">
        <v>45408</v>
      </c>
      <c r="AX1205" s="54">
        <v>19603</v>
      </c>
      <c r="AY1205" s="25">
        <f t="shared" si="36"/>
        <v>520742</v>
      </c>
      <c r="AZ1205" s="162">
        <v>637284</v>
      </c>
      <c r="BA1205" s="96">
        <f t="shared" si="37"/>
        <v>4952826</v>
      </c>
      <c r="BB1205" s="73"/>
      <c r="BC1205" s="20">
        <v>717058</v>
      </c>
      <c r="BD1205" s="20">
        <v>7599</v>
      </c>
      <c r="BE1205" s="19">
        <v>724657</v>
      </c>
      <c r="BF1205" s="19">
        <v>5677483</v>
      </c>
      <c r="BH1205" s="20"/>
      <c r="BI1205" s="21">
        <v>5677483</v>
      </c>
      <c r="BK1205" s="73"/>
      <c r="BL1205" s="73"/>
      <c r="BM1205" s="73"/>
      <c r="BN1205" s="73"/>
      <c r="BO1205" s="73"/>
      <c r="BP1205" s="73"/>
      <c r="BQ1205" s="73"/>
    </row>
    <row r="1206" spans="1:69" ht="22.5" customHeight="1" x14ac:dyDescent="0.2">
      <c r="A1206" s="122" t="s">
        <v>3023</v>
      </c>
      <c r="B1206" s="123" t="s">
        <v>2997</v>
      </c>
      <c r="C1206" s="133" t="s">
        <v>1287</v>
      </c>
      <c r="D1206" s="126">
        <v>6</v>
      </c>
      <c r="E1206" s="127" t="s">
        <v>3561</v>
      </c>
      <c r="F1206" s="19">
        <v>578051</v>
      </c>
      <c r="G1206" s="20">
        <v>578051</v>
      </c>
      <c r="H1206" s="20">
        <v>88282</v>
      </c>
      <c r="I1206" s="20">
        <v>77231</v>
      </c>
      <c r="J1206" s="20">
        <v>0</v>
      </c>
      <c r="K1206" s="20">
        <v>0</v>
      </c>
      <c r="L1206" s="20">
        <v>0</v>
      </c>
      <c r="M1206" s="20">
        <v>0</v>
      </c>
      <c r="N1206" s="20">
        <v>37211</v>
      </c>
      <c r="O1206" s="20">
        <v>20081</v>
      </c>
      <c r="P1206" s="20">
        <v>9904</v>
      </c>
      <c r="Q1206" s="20">
        <v>187822</v>
      </c>
      <c r="R1206" s="20">
        <v>67478</v>
      </c>
      <c r="S1206" s="20">
        <v>111717</v>
      </c>
      <c r="T1206" s="21">
        <v>102602</v>
      </c>
      <c r="U1206" s="54">
        <v>63580</v>
      </c>
      <c r="V1206" s="20">
        <v>43104</v>
      </c>
      <c r="W1206" s="20">
        <v>36855</v>
      </c>
      <c r="X1206" s="20">
        <v>22202</v>
      </c>
      <c r="Y1206" s="21">
        <v>0</v>
      </c>
      <c r="Z1206" s="20">
        <v>0</v>
      </c>
      <c r="AA1206" s="21">
        <v>227659</v>
      </c>
      <c r="AB1206" s="32">
        <v>0</v>
      </c>
      <c r="AC1206" s="20">
        <v>314673</v>
      </c>
      <c r="AD1206" s="20">
        <v>368286</v>
      </c>
      <c r="AE1206" s="20">
        <v>1335180</v>
      </c>
      <c r="AF1206" s="20">
        <v>627415</v>
      </c>
      <c r="AG1206" s="20">
        <v>395281</v>
      </c>
      <c r="AH1206" s="20">
        <v>232830</v>
      </c>
      <c r="AI1206" s="20">
        <v>90244</v>
      </c>
      <c r="AJ1206" s="21">
        <v>11902</v>
      </c>
      <c r="AK1206" s="25">
        <v>64620</v>
      </c>
      <c r="AL1206" s="25">
        <v>70501</v>
      </c>
      <c r="AM1206" s="25">
        <v>16080</v>
      </c>
      <c r="AN1206" s="22">
        <v>44435</v>
      </c>
      <c r="AO1206" s="20">
        <v>188797</v>
      </c>
      <c r="AP1206" s="20">
        <v>7787</v>
      </c>
      <c r="AQ1206" s="54">
        <v>5441810</v>
      </c>
      <c r="AR1206" s="25">
        <v>129933</v>
      </c>
      <c r="AS1206" s="25">
        <v>170248</v>
      </c>
      <c r="AT1206" s="54">
        <v>39954</v>
      </c>
      <c r="AU1206" s="54">
        <v>32865</v>
      </c>
      <c r="AV1206" s="54">
        <v>134649</v>
      </c>
      <c r="AW1206" s="54">
        <v>59672</v>
      </c>
      <c r="AX1206" s="54">
        <v>27094</v>
      </c>
      <c r="AY1206" s="25">
        <f t="shared" si="36"/>
        <v>594415</v>
      </c>
      <c r="AZ1206" s="162">
        <v>697279</v>
      </c>
      <c r="BA1206" s="96">
        <f t="shared" si="37"/>
        <v>6733504</v>
      </c>
      <c r="BB1206" s="73"/>
      <c r="BC1206" s="20">
        <v>914375</v>
      </c>
      <c r="BD1206" s="20">
        <v>24419</v>
      </c>
      <c r="BE1206" s="19">
        <v>938794</v>
      </c>
      <c r="BF1206" s="19">
        <v>7672298</v>
      </c>
      <c r="BH1206" s="20"/>
      <c r="BI1206" s="21">
        <v>7672298</v>
      </c>
      <c r="BK1206" s="73"/>
      <c r="BL1206" s="73"/>
      <c r="BM1206" s="73"/>
      <c r="BN1206" s="73"/>
      <c r="BO1206" s="73"/>
      <c r="BP1206" s="73"/>
      <c r="BQ1206" s="73"/>
    </row>
    <row r="1207" spans="1:69" ht="22.5" customHeight="1" x14ac:dyDescent="0.2">
      <c r="A1207" s="122" t="s">
        <v>3024</v>
      </c>
      <c r="B1207" s="123" t="s">
        <v>2997</v>
      </c>
      <c r="C1207" s="133" t="s">
        <v>1288</v>
      </c>
      <c r="D1207" s="126">
        <v>6</v>
      </c>
      <c r="E1207" s="127" t="s">
        <v>3561</v>
      </c>
      <c r="F1207" s="19">
        <v>351239</v>
      </c>
      <c r="G1207" s="20">
        <v>351239</v>
      </c>
      <c r="H1207" s="20">
        <v>44615</v>
      </c>
      <c r="I1207" s="20">
        <v>38335</v>
      </c>
      <c r="J1207" s="20">
        <v>0</v>
      </c>
      <c r="K1207" s="20">
        <v>0</v>
      </c>
      <c r="L1207" s="20">
        <v>0</v>
      </c>
      <c r="M1207" s="20">
        <v>0</v>
      </c>
      <c r="N1207" s="20">
        <v>18781</v>
      </c>
      <c r="O1207" s="20">
        <v>10145</v>
      </c>
      <c r="P1207" s="20">
        <v>6237</v>
      </c>
      <c r="Q1207" s="20">
        <v>66710</v>
      </c>
      <c r="R1207" s="20">
        <v>38735</v>
      </c>
      <c r="S1207" s="20">
        <v>31859</v>
      </c>
      <c r="T1207" s="21">
        <v>47937</v>
      </c>
      <c r="U1207" s="54">
        <v>25432</v>
      </c>
      <c r="V1207" s="20">
        <v>14496</v>
      </c>
      <c r="W1207" s="20">
        <v>16848</v>
      </c>
      <c r="X1207" s="20">
        <v>22202</v>
      </c>
      <c r="Y1207" s="21">
        <v>0</v>
      </c>
      <c r="Z1207" s="20">
        <v>0</v>
      </c>
      <c r="AA1207" s="21">
        <v>143649</v>
      </c>
      <c r="AB1207" s="32">
        <v>0</v>
      </c>
      <c r="AC1207" s="20">
        <v>173697</v>
      </c>
      <c r="AD1207" s="20">
        <v>186839</v>
      </c>
      <c r="AE1207" s="20">
        <v>507375</v>
      </c>
      <c r="AF1207" s="20">
        <v>483285</v>
      </c>
      <c r="AG1207" s="20">
        <v>317374</v>
      </c>
      <c r="AH1207" s="20">
        <v>116194</v>
      </c>
      <c r="AI1207" s="20">
        <v>46655</v>
      </c>
      <c r="AJ1207" s="21">
        <v>3246</v>
      </c>
      <c r="AK1207" s="25">
        <v>44613</v>
      </c>
      <c r="AL1207" s="25">
        <v>50414</v>
      </c>
      <c r="AM1207" s="25">
        <v>8701</v>
      </c>
      <c r="AN1207" s="22">
        <v>29149</v>
      </c>
      <c r="AO1207" s="20">
        <v>147398</v>
      </c>
      <c r="AP1207" s="20">
        <v>3667</v>
      </c>
      <c r="AQ1207" s="54">
        <v>2995827</v>
      </c>
      <c r="AR1207" s="25">
        <v>90288</v>
      </c>
      <c r="AS1207" s="25">
        <v>159236</v>
      </c>
      <c r="AT1207" s="54">
        <v>49844</v>
      </c>
      <c r="AU1207" s="54">
        <v>28221</v>
      </c>
      <c r="AV1207" s="54">
        <v>81239</v>
      </c>
      <c r="AW1207" s="54">
        <v>34676</v>
      </c>
      <c r="AX1207" s="54">
        <v>16089</v>
      </c>
      <c r="AY1207" s="25">
        <f t="shared" si="36"/>
        <v>459593</v>
      </c>
      <c r="AZ1207" s="162">
        <v>466193</v>
      </c>
      <c r="BA1207" s="96">
        <f t="shared" si="37"/>
        <v>3921613</v>
      </c>
      <c r="BB1207" s="73"/>
      <c r="BC1207" s="20">
        <v>581166</v>
      </c>
      <c r="BD1207" s="20">
        <v>11519</v>
      </c>
      <c r="BE1207" s="19">
        <v>592685</v>
      </c>
      <c r="BF1207" s="19">
        <v>4514298</v>
      </c>
      <c r="BH1207" s="20"/>
      <c r="BI1207" s="21">
        <v>4514298</v>
      </c>
      <c r="BK1207" s="73"/>
      <c r="BL1207" s="73"/>
      <c r="BM1207" s="73"/>
      <c r="BN1207" s="73"/>
      <c r="BO1207" s="73"/>
      <c r="BP1207" s="73"/>
      <c r="BQ1207" s="73"/>
    </row>
    <row r="1208" spans="1:69" ht="22.5" customHeight="1" x14ac:dyDescent="0.2">
      <c r="A1208" s="122" t="s">
        <v>3025</v>
      </c>
      <c r="B1208" s="123" t="s">
        <v>2997</v>
      </c>
      <c r="C1208" s="133" t="s">
        <v>1289</v>
      </c>
      <c r="D1208" s="126">
        <v>6</v>
      </c>
      <c r="E1208" s="127" t="s">
        <v>3561</v>
      </c>
      <c r="F1208" s="19">
        <v>202040</v>
      </c>
      <c r="G1208" s="20">
        <v>202040</v>
      </c>
      <c r="H1208" s="20">
        <v>47458</v>
      </c>
      <c r="I1208" s="20">
        <v>50864</v>
      </c>
      <c r="J1208" s="20">
        <v>0</v>
      </c>
      <c r="K1208" s="20">
        <v>0</v>
      </c>
      <c r="L1208" s="20">
        <v>0</v>
      </c>
      <c r="M1208" s="20">
        <v>0</v>
      </c>
      <c r="N1208" s="20">
        <v>3966</v>
      </c>
      <c r="O1208" s="20">
        <v>3445</v>
      </c>
      <c r="P1208" s="20">
        <v>4271</v>
      </c>
      <c r="Q1208" s="20">
        <v>55506</v>
      </c>
      <c r="R1208" s="20">
        <v>20453</v>
      </c>
      <c r="S1208" s="20">
        <v>44383</v>
      </c>
      <c r="T1208" s="21">
        <v>8410</v>
      </c>
      <c r="U1208" s="54">
        <v>20346</v>
      </c>
      <c r="V1208" s="20">
        <v>16128</v>
      </c>
      <c r="W1208" s="20">
        <v>5265</v>
      </c>
      <c r="X1208" s="20">
        <v>11101</v>
      </c>
      <c r="Y1208" s="21">
        <v>0</v>
      </c>
      <c r="Z1208" s="20">
        <v>0</v>
      </c>
      <c r="AA1208" s="21">
        <v>93806</v>
      </c>
      <c r="AB1208" s="32">
        <v>0</v>
      </c>
      <c r="AC1208" s="20">
        <v>84397</v>
      </c>
      <c r="AD1208" s="20">
        <v>234818</v>
      </c>
      <c r="AE1208" s="20">
        <v>184635</v>
      </c>
      <c r="AF1208" s="20">
        <v>289493</v>
      </c>
      <c r="AG1208" s="20">
        <v>154011</v>
      </c>
      <c r="AH1208" s="20">
        <v>51994</v>
      </c>
      <c r="AI1208" s="20">
        <v>47996</v>
      </c>
      <c r="AJ1208" s="21">
        <v>97921</v>
      </c>
      <c r="AK1208" s="25">
        <v>24442</v>
      </c>
      <c r="AL1208" s="25">
        <v>42809</v>
      </c>
      <c r="AM1208" s="25">
        <v>11048</v>
      </c>
      <c r="AN1208" s="22">
        <v>17017</v>
      </c>
      <c r="AO1208" s="20">
        <v>184354</v>
      </c>
      <c r="AP1208" s="20">
        <v>15646</v>
      </c>
      <c r="AQ1208" s="54">
        <v>2028023</v>
      </c>
      <c r="AR1208" s="25">
        <v>59144</v>
      </c>
      <c r="AS1208" s="25">
        <v>169619</v>
      </c>
      <c r="AT1208" s="54">
        <v>101837</v>
      </c>
      <c r="AU1208" s="54">
        <v>63123</v>
      </c>
      <c r="AV1208" s="54">
        <v>88015</v>
      </c>
      <c r="AW1208" s="54">
        <v>23661</v>
      </c>
      <c r="AX1208" s="54">
        <v>9168</v>
      </c>
      <c r="AY1208" s="25">
        <f t="shared" si="36"/>
        <v>514567</v>
      </c>
      <c r="AZ1208" s="162">
        <v>537698</v>
      </c>
      <c r="BA1208" s="96">
        <f t="shared" si="37"/>
        <v>3080288</v>
      </c>
      <c r="BB1208" s="73"/>
      <c r="BC1208" s="20">
        <v>371289</v>
      </c>
      <c r="BD1208" s="20">
        <v>60269</v>
      </c>
      <c r="BE1208" s="19">
        <v>431558</v>
      </c>
      <c r="BF1208" s="19">
        <v>3511846</v>
      </c>
      <c r="BH1208" s="20"/>
      <c r="BI1208" s="21">
        <v>3511846</v>
      </c>
      <c r="BK1208" s="73"/>
      <c r="BL1208" s="73"/>
      <c r="BM1208" s="73"/>
      <c r="BN1208" s="73"/>
      <c r="BO1208" s="73"/>
      <c r="BP1208" s="73"/>
      <c r="BQ1208" s="73"/>
    </row>
    <row r="1209" spans="1:69" ht="22.5" customHeight="1" x14ac:dyDescent="0.2">
      <c r="A1209" s="122" t="s">
        <v>3026</v>
      </c>
      <c r="B1209" s="123" t="s">
        <v>2997</v>
      </c>
      <c r="C1209" s="133" t="s">
        <v>1290</v>
      </c>
      <c r="D1209" s="126">
        <v>6</v>
      </c>
      <c r="E1209" s="127" t="s">
        <v>3561</v>
      </c>
      <c r="F1209" s="19">
        <v>322002</v>
      </c>
      <c r="G1209" s="20">
        <v>322002</v>
      </c>
      <c r="H1209" s="20">
        <v>75524</v>
      </c>
      <c r="I1209" s="20">
        <v>39644</v>
      </c>
      <c r="J1209" s="20">
        <v>0</v>
      </c>
      <c r="K1209" s="20">
        <v>0</v>
      </c>
      <c r="L1209" s="20">
        <v>0</v>
      </c>
      <c r="M1209" s="20">
        <v>0</v>
      </c>
      <c r="N1209" s="20">
        <v>17063</v>
      </c>
      <c r="O1209" s="20">
        <v>9251</v>
      </c>
      <c r="P1209" s="20">
        <v>22793</v>
      </c>
      <c r="Q1209" s="20">
        <v>140818</v>
      </c>
      <c r="R1209" s="20">
        <v>37757</v>
      </c>
      <c r="S1209" s="20">
        <v>46531</v>
      </c>
      <c r="T1209" s="21">
        <v>49619</v>
      </c>
      <c r="U1209" s="54">
        <v>38148</v>
      </c>
      <c r="V1209" s="20">
        <v>15264</v>
      </c>
      <c r="W1209" s="20">
        <v>15795</v>
      </c>
      <c r="X1209" s="20">
        <v>11101</v>
      </c>
      <c r="Y1209" s="21">
        <v>0</v>
      </c>
      <c r="Z1209" s="20">
        <v>0</v>
      </c>
      <c r="AA1209" s="21">
        <v>136516</v>
      </c>
      <c r="AB1209" s="32">
        <v>0</v>
      </c>
      <c r="AC1209" s="20">
        <v>175762</v>
      </c>
      <c r="AD1209" s="20">
        <v>600653</v>
      </c>
      <c r="AE1209" s="20">
        <v>371745</v>
      </c>
      <c r="AF1209" s="20">
        <v>473860</v>
      </c>
      <c r="AG1209" s="20">
        <v>245388</v>
      </c>
      <c r="AH1209" s="20">
        <v>94240</v>
      </c>
      <c r="AI1209" s="20">
        <v>50391</v>
      </c>
      <c r="AJ1209" s="21">
        <v>39493</v>
      </c>
      <c r="AK1209" s="25">
        <v>43342</v>
      </c>
      <c r="AL1209" s="25">
        <v>48892</v>
      </c>
      <c r="AM1209" s="25">
        <v>10190</v>
      </c>
      <c r="AN1209" s="22">
        <v>27863</v>
      </c>
      <c r="AO1209" s="20">
        <v>122590</v>
      </c>
      <c r="AP1209" s="20">
        <v>11618</v>
      </c>
      <c r="AQ1209" s="54">
        <v>3293853</v>
      </c>
      <c r="AR1209" s="25">
        <v>69747</v>
      </c>
      <c r="AS1209" s="25">
        <v>158284</v>
      </c>
      <c r="AT1209" s="54">
        <v>87420</v>
      </c>
      <c r="AU1209" s="54">
        <v>36016</v>
      </c>
      <c r="AV1209" s="54">
        <v>100462</v>
      </c>
      <c r="AW1209" s="54">
        <v>33795</v>
      </c>
      <c r="AX1209" s="54">
        <v>15688</v>
      </c>
      <c r="AY1209" s="25">
        <f t="shared" si="36"/>
        <v>501412</v>
      </c>
      <c r="AZ1209" s="162">
        <v>327604</v>
      </c>
      <c r="BA1209" s="96">
        <f t="shared" si="37"/>
        <v>4122869</v>
      </c>
      <c r="BB1209" s="73"/>
      <c r="BC1209" s="20">
        <v>576506</v>
      </c>
      <c r="BD1209" s="20">
        <v>32281</v>
      </c>
      <c r="BE1209" s="19">
        <v>608787</v>
      </c>
      <c r="BF1209" s="19">
        <v>4731656</v>
      </c>
      <c r="BH1209" s="20"/>
      <c r="BI1209" s="21">
        <v>4731656</v>
      </c>
      <c r="BK1209" s="73"/>
      <c r="BL1209" s="73"/>
      <c r="BM1209" s="73"/>
      <c r="BN1209" s="73"/>
      <c r="BO1209" s="73"/>
      <c r="BP1209" s="73"/>
      <c r="BQ1209" s="73"/>
    </row>
    <row r="1210" spans="1:69" ht="22.5" customHeight="1" x14ac:dyDescent="0.2">
      <c r="A1210" s="122" t="s">
        <v>3027</v>
      </c>
      <c r="B1210" s="123" t="s">
        <v>2997</v>
      </c>
      <c r="C1210" s="133" t="s">
        <v>1291</v>
      </c>
      <c r="D1210" s="126">
        <v>6</v>
      </c>
      <c r="E1210" s="127" t="s">
        <v>3561</v>
      </c>
      <c r="F1210" s="19">
        <v>174463</v>
      </c>
      <c r="G1210" s="20">
        <v>174463</v>
      </c>
      <c r="H1210" s="20">
        <v>45417</v>
      </c>
      <c r="I1210" s="20">
        <v>55913</v>
      </c>
      <c r="J1210" s="20">
        <v>0</v>
      </c>
      <c r="K1210" s="20">
        <v>0</v>
      </c>
      <c r="L1210" s="20">
        <v>0</v>
      </c>
      <c r="M1210" s="20">
        <v>0</v>
      </c>
      <c r="N1210" s="20">
        <v>4380</v>
      </c>
      <c r="O1210" s="20">
        <v>2785</v>
      </c>
      <c r="P1210" s="20">
        <v>3478</v>
      </c>
      <c r="Q1210" s="20">
        <v>37119</v>
      </c>
      <c r="R1210" s="20">
        <v>18841</v>
      </c>
      <c r="S1210" s="20">
        <v>42706</v>
      </c>
      <c r="T1210" s="21">
        <v>6728</v>
      </c>
      <c r="U1210" s="54">
        <v>12716</v>
      </c>
      <c r="V1210" s="20">
        <v>2688</v>
      </c>
      <c r="W1210" s="20">
        <v>6318</v>
      </c>
      <c r="X1210" s="20">
        <v>11101</v>
      </c>
      <c r="Y1210" s="21">
        <v>0</v>
      </c>
      <c r="Z1210" s="20">
        <v>0</v>
      </c>
      <c r="AA1210" s="21">
        <v>77429</v>
      </c>
      <c r="AB1210" s="32">
        <v>0</v>
      </c>
      <c r="AC1210" s="20">
        <v>65740</v>
      </c>
      <c r="AD1210" s="20">
        <v>147618</v>
      </c>
      <c r="AE1210" s="20">
        <v>123750</v>
      </c>
      <c r="AF1210" s="20">
        <v>231420</v>
      </c>
      <c r="AG1210" s="20">
        <v>118147</v>
      </c>
      <c r="AH1210" s="20">
        <v>43333</v>
      </c>
      <c r="AI1210" s="20">
        <v>53840</v>
      </c>
      <c r="AJ1210" s="21">
        <v>47608</v>
      </c>
      <c r="AK1210" s="25">
        <v>22090</v>
      </c>
      <c r="AL1210" s="25">
        <v>37113</v>
      </c>
      <c r="AM1210" s="25">
        <v>8908</v>
      </c>
      <c r="AN1210" s="22">
        <v>14676</v>
      </c>
      <c r="AO1210" s="20">
        <v>148049</v>
      </c>
      <c r="AP1210" s="20">
        <v>9888</v>
      </c>
      <c r="AQ1210" s="54">
        <v>1574262</v>
      </c>
      <c r="AR1210" s="25">
        <v>61922</v>
      </c>
      <c r="AS1210" s="25">
        <v>155400</v>
      </c>
      <c r="AT1210" s="54">
        <v>76132</v>
      </c>
      <c r="AU1210" s="54">
        <v>44015</v>
      </c>
      <c r="AV1210" s="54">
        <v>72037</v>
      </c>
      <c r="AW1210" s="54">
        <v>22101</v>
      </c>
      <c r="AX1210" s="54">
        <v>7383</v>
      </c>
      <c r="AY1210" s="25">
        <f t="shared" si="36"/>
        <v>438990</v>
      </c>
      <c r="AZ1210" s="162">
        <v>323897</v>
      </c>
      <c r="BA1210" s="96">
        <f t="shared" si="37"/>
        <v>2337149</v>
      </c>
      <c r="BB1210" s="73"/>
      <c r="BC1210" s="20">
        <v>333919</v>
      </c>
      <c r="BD1210" s="20">
        <v>43537</v>
      </c>
      <c r="BE1210" s="19">
        <v>377456</v>
      </c>
      <c r="BF1210" s="19">
        <v>2714605</v>
      </c>
      <c r="BH1210" s="20"/>
      <c r="BI1210" s="21">
        <v>2714605</v>
      </c>
      <c r="BK1210" s="73"/>
      <c r="BL1210" s="73"/>
      <c r="BM1210" s="73"/>
      <c r="BN1210" s="73"/>
      <c r="BO1210" s="73"/>
      <c r="BP1210" s="73"/>
      <c r="BQ1210" s="73"/>
    </row>
    <row r="1211" spans="1:69" ht="22.5" customHeight="1" x14ac:dyDescent="0.2">
      <c r="A1211" s="122" t="s">
        <v>3028</v>
      </c>
      <c r="B1211" s="123" t="s">
        <v>2997</v>
      </c>
      <c r="C1211" s="133" t="s">
        <v>1292</v>
      </c>
      <c r="D1211" s="126">
        <v>6</v>
      </c>
      <c r="E1211" s="127" t="s">
        <v>3561</v>
      </c>
      <c r="F1211" s="19">
        <v>31414</v>
      </c>
      <c r="G1211" s="20">
        <v>31414</v>
      </c>
      <c r="H1211" s="20">
        <v>14580</v>
      </c>
      <c r="I1211" s="20">
        <v>18700</v>
      </c>
      <c r="J1211" s="20">
        <v>0</v>
      </c>
      <c r="K1211" s="20">
        <v>0</v>
      </c>
      <c r="L1211" s="20">
        <v>0</v>
      </c>
      <c r="M1211" s="20">
        <v>0</v>
      </c>
      <c r="N1211" s="20">
        <v>0</v>
      </c>
      <c r="O1211" s="20">
        <v>345</v>
      </c>
      <c r="P1211" s="20">
        <v>0</v>
      </c>
      <c r="Q1211" s="20">
        <v>5124</v>
      </c>
      <c r="R1211" s="20">
        <v>2732</v>
      </c>
      <c r="S1211" s="20">
        <v>6760</v>
      </c>
      <c r="T1211" s="21">
        <v>3364</v>
      </c>
      <c r="U1211" s="54">
        <v>12716</v>
      </c>
      <c r="V1211" s="20">
        <v>432</v>
      </c>
      <c r="W1211" s="20">
        <v>3159</v>
      </c>
      <c r="X1211" s="20">
        <v>11101</v>
      </c>
      <c r="Y1211" s="21">
        <v>0</v>
      </c>
      <c r="Z1211" s="20">
        <v>0</v>
      </c>
      <c r="AA1211" s="21">
        <v>15147</v>
      </c>
      <c r="AB1211" s="32">
        <v>0</v>
      </c>
      <c r="AC1211" s="20">
        <v>10704</v>
      </c>
      <c r="AD1211" s="20">
        <v>42105</v>
      </c>
      <c r="AE1211" s="20">
        <v>19470</v>
      </c>
      <c r="AF1211" s="20">
        <v>45023</v>
      </c>
      <c r="AG1211" s="20">
        <v>16302</v>
      </c>
      <c r="AH1211" s="20">
        <v>5815</v>
      </c>
      <c r="AI1211" s="20">
        <v>8335</v>
      </c>
      <c r="AJ1211" s="21">
        <v>70871</v>
      </c>
      <c r="AK1211" s="25">
        <v>3122</v>
      </c>
      <c r="AL1211" s="25">
        <v>8718</v>
      </c>
      <c r="AM1211" s="25">
        <v>2546</v>
      </c>
      <c r="AN1211" s="22">
        <v>3181</v>
      </c>
      <c r="AO1211" s="20">
        <v>55776</v>
      </c>
      <c r="AP1211" s="20">
        <v>7086</v>
      </c>
      <c r="AQ1211" s="54">
        <v>424628</v>
      </c>
      <c r="AR1211" s="25">
        <v>34565</v>
      </c>
      <c r="AS1211" s="25">
        <v>72155</v>
      </c>
      <c r="AT1211" s="54">
        <v>31323</v>
      </c>
      <c r="AU1211" s="54">
        <v>47128</v>
      </c>
      <c r="AV1211" s="54">
        <v>24727</v>
      </c>
      <c r="AW1211" s="54">
        <v>3885</v>
      </c>
      <c r="AX1211" s="54">
        <v>1992</v>
      </c>
      <c r="AY1211" s="25">
        <f t="shared" si="36"/>
        <v>215775</v>
      </c>
      <c r="AZ1211" s="162">
        <v>130458</v>
      </c>
      <c r="BA1211" s="96">
        <f t="shared" si="37"/>
        <v>770861</v>
      </c>
      <c r="BB1211" s="73"/>
      <c r="BC1211" s="20">
        <v>105023</v>
      </c>
      <c r="BD1211" s="20">
        <v>27134</v>
      </c>
      <c r="BE1211" s="19">
        <v>132157</v>
      </c>
      <c r="BF1211" s="19">
        <v>903018</v>
      </c>
      <c r="BH1211" s="20"/>
      <c r="BI1211" s="21">
        <v>903018</v>
      </c>
      <c r="BK1211" s="73"/>
      <c r="BL1211" s="73"/>
      <c r="BM1211" s="73"/>
      <c r="BN1211" s="73"/>
      <c r="BO1211" s="73"/>
      <c r="BP1211" s="73"/>
      <c r="BQ1211" s="73"/>
    </row>
    <row r="1212" spans="1:69" ht="22.5" customHeight="1" x14ac:dyDescent="0.2">
      <c r="A1212" s="122" t="s">
        <v>3029</v>
      </c>
      <c r="B1212" s="123" t="s">
        <v>2997</v>
      </c>
      <c r="C1212" s="133" t="s">
        <v>1293</v>
      </c>
      <c r="D1212" s="126">
        <v>6</v>
      </c>
      <c r="E1212" s="127" t="s">
        <v>3561</v>
      </c>
      <c r="F1212" s="19">
        <v>70454</v>
      </c>
      <c r="G1212" s="20">
        <v>70454</v>
      </c>
      <c r="H1212" s="20">
        <v>14288</v>
      </c>
      <c r="I1212" s="20">
        <v>25806</v>
      </c>
      <c r="J1212" s="20">
        <v>0</v>
      </c>
      <c r="K1212" s="20">
        <v>0</v>
      </c>
      <c r="L1212" s="20">
        <v>0</v>
      </c>
      <c r="M1212" s="20">
        <v>0</v>
      </c>
      <c r="N1212" s="20">
        <v>0</v>
      </c>
      <c r="O1212" s="20">
        <v>650</v>
      </c>
      <c r="P1212" s="20">
        <v>0</v>
      </c>
      <c r="Q1212" s="20">
        <v>16088</v>
      </c>
      <c r="R1212" s="20">
        <v>5158</v>
      </c>
      <c r="S1212" s="20">
        <v>14567</v>
      </c>
      <c r="T1212" s="21">
        <v>10092</v>
      </c>
      <c r="U1212" s="54">
        <v>12716</v>
      </c>
      <c r="V1212" s="20">
        <v>13200</v>
      </c>
      <c r="W1212" s="20">
        <v>6318</v>
      </c>
      <c r="X1212" s="20">
        <v>11101</v>
      </c>
      <c r="Y1212" s="21">
        <v>0</v>
      </c>
      <c r="Z1212" s="20">
        <v>0</v>
      </c>
      <c r="AA1212" s="21">
        <v>37266</v>
      </c>
      <c r="AB1212" s="32">
        <v>0</v>
      </c>
      <c r="AC1212" s="20">
        <v>22633</v>
      </c>
      <c r="AD1212" s="20">
        <v>63049</v>
      </c>
      <c r="AE1212" s="20">
        <v>46860</v>
      </c>
      <c r="AF1212" s="20">
        <v>88668</v>
      </c>
      <c r="AG1212" s="20">
        <v>28657</v>
      </c>
      <c r="AH1212" s="20">
        <v>15692</v>
      </c>
      <c r="AI1212" s="20">
        <v>15520</v>
      </c>
      <c r="AJ1212" s="21">
        <v>126594</v>
      </c>
      <c r="AK1212" s="25">
        <v>5892</v>
      </c>
      <c r="AL1212" s="25">
        <v>16670</v>
      </c>
      <c r="AM1212" s="25">
        <v>4286</v>
      </c>
      <c r="AN1212" s="22">
        <v>6129</v>
      </c>
      <c r="AO1212" s="20">
        <v>75105</v>
      </c>
      <c r="AP1212" s="20">
        <v>24555</v>
      </c>
      <c r="AQ1212" s="54">
        <v>778014</v>
      </c>
      <c r="AR1212" s="25">
        <v>46909</v>
      </c>
      <c r="AS1212" s="25">
        <v>119051</v>
      </c>
      <c r="AT1212" s="54">
        <v>37292</v>
      </c>
      <c r="AU1212" s="54">
        <v>46539</v>
      </c>
      <c r="AV1212" s="54">
        <v>35126</v>
      </c>
      <c r="AW1212" s="54">
        <v>7332</v>
      </c>
      <c r="AX1212" s="54">
        <v>3610</v>
      </c>
      <c r="AY1212" s="25">
        <f t="shared" si="36"/>
        <v>295859</v>
      </c>
      <c r="AZ1212" s="162">
        <v>261940</v>
      </c>
      <c r="BA1212" s="96">
        <f t="shared" si="37"/>
        <v>1335813</v>
      </c>
      <c r="BB1212" s="73"/>
      <c r="BC1212" s="20">
        <v>140741</v>
      </c>
      <c r="BD1212" s="20">
        <v>94126</v>
      </c>
      <c r="BE1212" s="19">
        <v>234867</v>
      </c>
      <c r="BF1212" s="19">
        <v>1570680</v>
      </c>
      <c r="BH1212" s="20"/>
      <c r="BI1212" s="21">
        <v>1570680</v>
      </c>
      <c r="BK1212" s="73"/>
      <c r="BL1212" s="73"/>
      <c r="BM1212" s="73"/>
      <c r="BN1212" s="73"/>
      <c r="BO1212" s="73"/>
      <c r="BP1212" s="73"/>
      <c r="BQ1212" s="73"/>
    </row>
    <row r="1213" spans="1:69" ht="22.5" customHeight="1" x14ac:dyDescent="0.2">
      <c r="A1213" s="122" t="s">
        <v>3030</v>
      </c>
      <c r="B1213" s="123" t="s">
        <v>2997</v>
      </c>
      <c r="C1213" s="133" t="s">
        <v>1294</v>
      </c>
      <c r="D1213" s="126">
        <v>6</v>
      </c>
      <c r="E1213" s="127" t="s">
        <v>3561</v>
      </c>
      <c r="F1213" s="19">
        <v>37331</v>
      </c>
      <c r="G1213" s="20">
        <v>37331</v>
      </c>
      <c r="H1213" s="20">
        <v>18881</v>
      </c>
      <c r="I1213" s="20">
        <v>17017</v>
      </c>
      <c r="J1213" s="20">
        <v>0</v>
      </c>
      <c r="K1213" s="20">
        <v>0</v>
      </c>
      <c r="L1213" s="20">
        <v>0</v>
      </c>
      <c r="M1213" s="20">
        <v>0</v>
      </c>
      <c r="N1213" s="20">
        <v>0</v>
      </c>
      <c r="O1213" s="20">
        <v>197</v>
      </c>
      <c r="P1213" s="20">
        <v>0</v>
      </c>
      <c r="Q1213" s="20">
        <v>10</v>
      </c>
      <c r="R1213" s="20">
        <v>1565</v>
      </c>
      <c r="S1213" s="20">
        <v>472</v>
      </c>
      <c r="T1213" s="21">
        <v>9251</v>
      </c>
      <c r="U1213" s="54">
        <v>12716</v>
      </c>
      <c r="V1213" s="20">
        <v>240</v>
      </c>
      <c r="W1213" s="20">
        <v>4212</v>
      </c>
      <c r="X1213" s="20">
        <v>11101</v>
      </c>
      <c r="Y1213" s="21">
        <v>0</v>
      </c>
      <c r="Z1213" s="20">
        <v>0</v>
      </c>
      <c r="AA1213" s="21">
        <v>24717</v>
      </c>
      <c r="AB1213" s="32">
        <v>0</v>
      </c>
      <c r="AC1213" s="20">
        <v>2905</v>
      </c>
      <c r="AD1213" s="20">
        <v>25647</v>
      </c>
      <c r="AE1213" s="20">
        <v>8910</v>
      </c>
      <c r="AF1213" s="20">
        <v>26825</v>
      </c>
      <c r="AG1213" s="20">
        <v>10124</v>
      </c>
      <c r="AH1213" s="20">
        <v>8986</v>
      </c>
      <c r="AI1213" s="20">
        <v>3928</v>
      </c>
      <c r="AJ1213" s="21">
        <v>100085</v>
      </c>
      <c r="AK1213" s="25">
        <v>1789</v>
      </c>
      <c r="AL1213" s="25">
        <v>7521</v>
      </c>
      <c r="AM1213" s="25">
        <v>2079</v>
      </c>
      <c r="AN1213" s="22">
        <v>2854</v>
      </c>
      <c r="AO1213" s="20">
        <v>40280</v>
      </c>
      <c r="AP1213" s="20">
        <v>18818</v>
      </c>
      <c r="AQ1213" s="54">
        <v>398461</v>
      </c>
      <c r="AR1213" s="25">
        <v>19754</v>
      </c>
      <c r="AS1213" s="25">
        <v>41932</v>
      </c>
      <c r="AT1213" s="54">
        <v>26641</v>
      </c>
      <c r="AU1213" s="54">
        <v>58739</v>
      </c>
      <c r="AV1213" s="54">
        <v>21681</v>
      </c>
      <c r="AW1213" s="54">
        <v>2226</v>
      </c>
      <c r="AX1213" s="54">
        <v>2433</v>
      </c>
      <c r="AY1213" s="25">
        <f t="shared" si="36"/>
        <v>173406</v>
      </c>
      <c r="AZ1213" s="162">
        <v>158410</v>
      </c>
      <c r="BA1213" s="96">
        <f t="shared" si="37"/>
        <v>730277</v>
      </c>
      <c r="BB1213" s="73"/>
      <c r="BC1213" s="20">
        <v>85815</v>
      </c>
      <c r="BD1213" s="20">
        <v>81709</v>
      </c>
      <c r="BE1213" s="19">
        <v>167524</v>
      </c>
      <c r="BF1213" s="19">
        <v>897801</v>
      </c>
      <c r="BH1213" s="20"/>
      <c r="BI1213" s="21">
        <v>897801</v>
      </c>
      <c r="BK1213" s="73"/>
      <c r="BL1213" s="73"/>
      <c r="BM1213" s="73"/>
      <c r="BN1213" s="73"/>
      <c r="BO1213" s="73"/>
      <c r="BP1213" s="73"/>
      <c r="BQ1213" s="73"/>
    </row>
    <row r="1214" spans="1:69" ht="22.5" customHeight="1" x14ac:dyDescent="0.2">
      <c r="A1214" s="122" t="s">
        <v>3031</v>
      </c>
      <c r="B1214" s="123" t="s">
        <v>2997</v>
      </c>
      <c r="C1214" s="133" t="s">
        <v>1295</v>
      </c>
      <c r="D1214" s="126">
        <v>6</v>
      </c>
      <c r="E1214" s="127" t="s">
        <v>3561</v>
      </c>
      <c r="F1214" s="19">
        <v>206849</v>
      </c>
      <c r="G1214" s="20">
        <v>206849</v>
      </c>
      <c r="H1214" s="20">
        <v>63204</v>
      </c>
      <c r="I1214" s="20">
        <v>92004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1693</v>
      </c>
      <c r="P1214" s="20">
        <v>0</v>
      </c>
      <c r="Q1214" s="20">
        <v>90</v>
      </c>
      <c r="R1214" s="20">
        <v>13425</v>
      </c>
      <c r="S1214" s="20">
        <v>47998</v>
      </c>
      <c r="T1214" s="21">
        <v>12615</v>
      </c>
      <c r="U1214" s="54">
        <v>25432</v>
      </c>
      <c r="V1214" s="20">
        <v>21024</v>
      </c>
      <c r="W1214" s="20">
        <v>5265</v>
      </c>
      <c r="X1214" s="20">
        <v>11101</v>
      </c>
      <c r="Y1214" s="21">
        <v>0</v>
      </c>
      <c r="Z1214" s="20">
        <v>0</v>
      </c>
      <c r="AA1214" s="21">
        <v>115604</v>
      </c>
      <c r="AB1214" s="32">
        <v>46919</v>
      </c>
      <c r="AC1214" s="20">
        <v>54274</v>
      </c>
      <c r="AD1214" s="20">
        <v>126990</v>
      </c>
      <c r="AE1214" s="20">
        <v>109725</v>
      </c>
      <c r="AF1214" s="20">
        <v>164648</v>
      </c>
      <c r="AG1214" s="20">
        <v>67439</v>
      </c>
      <c r="AH1214" s="20">
        <v>43349</v>
      </c>
      <c r="AI1214" s="20">
        <v>32476</v>
      </c>
      <c r="AJ1214" s="21">
        <v>332715</v>
      </c>
      <c r="AK1214" s="25">
        <v>15339</v>
      </c>
      <c r="AL1214" s="25">
        <v>35502</v>
      </c>
      <c r="AM1214" s="25">
        <v>8144</v>
      </c>
      <c r="AN1214" s="22">
        <v>13496</v>
      </c>
      <c r="AO1214" s="20">
        <v>132224</v>
      </c>
      <c r="AP1214" s="20">
        <v>87725</v>
      </c>
      <c r="AQ1214" s="54">
        <v>1887269</v>
      </c>
      <c r="AR1214" s="25">
        <v>55604</v>
      </c>
      <c r="AS1214" s="25">
        <v>140709</v>
      </c>
      <c r="AT1214" s="54">
        <v>73078</v>
      </c>
      <c r="AU1214" s="54">
        <v>51982</v>
      </c>
      <c r="AV1214" s="54">
        <v>55746</v>
      </c>
      <c r="AW1214" s="54">
        <v>19086</v>
      </c>
      <c r="AX1214" s="54">
        <v>8833</v>
      </c>
      <c r="AY1214" s="25">
        <f t="shared" si="36"/>
        <v>405038</v>
      </c>
      <c r="AZ1214" s="162">
        <v>518635</v>
      </c>
      <c r="BA1214" s="96">
        <f t="shared" si="37"/>
        <v>2810942</v>
      </c>
      <c r="BB1214" s="73"/>
      <c r="BC1214" s="20">
        <v>250967</v>
      </c>
      <c r="BD1214" s="20">
        <v>360737</v>
      </c>
      <c r="BE1214" s="19">
        <v>611704</v>
      </c>
      <c r="BF1214" s="19">
        <v>3422646</v>
      </c>
      <c r="BH1214" s="20"/>
      <c r="BI1214" s="21">
        <v>3422646</v>
      </c>
      <c r="BK1214" s="73"/>
      <c r="BL1214" s="73"/>
      <c r="BM1214" s="73"/>
      <c r="BN1214" s="73"/>
      <c r="BO1214" s="73"/>
      <c r="BP1214" s="73"/>
      <c r="BQ1214" s="73"/>
    </row>
    <row r="1215" spans="1:69" ht="22.5" customHeight="1" x14ac:dyDescent="0.2">
      <c r="A1215" s="122" t="s">
        <v>3032</v>
      </c>
      <c r="B1215" s="123" t="s">
        <v>2997</v>
      </c>
      <c r="C1215" s="133" t="s">
        <v>1296</v>
      </c>
      <c r="D1215" s="126">
        <v>6</v>
      </c>
      <c r="E1215" s="127" t="s">
        <v>3561</v>
      </c>
      <c r="F1215" s="19">
        <v>47540</v>
      </c>
      <c r="G1215" s="20">
        <v>47540</v>
      </c>
      <c r="H1215" s="20">
        <v>14580</v>
      </c>
      <c r="I1215" s="20">
        <v>11968</v>
      </c>
      <c r="J1215" s="20">
        <v>0</v>
      </c>
      <c r="K1215" s="20">
        <v>0</v>
      </c>
      <c r="L1215" s="20">
        <v>0</v>
      </c>
      <c r="M1215" s="20">
        <v>0</v>
      </c>
      <c r="N1215" s="20">
        <v>0</v>
      </c>
      <c r="O1215" s="20">
        <v>416</v>
      </c>
      <c r="P1215" s="20">
        <v>0</v>
      </c>
      <c r="Q1215" s="20">
        <v>22</v>
      </c>
      <c r="R1215" s="20">
        <v>3371</v>
      </c>
      <c r="S1215" s="20">
        <v>7441</v>
      </c>
      <c r="T1215" s="21">
        <v>5046</v>
      </c>
      <c r="U1215" s="54">
        <v>12716</v>
      </c>
      <c r="V1215" s="20">
        <v>6672</v>
      </c>
      <c r="W1215" s="20">
        <v>4212</v>
      </c>
      <c r="X1215" s="20">
        <v>11101</v>
      </c>
      <c r="Y1215" s="21">
        <v>0</v>
      </c>
      <c r="Z1215" s="20">
        <v>0</v>
      </c>
      <c r="AA1215" s="21">
        <v>25475</v>
      </c>
      <c r="AB1215" s="32">
        <v>0</v>
      </c>
      <c r="AC1215" s="20">
        <v>9238</v>
      </c>
      <c r="AD1215" s="20">
        <v>47727</v>
      </c>
      <c r="AE1215" s="20">
        <v>24255</v>
      </c>
      <c r="AF1215" s="20">
        <v>62568</v>
      </c>
      <c r="AG1215" s="20">
        <v>19133</v>
      </c>
      <c r="AH1215" s="20">
        <v>9338</v>
      </c>
      <c r="AI1215" s="20">
        <v>7281</v>
      </c>
      <c r="AJ1215" s="21">
        <v>66002</v>
      </c>
      <c r="AK1215" s="25">
        <v>3774</v>
      </c>
      <c r="AL1215" s="25">
        <v>13497</v>
      </c>
      <c r="AM1215" s="25">
        <v>2737</v>
      </c>
      <c r="AN1215" s="22">
        <v>4975</v>
      </c>
      <c r="AO1215" s="20">
        <v>71901</v>
      </c>
      <c r="AP1215" s="20">
        <v>14945</v>
      </c>
      <c r="AQ1215" s="54">
        <v>507931</v>
      </c>
      <c r="AR1215" s="25">
        <v>50008</v>
      </c>
      <c r="AS1215" s="25">
        <v>77996</v>
      </c>
      <c r="AT1215" s="54">
        <v>32025</v>
      </c>
      <c r="AU1215" s="54">
        <v>64709</v>
      </c>
      <c r="AV1215" s="54">
        <v>27582</v>
      </c>
      <c r="AW1215" s="54">
        <v>4695</v>
      </c>
      <c r="AX1215" s="54">
        <v>2949</v>
      </c>
      <c r="AY1215" s="25">
        <f t="shared" si="36"/>
        <v>259964</v>
      </c>
      <c r="AZ1215" s="162">
        <v>241507</v>
      </c>
      <c r="BA1215" s="96">
        <f t="shared" si="37"/>
        <v>1009402</v>
      </c>
      <c r="BB1215" s="73"/>
      <c r="BC1215" s="20">
        <v>113424</v>
      </c>
      <c r="BD1215" s="20">
        <v>69029</v>
      </c>
      <c r="BE1215" s="19">
        <v>182453</v>
      </c>
      <c r="BF1215" s="19">
        <v>1191855</v>
      </c>
      <c r="BH1215" s="20"/>
      <c r="BI1215" s="21">
        <v>1191855</v>
      </c>
      <c r="BK1215" s="73"/>
      <c r="BL1215" s="73"/>
      <c r="BM1215" s="73"/>
      <c r="BN1215" s="73"/>
      <c r="BO1215" s="73"/>
      <c r="BP1215" s="73"/>
      <c r="BQ1215" s="73"/>
    </row>
    <row r="1216" spans="1:69" ht="22.5" customHeight="1" x14ac:dyDescent="0.2">
      <c r="A1216" s="122" t="s">
        <v>3033</v>
      </c>
      <c r="B1216" s="123" t="s">
        <v>2997</v>
      </c>
      <c r="C1216" s="133" t="s">
        <v>1297</v>
      </c>
      <c r="D1216" s="126">
        <v>6</v>
      </c>
      <c r="E1216" s="127" t="s">
        <v>3561</v>
      </c>
      <c r="F1216" s="19">
        <v>47699</v>
      </c>
      <c r="G1216" s="20">
        <v>47699</v>
      </c>
      <c r="H1216" s="20">
        <v>15674</v>
      </c>
      <c r="I1216" s="20">
        <v>13277</v>
      </c>
      <c r="J1216" s="20">
        <v>0</v>
      </c>
      <c r="K1216" s="20">
        <v>0</v>
      </c>
      <c r="L1216" s="20">
        <v>0</v>
      </c>
      <c r="M1216" s="20">
        <v>0</v>
      </c>
      <c r="N1216" s="20">
        <v>0</v>
      </c>
      <c r="O1216" s="20">
        <v>246</v>
      </c>
      <c r="P1216" s="20">
        <v>0</v>
      </c>
      <c r="Q1216" s="20">
        <v>13</v>
      </c>
      <c r="R1216" s="20">
        <v>1948</v>
      </c>
      <c r="S1216" s="20">
        <v>6550</v>
      </c>
      <c r="T1216" s="21">
        <v>2523</v>
      </c>
      <c r="U1216" s="54">
        <v>12716</v>
      </c>
      <c r="V1216" s="20">
        <v>240</v>
      </c>
      <c r="W1216" s="20">
        <v>2106</v>
      </c>
      <c r="X1216" s="20">
        <v>11101</v>
      </c>
      <c r="Y1216" s="21">
        <v>0</v>
      </c>
      <c r="Z1216" s="20">
        <v>0</v>
      </c>
      <c r="AA1216" s="21">
        <v>30739</v>
      </c>
      <c r="AB1216" s="32">
        <v>0</v>
      </c>
      <c r="AC1216" s="20">
        <v>6590</v>
      </c>
      <c r="AD1216" s="20">
        <v>27078</v>
      </c>
      <c r="AE1216" s="20">
        <v>11385</v>
      </c>
      <c r="AF1216" s="20">
        <v>26825</v>
      </c>
      <c r="AG1216" s="20">
        <v>12613</v>
      </c>
      <c r="AH1216" s="20">
        <v>11028</v>
      </c>
      <c r="AI1216" s="20">
        <v>575</v>
      </c>
      <c r="AJ1216" s="21">
        <v>110364</v>
      </c>
      <c r="AK1216" s="25">
        <v>2225</v>
      </c>
      <c r="AL1216" s="25">
        <v>9772</v>
      </c>
      <c r="AM1216" s="25">
        <v>2202</v>
      </c>
      <c r="AN1216" s="22">
        <v>3707</v>
      </c>
      <c r="AO1216" s="20">
        <v>55051</v>
      </c>
      <c r="AP1216" s="20">
        <v>34495</v>
      </c>
      <c r="AQ1216" s="54">
        <v>458742</v>
      </c>
      <c r="AR1216" s="25">
        <v>22595</v>
      </c>
      <c r="AS1216" s="25">
        <v>44452</v>
      </c>
      <c r="AT1216" s="54">
        <v>28066</v>
      </c>
      <c r="AU1216" s="54">
        <v>61218</v>
      </c>
      <c r="AV1216" s="54">
        <v>23414</v>
      </c>
      <c r="AW1216" s="54">
        <v>2768</v>
      </c>
      <c r="AX1216" s="54">
        <v>3013</v>
      </c>
      <c r="AY1216" s="25">
        <f t="shared" si="36"/>
        <v>185526</v>
      </c>
      <c r="AZ1216" s="162">
        <v>156571</v>
      </c>
      <c r="BA1216" s="96">
        <f t="shared" si="37"/>
        <v>800839</v>
      </c>
      <c r="BB1216" s="73"/>
      <c r="BC1216" s="20">
        <v>92671</v>
      </c>
      <c r="BD1216" s="20">
        <v>144518</v>
      </c>
      <c r="BE1216" s="19">
        <v>237189</v>
      </c>
      <c r="BF1216" s="19">
        <v>1038028</v>
      </c>
      <c r="BH1216" s="20"/>
      <c r="BI1216" s="21">
        <v>1038028</v>
      </c>
      <c r="BK1216" s="73"/>
      <c r="BL1216" s="73"/>
      <c r="BM1216" s="73"/>
      <c r="BN1216" s="73"/>
      <c r="BO1216" s="73"/>
      <c r="BP1216" s="73"/>
      <c r="BQ1216" s="73"/>
    </row>
    <row r="1217" spans="1:69" ht="22.5" customHeight="1" x14ac:dyDescent="0.2">
      <c r="A1217" s="122" t="s">
        <v>3034</v>
      </c>
      <c r="B1217" s="123" t="s">
        <v>2997</v>
      </c>
      <c r="C1217" s="133" t="s">
        <v>927</v>
      </c>
      <c r="D1217" s="126">
        <v>6</v>
      </c>
      <c r="E1217" s="127" t="s">
        <v>3561</v>
      </c>
      <c r="F1217" s="19">
        <v>85793</v>
      </c>
      <c r="G1217" s="20">
        <v>85793</v>
      </c>
      <c r="H1217" s="20">
        <v>25807</v>
      </c>
      <c r="I1217" s="20">
        <v>15147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639</v>
      </c>
      <c r="P1217" s="20">
        <v>0</v>
      </c>
      <c r="Q1217" s="20">
        <v>36</v>
      </c>
      <c r="R1217" s="20">
        <v>5095</v>
      </c>
      <c r="S1217" s="20">
        <v>14200</v>
      </c>
      <c r="T1217" s="21">
        <v>5046</v>
      </c>
      <c r="U1217" s="54">
        <v>12716</v>
      </c>
      <c r="V1217" s="20">
        <v>13056</v>
      </c>
      <c r="W1217" s="20">
        <v>4212</v>
      </c>
      <c r="X1217" s="20">
        <v>11101</v>
      </c>
      <c r="Y1217" s="21">
        <v>0</v>
      </c>
      <c r="Z1217" s="20">
        <v>0</v>
      </c>
      <c r="AA1217" s="21">
        <v>49347</v>
      </c>
      <c r="AB1217" s="32">
        <v>0</v>
      </c>
      <c r="AC1217" s="20">
        <v>19668</v>
      </c>
      <c r="AD1217" s="20">
        <v>73525</v>
      </c>
      <c r="AE1217" s="20">
        <v>36630</v>
      </c>
      <c r="AF1217" s="20">
        <v>83085</v>
      </c>
      <c r="AG1217" s="20">
        <v>35864</v>
      </c>
      <c r="AH1217" s="20">
        <v>17930</v>
      </c>
      <c r="AI1217" s="20">
        <v>9867</v>
      </c>
      <c r="AJ1217" s="21">
        <v>176907</v>
      </c>
      <c r="AK1217" s="25">
        <v>5792</v>
      </c>
      <c r="AL1217" s="25">
        <v>19909</v>
      </c>
      <c r="AM1217" s="25">
        <v>5758</v>
      </c>
      <c r="AN1217" s="22">
        <v>7401</v>
      </c>
      <c r="AO1217" s="20">
        <v>87218</v>
      </c>
      <c r="AP1217" s="20">
        <v>36967</v>
      </c>
      <c r="AQ1217" s="54">
        <v>858716</v>
      </c>
      <c r="AR1217" s="25">
        <v>51837</v>
      </c>
      <c r="AS1217" s="25">
        <v>155115</v>
      </c>
      <c r="AT1217" s="54">
        <v>41492</v>
      </c>
      <c r="AU1217" s="54">
        <v>62762</v>
      </c>
      <c r="AV1217" s="54">
        <v>32800</v>
      </c>
      <c r="AW1217" s="54">
        <v>7207</v>
      </c>
      <c r="AX1217" s="54">
        <v>4043</v>
      </c>
      <c r="AY1217" s="25">
        <f t="shared" si="36"/>
        <v>355256</v>
      </c>
      <c r="AZ1217" s="162">
        <v>352044</v>
      </c>
      <c r="BA1217" s="96">
        <f t="shared" si="37"/>
        <v>1566016</v>
      </c>
      <c r="BB1217" s="73"/>
      <c r="BC1217" s="20">
        <v>139445</v>
      </c>
      <c r="BD1217" s="20">
        <v>146861</v>
      </c>
      <c r="BE1217" s="19">
        <v>286306</v>
      </c>
      <c r="BF1217" s="19">
        <v>1852322</v>
      </c>
      <c r="BH1217" s="20"/>
      <c r="BI1217" s="21">
        <v>1852322</v>
      </c>
      <c r="BK1217" s="73"/>
      <c r="BL1217" s="73"/>
      <c r="BM1217" s="73"/>
      <c r="BN1217" s="73"/>
      <c r="BO1217" s="73"/>
      <c r="BP1217" s="73"/>
      <c r="BQ1217" s="73"/>
    </row>
    <row r="1218" spans="1:69" ht="22.5" customHeight="1" x14ac:dyDescent="0.2">
      <c r="A1218" s="122" t="s">
        <v>3035</v>
      </c>
      <c r="B1218" s="123" t="s">
        <v>2997</v>
      </c>
      <c r="C1218" s="133" t="s">
        <v>1298</v>
      </c>
      <c r="D1218" s="126">
        <v>6</v>
      </c>
      <c r="E1218" s="127" t="s">
        <v>3561</v>
      </c>
      <c r="F1218" s="19">
        <v>77687</v>
      </c>
      <c r="G1218" s="20">
        <v>77687</v>
      </c>
      <c r="H1218" s="20">
        <v>24786</v>
      </c>
      <c r="I1218" s="20">
        <v>19822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831</v>
      </c>
      <c r="P1218" s="20">
        <v>0</v>
      </c>
      <c r="Q1218" s="20">
        <v>48</v>
      </c>
      <c r="R1218" s="20">
        <v>6666</v>
      </c>
      <c r="S1218" s="20">
        <v>14672</v>
      </c>
      <c r="T1218" s="21">
        <v>7569</v>
      </c>
      <c r="U1218" s="54">
        <v>12716</v>
      </c>
      <c r="V1218" s="20">
        <v>6960</v>
      </c>
      <c r="W1218" s="20">
        <v>4212</v>
      </c>
      <c r="X1218" s="20">
        <v>11101</v>
      </c>
      <c r="Y1218" s="21">
        <v>0</v>
      </c>
      <c r="Z1218" s="20">
        <v>0</v>
      </c>
      <c r="AA1218" s="21">
        <v>38753</v>
      </c>
      <c r="AB1218" s="32">
        <v>0</v>
      </c>
      <c r="AC1218" s="20">
        <v>31435</v>
      </c>
      <c r="AD1218" s="20">
        <v>72482</v>
      </c>
      <c r="AE1218" s="20">
        <v>37455</v>
      </c>
      <c r="AF1218" s="20">
        <v>120205</v>
      </c>
      <c r="AG1218" s="20">
        <v>44959</v>
      </c>
      <c r="AH1218" s="20">
        <v>14380</v>
      </c>
      <c r="AI1218" s="20">
        <v>16478</v>
      </c>
      <c r="AJ1218" s="21">
        <v>149857</v>
      </c>
      <c r="AK1218" s="25">
        <v>7527</v>
      </c>
      <c r="AL1218" s="25">
        <v>21850</v>
      </c>
      <c r="AM1218" s="25">
        <v>5325</v>
      </c>
      <c r="AN1218" s="22">
        <v>7986</v>
      </c>
      <c r="AO1218" s="20">
        <v>103229</v>
      </c>
      <c r="AP1218" s="20">
        <v>19405</v>
      </c>
      <c r="AQ1218" s="54">
        <v>878396</v>
      </c>
      <c r="AR1218" s="25">
        <v>57962</v>
      </c>
      <c r="AS1218" s="25">
        <v>158970</v>
      </c>
      <c r="AT1218" s="54">
        <v>48606</v>
      </c>
      <c r="AU1218" s="54">
        <v>51768</v>
      </c>
      <c r="AV1218" s="54">
        <v>35989</v>
      </c>
      <c r="AW1218" s="54">
        <v>9365</v>
      </c>
      <c r="AX1218" s="54">
        <v>3800</v>
      </c>
      <c r="AY1218" s="25">
        <f t="shared" si="36"/>
        <v>366460</v>
      </c>
      <c r="AZ1218" s="162">
        <v>210181</v>
      </c>
      <c r="BA1218" s="96">
        <f t="shared" si="37"/>
        <v>1455037</v>
      </c>
      <c r="BB1218" s="73"/>
      <c r="BC1218" s="20">
        <v>161787</v>
      </c>
      <c r="BD1218" s="20">
        <v>75292</v>
      </c>
      <c r="BE1218" s="19">
        <v>237079</v>
      </c>
      <c r="BF1218" s="19">
        <v>1692116</v>
      </c>
      <c r="BH1218" s="20"/>
      <c r="BI1218" s="21">
        <v>1692116</v>
      </c>
      <c r="BK1218" s="73"/>
      <c r="BL1218" s="73"/>
      <c r="BM1218" s="73"/>
      <c r="BN1218" s="73"/>
      <c r="BO1218" s="73"/>
      <c r="BP1218" s="73"/>
      <c r="BQ1218" s="73"/>
    </row>
    <row r="1219" spans="1:69" ht="22.5" customHeight="1" x14ac:dyDescent="0.2">
      <c r="A1219" s="122" t="s">
        <v>3036</v>
      </c>
      <c r="B1219" s="123" t="s">
        <v>3037</v>
      </c>
      <c r="C1219" s="133" t="s">
        <v>1299</v>
      </c>
      <c r="D1219" s="126">
        <v>3</v>
      </c>
      <c r="E1219" s="127" t="s">
        <v>3561</v>
      </c>
      <c r="F1219" s="19">
        <v>3927046</v>
      </c>
      <c r="G1219" s="20">
        <v>3927046</v>
      </c>
      <c r="H1219" s="20">
        <v>487337</v>
      </c>
      <c r="I1219" s="20">
        <v>724438</v>
      </c>
      <c r="J1219" s="20">
        <v>0</v>
      </c>
      <c r="K1219" s="20">
        <v>40399</v>
      </c>
      <c r="L1219" s="20">
        <v>17190</v>
      </c>
      <c r="M1219" s="20">
        <v>6458</v>
      </c>
      <c r="N1219" s="20">
        <v>417716</v>
      </c>
      <c r="O1219" s="20">
        <v>227651</v>
      </c>
      <c r="P1219" s="20">
        <v>69665</v>
      </c>
      <c r="Q1219" s="20">
        <v>1534778</v>
      </c>
      <c r="R1219" s="20">
        <v>567699</v>
      </c>
      <c r="S1219" s="20">
        <v>836723</v>
      </c>
      <c r="T1219" s="21">
        <v>725783</v>
      </c>
      <c r="U1219" s="54">
        <v>661232</v>
      </c>
      <c r="V1219" s="20">
        <v>347904</v>
      </c>
      <c r="W1219" s="20">
        <v>313794</v>
      </c>
      <c r="X1219" s="20">
        <v>222020</v>
      </c>
      <c r="Y1219" s="21">
        <v>521487</v>
      </c>
      <c r="Z1219" s="20">
        <v>64911</v>
      </c>
      <c r="AA1219" s="21">
        <v>1529319</v>
      </c>
      <c r="AB1219" s="32">
        <v>4895521</v>
      </c>
      <c r="AC1219" s="20">
        <v>3289509</v>
      </c>
      <c r="AD1219" s="20">
        <v>4078161</v>
      </c>
      <c r="AE1219" s="20">
        <v>8064870</v>
      </c>
      <c r="AF1219" s="20">
        <v>8346055</v>
      </c>
      <c r="AG1219" s="20">
        <v>5088455</v>
      </c>
      <c r="AH1219" s="20">
        <v>2532619</v>
      </c>
      <c r="AI1219" s="20">
        <v>273126</v>
      </c>
      <c r="AJ1219" s="21">
        <v>96839</v>
      </c>
      <c r="AK1219" s="25">
        <v>501804</v>
      </c>
      <c r="AL1219" s="25">
        <v>465871</v>
      </c>
      <c r="AM1219" s="25">
        <v>165874</v>
      </c>
      <c r="AN1219" s="22">
        <v>280771</v>
      </c>
      <c r="AO1219" s="20">
        <v>2873666</v>
      </c>
      <c r="AP1219" s="20">
        <v>201829</v>
      </c>
      <c r="AQ1219" s="54">
        <v>54398520</v>
      </c>
      <c r="AR1219" s="25">
        <v>667867</v>
      </c>
      <c r="AS1219" s="25">
        <v>669508</v>
      </c>
      <c r="AT1219" s="54">
        <v>339464</v>
      </c>
      <c r="AU1219" s="54">
        <v>238309</v>
      </c>
      <c r="AV1219" s="54">
        <v>1034250</v>
      </c>
      <c r="AW1219" s="54">
        <v>454522</v>
      </c>
      <c r="AX1219" s="54">
        <v>328071</v>
      </c>
      <c r="AY1219" s="25">
        <f t="shared" si="36"/>
        <v>3731991</v>
      </c>
      <c r="AZ1219" s="162">
        <v>8898065</v>
      </c>
      <c r="BA1219" s="96">
        <f t="shared" si="37"/>
        <v>67028576</v>
      </c>
      <c r="BB1219" s="73"/>
      <c r="BC1219" s="20">
        <v>5964505</v>
      </c>
      <c r="BD1219" s="20">
        <v>228921</v>
      </c>
      <c r="BE1219" s="19">
        <v>6193426</v>
      </c>
      <c r="BF1219" s="19">
        <v>73222002</v>
      </c>
      <c r="BH1219" s="20"/>
      <c r="BI1219" s="21">
        <v>73222002</v>
      </c>
      <c r="BK1219" s="73"/>
      <c r="BL1219" s="73"/>
      <c r="BM1219" s="73"/>
      <c r="BN1219" s="73"/>
      <c r="BO1219" s="73"/>
      <c r="BP1219" s="73"/>
      <c r="BQ1219" s="73"/>
    </row>
    <row r="1220" spans="1:69" ht="22.5" customHeight="1" x14ac:dyDescent="0.2">
      <c r="A1220" s="122" t="s">
        <v>3038</v>
      </c>
      <c r="B1220" s="123" t="s">
        <v>3037</v>
      </c>
      <c r="C1220" s="133" t="s">
        <v>1300</v>
      </c>
      <c r="D1220" s="126">
        <v>5</v>
      </c>
      <c r="E1220" s="127" t="s">
        <v>3561</v>
      </c>
      <c r="F1220" s="19">
        <v>868614</v>
      </c>
      <c r="G1220" s="20">
        <v>868614</v>
      </c>
      <c r="H1220" s="20">
        <v>113578</v>
      </c>
      <c r="I1220" s="20">
        <v>129965</v>
      </c>
      <c r="J1220" s="20">
        <v>37481</v>
      </c>
      <c r="K1220" s="20">
        <v>38246</v>
      </c>
      <c r="L1220" s="20">
        <v>7080</v>
      </c>
      <c r="M1220" s="20">
        <v>9741</v>
      </c>
      <c r="N1220" s="20">
        <v>46758</v>
      </c>
      <c r="O1220" s="20">
        <v>26748</v>
      </c>
      <c r="P1220" s="20">
        <v>5972</v>
      </c>
      <c r="Q1220" s="20">
        <v>7308</v>
      </c>
      <c r="R1220" s="20">
        <v>87708</v>
      </c>
      <c r="S1220" s="20">
        <v>105219</v>
      </c>
      <c r="T1220" s="21">
        <v>106807</v>
      </c>
      <c r="U1220" s="54">
        <v>152592</v>
      </c>
      <c r="V1220" s="20">
        <v>42672</v>
      </c>
      <c r="W1220" s="20">
        <v>57915</v>
      </c>
      <c r="X1220" s="20">
        <v>77707</v>
      </c>
      <c r="Y1220" s="21">
        <v>0</v>
      </c>
      <c r="Z1220" s="20">
        <v>0</v>
      </c>
      <c r="AA1220" s="21">
        <v>267748</v>
      </c>
      <c r="AB1220" s="32">
        <v>276692</v>
      </c>
      <c r="AC1220" s="20">
        <v>523541</v>
      </c>
      <c r="AD1220" s="20">
        <v>858306</v>
      </c>
      <c r="AE1220" s="20">
        <v>1338315</v>
      </c>
      <c r="AF1220" s="20">
        <v>1463268</v>
      </c>
      <c r="AG1220" s="20">
        <v>835864</v>
      </c>
      <c r="AH1220" s="20">
        <v>300090</v>
      </c>
      <c r="AI1220" s="20">
        <v>162668</v>
      </c>
      <c r="AJ1220" s="21">
        <v>20017</v>
      </c>
      <c r="AK1220" s="25">
        <v>80142</v>
      </c>
      <c r="AL1220" s="25">
        <v>101104</v>
      </c>
      <c r="AM1220" s="25">
        <v>33234</v>
      </c>
      <c r="AN1220" s="22">
        <v>58901</v>
      </c>
      <c r="AO1220" s="20">
        <v>552040</v>
      </c>
      <c r="AP1220" s="20">
        <v>49615</v>
      </c>
      <c r="AQ1220" s="54">
        <v>8843656</v>
      </c>
      <c r="AR1220" s="25">
        <v>178542</v>
      </c>
      <c r="AS1220" s="25">
        <v>227933</v>
      </c>
      <c r="AT1220" s="54">
        <v>155062</v>
      </c>
      <c r="AU1220" s="54">
        <v>68632</v>
      </c>
      <c r="AV1220" s="54">
        <v>196311</v>
      </c>
      <c r="AW1220" s="54">
        <v>74367</v>
      </c>
      <c r="AX1220" s="54">
        <v>50415</v>
      </c>
      <c r="AY1220" s="25">
        <f t="shared" si="36"/>
        <v>951262</v>
      </c>
      <c r="AZ1220" s="162">
        <v>1890067</v>
      </c>
      <c r="BA1220" s="96">
        <f t="shared" si="37"/>
        <v>11684985</v>
      </c>
      <c r="BB1220" s="73"/>
      <c r="BC1220" s="20">
        <v>1172657</v>
      </c>
      <c r="BD1220" s="20">
        <v>110398</v>
      </c>
      <c r="BE1220" s="19">
        <v>1283055</v>
      </c>
      <c r="BF1220" s="19">
        <v>12968040</v>
      </c>
      <c r="BH1220" s="20"/>
      <c r="BI1220" s="21">
        <v>12968040</v>
      </c>
      <c r="BK1220" s="73"/>
      <c r="BL1220" s="73"/>
      <c r="BM1220" s="73"/>
      <c r="BN1220" s="73"/>
      <c r="BO1220" s="73"/>
      <c r="BP1220" s="73"/>
      <c r="BQ1220" s="73"/>
    </row>
    <row r="1221" spans="1:69" ht="22.5" customHeight="1" x14ac:dyDescent="0.2">
      <c r="A1221" s="122" t="s">
        <v>3039</v>
      </c>
      <c r="B1221" s="123" t="s">
        <v>3037</v>
      </c>
      <c r="C1221" s="133" t="s">
        <v>1301</v>
      </c>
      <c r="D1221" s="126">
        <v>5</v>
      </c>
      <c r="E1221" s="127" t="s">
        <v>3561</v>
      </c>
      <c r="F1221" s="19">
        <v>908896</v>
      </c>
      <c r="G1221" s="20">
        <v>908896</v>
      </c>
      <c r="H1221" s="20">
        <v>240278</v>
      </c>
      <c r="I1221" s="20">
        <v>182138</v>
      </c>
      <c r="J1221" s="20">
        <v>0</v>
      </c>
      <c r="K1221" s="20">
        <v>0</v>
      </c>
      <c r="L1221" s="20">
        <v>0</v>
      </c>
      <c r="M1221" s="20">
        <v>0</v>
      </c>
      <c r="N1221" s="20">
        <v>62782</v>
      </c>
      <c r="O1221" s="20">
        <v>33632</v>
      </c>
      <c r="P1221" s="20">
        <v>37460</v>
      </c>
      <c r="Q1221" s="20">
        <v>359736</v>
      </c>
      <c r="R1221" s="20">
        <v>96430</v>
      </c>
      <c r="S1221" s="20">
        <v>152012</v>
      </c>
      <c r="T1221" s="21">
        <v>149698</v>
      </c>
      <c r="U1221" s="54">
        <v>178024</v>
      </c>
      <c r="V1221" s="20">
        <v>61056</v>
      </c>
      <c r="W1221" s="20">
        <v>66339</v>
      </c>
      <c r="X1221" s="20">
        <v>55505</v>
      </c>
      <c r="Y1221" s="21">
        <v>0</v>
      </c>
      <c r="Z1221" s="20">
        <v>0</v>
      </c>
      <c r="AA1221" s="21">
        <v>316003</v>
      </c>
      <c r="AB1221" s="32">
        <v>232323</v>
      </c>
      <c r="AC1221" s="20">
        <v>617631</v>
      </c>
      <c r="AD1221" s="20">
        <v>1241001</v>
      </c>
      <c r="AE1221" s="20">
        <v>2105730</v>
      </c>
      <c r="AF1221" s="20">
        <v>1647998</v>
      </c>
      <c r="AG1221" s="20">
        <v>870698</v>
      </c>
      <c r="AH1221" s="20">
        <v>330966</v>
      </c>
      <c r="AI1221" s="20">
        <v>165638</v>
      </c>
      <c r="AJ1221" s="21">
        <v>81150</v>
      </c>
      <c r="AK1221" s="25">
        <v>94851</v>
      </c>
      <c r="AL1221" s="25">
        <v>119220</v>
      </c>
      <c r="AM1221" s="25">
        <v>33272</v>
      </c>
      <c r="AN1221" s="22">
        <v>67010</v>
      </c>
      <c r="AO1221" s="20">
        <v>580162</v>
      </c>
      <c r="AP1221" s="20">
        <v>37039</v>
      </c>
      <c r="AQ1221" s="54">
        <v>11124678</v>
      </c>
      <c r="AR1221" s="25">
        <v>228803</v>
      </c>
      <c r="AS1221" s="25">
        <v>305004</v>
      </c>
      <c r="AT1221" s="54">
        <v>172201</v>
      </c>
      <c r="AU1221" s="54">
        <v>84170</v>
      </c>
      <c r="AV1221" s="54">
        <v>259755</v>
      </c>
      <c r="AW1221" s="54">
        <v>91161</v>
      </c>
      <c r="AX1221" s="54">
        <v>52310</v>
      </c>
      <c r="AY1221" s="25">
        <f t="shared" si="36"/>
        <v>1193404</v>
      </c>
      <c r="AZ1221" s="162">
        <v>1553047</v>
      </c>
      <c r="BA1221" s="96">
        <f t="shared" si="37"/>
        <v>13871129</v>
      </c>
      <c r="BB1221" s="73"/>
      <c r="BC1221" s="20">
        <v>1394385</v>
      </c>
      <c r="BD1221" s="20">
        <v>113245</v>
      </c>
      <c r="BE1221" s="19">
        <v>1507630</v>
      </c>
      <c r="BF1221" s="19">
        <v>15378759</v>
      </c>
      <c r="BH1221" s="20"/>
      <c r="BI1221" s="21">
        <v>15378759</v>
      </c>
      <c r="BK1221" s="73"/>
      <c r="BL1221" s="73"/>
      <c r="BM1221" s="73"/>
      <c r="BN1221" s="73"/>
      <c r="BO1221" s="73"/>
      <c r="BP1221" s="73"/>
      <c r="BQ1221" s="73"/>
    </row>
    <row r="1222" spans="1:69" ht="22.5" customHeight="1" x14ac:dyDescent="0.2">
      <c r="A1222" s="122" t="s">
        <v>3040</v>
      </c>
      <c r="B1222" s="123" t="s">
        <v>3037</v>
      </c>
      <c r="C1222" s="133" t="s">
        <v>1302</v>
      </c>
      <c r="D1222" s="126">
        <v>5</v>
      </c>
      <c r="E1222" s="127" t="s">
        <v>3561</v>
      </c>
      <c r="F1222" s="19">
        <v>534017</v>
      </c>
      <c r="G1222" s="20">
        <v>534017</v>
      </c>
      <c r="H1222" s="20">
        <v>61819</v>
      </c>
      <c r="I1222" s="20">
        <v>43758</v>
      </c>
      <c r="J1222" s="20">
        <v>0</v>
      </c>
      <c r="K1222" s="20">
        <v>4618</v>
      </c>
      <c r="L1222" s="20">
        <v>42198</v>
      </c>
      <c r="M1222" s="20">
        <v>9878</v>
      </c>
      <c r="N1222" s="20">
        <v>27062</v>
      </c>
      <c r="O1222" s="20">
        <v>14676</v>
      </c>
      <c r="P1222" s="20">
        <v>11453</v>
      </c>
      <c r="Q1222" s="20">
        <v>24798</v>
      </c>
      <c r="R1222" s="20">
        <v>51725</v>
      </c>
      <c r="S1222" s="20">
        <v>49413</v>
      </c>
      <c r="T1222" s="21">
        <v>59711</v>
      </c>
      <c r="U1222" s="54">
        <v>89012</v>
      </c>
      <c r="V1222" s="20">
        <v>40032</v>
      </c>
      <c r="W1222" s="20">
        <v>44226</v>
      </c>
      <c r="X1222" s="20">
        <v>39964</v>
      </c>
      <c r="Y1222" s="21">
        <v>0</v>
      </c>
      <c r="Z1222" s="20">
        <v>0</v>
      </c>
      <c r="AA1222" s="21">
        <v>181374</v>
      </c>
      <c r="AB1222" s="32">
        <v>143451</v>
      </c>
      <c r="AC1222" s="20">
        <v>301116</v>
      </c>
      <c r="AD1222" s="20">
        <v>420162</v>
      </c>
      <c r="AE1222" s="20">
        <v>849420</v>
      </c>
      <c r="AF1222" s="20">
        <v>821933</v>
      </c>
      <c r="AG1222" s="20">
        <v>418618</v>
      </c>
      <c r="AH1222" s="20">
        <v>141591</v>
      </c>
      <c r="AI1222" s="20">
        <v>123295</v>
      </c>
      <c r="AJ1222" s="21">
        <v>20017</v>
      </c>
      <c r="AK1222" s="25">
        <v>55700</v>
      </c>
      <c r="AL1222" s="25">
        <v>62656</v>
      </c>
      <c r="AM1222" s="25">
        <v>18454</v>
      </c>
      <c r="AN1222" s="22">
        <v>38602</v>
      </c>
      <c r="AO1222" s="20">
        <v>196719</v>
      </c>
      <c r="AP1222" s="20">
        <v>10465</v>
      </c>
      <c r="AQ1222" s="54">
        <v>4951933</v>
      </c>
      <c r="AR1222" s="25">
        <v>111052</v>
      </c>
      <c r="AS1222" s="25">
        <v>168640</v>
      </c>
      <c r="AT1222" s="54">
        <v>101843</v>
      </c>
      <c r="AU1222" s="54">
        <v>53186</v>
      </c>
      <c r="AV1222" s="54">
        <v>115036</v>
      </c>
      <c r="AW1222" s="54">
        <v>48107</v>
      </c>
      <c r="AX1222" s="54">
        <v>24885</v>
      </c>
      <c r="AY1222" s="25">
        <f t="shared" si="36"/>
        <v>622749</v>
      </c>
      <c r="AZ1222" s="162">
        <v>631399</v>
      </c>
      <c r="BA1222" s="96">
        <f t="shared" si="37"/>
        <v>6206081</v>
      </c>
      <c r="BB1222" s="73"/>
      <c r="BC1222" s="20">
        <v>770959</v>
      </c>
      <c r="BD1222" s="20">
        <v>44720</v>
      </c>
      <c r="BE1222" s="19">
        <v>815679</v>
      </c>
      <c r="BF1222" s="19">
        <v>7021760</v>
      </c>
      <c r="BH1222" s="20"/>
      <c r="BI1222" s="21">
        <v>7021760</v>
      </c>
      <c r="BK1222" s="73"/>
      <c r="BL1222" s="73"/>
      <c r="BM1222" s="73"/>
      <c r="BN1222" s="73"/>
      <c r="BO1222" s="73"/>
      <c r="BP1222" s="73"/>
      <c r="BQ1222" s="73"/>
    </row>
    <row r="1223" spans="1:69" ht="22.5" customHeight="1" x14ac:dyDescent="0.2">
      <c r="A1223" s="122" t="s">
        <v>3041</v>
      </c>
      <c r="B1223" s="123" t="s">
        <v>3037</v>
      </c>
      <c r="C1223" s="133" t="s">
        <v>1303</v>
      </c>
      <c r="D1223" s="126">
        <v>5</v>
      </c>
      <c r="E1223" s="127" t="s">
        <v>3561</v>
      </c>
      <c r="F1223" s="19">
        <v>455174</v>
      </c>
      <c r="G1223" s="20">
        <v>455174</v>
      </c>
      <c r="H1223" s="20">
        <v>84418</v>
      </c>
      <c r="I1223" s="20">
        <v>59840</v>
      </c>
      <c r="J1223" s="20">
        <v>0</v>
      </c>
      <c r="K1223" s="20">
        <v>7561</v>
      </c>
      <c r="L1223" s="20">
        <v>18968</v>
      </c>
      <c r="M1223" s="20">
        <v>12648</v>
      </c>
      <c r="N1223" s="20">
        <v>19161</v>
      </c>
      <c r="O1223" s="20">
        <v>12985</v>
      </c>
      <c r="P1223" s="20">
        <v>14931</v>
      </c>
      <c r="Q1223" s="20">
        <v>127520</v>
      </c>
      <c r="R1223" s="20">
        <v>46555</v>
      </c>
      <c r="S1223" s="20">
        <v>47108</v>
      </c>
      <c r="T1223" s="21">
        <v>66439</v>
      </c>
      <c r="U1223" s="54">
        <v>76296</v>
      </c>
      <c r="V1223" s="20">
        <v>21312</v>
      </c>
      <c r="W1223" s="20">
        <v>36855</v>
      </c>
      <c r="X1223" s="20">
        <v>44404</v>
      </c>
      <c r="Y1223" s="21">
        <v>0</v>
      </c>
      <c r="Z1223" s="20">
        <v>0</v>
      </c>
      <c r="AA1223" s="21">
        <v>172552</v>
      </c>
      <c r="AB1223" s="32">
        <v>285688</v>
      </c>
      <c r="AC1223" s="20">
        <v>271660</v>
      </c>
      <c r="AD1223" s="20">
        <v>500575</v>
      </c>
      <c r="AE1223" s="20">
        <v>728310</v>
      </c>
      <c r="AF1223" s="20">
        <v>698030</v>
      </c>
      <c r="AG1223" s="20">
        <v>332218</v>
      </c>
      <c r="AH1223" s="20">
        <v>145429</v>
      </c>
      <c r="AI1223" s="20">
        <v>102602</v>
      </c>
      <c r="AJ1223" s="21">
        <v>19476</v>
      </c>
      <c r="AK1223" s="25">
        <v>52613</v>
      </c>
      <c r="AL1223" s="25">
        <v>62073</v>
      </c>
      <c r="AM1223" s="25">
        <v>15857</v>
      </c>
      <c r="AN1223" s="22">
        <v>38163</v>
      </c>
      <c r="AO1223" s="20">
        <v>141198</v>
      </c>
      <c r="AP1223" s="20">
        <v>20899</v>
      </c>
      <c r="AQ1223" s="54">
        <v>4739518</v>
      </c>
      <c r="AR1223" s="25">
        <v>101703</v>
      </c>
      <c r="AS1223" s="25">
        <v>159831</v>
      </c>
      <c r="AT1223" s="54">
        <v>88142</v>
      </c>
      <c r="AU1223" s="54">
        <v>49325</v>
      </c>
      <c r="AV1223" s="54">
        <v>126805</v>
      </c>
      <c r="AW1223" s="54">
        <v>43128</v>
      </c>
      <c r="AX1223" s="54">
        <v>22522</v>
      </c>
      <c r="AY1223" s="25">
        <f t="shared" ref="AY1223:AY1286" si="38">SUM(AR1223:AX1223)</f>
        <v>591456</v>
      </c>
      <c r="AZ1223" s="162">
        <v>537821</v>
      </c>
      <c r="BA1223" s="96">
        <f t="shared" ref="BA1223:BA1286" si="39">AQ1223+AY1223+AZ1223</f>
        <v>5868795</v>
      </c>
      <c r="BB1223" s="73"/>
      <c r="BC1223" s="20">
        <v>704727</v>
      </c>
      <c r="BD1223" s="20">
        <v>47304</v>
      </c>
      <c r="BE1223" s="19">
        <v>752031</v>
      </c>
      <c r="BF1223" s="19">
        <v>6620826</v>
      </c>
      <c r="BH1223" s="20"/>
      <c r="BI1223" s="21">
        <v>6620826</v>
      </c>
      <c r="BK1223" s="73"/>
      <c r="BL1223" s="73"/>
      <c r="BM1223" s="73"/>
      <c r="BN1223" s="73"/>
      <c r="BO1223" s="73"/>
      <c r="BP1223" s="73"/>
      <c r="BQ1223" s="73"/>
    </row>
    <row r="1224" spans="1:69" ht="22.5" customHeight="1" x14ac:dyDescent="0.2">
      <c r="A1224" s="122" t="s">
        <v>3042</v>
      </c>
      <c r="B1224" s="123" t="s">
        <v>3037</v>
      </c>
      <c r="C1224" s="133" t="s">
        <v>1304</v>
      </c>
      <c r="D1224" s="126">
        <v>5</v>
      </c>
      <c r="E1224" s="127" t="s">
        <v>3561</v>
      </c>
      <c r="F1224" s="19">
        <v>1187688</v>
      </c>
      <c r="G1224" s="20">
        <v>1187688</v>
      </c>
      <c r="H1224" s="20">
        <v>359762</v>
      </c>
      <c r="I1224" s="20">
        <v>358666</v>
      </c>
      <c r="J1224" s="20">
        <v>873</v>
      </c>
      <c r="K1224" s="20">
        <v>13374</v>
      </c>
      <c r="L1224" s="20">
        <v>16968</v>
      </c>
      <c r="M1224" s="20">
        <v>22402</v>
      </c>
      <c r="N1224" s="20">
        <v>48440</v>
      </c>
      <c r="O1224" s="20">
        <v>38638</v>
      </c>
      <c r="P1224" s="20">
        <v>27670</v>
      </c>
      <c r="Q1224" s="20">
        <v>142023</v>
      </c>
      <c r="R1224" s="20">
        <v>105682</v>
      </c>
      <c r="S1224" s="20">
        <v>228516</v>
      </c>
      <c r="T1224" s="21">
        <v>199317</v>
      </c>
      <c r="U1224" s="54">
        <v>317900</v>
      </c>
      <c r="V1224" s="20">
        <v>128448</v>
      </c>
      <c r="W1224" s="20">
        <v>94770</v>
      </c>
      <c r="X1224" s="20">
        <v>155414</v>
      </c>
      <c r="Y1224" s="21">
        <v>0</v>
      </c>
      <c r="Z1224" s="20">
        <v>0</v>
      </c>
      <c r="AA1224" s="21">
        <v>532045</v>
      </c>
      <c r="AB1224" s="32">
        <v>459737</v>
      </c>
      <c r="AC1224" s="20">
        <v>865244</v>
      </c>
      <c r="AD1224" s="20">
        <v>1755769</v>
      </c>
      <c r="AE1224" s="20">
        <v>1802955</v>
      </c>
      <c r="AF1224" s="20">
        <v>2080823</v>
      </c>
      <c r="AG1224" s="20">
        <v>1116515</v>
      </c>
      <c r="AH1224" s="20">
        <v>530308</v>
      </c>
      <c r="AI1224" s="20">
        <v>239117</v>
      </c>
      <c r="AJ1224" s="21">
        <v>799057</v>
      </c>
      <c r="AK1224" s="25">
        <v>104695</v>
      </c>
      <c r="AL1224" s="25">
        <v>192107</v>
      </c>
      <c r="AM1224" s="25">
        <v>53960</v>
      </c>
      <c r="AN1224" s="22">
        <v>88101</v>
      </c>
      <c r="AO1224" s="20">
        <v>1416288</v>
      </c>
      <c r="AP1224" s="20">
        <v>150339</v>
      </c>
      <c r="AQ1224" s="54">
        <v>15633611</v>
      </c>
      <c r="AR1224" s="25">
        <v>220080</v>
      </c>
      <c r="AS1224" s="25">
        <v>281744</v>
      </c>
      <c r="AT1224" s="54">
        <v>215541</v>
      </c>
      <c r="AU1224" s="54">
        <v>122717</v>
      </c>
      <c r="AV1224" s="54">
        <v>389561</v>
      </c>
      <c r="AW1224" s="54">
        <v>116902</v>
      </c>
      <c r="AX1224" s="54">
        <v>70744</v>
      </c>
      <c r="AY1224" s="25">
        <f t="shared" si="38"/>
        <v>1417289</v>
      </c>
      <c r="AZ1224" s="162">
        <v>3343728</v>
      </c>
      <c r="BA1224" s="96">
        <f t="shared" si="39"/>
        <v>20394628</v>
      </c>
      <c r="BB1224" s="73"/>
      <c r="BC1224" s="20">
        <v>1555211</v>
      </c>
      <c r="BD1224" s="20">
        <v>626975</v>
      </c>
      <c r="BE1224" s="19">
        <v>2182186</v>
      </c>
      <c r="BF1224" s="19">
        <v>22576814</v>
      </c>
      <c r="BH1224" s="20"/>
      <c r="BI1224" s="21">
        <v>22576814</v>
      </c>
      <c r="BK1224" s="73"/>
      <c r="BL1224" s="73"/>
      <c r="BM1224" s="73"/>
      <c r="BN1224" s="73"/>
      <c r="BO1224" s="73"/>
      <c r="BP1224" s="73"/>
      <c r="BQ1224" s="73"/>
    </row>
    <row r="1225" spans="1:69" ht="22.5" customHeight="1" x14ac:dyDescent="0.2">
      <c r="A1225" s="122" t="s">
        <v>3043</v>
      </c>
      <c r="B1225" s="123" t="s">
        <v>3037</v>
      </c>
      <c r="C1225" s="133" t="s">
        <v>1305</v>
      </c>
      <c r="D1225" s="126">
        <v>5</v>
      </c>
      <c r="E1225" s="127" t="s">
        <v>3561</v>
      </c>
      <c r="F1225" s="19">
        <v>491619</v>
      </c>
      <c r="G1225" s="20">
        <v>491619</v>
      </c>
      <c r="H1225" s="20">
        <v>75743</v>
      </c>
      <c r="I1225" s="20">
        <v>65076</v>
      </c>
      <c r="J1225" s="20">
        <v>2852</v>
      </c>
      <c r="K1225" s="20">
        <v>11518</v>
      </c>
      <c r="L1225" s="20">
        <v>8504</v>
      </c>
      <c r="M1225" s="20">
        <v>4318</v>
      </c>
      <c r="N1225" s="20">
        <v>26298</v>
      </c>
      <c r="O1225" s="20">
        <v>15026</v>
      </c>
      <c r="P1225" s="20">
        <v>5216</v>
      </c>
      <c r="Q1225" s="20">
        <v>2907</v>
      </c>
      <c r="R1225" s="20">
        <v>56530</v>
      </c>
      <c r="S1225" s="20">
        <v>58112</v>
      </c>
      <c r="T1225" s="21">
        <v>48778</v>
      </c>
      <c r="U1225" s="54">
        <v>63580</v>
      </c>
      <c r="V1225" s="20">
        <v>32448</v>
      </c>
      <c r="W1225" s="20">
        <v>35802</v>
      </c>
      <c r="X1225" s="20">
        <v>55505</v>
      </c>
      <c r="Y1225" s="21">
        <v>0</v>
      </c>
      <c r="Z1225" s="20">
        <v>0</v>
      </c>
      <c r="AA1225" s="21">
        <v>264145</v>
      </c>
      <c r="AB1225" s="32">
        <v>367942</v>
      </c>
      <c r="AC1225" s="20">
        <v>362785</v>
      </c>
      <c r="AD1225" s="20">
        <v>864856</v>
      </c>
      <c r="AE1225" s="20">
        <v>760815</v>
      </c>
      <c r="AF1225" s="20">
        <v>843030</v>
      </c>
      <c r="AG1225" s="20">
        <v>484598</v>
      </c>
      <c r="AH1225" s="20">
        <v>173497</v>
      </c>
      <c r="AI1225" s="20">
        <v>26153</v>
      </c>
      <c r="AJ1225" s="21">
        <v>220728</v>
      </c>
      <c r="AK1225" s="25">
        <v>56349</v>
      </c>
      <c r="AL1225" s="25">
        <v>93904</v>
      </c>
      <c r="AM1225" s="25">
        <v>24397</v>
      </c>
      <c r="AN1225" s="22">
        <v>52882</v>
      </c>
      <c r="AO1225" s="20">
        <v>440420</v>
      </c>
      <c r="AP1225" s="20">
        <v>37966</v>
      </c>
      <c r="AQ1225" s="54">
        <v>6134299</v>
      </c>
      <c r="AR1225" s="25">
        <v>99401</v>
      </c>
      <c r="AS1225" s="25">
        <v>199084</v>
      </c>
      <c r="AT1225" s="54">
        <v>87264</v>
      </c>
      <c r="AU1225" s="54">
        <v>82683</v>
      </c>
      <c r="AV1225" s="54">
        <v>197084</v>
      </c>
      <c r="AW1225" s="54">
        <v>55941</v>
      </c>
      <c r="AX1225" s="54">
        <v>26982</v>
      </c>
      <c r="AY1225" s="25">
        <f t="shared" si="38"/>
        <v>748439</v>
      </c>
      <c r="AZ1225" s="162">
        <v>1716079</v>
      </c>
      <c r="BA1225" s="96">
        <f t="shared" si="39"/>
        <v>8598817</v>
      </c>
      <c r="BB1225" s="73"/>
      <c r="BC1225" s="20">
        <v>784795</v>
      </c>
      <c r="BD1225" s="20">
        <v>148241</v>
      </c>
      <c r="BE1225" s="19">
        <v>933036</v>
      </c>
      <c r="BF1225" s="19">
        <v>9531853</v>
      </c>
      <c r="BH1225" s="20"/>
      <c r="BI1225" s="21">
        <v>9531853</v>
      </c>
      <c r="BK1225" s="73"/>
      <c r="BL1225" s="73"/>
      <c r="BM1225" s="73"/>
      <c r="BN1225" s="73"/>
      <c r="BO1225" s="73"/>
      <c r="BP1225" s="73"/>
      <c r="BQ1225" s="73"/>
    </row>
    <row r="1226" spans="1:69" ht="22.5" customHeight="1" x14ac:dyDescent="0.2">
      <c r="A1226" s="122" t="s">
        <v>3044</v>
      </c>
      <c r="B1226" s="123" t="s">
        <v>3037</v>
      </c>
      <c r="C1226" s="133" t="s">
        <v>1306</v>
      </c>
      <c r="D1226" s="126">
        <v>5</v>
      </c>
      <c r="E1226" s="127" t="s">
        <v>3561</v>
      </c>
      <c r="F1226" s="19">
        <v>1112646</v>
      </c>
      <c r="G1226" s="20">
        <v>1112646</v>
      </c>
      <c r="H1226" s="20">
        <v>273011</v>
      </c>
      <c r="I1226" s="20">
        <v>262922</v>
      </c>
      <c r="J1226" s="20">
        <v>0</v>
      </c>
      <c r="K1226" s="20">
        <v>0</v>
      </c>
      <c r="L1226" s="20">
        <v>0</v>
      </c>
      <c r="M1226" s="20">
        <v>0</v>
      </c>
      <c r="N1226" s="20">
        <v>58707</v>
      </c>
      <c r="O1226" s="20">
        <v>32525</v>
      </c>
      <c r="P1226" s="20">
        <v>20374</v>
      </c>
      <c r="Q1226" s="20">
        <v>401658</v>
      </c>
      <c r="R1226" s="20">
        <v>91968</v>
      </c>
      <c r="S1226" s="20">
        <v>150231</v>
      </c>
      <c r="T1226" s="21">
        <v>139606</v>
      </c>
      <c r="U1226" s="54">
        <v>198370</v>
      </c>
      <c r="V1226" s="20">
        <v>75504</v>
      </c>
      <c r="W1226" s="20">
        <v>66339</v>
      </c>
      <c r="X1226" s="20">
        <v>76597</v>
      </c>
      <c r="Y1226" s="21">
        <v>0</v>
      </c>
      <c r="Z1226" s="20">
        <v>0</v>
      </c>
      <c r="AA1226" s="21">
        <v>382269</v>
      </c>
      <c r="AB1226" s="32">
        <v>272423</v>
      </c>
      <c r="AC1226" s="20">
        <v>583189</v>
      </c>
      <c r="AD1226" s="20">
        <v>1141369</v>
      </c>
      <c r="AE1226" s="20">
        <v>1831500</v>
      </c>
      <c r="AF1226" s="20">
        <v>1483350</v>
      </c>
      <c r="AG1226" s="20">
        <v>857743</v>
      </c>
      <c r="AH1226" s="20">
        <v>345464</v>
      </c>
      <c r="AI1226" s="20">
        <v>326007</v>
      </c>
      <c r="AJ1226" s="21">
        <v>70871</v>
      </c>
      <c r="AK1226" s="25">
        <v>92056</v>
      </c>
      <c r="AL1226" s="25">
        <v>126567</v>
      </c>
      <c r="AM1226" s="25">
        <v>38523</v>
      </c>
      <c r="AN1226" s="22">
        <v>68154</v>
      </c>
      <c r="AO1226" s="20">
        <v>1393266</v>
      </c>
      <c r="AP1226" s="20">
        <v>46031</v>
      </c>
      <c r="AQ1226" s="54">
        <v>12019240</v>
      </c>
      <c r="AR1226" s="25">
        <v>237491</v>
      </c>
      <c r="AS1226" s="25">
        <v>299163</v>
      </c>
      <c r="AT1226" s="54">
        <v>206903</v>
      </c>
      <c r="AU1226" s="54">
        <v>87076</v>
      </c>
      <c r="AV1226" s="54">
        <v>269943</v>
      </c>
      <c r="AW1226" s="54">
        <v>90350</v>
      </c>
      <c r="AX1226" s="54">
        <v>57958</v>
      </c>
      <c r="AY1226" s="25">
        <f t="shared" si="38"/>
        <v>1248884</v>
      </c>
      <c r="AZ1226" s="162">
        <v>2248124</v>
      </c>
      <c r="BA1226" s="96">
        <f t="shared" si="39"/>
        <v>15516248</v>
      </c>
      <c r="BB1226" s="73"/>
      <c r="BC1226" s="20">
        <v>1358333</v>
      </c>
      <c r="BD1226" s="20">
        <v>227497</v>
      </c>
      <c r="BE1226" s="19">
        <v>1585830</v>
      </c>
      <c r="BF1226" s="19">
        <v>17102078</v>
      </c>
      <c r="BH1226" s="20"/>
      <c r="BI1226" s="21">
        <v>17102078</v>
      </c>
      <c r="BK1226" s="73"/>
      <c r="BL1226" s="73"/>
      <c r="BM1226" s="73"/>
      <c r="BN1226" s="73"/>
      <c r="BO1226" s="73"/>
      <c r="BP1226" s="73"/>
      <c r="BQ1226" s="73"/>
    </row>
    <row r="1227" spans="1:69" ht="22.5" customHeight="1" x14ac:dyDescent="0.2">
      <c r="A1227" s="122" t="s">
        <v>3045</v>
      </c>
      <c r="B1227" s="123" t="s">
        <v>3037</v>
      </c>
      <c r="C1227" s="133" t="s">
        <v>1307</v>
      </c>
      <c r="D1227" s="126">
        <v>5</v>
      </c>
      <c r="E1227" s="127" t="s">
        <v>3561</v>
      </c>
      <c r="F1227" s="19">
        <v>738135</v>
      </c>
      <c r="G1227" s="20">
        <v>738135</v>
      </c>
      <c r="H1227" s="20">
        <v>107236</v>
      </c>
      <c r="I1227" s="20">
        <v>63767</v>
      </c>
      <c r="J1227" s="20">
        <v>0</v>
      </c>
      <c r="K1227" s="20">
        <v>0</v>
      </c>
      <c r="L1227" s="20">
        <v>0</v>
      </c>
      <c r="M1227" s="20">
        <v>0</v>
      </c>
      <c r="N1227" s="20">
        <v>55046</v>
      </c>
      <c r="O1227" s="20">
        <v>29844</v>
      </c>
      <c r="P1227" s="20">
        <v>14931</v>
      </c>
      <c r="Q1227" s="20">
        <v>394841</v>
      </c>
      <c r="R1227" s="20">
        <v>86041</v>
      </c>
      <c r="S1227" s="20">
        <v>142476</v>
      </c>
      <c r="T1227" s="21">
        <v>123627</v>
      </c>
      <c r="U1227" s="54">
        <v>76296</v>
      </c>
      <c r="V1227" s="20">
        <v>60672</v>
      </c>
      <c r="W1227" s="20">
        <v>51597</v>
      </c>
      <c r="X1227" s="20">
        <v>22202</v>
      </c>
      <c r="Y1227" s="21">
        <v>0</v>
      </c>
      <c r="Z1227" s="20">
        <v>0</v>
      </c>
      <c r="AA1227" s="21">
        <v>284369</v>
      </c>
      <c r="AB1227" s="32">
        <v>277790</v>
      </c>
      <c r="AC1227" s="20">
        <v>475446</v>
      </c>
      <c r="AD1227" s="20">
        <v>737241</v>
      </c>
      <c r="AE1227" s="20">
        <v>1777545</v>
      </c>
      <c r="AF1227" s="20">
        <v>830923</v>
      </c>
      <c r="AG1227" s="20">
        <v>582754</v>
      </c>
      <c r="AH1227" s="20">
        <v>293971</v>
      </c>
      <c r="AI1227" s="20">
        <v>84975</v>
      </c>
      <c r="AJ1227" s="21">
        <v>13525</v>
      </c>
      <c r="AK1227" s="25">
        <v>86566</v>
      </c>
      <c r="AL1227" s="25">
        <v>108665</v>
      </c>
      <c r="AM1227" s="25">
        <v>21856</v>
      </c>
      <c r="AN1227" s="22">
        <v>62091</v>
      </c>
      <c r="AO1227" s="20">
        <v>197588</v>
      </c>
      <c r="AP1227" s="20">
        <v>11320</v>
      </c>
      <c r="AQ1227" s="54">
        <v>7813336</v>
      </c>
      <c r="AR1227" s="25">
        <v>205760</v>
      </c>
      <c r="AS1227" s="25">
        <v>204405</v>
      </c>
      <c r="AT1227" s="54">
        <v>67878</v>
      </c>
      <c r="AU1227" s="54">
        <v>38308</v>
      </c>
      <c r="AV1227" s="54">
        <v>201263</v>
      </c>
      <c r="AW1227" s="54">
        <v>80676</v>
      </c>
      <c r="AX1227" s="54">
        <v>37195</v>
      </c>
      <c r="AY1227" s="25">
        <f t="shared" si="38"/>
        <v>835485</v>
      </c>
      <c r="AZ1227" s="162">
        <v>673355</v>
      </c>
      <c r="BA1227" s="96">
        <f t="shared" si="39"/>
        <v>9322176</v>
      </c>
      <c r="BB1227" s="73"/>
      <c r="BC1227" s="20">
        <v>1272288</v>
      </c>
      <c r="BD1227" s="20">
        <v>40537</v>
      </c>
      <c r="BE1227" s="19">
        <v>1312825</v>
      </c>
      <c r="BF1227" s="19">
        <v>10635001</v>
      </c>
      <c r="BH1227" s="20"/>
      <c r="BI1227" s="21">
        <v>10635001</v>
      </c>
      <c r="BK1227" s="73"/>
      <c r="BL1227" s="73"/>
      <c r="BM1227" s="73"/>
      <c r="BN1227" s="73"/>
      <c r="BO1227" s="73"/>
      <c r="BP1227" s="73"/>
      <c r="BQ1227" s="73"/>
    </row>
    <row r="1228" spans="1:69" ht="22.5" customHeight="1" x14ac:dyDescent="0.2">
      <c r="A1228" s="122" t="s">
        <v>3046</v>
      </c>
      <c r="B1228" s="123" t="s">
        <v>3037</v>
      </c>
      <c r="C1228" s="133" t="s">
        <v>1308</v>
      </c>
      <c r="D1228" s="126">
        <v>6</v>
      </c>
      <c r="E1228" s="127" t="s">
        <v>3561</v>
      </c>
      <c r="F1228" s="19">
        <v>248386</v>
      </c>
      <c r="G1228" s="20">
        <v>248386</v>
      </c>
      <c r="H1228" s="20">
        <v>91927</v>
      </c>
      <c r="I1228" s="20">
        <v>97240</v>
      </c>
      <c r="J1228" s="20">
        <v>0</v>
      </c>
      <c r="K1228" s="20">
        <v>0</v>
      </c>
      <c r="L1228" s="20">
        <v>0</v>
      </c>
      <c r="M1228" s="20">
        <v>0</v>
      </c>
      <c r="N1228" s="20">
        <v>0</v>
      </c>
      <c r="O1228" s="20">
        <v>4566</v>
      </c>
      <c r="P1228" s="20">
        <v>0</v>
      </c>
      <c r="Q1228" s="20">
        <v>1892</v>
      </c>
      <c r="R1228" s="20">
        <v>27555</v>
      </c>
      <c r="S1228" s="20">
        <v>47789</v>
      </c>
      <c r="T1228" s="21">
        <v>17661</v>
      </c>
      <c r="U1228" s="54">
        <v>38148</v>
      </c>
      <c r="V1228" s="20">
        <v>5952</v>
      </c>
      <c r="W1228" s="20">
        <v>9477</v>
      </c>
      <c r="X1228" s="20">
        <v>22202</v>
      </c>
      <c r="Y1228" s="21">
        <v>0</v>
      </c>
      <c r="Z1228" s="20">
        <v>0</v>
      </c>
      <c r="AA1228" s="21">
        <v>120543</v>
      </c>
      <c r="AB1228" s="32">
        <v>0</v>
      </c>
      <c r="AC1228" s="20">
        <v>104434</v>
      </c>
      <c r="AD1228" s="20">
        <v>591823</v>
      </c>
      <c r="AE1228" s="20">
        <v>262680</v>
      </c>
      <c r="AF1228" s="20">
        <v>377870</v>
      </c>
      <c r="AG1228" s="20">
        <v>198026</v>
      </c>
      <c r="AH1228" s="20">
        <v>56855</v>
      </c>
      <c r="AI1228" s="20">
        <v>90914</v>
      </c>
      <c r="AJ1228" s="21">
        <v>58969</v>
      </c>
      <c r="AK1228" s="25">
        <v>28391</v>
      </c>
      <c r="AL1228" s="25">
        <v>48696</v>
      </c>
      <c r="AM1228" s="25">
        <v>10262</v>
      </c>
      <c r="AN1228" s="22">
        <v>20294</v>
      </c>
      <c r="AO1228" s="20">
        <v>343878</v>
      </c>
      <c r="AP1228" s="20">
        <v>19426</v>
      </c>
      <c r="AQ1228" s="54">
        <v>2945856</v>
      </c>
      <c r="AR1228" s="25">
        <v>59885</v>
      </c>
      <c r="AS1228" s="25">
        <v>153207</v>
      </c>
      <c r="AT1228" s="54">
        <v>102954</v>
      </c>
      <c r="AU1228" s="54">
        <v>47737</v>
      </c>
      <c r="AV1228" s="54">
        <v>96461</v>
      </c>
      <c r="AW1228" s="54">
        <v>25496</v>
      </c>
      <c r="AX1228" s="54">
        <v>12838</v>
      </c>
      <c r="AY1228" s="25">
        <f t="shared" si="38"/>
        <v>498578</v>
      </c>
      <c r="AZ1228" s="162">
        <v>715216</v>
      </c>
      <c r="BA1228" s="96">
        <f t="shared" si="39"/>
        <v>4159650</v>
      </c>
      <c r="BB1228" s="73"/>
      <c r="BC1228" s="20">
        <v>431543</v>
      </c>
      <c r="BD1228" s="20">
        <v>85914</v>
      </c>
      <c r="BE1228" s="19">
        <v>517457</v>
      </c>
      <c r="BF1228" s="19">
        <v>4677107</v>
      </c>
      <c r="BH1228" s="20"/>
      <c r="BI1228" s="21">
        <v>4677107</v>
      </c>
      <c r="BK1228" s="73"/>
      <c r="BL1228" s="73"/>
      <c r="BM1228" s="73"/>
      <c r="BN1228" s="73"/>
      <c r="BO1228" s="73"/>
      <c r="BP1228" s="73"/>
      <c r="BQ1228" s="73"/>
    </row>
    <row r="1229" spans="1:69" ht="22.5" customHeight="1" x14ac:dyDescent="0.2">
      <c r="A1229" s="122" t="s">
        <v>3047</v>
      </c>
      <c r="B1229" s="123" t="s">
        <v>3037</v>
      </c>
      <c r="C1229" s="133" t="s">
        <v>1309</v>
      </c>
      <c r="D1229" s="126">
        <v>6</v>
      </c>
      <c r="E1229" s="127" t="s">
        <v>3561</v>
      </c>
      <c r="F1229" s="19">
        <v>340747</v>
      </c>
      <c r="G1229" s="20">
        <v>340747</v>
      </c>
      <c r="H1229" s="20">
        <v>139093</v>
      </c>
      <c r="I1229" s="20">
        <v>103598</v>
      </c>
      <c r="J1229" s="20">
        <v>0</v>
      </c>
      <c r="K1229" s="20">
        <v>0</v>
      </c>
      <c r="L1229" s="20">
        <v>0</v>
      </c>
      <c r="M1229" s="20">
        <v>0</v>
      </c>
      <c r="N1229" s="20">
        <v>15235</v>
      </c>
      <c r="O1229" s="20">
        <v>8830</v>
      </c>
      <c r="P1229" s="20">
        <v>2948</v>
      </c>
      <c r="Q1229" s="20">
        <v>114469</v>
      </c>
      <c r="R1229" s="20">
        <v>35014</v>
      </c>
      <c r="S1229" s="20">
        <v>82425</v>
      </c>
      <c r="T1229" s="21">
        <v>63075</v>
      </c>
      <c r="U1229" s="54">
        <v>63580</v>
      </c>
      <c r="V1229" s="20">
        <v>15312</v>
      </c>
      <c r="W1229" s="20">
        <v>20007</v>
      </c>
      <c r="X1229" s="20">
        <v>22202</v>
      </c>
      <c r="Y1229" s="21">
        <v>0</v>
      </c>
      <c r="Z1229" s="20">
        <v>0</v>
      </c>
      <c r="AA1229" s="21">
        <v>181094</v>
      </c>
      <c r="AB1229" s="32">
        <v>0</v>
      </c>
      <c r="AC1229" s="20">
        <v>175839</v>
      </c>
      <c r="AD1229" s="20">
        <v>242806</v>
      </c>
      <c r="AE1229" s="20">
        <v>619575</v>
      </c>
      <c r="AF1229" s="20">
        <v>571083</v>
      </c>
      <c r="AG1229" s="20">
        <v>309824</v>
      </c>
      <c r="AH1229" s="20">
        <v>104255</v>
      </c>
      <c r="AI1229" s="20">
        <v>143604</v>
      </c>
      <c r="AJ1229" s="21">
        <v>60051</v>
      </c>
      <c r="AK1229" s="25">
        <v>42014</v>
      </c>
      <c r="AL1229" s="25">
        <v>60315</v>
      </c>
      <c r="AM1229" s="25">
        <v>15280</v>
      </c>
      <c r="AN1229" s="22">
        <v>30220</v>
      </c>
      <c r="AO1229" s="20">
        <v>244010</v>
      </c>
      <c r="AP1229" s="20">
        <v>25637</v>
      </c>
      <c r="AQ1229" s="54">
        <v>3852142</v>
      </c>
      <c r="AR1229" s="25">
        <v>84550</v>
      </c>
      <c r="AS1229" s="25">
        <v>172037</v>
      </c>
      <c r="AT1229" s="54">
        <v>100039</v>
      </c>
      <c r="AU1229" s="54">
        <v>50663</v>
      </c>
      <c r="AV1229" s="54">
        <v>119349</v>
      </c>
      <c r="AW1229" s="54">
        <v>36781</v>
      </c>
      <c r="AX1229" s="54">
        <v>17521</v>
      </c>
      <c r="AY1229" s="25">
        <f t="shared" si="38"/>
        <v>580940</v>
      </c>
      <c r="AZ1229" s="162">
        <v>983821</v>
      </c>
      <c r="BA1229" s="96">
        <f t="shared" si="39"/>
        <v>5416903</v>
      </c>
      <c r="BB1229" s="73"/>
      <c r="BC1229" s="20">
        <v>564300</v>
      </c>
      <c r="BD1229" s="20">
        <v>121567</v>
      </c>
      <c r="BE1229" s="19">
        <v>685867</v>
      </c>
      <c r="BF1229" s="19">
        <v>6102770</v>
      </c>
      <c r="BH1229" s="20"/>
      <c r="BI1229" s="21">
        <v>6102770</v>
      </c>
      <c r="BK1229" s="73"/>
      <c r="BL1229" s="73"/>
      <c r="BM1229" s="73"/>
      <c r="BN1229" s="73"/>
      <c r="BO1229" s="73"/>
      <c r="BP1229" s="73"/>
      <c r="BQ1229" s="73"/>
    </row>
    <row r="1230" spans="1:69" ht="22.5" customHeight="1" x14ac:dyDescent="0.2">
      <c r="A1230" s="122" t="s">
        <v>3048</v>
      </c>
      <c r="B1230" s="123" t="s">
        <v>3037</v>
      </c>
      <c r="C1230" s="133" t="s">
        <v>1310</v>
      </c>
      <c r="D1230" s="126">
        <v>6</v>
      </c>
      <c r="E1230" s="127" t="s">
        <v>3561</v>
      </c>
      <c r="F1230" s="19">
        <v>157748</v>
      </c>
      <c r="G1230" s="20">
        <v>157748</v>
      </c>
      <c r="H1230" s="20">
        <v>25952</v>
      </c>
      <c r="I1230" s="20">
        <v>42823</v>
      </c>
      <c r="J1230" s="20">
        <v>0</v>
      </c>
      <c r="K1230" s="20">
        <v>0</v>
      </c>
      <c r="L1230" s="20">
        <v>0</v>
      </c>
      <c r="M1230" s="20">
        <v>0</v>
      </c>
      <c r="N1230" s="20">
        <v>2732</v>
      </c>
      <c r="O1230" s="20">
        <v>2132</v>
      </c>
      <c r="P1230" s="20">
        <v>378</v>
      </c>
      <c r="Q1230" s="20">
        <v>41457</v>
      </c>
      <c r="R1230" s="20">
        <v>16911</v>
      </c>
      <c r="S1230" s="20">
        <v>5345</v>
      </c>
      <c r="T1230" s="21">
        <v>9251</v>
      </c>
      <c r="U1230" s="54">
        <v>25432</v>
      </c>
      <c r="V1230" s="20">
        <v>3600</v>
      </c>
      <c r="W1230" s="20">
        <v>8424</v>
      </c>
      <c r="X1230" s="20">
        <v>22202</v>
      </c>
      <c r="Y1230" s="21">
        <v>0</v>
      </c>
      <c r="Z1230" s="20">
        <v>0</v>
      </c>
      <c r="AA1230" s="21">
        <v>63273</v>
      </c>
      <c r="AB1230" s="32">
        <v>0</v>
      </c>
      <c r="AC1230" s="20">
        <v>65363</v>
      </c>
      <c r="AD1230" s="20">
        <v>130168</v>
      </c>
      <c r="AE1230" s="20">
        <v>147675</v>
      </c>
      <c r="AF1230" s="20">
        <v>185818</v>
      </c>
      <c r="AG1230" s="20">
        <v>91205</v>
      </c>
      <c r="AH1230" s="20">
        <v>25381</v>
      </c>
      <c r="AI1230" s="20">
        <v>54414</v>
      </c>
      <c r="AJ1230" s="21">
        <v>16771</v>
      </c>
      <c r="AK1230" s="25">
        <v>19322</v>
      </c>
      <c r="AL1230" s="25">
        <v>30852</v>
      </c>
      <c r="AM1230" s="25">
        <v>6450</v>
      </c>
      <c r="AN1230" s="22">
        <v>11908</v>
      </c>
      <c r="AO1230" s="20">
        <v>105121</v>
      </c>
      <c r="AP1230" s="20">
        <v>7406</v>
      </c>
      <c r="AQ1230" s="54">
        <v>1325514</v>
      </c>
      <c r="AR1230" s="25">
        <v>52748</v>
      </c>
      <c r="AS1230" s="25">
        <v>165546</v>
      </c>
      <c r="AT1230" s="54">
        <v>64830</v>
      </c>
      <c r="AU1230" s="54">
        <v>36541</v>
      </c>
      <c r="AV1230" s="54">
        <v>61364</v>
      </c>
      <c r="AW1230" s="54">
        <v>19965</v>
      </c>
      <c r="AX1230" s="54">
        <v>5927</v>
      </c>
      <c r="AY1230" s="25">
        <f t="shared" si="38"/>
        <v>406921</v>
      </c>
      <c r="AZ1230" s="162">
        <v>325669</v>
      </c>
      <c r="BA1230" s="96">
        <f t="shared" si="39"/>
        <v>2058104</v>
      </c>
      <c r="BB1230" s="73"/>
      <c r="BC1230" s="20">
        <v>293666</v>
      </c>
      <c r="BD1230" s="20">
        <v>34033</v>
      </c>
      <c r="BE1230" s="19">
        <v>327699</v>
      </c>
      <c r="BF1230" s="19">
        <v>2385803</v>
      </c>
      <c r="BH1230" s="20"/>
      <c r="BI1230" s="21">
        <v>2385803</v>
      </c>
      <c r="BK1230" s="73"/>
      <c r="BL1230" s="73"/>
      <c r="BM1230" s="73"/>
      <c r="BN1230" s="73"/>
      <c r="BO1230" s="73"/>
      <c r="BP1230" s="73"/>
      <c r="BQ1230" s="73"/>
    </row>
    <row r="1231" spans="1:69" ht="22.5" customHeight="1" x14ac:dyDescent="0.2">
      <c r="A1231" s="122" t="s">
        <v>3049</v>
      </c>
      <c r="B1231" s="123" t="s">
        <v>3037</v>
      </c>
      <c r="C1231" s="133" t="s">
        <v>1311</v>
      </c>
      <c r="D1231" s="126">
        <v>6</v>
      </c>
      <c r="E1231" s="127" t="s">
        <v>3561</v>
      </c>
      <c r="F1231" s="19">
        <v>139654</v>
      </c>
      <c r="G1231" s="20">
        <v>139654</v>
      </c>
      <c r="H1231" s="20">
        <v>51978</v>
      </c>
      <c r="I1231" s="20">
        <v>37961</v>
      </c>
      <c r="J1231" s="20">
        <v>0</v>
      </c>
      <c r="K1231" s="20">
        <v>0</v>
      </c>
      <c r="L1231" s="20">
        <v>0</v>
      </c>
      <c r="M1231" s="20">
        <v>0</v>
      </c>
      <c r="N1231" s="20">
        <v>2377</v>
      </c>
      <c r="O1231" s="20">
        <v>1642</v>
      </c>
      <c r="P1231" s="20">
        <v>605</v>
      </c>
      <c r="Q1231" s="20">
        <v>37260</v>
      </c>
      <c r="R1231" s="20">
        <v>13026</v>
      </c>
      <c r="S1231" s="20">
        <v>4140</v>
      </c>
      <c r="T1231" s="21">
        <v>14297</v>
      </c>
      <c r="U1231" s="54">
        <v>38148</v>
      </c>
      <c r="V1231" s="20">
        <v>2256</v>
      </c>
      <c r="W1231" s="20">
        <v>6318</v>
      </c>
      <c r="X1231" s="20">
        <v>11101</v>
      </c>
      <c r="Y1231" s="21">
        <v>0</v>
      </c>
      <c r="Z1231" s="20">
        <v>0</v>
      </c>
      <c r="AA1231" s="21">
        <v>62938</v>
      </c>
      <c r="AB1231" s="32">
        <v>0</v>
      </c>
      <c r="AC1231" s="20">
        <v>40013</v>
      </c>
      <c r="AD1231" s="20">
        <v>104873</v>
      </c>
      <c r="AE1231" s="20">
        <v>112035</v>
      </c>
      <c r="AF1231" s="20">
        <v>164358</v>
      </c>
      <c r="AG1231" s="20">
        <v>61862</v>
      </c>
      <c r="AH1231" s="20">
        <v>26799</v>
      </c>
      <c r="AI1231" s="20">
        <v>21555</v>
      </c>
      <c r="AJ1231" s="21">
        <v>83314</v>
      </c>
      <c r="AK1231" s="25">
        <v>14883</v>
      </c>
      <c r="AL1231" s="25">
        <v>31653</v>
      </c>
      <c r="AM1231" s="25">
        <v>5648</v>
      </c>
      <c r="AN1231" s="22">
        <v>11820</v>
      </c>
      <c r="AO1231" s="20">
        <v>160357</v>
      </c>
      <c r="AP1231" s="20">
        <v>17582</v>
      </c>
      <c r="AQ1231" s="54">
        <v>1280453</v>
      </c>
      <c r="AR1231" s="25">
        <v>52953</v>
      </c>
      <c r="AS1231" s="25">
        <v>179170</v>
      </c>
      <c r="AT1231" s="54">
        <v>56866</v>
      </c>
      <c r="AU1231" s="54">
        <v>52667</v>
      </c>
      <c r="AV1231" s="54">
        <v>56353</v>
      </c>
      <c r="AW1231" s="54">
        <v>18147</v>
      </c>
      <c r="AX1231" s="54">
        <v>5775</v>
      </c>
      <c r="AY1231" s="25">
        <f t="shared" si="38"/>
        <v>421931</v>
      </c>
      <c r="AZ1231" s="162">
        <v>384794</v>
      </c>
      <c r="BA1231" s="96">
        <f t="shared" si="39"/>
        <v>2087178</v>
      </c>
      <c r="BB1231" s="73"/>
      <c r="BC1231" s="20">
        <v>246056</v>
      </c>
      <c r="BD1231" s="20">
        <v>76103</v>
      </c>
      <c r="BE1231" s="19">
        <v>322159</v>
      </c>
      <c r="BF1231" s="19">
        <v>2409337</v>
      </c>
      <c r="BH1231" s="20"/>
      <c r="BI1231" s="21">
        <v>2409337</v>
      </c>
      <c r="BK1231" s="73"/>
      <c r="BL1231" s="73"/>
      <c r="BM1231" s="73"/>
      <c r="BN1231" s="73"/>
      <c r="BO1231" s="73"/>
      <c r="BP1231" s="73"/>
      <c r="BQ1231" s="73"/>
    </row>
    <row r="1232" spans="1:69" ht="22.5" customHeight="1" x14ac:dyDescent="0.2">
      <c r="A1232" s="122" t="s">
        <v>3050</v>
      </c>
      <c r="B1232" s="123" t="s">
        <v>3037</v>
      </c>
      <c r="C1232" s="133" t="s">
        <v>1312</v>
      </c>
      <c r="D1232" s="126">
        <v>6</v>
      </c>
      <c r="E1232" s="127" t="s">
        <v>3561</v>
      </c>
      <c r="F1232" s="19">
        <v>262113</v>
      </c>
      <c r="G1232" s="20">
        <v>262113</v>
      </c>
      <c r="H1232" s="20">
        <v>41043</v>
      </c>
      <c r="I1232" s="20">
        <v>22066</v>
      </c>
      <c r="J1232" s="20">
        <v>1601</v>
      </c>
      <c r="K1232" s="20">
        <v>10343</v>
      </c>
      <c r="L1232" s="20">
        <v>6070</v>
      </c>
      <c r="M1232" s="20">
        <v>3195</v>
      </c>
      <c r="N1232" s="20">
        <v>9037</v>
      </c>
      <c r="O1232" s="20">
        <v>6150</v>
      </c>
      <c r="P1232" s="20">
        <v>605</v>
      </c>
      <c r="Q1232" s="20">
        <v>17582</v>
      </c>
      <c r="R1232" s="20">
        <v>27524</v>
      </c>
      <c r="S1232" s="20">
        <v>21589</v>
      </c>
      <c r="T1232" s="21">
        <v>26912</v>
      </c>
      <c r="U1232" s="54">
        <v>63580</v>
      </c>
      <c r="V1232" s="20">
        <v>18624</v>
      </c>
      <c r="W1232" s="20">
        <v>12636</v>
      </c>
      <c r="X1232" s="20">
        <v>11101</v>
      </c>
      <c r="Y1232" s="21">
        <v>0</v>
      </c>
      <c r="Z1232" s="20">
        <v>0</v>
      </c>
      <c r="AA1232" s="21">
        <v>95311</v>
      </c>
      <c r="AB1232" s="32">
        <v>0</v>
      </c>
      <c r="AC1232" s="20">
        <v>143736</v>
      </c>
      <c r="AD1232" s="20">
        <v>164256</v>
      </c>
      <c r="AE1232" s="20">
        <v>327690</v>
      </c>
      <c r="AF1232" s="20">
        <v>441743</v>
      </c>
      <c r="AG1232" s="20">
        <v>182411</v>
      </c>
      <c r="AH1232" s="20">
        <v>59456</v>
      </c>
      <c r="AI1232" s="20">
        <v>58246</v>
      </c>
      <c r="AJ1232" s="21">
        <v>5410</v>
      </c>
      <c r="AK1232" s="25">
        <v>33500</v>
      </c>
      <c r="AL1232" s="25">
        <v>40931</v>
      </c>
      <c r="AM1232" s="25">
        <v>9525</v>
      </c>
      <c r="AN1232" s="22">
        <v>21768</v>
      </c>
      <c r="AO1232" s="20">
        <v>116822</v>
      </c>
      <c r="AP1232" s="20">
        <v>4326</v>
      </c>
      <c r="AQ1232" s="54">
        <v>2266902</v>
      </c>
      <c r="AR1232" s="25">
        <v>62243</v>
      </c>
      <c r="AS1232" s="25">
        <v>151864</v>
      </c>
      <c r="AT1232" s="54">
        <v>64065</v>
      </c>
      <c r="AU1232" s="54">
        <v>51333</v>
      </c>
      <c r="AV1232" s="54">
        <v>79944</v>
      </c>
      <c r="AW1232" s="54">
        <v>25842</v>
      </c>
      <c r="AX1232" s="54">
        <v>10647</v>
      </c>
      <c r="AY1232" s="25">
        <f t="shared" si="38"/>
        <v>445938</v>
      </c>
      <c r="AZ1232" s="162">
        <v>570123</v>
      </c>
      <c r="BA1232" s="96">
        <f t="shared" si="39"/>
        <v>3282963</v>
      </c>
      <c r="BB1232" s="73"/>
      <c r="BC1232" s="20">
        <v>484190</v>
      </c>
      <c r="BD1232" s="20">
        <v>20148</v>
      </c>
      <c r="BE1232" s="19">
        <v>504338</v>
      </c>
      <c r="BF1232" s="19">
        <v>3787301</v>
      </c>
      <c r="BH1232" s="20"/>
      <c r="BI1232" s="21">
        <v>3787301</v>
      </c>
      <c r="BK1232" s="73"/>
      <c r="BL1232" s="73"/>
      <c r="BM1232" s="73"/>
      <c r="BN1232" s="73"/>
      <c r="BO1232" s="73"/>
      <c r="BP1232" s="73"/>
      <c r="BQ1232" s="73"/>
    </row>
    <row r="1233" spans="1:69" ht="22.5" customHeight="1" x14ac:dyDescent="0.2">
      <c r="A1233" s="122" t="s">
        <v>3051</v>
      </c>
      <c r="B1233" s="123" t="s">
        <v>3037</v>
      </c>
      <c r="C1233" s="133" t="s">
        <v>1313</v>
      </c>
      <c r="D1233" s="126">
        <v>6</v>
      </c>
      <c r="E1233" s="127" t="s">
        <v>3561</v>
      </c>
      <c r="F1233" s="19">
        <v>198092</v>
      </c>
      <c r="G1233" s="20">
        <v>198092</v>
      </c>
      <c r="H1233" s="20">
        <v>43740</v>
      </c>
      <c r="I1233" s="20">
        <v>25619</v>
      </c>
      <c r="J1233" s="20">
        <v>0</v>
      </c>
      <c r="K1233" s="20">
        <v>8720</v>
      </c>
      <c r="L1233" s="20">
        <v>5363</v>
      </c>
      <c r="M1233" s="20">
        <v>4817</v>
      </c>
      <c r="N1233" s="20">
        <v>0</v>
      </c>
      <c r="O1233" s="20">
        <v>3750</v>
      </c>
      <c r="P1233" s="20">
        <v>0</v>
      </c>
      <c r="Q1233" s="20">
        <v>2958</v>
      </c>
      <c r="R1233" s="20">
        <v>20602</v>
      </c>
      <c r="S1233" s="20">
        <v>13414</v>
      </c>
      <c r="T1233" s="21">
        <v>23548</v>
      </c>
      <c r="U1233" s="54">
        <v>50864</v>
      </c>
      <c r="V1233" s="20">
        <v>7872</v>
      </c>
      <c r="W1233" s="20">
        <v>12636</v>
      </c>
      <c r="X1233" s="20">
        <v>22202</v>
      </c>
      <c r="Y1233" s="21">
        <v>0</v>
      </c>
      <c r="Z1233" s="20">
        <v>0</v>
      </c>
      <c r="AA1233" s="21">
        <v>93686</v>
      </c>
      <c r="AB1233" s="32">
        <v>0</v>
      </c>
      <c r="AC1233" s="20">
        <v>102103</v>
      </c>
      <c r="AD1233" s="20">
        <v>148704</v>
      </c>
      <c r="AE1233" s="20">
        <v>223575</v>
      </c>
      <c r="AF1233" s="20">
        <v>250343</v>
      </c>
      <c r="AG1233" s="20">
        <v>106049</v>
      </c>
      <c r="AH1233" s="20">
        <v>43264</v>
      </c>
      <c r="AI1233" s="20">
        <v>67252</v>
      </c>
      <c r="AJ1233" s="21">
        <v>34624</v>
      </c>
      <c r="AK1233" s="25">
        <v>25534</v>
      </c>
      <c r="AL1233" s="25">
        <v>39316</v>
      </c>
      <c r="AM1233" s="25">
        <v>6682</v>
      </c>
      <c r="AN1233" s="22">
        <v>15929</v>
      </c>
      <c r="AO1233" s="20">
        <v>95668</v>
      </c>
      <c r="AP1233" s="20">
        <v>10887</v>
      </c>
      <c r="AQ1233" s="54">
        <v>1707813</v>
      </c>
      <c r="AR1233" s="25">
        <v>58709</v>
      </c>
      <c r="AS1233" s="25">
        <v>100569</v>
      </c>
      <c r="AT1233" s="54">
        <v>64527</v>
      </c>
      <c r="AU1233" s="54">
        <v>25221</v>
      </c>
      <c r="AV1233" s="54">
        <v>81579</v>
      </c>
      <c r="AW1233" s="54">
        <v>22772</v>
      </c>
      <c r="AX1233" s="54">
        <v>7760</v>
      </c>
      <c r="AY1233" s="25">
        <f t="shared" si="38"/>
        <v>361137</v>
      </c>
      <c r="AZ1233" s="162">
        <v>283766</v>
      </c>
      <c r="BA1233" s="96">
        <f t="shared" si="39"/>
        <v>2352716</v>
      </c>
      <c r="BB1233" s="73"/>
      <c r="BC1233" s="20">
        <v>388615</v>
      </c>
      <c r="BD1233" s="20">
        <v>49297</v>
      </c>
      <c r="BE1233" s="19">
        <v>437912</v>
      </c>
      <c r="BF1233" s="19">
        <v>2790628</v>
      </c>
      <c r="BH1233" s="20"/>
      <c r="BI1233" s="21">
        <v>2790628</v>
      </c>
      <c r="BK1233" s="73"/>
      <c r="BL1233" s="73"/>
      <c r="BM1233" s="73"/>
      <c r="BN1233" s="73"/>
      <c r="BO1233" s="73"/>
      <c r="BP1233" s="73"/>
      <c r="BQ1233" s="73"/>
    </row>
    <row r="1234" spans="1:69" ht="22.5" customHeight="1" x14ac:dyDescent="0.2">
      <c r="A1234" s="122" t="s">
        <v>3052</v>
      </c>
      <c r="B1234" s="123" t="s">
        <v>3037</v>
      </c>
      <c r="C1234" s="133" t="s">
        <v>1314</v>
      </c>
      <c r="D1234" s="126">
        <v>6</v>
      </c>
      <c r="E1234" s="127" t="s">
        <v>3561</v>
      </c>
      <c r="F1234" s="19">
        <v>561692</v>
      </c>
      <c r="G1234" s="20">
        <v>561692</v>
      </c>
      <c r="H1234" s="20">
        <v>194789</v>
      </c>
      <c r="I1234" s="20">
        <v>149226</v>
      </c>
      <c r="J1234" s="20">
        <v>0</v>
      </c>
      <c r="K1234" s="20">
        <v>0</v>
      </c>
      <c r="L1234" s="20">
        <v>0</v>
      </c>
      <c r="M1234" s="20">
        <v>0</v>
      </c>
      <c r="N1234" s="20">
        <v>15132</v>
      </c>
      <c r="O1234" s="20">
        <v>13968</v>
      </c>
      <c r="P1234" s="20">
        <v>302</v>
      </c>
      <c r="Q1234" s="20">
        <v>295046</v>
      </c>
      <c r="R1234" s="20">
        <v>50484</v>
      </c>
      <c r="S1234" s="20">
        <v>103962</v>
      </c>
      <c r="T1234" s="21">
        <v>84941</v>
      </c>
      <c r="U1234" s="54">
        <v>105543</v>
      </c>
      <c r="V1234" s="20">
        <v>59088</v>
      </c>
      <c r="W1234" s="20">
        <v>29484</v>
      </c>
      <c r="X1234" s="20">
        <v>44404</v>
      </c>
      <c r="Y1234" s="21">
        <v>0</v>
      </c>
      <c r="Z1234" s="20">
        <v>0</v>
      </c>
      <c r="AA1234" s="21">
        <v>267808</v>
      </c>
      <c r="AB1234" s="32">
        <v>0</v>
      </c>
      <c r="AC1234" s="20">
        <v>236806</v>
      </c>
      <c r="AD1234" s="20">
        <v>495779</v>
      </c>
      <c r="AE1234" s="20">
        <v>1038510</v>
      </c>
      <c r="AF1234" s="20">
        <v>636188</v>
      </c>
      <c r="AG1234" s="20">
        <v>404290</v>
      </c>
      <c r="AH1234" s="20">
        <v>216478</v>
      </c>
      <c r="AI1234" s="20">
        <v>218137</v>
      </c>
      <c r="AJ1234" s="21">
        <v>179071</v>
      </c>
      <c r="AK1234" s="25">
        <v>54419</v>
      </c>
      <c r="AL1234" s="25">
        <v>78680</v>
      </c>
      <c r="AM1234" s="25">
        <v>20748</v>
      </c>
      <c r="AN1234" s="22">
        <v>41395</v>
      </c>
      <c r="AO1234" s="20">
        <v>742089</v>
      </c>
      <c r="AP1234" s="20">
        <v>50841</v>
      </c>
      <c r="AQ1234" s="54">
        <v>6389300</v>
      </c>
      <c r="AR1234" s="25">
        <v>128061</v>
      </c>
      <c r="AS1234" s="25">
        <v>196659</v>
      </c>
      <c r="AT1234" s="54">
        <v>109982</v>
      </c>
      <c r="AU1234" s="54">
        <v>66898</v>
      </c>
      <c r="AV1234" s="54">
        <v>161615</v>
      </c>
      <c r="AW1234" s="54">
        <v>54084</v>
      </c>
      <c r="AX1234" s="54">
        <v>28712</v>
      </c>
      <c r="AY1234" s="25">
        <f t="shared" si="38"/>
        <v>746011</v>
      </c>
      <c r="AZ1234" s="162">
        <v>1659031</v>
      </c>
      <c r="BA1234" s="96">
        <f t="shared" si="39"/>
        <v>8794342</v>
      </c>
      <c r="BB1234" s="73"/>
      <c r="BC1234" s="20">
        <v>743267</v>
      </c>
      <c r="BD1234" s="20">
        <v>232184</v>
      </c>
      <c r="BE1234" s="19">
        <v>975451</v>
      </c>
      <c r="BF1234" s="19">
        <v>9769793</v>
      </c>
      <c r="BH1234" s="20"/>
      <c r="BI1234" s="21">
        <v>9769793</v>
      </c>
      <c r="BK1234" s="73"/>
      <c r="BL1234" s="73"/>
      <c r="BM1234" s="73"/>
      <c r="BN1234" s="73"/>
      <c r="BO1234" s="73"/>
      <c r="BP1234" s="73"/>
      <c r="BQ1234" s="73"/>
    </row>
    <row r="1235" spans="1:69" ht="22.5" customHeight="1" x14ac:dyDescent="0.2">
      <c r="A1235" s="122" t="s">
        <v>3053</v>
      </c>
      <c r="B1235" s="123" t="s">
        <v>3037</v>
      </c>
      <c r="C1235" s="133" t="s">
        <v>877</v>
      </c>
      <c r="D1235" s="126">
        <v>6</v>
      </c>
      <c r="E1235" s="127" t="s">
        <v>3561</v>
      </c>
      <c r="F1235" s="19">
        <v>186923</v>
      </c>
      <c r="G1235" s="20">
        <v>186923</v>
      </c>
      <c r="H1235" s="20">
        <v>19391</v>
      </c>
      <c r="I1235" s="20">
        <v>18326</v>
      </c>
      <c r="J1235" s="20">
        <v>4452</v>
      </c>
      <c r="K1235" s="20">
        <v>4992</v>
      </c>
      <c r="L1235" s="20">
        <v>3454</v>
      </c>
      <c r="M1235" s="20">
        <v>5210</v>
      </c>
      <c r="N1235" s="20">
        <v>3208</v>
      </c>
      <c r="O1235" s="20">
        <v>3797</v>
      </c>
      <c r="P1235" s="20">
        <v>0</v>
      </c>
      <c r="Q1235" s="20">
        <v>63283</v>
      </c>
      <c r="R1235" s="20">
        <v>20703</v>
      </c>
      <c r="S1235" s="20">
        <v>20174</v>
      </c>
      <c r="T1235" s="21">
        <v>15138</v>
      </c>
      <c r="U1235" s="54">
        <v>25432</v>
      </c>
      <c r="V1235" s="20">
        <v>5760</v>
      </c>
      <c r="W1235" s="20">
        <v>6318</v>
      </c>
      <c r="X1235" s="20">
        <v>11101</v>
      </c>
      <c r="Y1235" s="21">
        <v>0</v>
      </c>
      <c r="Z1235" s="20">
        <v>0</v>
      </c>
      <c r="AA1235" s="21">
        <v>65371</v>
      </c>
      <c r="AB1235" s="32">
        <v>0</v>
      </c>
      <c r="AC1235" s="20">
        <v>79504</v>
      </c>
      <c r="AD1235" s="20">
        <v>178636</v>
      </c>
      <c r="AE1235" s="20">
        <v>211200</v>
      </c>
      <c r="AF1235" s="20">
        <v>255998</v>
      </c>
      <c r="AG1235" s="20">
        <v>120206</v>
      </c>
      <c r="AH1235" s="20">
        <v>40918</v>
      </c>
      <c r="AI1235" s="20">
        <v>25483</v>
      </c>
      <c r="AJ1235" s="21">
        <v>9738</v>
      </c>
      <c r="AK1235" s="25">
        <v>25705</v>
      </c>
      <c r="AL1235" s="25">
        <v>33468</v>
      </c>
      <c r="AM1235" s="25">
        <v>6409</v>
      </c>
      <c r="AN1235" s="22">
        <v>15566</v>
      </c>
      <c r="AO1235" s="20">
        <v>84713</v>
      </c>
      <c r="AP1235" s="20">
        <v>3183</v>
      </c>
      <c r="AQ1235" s="54">
        <v>1573760</v>
      </c>
      <c r="AR1235" s="25">
        <v>56065</v>
      </c>
      <c r="AS1235" s="25">
        <v>137122</v>
      </c>
      <c r="AT1235" s="54">
        <v>59695</v>
      </c>
      <c r="AU1235" s="54">
        <v>36225</v>
      </c>
      <c r="AV1235" s="54">
        <v>63653</v>
      </c>
      <c r="AW1235" s="54">
        <v>20038</v>
      </c>
      <c r="AX1235" s="54">
        <v>7290</v>
      </c>
      <c r="AY1235" s="25">
        <f t="shared" si="38"/>
        <v>380088</v>
      </c>
      <c r="AZ1235" s="162">
        <v>184465</v>
      </c>
      <c r="BA1235" s="96">
        <f t="shared" si="39"/>
        <v>2138313</v>
      </c>
      <c r="BB1235" s="73"/>
      <c r="BC1235" s="20">
        <v>391227</v>
      </c>
      <c r="BD1235" s="20">
        <v>12724</v>
      </c>
      <c r="BE1235" s="19">
        <v>403951</v>
      </c>
      <c r="BF1235" s="19">
        <v>2542264</v>
      </c>
      <c r="BH1235" s="20"/>
      <c r="BI1235" s="21">
        <v>2542264</v>
      </c>
      <c r="BK1235" s="73"/>
      <c r="BL1235" s="73"/>
      <c r="BM1235" s="73"/>
      <c r="BN1235" s="73"/>
      <c r="BO1235" s="73"/>
      <c r="BP1235" s="73"/>
      <c r="BQ1235" s="73"/>
    </row>
    <row r="1236" spans="1:69" ht="22.5" customHeight="1" x14ac:dyDescent="0.2">
      <c r="A1236" s="122" t="s">
        <v>3054</v>
      </c>
      <c r="B1236" s="123" t="s">
        <v>3037</v>
      </c>
      <c r="C1236" s="133" t="s">
        <v>250</v>
      </c>
      <c r="D1236" s="126">
        <v>6</v>
      </c>
      <c r="E1236" s="127" t="s">
        <v>3561</v>
      </c>
      <c r="F1236" s="19">
        <v>203381</v>
      </c>
      <c r="G1236" s="20">
        <v>203381</v>
      </c>
      <c r="H1236" s="20">
        <v>39949</v>
      </c>
      <c r="I1236" s="20">
        <v>37400</v>
      </c>
      <c r="J1236" s="20">
        <v>0</v>
      </c>
      <c r="K1236" s="20">
        <v>9017</v>
      </c>
      <c r="L1236" s="20">
        <v>12756</v>
      </c>
      <c r="M1236" s="20">
        <v>14804</v>
      </c>
      <c r="N1236" s="20">
        <v>0</v>
      </c>
      <c r="O1236" s="20">
        <v>4243</v>
      </c>
      <c r="P1236" s="20">
        <v>0</v>
      </c>
      <c r="Q1236" s="20">
        <v>95393</v>
      </c>
      <c r="R1236" s="20">
        <v>21588</v>
      </c>
      <c r="S1236" s="20">
        <v>44278</v>
      </c>
      <c r="T1236" s="21">
        <v>31117</v>
      </c>
      <c r="U1236" s="54">
        <v>29247</v>
      </c>
      <c r="V1236" s="20">
        <v>10368</v>
      </c>
      <c r="W1236" s="20">
        <v>10530</v>
      </c>
      <c r="X1236" s="20">
        <v>11101</v>
      </c>
      <c r="Y1236" s="21">
        <v>0</v>
      </c>
      <c r="Z1236" s="20">
        <v>0</v>
      </c>
      <c r="AA1236" s="21">
        <v>95656</v>
      </c>
      <c r="AB1236" s="32">
        <v>0</v>
      </c>
      <c r="AC1236" s="20">
        <v>74302</v>
      </c>
      <c r="AD1236" s="20">
        <v>185315</v>
      </c>
      <c r="AE1236" s="20">
        <v>385935</v>
      </c>
      <c r="AF1236" s="20">
        <v>253315</v>
      </c>
      <c r="AG1236" s="20">
        <v>107679</v>
      </c>
      <c r="AH1236" s="20">
        <v>52063</v>
      </c>
      <c r="AI1236" s="20">
        <v>76065</v>
      </c>
      <c r="AJ1236" s="21">
        <v>15148</v>
      </c>
      <c r="AK1236" s="25">
        <v>27293</v>
      </c>
      <c r="AL1236" s="25">
        <v>40014</v>
      </c>
      <c r="AM1236" s="25">
        <v>6816</v>
      </c>
      <c r="AN1236" s="22">
        <v>17295</v>
      </c>
      <c r="AO1236" s="20">
        <v>93243</v>
      </c>
      <c r="AP1236" s="20">
        <v>8271</v>
      </c>
      <c r="AQ1236" s="54">
        <v>2013582</v>
      </c>
      <c r="AR1236" s="25">
        <v>52434</v>
      </c>
      <c r="AS1236" s="25">
        <v>111109</v>
      </c>
      <c r="AT1236" s="54">
        <v>56558</v>
      </c>
      <c r="AU1236" s="54">
        <v>31181</v>
      </c>
      <c r="AV1236" s="54">
        <v>87721</v>
      </c>
      <c r="AW1236" s="54">
        <v>22594</v>
      </c>
      <c r="AX1236" s="54">
        <v>7483</v>
      </c>
      <c r="AY1236" s="25">
        <f t="shared" si="38"/>
        <v>369080</v>
      </c>
      <c r="AZ1236" s="162">
        <v>190716</v>
      </c>
      <c r="BA1236" s="96">
        <f t="shared" si="39"/>
        <v>2573378</v>
      </c>
      <c r="BB1236" s="73"/>
      <c r="BC1236" s="20">
        <v>416474</v>
      </c>
      <c r="BD1236" s="20">
        <v>37537</v>
      </c>
      <c r="BE1236" s="19">
        <v>454011</v>
      </c>
      <c r="BF1236" s="19">
        <v>3027389</v>
      </c>
      <c r="BH1236" s="20"/>
      <c r="BI1236" s="21">
        <v>3027389</v>
      </c>
      <c r="BK1236" s="73"/>
      <c r="BL1236" s="73"/>
      <c r="BM1236" s="73"/>
      <c r="BN1236" s="73"/>
      <c r="BO1236" s="73"/>
      <c r="BP1236" s="73"/>
      <c r="BQ1236" s="73"/>
    </row>
    <row r="1237" spans="1:69" ht="22.5" customHeight="1" x14ac:dyDescent="0.2">
      <c r="A1237" s="122" t="s">
        <v>3055</v>
      </c>
      <c r="B1237" s="123" t="s">
        <v>3037</v>
      </c>
      <c r="C1237" s="133" t="s">
        <v>1315</v>
      </c>
      <c r="D1237" s="126">
        <v>6</v>
      </c>
      <c r="E1237" s="127" t="s">
        <v>3561</v>
      </c>
      <c r="F1237" s="19">
        <v>172729</v>
      </c>
      <c r="G1237" s="20">
        <v>172729</v>
      </c>
      <c r="H1237" s="20">
        <v>26681</v>
      </c>
      <c r="I1237" s="20">
        <v>37587</v>
      </c>
      <c r="J1237" s="20">
        <v>262</v>
      </c>
      <c r="K1237" s="20">
        <v>19074</v>
      </c>
      <c r="L1237" s="20">
        <v>21301</v>
      </c>
      <c r="M1237" s="20">
        <v>9538</v>
      </c>
      <c r="N1237" s="20">
        <v>3528</v>
      </c>
      <c r="O1237" s="20">
        <v>2966</v>
      </c>
      <c r="P1237" s="20">
        <v>113</v>
      </c>
      <c r="Q1237" s="20">
        <v>227580</v>
      </c>
      <c r="R1237" s="20">
        <v>19046</v>
      </c>
      <c r="S1237" s="20">
        <v>19755</v>
      </c>
      <c r="T1237" s="21">
        <v>10933</v>
      </c>
      <c r="U1237" s="54">
        <v>35605</v>
      </c>
      <c r="V1237" s="20">
        <v>17136</v>
      </c>
      <c r="W1237" s="20">
        <v>8424</v>
      </c>
      <c r="X1237" s="20">
        <v>11101</v>
      </c>
      <c r="Y1237" s="21">
        <v>0</v>
      </c>
      <c r="Z1237" s="20">
        <v>0</v>
      </c>
      <c r="AA1237" s="21">
        <v>73050</v>
      </c>
      <c r="AB1237" s="32">
        <v>0</v>
      </c>
      <c r="AC1237" s="20">
        <v>78193</v>
      </c>
      <c r="AD1237" s="20">
        <v>158971</v>
      </c>
      <c r="AE1237" s="20">
        <v>181665</v>
      </c>
      <c r="AF1237" s="20">
        <v>216775</v>
      </c>
      <c r="AG1237" s="20">
        <v>93436</v>
      </c>
      <c r="AH1237" s="20">
        <v>35993</v>
      </c>
      <c r="AI1237" s="20">
        <v>44068</v>
      </c>
      <c r="AJ1237" s="21">
        <v>11361</v>
      </c>
      <c r="AK1237" s="25">
        <v>22733</v>
      </c>
      <c r="AL1237" s="25">
        <v>34247</v>
      </c>
      <c r="AM1237" s="25">
        <v>6417</v>
      </c>
      <c r="AN1237" s="22">
        <v>14607</v>
      </c>
      <c r="AO1237" s="20">
        <v>92202</v>
      </c>
      <c r="AP1237" s="20">
        <v>6448</v>
      </c>
      <c r="AQ1237" s="54">
        <v>1713525</v>
      </c>
      <c r="AR1237" s="25">
        <v>59331</v>
      </c>
      <c r="AS1237" s="25">
        <v>121955</v>
      </c>
      <c r="AT1237" s="54">
        <v>71900</v>
      </c>
      <c r="AU1237" s="54">
        <v>39335</v>
      </c>
      <c r="AV1237" s="54">
        <v>70315</v>
      </c>
      <c r="AW1237" s="54">
        <v>20639</v>
      </c>
      <c r="AX1237" s="54">
        <v>7912</v>
      </c>
      <c r="AY1237" s="25">
        <f t="shared" si="38"/>
        <v>391387</v>
      </c>
      <c r="AZ1237" s="162">
        <v>345048</v>
      </c>
      <c r="BA1237" s="96">
        <f t="shared" si="39"/>
        <v>2449960</v>
      </c>
      <c r="BB1237" s="73"/>
      <c r="BC1237" s="20">
        <v>344160</v>
      </c>
      <c r="BD1237" s="20">
        <v>25382</v>
      </c>
      <c r="BE1237" s="19">
        <v>369542</v>
      </c>
      <c r="BF1237" s="19">
        <v>2819502</v>
      </c>
      <c r="BH1237" s="20"/>
      <c r="BI1237" s="21">
        <v>2819502</v>
      </c>
      <c r="BK1237" s="73"/>
      <c r="BL1237" s="73"/>
      <c r="BM1237" s="73"/>
      <c r="BN1237" s="73"/>
      <c r="BO1237" s="73"/>
      <c r="BP1237" s="73"/>
      <c r="BQ1237" s="73"/>
    </row>
    <row r="1238" spans="1:69" ht="22.5" customHeight="1" x14ac:dyDescent="0.2">
      <c r="A1238" s="122" t="s">
        <v>3056</v>
      </c>
      <c r="B1238" s="123" t="s">
        <v>3037</v>
      </c>
      <c r="C1238" s="133" t="s">
        <v>1316</v>
      </c>
      <c r="D1238" s="126">
        <v>6</v>
      </c>
      <c r="E1238" s="127" t="s">
        <v>3561</v>
      </c>
      <c r="F1238" s="19">
        <v>222765</v>
      </c>
      <c r="G1238" s="20">
        <v>222765</v>
      </c>
      <c r="H1238" s="20">
        <v>86168</v>
      </c>
      <c r="I1238" s="20">
        <v>59279</v>
      </c>
      <c r="J1238" s="20">
        <v>0</v>
      </c>
      <c r="K1238" s="20">
        <v>0</v>
      </c>
      <c r="L1238" s="20">
        <v>14302</v>
      </c>
      <c r="M1238" s="20">
        <v>11688</v>
      </c>
      <c r="N1238" s="20">
        <v>0</v>
      </c>
      <c r="O1238" s="20">
        <v>4269</v>
      </c>
      <c r="P1238" s="20">
        <v>0</v>
      </c>
      <c r="Q1238" s="20">
        <v>16797</v>
      </c>
      <c r="R1238" s="20">
        <v>23569</v>
      </c>
      <c r="S1238" s="20">
        <v>42339</v>
      </c>
      <c r="T1238" s="21">
        <v>31958</v>
      </c>
      <c r="U1238" s="54">
        <v>50864</v>
      </c>
      <c r="V1238" s="20">
        <v>14160</v>
      </c>
      <c r="W1238" s="20">
        <v>15795</v>
      </c>
      <c r="X1238" s="20">
        <v>44404</v>
      </c>
      <c r="Y1238" s="21">
        <v>0</v>
      </c>
      <c r="Z1238" s="20">
        <v>0</v>
      </c>
      <c r="AA1238" s="21">
        <v>109742</v>
      </c>
      <c r="AB1238" s="32">
        <v>0</v>
      </c>
      <c r="AC1238" s="20">
        <v>85880</v>
      </c>
      <c r="AD1238" s="20">
        <v>212982</v>
      </c>
      <c r="AE1238" s="20">
        <v>157905</v>
      </c>
      <c r="AF1238" s="20">
        <v>256215</v>
      </c>
      <c r="AG1238" s="20">
        <v>127585</v>
      </c>
      <c r="AH1238" s="20">
        <v>58060</v>
      </c>
      <c r="AI1238" s="20">
        <v>110553</v>
      </c>
      <c r="AJ1238" s="21">
        <v>41116</v>
      </c>
      <c r="AK1238" s="25">
        <v>27384</v>
      </c>
      <c r="AL1238" s="25">
        <v>45550</v>
      </c>
      <c r="AM1238" s="25">
        <v>8615</v>
      </c>
      <c r="AN1238" s="22">
        <v>18290</v>
      </c>
      <c r="AO1238" s="20">
        <v>101091</v>
      </c>
      <c r="AP1238" s="20">
        <v>16665</v>
      </c>
      <c r="AQ1238" s="54">
        <v>2015990</v>
      </c>
      <c r="AR1238" s="25">
        <v>67227</v>
      </c>
      <c r="AS1238" s="25">
        <v>118351</v>
      </c>
      <c r="AT1238" s="54">
        <v>84242</v>
      </c>
      <c r="AU1238" s="54">
        <v>49291</v>
      </c>
      <c r="AV1238" s="54">
        <v>86714</v>
      </c>
      <c r="AW1238" s="54">
        <v>24488</v>
      </c>
      <c r="AX1238" s="54">
        <v>9425</v>
      </c>
      <c r="AY1238" s="25">
        <f t="shared" si="38"/>
        <v>439738</v>
      </c>
      <c r="AZ1238" s="162">
        <v>508235</v>
      </c>
      <c r="BA1238" s="96">
        <f t="shared" si="39"/>
        <v>2963963</v>
      </c>
      <c r="BB1238" s="73"/>
      <c r="BC1238" s="20">
        <v>418063</v>
      </c>
      <c r="BD1238" s="20">
        <v>80658</v>
      </c>
      <c r="BE1238" s="19">
        <v>498721</v>
      </c>
      <c r="BF1238" s="19">
        <v>3462684</v>
      </c>
      <c r="BH1238" s="20"/>
      <c r="BI1238" s="21">
        <v>3462684</v>
      </c>
      <c r="BK1238" s="73"/>
      <c r="BL1238" s="73"/>
      <c r="BM1238" s="73"/>
      <c r="BN1238" s="73"/>
      <c r="BO1238" s="73"/>
      <c r="BP1238" s="73"/>
      <c r="BQ1238" s="73"/>
    </row>
    <row r="1239" spans="1:69" ht="22.5" customHeight="1" x14ac:dyDescent="0.2">
      <c r="A1239" s="122" t="s">
        <v>3057</v>
      </c>
      <c r="B1239" s="123" t="s">
        <v>3037</v>
      </c>
      <c r="C1239" s="133" t="s">
        <v>1317</v>
      </c>
      <c r="D1239" s="126">
        <v>6</v>
      </c>
      <c r="E1239" s="127" t="s">
        <v>3561</v>
      </c>
      <c r="F1239" s="19">
        <v>318053</v>
      </c>
      <c r="G1239" s="20">
        <v>318053</v>
      </c>
      <c r="H1239" s="20">
        <v>96593</v>
      </c>
      <c r="I1239" s="20">
        <v>71434</v>
      </c>
      <c r="J1239" s="20">
        <v>0</v>
      </c>
      <c r="K1239" s="20">
        <v>0</v>
      </c>
      <c r="L1239" s="20">
        <v>15039</v>
      </c>
      <c r="M1239" s="20">
        <v>13691</v>
      </c>
      <c r="N1239" s="20">
        <v>6117</v>
      </c>
      <c r="O1239" s="20">
        <v>6535</v>
      </c>
      <c r="P1239" s="20">
        <v>38</v>
      </c>
      <c r="Q1239" s="20">
        <v>233534</v>
      </c>
      <c r="R1239" s="20">
        <v>31231</v>
      </c>
      <c r="S1239" s="20">
        <v>33693</v>
      </c>
      <c r="T1239" s="21">
        <v>40368</v>
      </c>
      <c r="U1239" s="54">
        <v>63580</v>
      </c>
      <c r="V1239" s="20">
        <v>25152</v>
      </c>
      <c r="W1239" s="20">
        <v>16848</v>
      </c>
      <c r="X1239" s="20">
        <v>33303</v>
      </c>
      <c r="Y1239" s="21">
        <v>0</v>
      </c>
      <c r="Z1239" s="20">
        <v>0</v>
      </c>
      <c r="AA1239" s="21">
        <v>146513</v>
      </c>
      <c r="AB1239" s="32">
        <v>0</v>
      </c>
      <c r="AC1239" s="20">
        <v>168529</v>
      </c>
      <c r="AD1239" s="20">
        <v>232057</v>
      </c>
      <c r="AE1239" s="20">
        <v>364815</v>
      </c>
      <c r="AF1239" s="20">
        <v>346115</v>
      </c>
      <c r="AG1239" s="20">
        <v>177005</v>
      </c>
      <c r="AH1239" s="20">
        <v>78799</v>
      </c>
      <c r="AI1239" s="20">
        <v>154621</v>
      </c>
      <c r="AJ1239" s="21">
        <v>74658</v>
      </c>
      <c r="AK1239" s="25">
        <v>34726</v>
      </c>
      <c r="AL1239" s="25">
        <v>51255</v>
      </c>
      <c r="AM1239" s="25">
        <v>11177</v>
      </c>
      <c r="AN1239" s="22">
        <v>23309</v>
      </c>
      <c r="AO1239" s="20">
        <v>339968</v>
      </c>
      <c r="AP1239" s="20">
        <v>20528</v>
      </c>
      <c r="AQ1239" s="54">
        <v>3229284</v>
      </c>
      <c r="AR1239" s="25">
        <v>74180</v>
      </c>
      <c r="AS1239" s="25">
        <v>125606</v>
      </c>
      <c r="AT1239" s="54">
        <v>92802</v>
      </c>
      <c r="AU1239" s="54">
        <v>44459</v>
      </c>
      <c r="AV1239" s="54">
        <v>101681</v>
      </c>
      <c r="AW1239" s="54">
        <v>30949</v>
      </c>
      <c r="AX1239" s="54">
        <v>15407</v>
      </c>
      <c r="AY1239" s="25">
        <f t="shared" si="38"/>
        <v>485084</v>
      </c>
      <c r="AZ1239" s="162">
        <v>749550</v>
      </c>
      <c r="BA1239" s="96">
        <f t="shared" si="39"/>
        <v>4463918</v>
      </c>
      <c r="BB1239" s="73"/>
      <c r="BC1239" s="20">
        <v>496960</v>
      </c>
      <c r="BD1239" s="20">
        <v>102996</v>
      </c>
      <c r="BE1239" s="19">
        <v>599956</v>
      </c>
      <c r="BF1239" s="19">
        <v>5063874</v>
      </c>
      <c r="BH1239" s="20"/>
      <c r="BI1239" s="21">
        <v>5063874</v>
      </c>
      <c r="BK1239" s="73"/>
      <c r="BL1239" s="73"/>
      <c r="BM1239" s="73"/>
      <c r="BN1239" s="73"/>
      <c r="BO1239" s="73"/>
      <c r="BP1239" s="73"/>
      <c r="BQ1239" s="73"/>
    </row>
    <row r="1240" spans="1:69" ht="22.5" customHeight="1" x14ac:dyDescent="0.2">
      <c r="A1240" s="122" t="s">
        <v>3058</v>
      </c>
      <c r="B1240" s="123" t="s">
        <v>3037</v>
      </c>
      <c r="C1240" s="133" t="s">
        <v>1318</v>
      </c>
      <c r="D1240" s="126">
        <v>6</v>
      </c>
      <c r="E1240" s="127" t="s">
        <v>3561</v>
      </c>
      <c r="F1240" s="19">
        <v>293466</v>
      </c>
      <c r="G1240" s="20">
        <v>293466</v>
      </c>
      <c r="H1240" s="20">
        <v>124222</v>
      </c>
      <c r="I1240" s="20">
        <v>97988</v>
      </c>
      <c r="J1240" s="20">
        <v>0</v>
      </c>
      <c r="K1240" s="20">
        <v>0</v>
      </c>
      <c r="L1240" s="20">
        <v>0</v>
      </c>
      <c r="M1240" s="20">
        <v>0</v>
      </c>
      <c r="N1240" s="20">
        <v>0</v>
      </c>
      <c r="O1240" s="20">
        <v>5098</v>
      </c>
      <c r="P1240" s="20">
        <v>0</v>
      </c>
      <c r="Q1240" s="20">
        <v>100662</v>
      </c>
      <c r="R1240" s="20">
        <v>24214</v>
      </c>
      <c r="S1240" s="20">
        <v>58216</v>
      </c>
      <c r="T1240" s="21">
        <v>37845</v>
      </c>
      <c r="U1240" s="54">
        <v>114444</v>
      </c>
      <c r="V1240" s="20">
        <v>25056</v>
      </c>
      <c r="W1240" s="20">
        <v>26325</v>
      </c>
      <c r="X1240" s="20">
        <v>55505</v>
      </c>
      <c r="Y1240" s="21">
        <v>0</v>
      </c>
      <c r="Z1240" s="20">
        <v>0</v>
      </c>
      <c r="AA1240" s="21">
        <v>147087</v>
      </c>
      <c r="AB1240" s="32">
        <v>0</v>
      </c>
      <c r="AC1240" s="20">
        <v>128147</v>
      </c>
      <c r="AD1240" s="20">
        <v>361585</v>
      </c>
      <c r="AE1240" s="20">
        <v>376200</v>
      </c>
      <c r="AF1240" s="20">
        <v>330600</v>
      </c>
      <c r="AG1240" s="20">
        <v>161990</v>
      </c>
      <c r="AH1240" s="20">
        <v>77392</v>
      </c>
      <c r="AI1240" s="20">
        <v>122720</v>
      </c>
      <c r="AJ1240" s="21">
        <v>219646</v>
      </c>
      <c r="AK1240" s="25">
        <v>30100</v>
      </c>
      <c r="AL1240" s="25">
        <v>51024</v>
      </c>
      <c r="AM1240" s="25">
        <v>10517</v>
      </c>
      <c r="AN1240" s="22">
        <v>21233</v>
      </c>
      <c r="AO1240" s="20">
        <v>447231</v>
      </c>
      <c r="AP1240" s="20">
        <v>43548</v>
      </c>
      <c r="AQ1240" s="54">
        <v>3492061</v>
      </c>
      <c r="AR1240" s="25">
        <v>66683</v>
      </c>
      <c r="AS1240" s="25">
        <v>147822</v>
      </c>
      <c r="AT1240" s="54">
        <v>103728</v>
      </c>
      <c r="AU1240" s="54">
        <v>54881</v>
      </c>
      <c r="AV1240" s="54">
        <v>95507</v>
      </c>
      <c r="AW1240" s="54">
        <v>30138</v>
      </c>
      <c r="AX1240" s="54">
        <v>15187</v>
      </c>
      <c r="AY1240" s="25">
        <f t="shared" si="38"/>
        <v>513946</v>
      </c>
      <c r="AZ1240" s="162">
        <v>870845</v>
      </c>
      <c r="BA1240" s="96">
        <f t="shared" si="39"/>
        <v>4876852</v>
      </c>
      <c r="BB1240" s="73"/>
      <c r="BC1240" s="20">
        <v>449120</v>
      </c>
      <c r="BD1240" s="20">
        <v>196049</v>
      </c>
      <c r="BE1240" s="19">
        <v>645169</v>
      </c>
      <c r="BF1240" s="19">
        <v>5522021</v>
      </c>
      <c r="BH1240" s="20"/>
      <c r="BI1240" s="21">
        <v>5522021</v>
      </c>
      <c r="BK1240" s="73"/>
      <c r="BL1240" s="73"/>
      <c r="BM1240" s="73"/>
      <c r="BN1240" s="73"/>
      <c r="BO1240" s="73"/>
      <c r="BP1240" s="73"/>
      <c r="BQ1240" s="73"/>
    </row>
    <row r="1241" spans="1:69" ht="22.5" customHeight="1" x14ac:dyDescent="0.2">
      <c r="A1241" s="122" t="s">
        <v>3059</v>
      </c>
      <c r="B1241" s="123" t="s">
        <v>3037</v>
      </c>
      <c r="C1241" s="133" t="s">
        <v>1319</v>
      </c>
      <c r="D1241" s="126">
        <v>6</v>
      </c>
      <c r="E1241" s="127" t="s">
        <v>3561</v>
      </c>
      <c r="F1241" s="19">
        <v>410217</v>
      </c>
      <c r="G1241" s="20">
        <v>410217</v>
      </c>
      <c r="H1241" s="20">
        <v>110589</v>
      </c>
      <c r="I1241" s="20">
        <v>67133</v>
      </c>
      <c r="J1241" s="20">
        <v>0</v>
      </c>
      <c r="K1241" s="20">
        <v>7488</v>
      </c>
      <c r="L1241" s="20">
        <v>28300</v>
      </c>
      <c r="M1241" s="20">
        <v>17903</v>
      </c>
      <c r="N1241" s="20">
        <v>14519</v>
      </c>
      <c r="O1241" s="20">
        <v>11205</v>
      </c>
      <c r="P1241" s="20">
        <v>16745</v>
      </c>
      <c r="Q1241" s="20">
        <v>70218</v>
      </c>
      <c r="R1241" s="20">
        <v>45143</v>
      </c>
      <c r="S1241" s="20">
        <v>55701</v>
      </c>
      <c r="T1241" s="21">
        <v>63075</v>
      </c>
      <c r="U1241" s="54">
        <v>114444</v>
      </c>
      <c r="V1241" s="20">
        <v>23472</v>
      </c>
      <c r="W1241" s="20">
        <v>23166</v>
      </c>
      <c r="X1241" s="20">
        <v>44404</v>
      </c>
      <c r="Y1241" s="21">
        <v>0</v>
      </c>
      <c r="Z1241" s="20">
        <v>0</v>
      </c>
      <c r="AA1241" s="21">
        <v>219765</v>
      </c>
      <c r="AB1241" s="32">
        <v>0</v>
      </c>
      <c r="AC1241" s="20">
        <v>254041</v>
      </c>
      <c r="AD1241" s="20">
        <v>320796</v>
      </c>
      <c r="AE1241" s="20">
        <v>611820</v>
      </c>
      <c r="AF1241" s="20">
        <v>767195</v>
      </c>
      <c r="AG1241" s="20">
        <v>390047</v>
      </c>
      <c r="AH1241" s="20">
        <v>180245</v>
      </c>
      <c r="AI1241" s="20">
        <v>71658</v>
      </c>
      <c r="AJ1241" s="21">
        <v>102249</v>
      </c>
      <c r="AK1241" s="25">
        <v>49344</v>
      </c>
      <c r="AL1241" s="25">
        <v>76318</v>
      </c>
      <c r="AM1241" s="25">
        <v>16496</v>
      </c>
      <c r="AN1241" s="22">
        <v>40665</v>
      </c>
      <c r="AO1241" s="20">
        <v>394673</v>
      </c>
      <c r="AP1241" s="20">
        <v>32497</v>
      </c>
      <c r="AQ1241" s="54">
        <v>4651531</v>
      </c>
      <c r="AR1241" s="25">
        <v>81405</v>
      </c>
      <c r="AS1241" s="25">
        <v>168507</v>
      </c>
      <c r="AT1241" s="54">
        <v>111025</v>
      </c>
      <c r="AU1241" s="54">
        <v>56083</v>
      </c>
      <c r="AV1241" s="54">
        <v>153640</v>
      </c>
      <c r="AW1241" s="54">
        <v>43361</v>
      </c>
      <c r="AX1241" s="54">
        <v>23650</v>
      </c>
      <c r="AY1241" s="25">
        <f t="shared" si="38"/>
        <v>637671</v>
      </c>
      <c r="AZ1241" s="162">
        <v>1007762</v>
      </c>
      <c r="BA1241" s="96">
        <f t="shared" si="39"/>
        <v>6296964</v>
      </c>
      <c r="BB1241" s="73"/>
      <c r="BC1241" s="20">
        <v>634796</v>
      </c>
      <c r="BD1241" s="20">
        <v>129473</v>
      </c>
      <c r="BE1241" s="19">
        <v>764269</v>
      </c>
      <c r="BF1241" s="19">
        <v>7061233</v>
      </c>
      <c r="BH1241" s="20"/>
      <c r="BI1241" s="21">
        <v>7061233</v>
      </c>
      <c r="BK1241" s="73"/>
      <c r="BL1241" s="73"/>
      <c r="BM1241" s="73"/>
      <c r="BN1241" s="73"/>
      <c r="BO1241" s="73"/>
      <c r="BP1241" s="73"/>
      <c r="BQ1241" s="73"/>
    </row>
    <row r="1242" spans="1:69" ht="22.5" customHeight="1" x14ac:dyDescent="0.2">
      <c r="A1242" s="122" t="s">
        <v>3060</v>
      </c>
      <c r="B1242" s="123" t="s">
        <v>3037</v>
      </c>
      <c r="C1242" s="133" t="s">
        <v>1320</v>
      </c>
      <c r="D1242" s="126">
        <v>6</v>
      </c>
      <c r="E1242" s="127" t="s">
        <v>3561</v>
      </c>
      <c r="F1242" s="19">
        <v>308090</v>
      </c>
      <c r="G1242" s="20">
        <v>308090</v>
      </c>
      <c r="H1242" s="20">
        <v>61236</v>
      </c>
      <c r="I1242" s="20">
        <v>48246</v>
      </c>
      <c r="J1242" s="20">
        <v>0</v>
      </c>
      <c r="K1242" s="20">
        <v>0</v>
      </c>
      <c r="L1242" s="20">
        <v>0</v>
      </c>
      <c r="M1242" s="20">
        <v>0</v>
      </c>
      <c r="N1242" s="20">
        <v>11097</v>
      </c>
      <c r="O1242" s="20">
        <v>8426</v>
      </c>
      <c r="P1242" s="20">
        <v>0</v>
      </c>
      <c r="Q1242" s="20">
        <v>143901</v>
      </c>
      <c r="R1242" s="20">
        <v>33789</v>
      </c>
      <c r="S1242" s="20">
        <v>45693</v>
      </c>
      <c r="T1242" s="21">
        <v>52983</v>
      </c>
      <c r="U1242" s="54">
        <v>63580</v>
      </c>
      <c r="V1242" s="20">
        <v>18144</v>
      </c>
      <c r="W1242" s="20">
        <v>16848</v>
      </c>
      <c r="X1242" s="20">
        <v>11101</v>
      </c>
      <c r="Y1242" s="21">
        <v>0</v>
      </c>
      <c r="Z1242" s="20">
        <v>0</v>
      </c>
      <c r="AA1242" s="21">
        <v>151897</v>
      </c>
      <c r="AB1242" s="32">
        <v>0</v>
      </c>
      <c r="AC1242" s="20">
        <v>177973</v>
      </c>
      <c r="AD1242" s="20">
        <v>166621</v>
      </c>
      <c r="AE1242" s="20">
        <v>472890</v>
      </c>
      <c r="AF1242" s="20">
        <v>365473</v>
      </c>
      <c r="AG1242" s="20">
        <v>177863</v>
      </c>
      <c r="AH1242" s="20">
        <v>94687</v>
      </c>
      <c r="AI1242" s="20">
        <v>77981</v>
      </c>
      <c r="AJ1242" s="21">
        <v>55723</v>
      </c>
      <c r="AK1242" s="25">
        <v>40726</v>
      </c>
      <c r="AL1242" s="25">
        <v>52737</v>
      </c>
      <c r="AM1242" s="25">
        <v>9340</v>
      </c>
      <c r="AN1242" s="22">
        <v>28728</v>
      </c>
      <c r="AO1242" s="20">
        <v>95650</v>
      </c>
      <c r="AP1242" s="20">
        <v>10012</v>
      </c>
      <c r="AQ1242" s="54">
        <v>2801435</v>
      </c>
      <c r="AR1242" s="25">
        <v>81643</v>
      </c>
      <c r="AS1242" s="25">
        <v>144010</v>
      </c>
      <c r="AT1242" s="54">
        <v>59539</v>
      </c>
      <c r="AU1242" s="54">
        <v>31936</v>
      </c>
      <c r="AV1242" s="54">
        <v>102370</v>
      </c>
      <c r="AW1242" s="54">
        <v>32888</v>
      </c>
      <c r="AX1242" s="54">
        <v>12610</v>
      </c>
      <c r="AY1242" s="25">
        <f t="shared" si="38"/>
        <v>464996</v>
      </c>
      <c r="AZ1242" s="162">
        <v>281441</v>
      </c>
      <c r="BA1242" s="96">
        <f t="shared" si="39"/>
        <v>3547872</v>
      </c>
      <c r="BB1242" s="73"/>
      <c r="BC1242" s="20">
        <v>552471</v>
      </c>
      <c r="BD1242" s="20">
        <v>43559</v>
      </c>
      <c r="BE1242" s="19">
        <v>596030</v>
      </c>
      <c r="BF1242" s="19">
        <v>4143902</v>
      </c>
      <c r="BH1242" s="20"/>
      <c r="BI1242" s="21">
        <v>4143902</v>
      </c>
      <c r="BK1242" s="73"/>
      <c r="BL1242" s="73"/>
      <c r="BM1242" s="73"/>
      <c r="BN1242" s="73"/>
      <c r="BO1242" s="73"/>
      <c r="BP1242" s="73"/>
      <c r="BQ1242" s="73"/>
    </row>
    <row r="1243" spans="1:69" ht="22.5" customHeight="1" x14ac:dyDescent="0.2">
      <c r="A1243" s="122" t="s">
        <v>3061</v>
      </c>
      <c r="B1243" s="123" t="s">
        <v>3037</v>
      </c>
      <c r="C1243" s="133" t="s">
        <v>1321</v>
      </c>
      <c r="D1243" s="126">
        <v>6</v>
      </c>
      <c r="E1243" s="127" t="s">
        <v>3561</v>
      </c>
      <c r="F1243" s="19">
        <v>170515</v>
      </c>
      <c r="G1243" s="20">
        <v>170515</v>
      </c>
      <c r="H1243" s="20">
        <v>26317</v>
      </c>
      <c r="I1243" s="20">
        <v>23936</v>
      </c>
      <c r="J1243" s="20">
        <v>0</v>
      </c>
      <c r="K1243" s="20">
        <v>0</v>
      </c>
      <c r="L1243" s="20">
        <v>24503</v>
      </c>
      <c r="M1243" s="20">
        <v>11497</v>
      </c>
      <c r="N1243" s="20">
        <v>2660</v>
      </c>
      <c r="O1243" s="20">
        <v>2038</v>
      </c>
      <c r="P1243" s="20">
        <v>3629</v>
      </c>
      <c r="Q1243" s="20">
        <v>111</v>
      </c>
      <c r="R1243" s="20">
        <v>16162</v>
      </c>
      <c r="S1243" s="20">
        <v>17764</v>
      </c>
      <c r="T1243" s="21">
        <v>6728</v>
      </c>
      <c r="U1243" s="54">
        <v>24160</v>
      </c>
      <c r="V1243" s="20">
        <v>9264</v>
      </c>
      <c r="W1243" s="20">
        <v>9477</v>
      </c>
      <c r="X1243" s="20">
        <v>11101</v>
      </c>
      <c r="Y1243" s="21">
        <v>0</v>
      </c>
      <c r="Z1243" s="20">
        <v>0</v>
      </c>
      <c r="AA1243" s="21">
        <v>78094</v>
      </c>
      <c r="AB1243" s="32">
        <v>0</v>
      </c>
      <c r="AC1243" s="20">
        <v>65783</v>
      </c>
      <c r="AD1243" s="20">
        <v>193756</v>
      </c>
      <c r="AE1243" s="20">
        <v>126555</v>
      </c>
      <c r="AF1243" s="20">
        <v>225258</v>
      </c>
      <c r="AG1243" s="20">
        <v>95410</v>
      </c>
      <c r="AH1243" s="20">
        <v>30168</v>
      </c>
      <c r="AI1243" s="20">
        <v>28165</v>
      </c>
      <c r="AJ1243" s="21">
        <v>108741</v>
      </c>
      <c r="AK1243" s="25">
        <v>18465</v>
      </c>
      <c r="AL1243" s="25">
        <v>35600</v>
      </c>
      <c r="AM1243" s="25">
        <v>7289</v>
      </c>
      <c r="AN1243" s="22">
        <v>13552</v>
      </c>
      <c r="AO1243" s="20">
        <v>130021</v>
      </c>
      <c r="AP1243" s="20">
        <v>24545</v>
      </c>
      <c r="AQ1243" s="54">
        <v>1541264</v>
      </c>
      <c r="AR1243" s="25">
        <v>55566</v>
      </c>
      <c r="AS1243" s="25">
        <v>159395</v>
      </c>
      <c r="AT1243" s="54">
        <v>63379</v>
      </c>
      <c r="AU1243" s="54">
        <v>41592</v>
      </c>
      <c r="AV1243" s="54">
        <v>67350</v>
      </c>
      <c r="AW1243" s="54">
        <v>22682</v>
      </c>
      <c r="AX1243" s="54">
        <v>6406</v>
      </c>
      <c r="AY1243" s="25">
        <f t="shared" si="38"/>
        <v>416370</v>
      </c>
      <c r="AZ1243" s="162">
        <v>386197</v>
      </c>
      <c r="BA1243" s="96">
        <f t="shared" si="39"/>
        <v>2343831</v>
      </c>
      <c r="BB1243" s="73"/>
      <c r="BC1243" s="20">
        <v>284428</v>
      </c>
      <c r="BD1243" s="20">
        <v>100280</v>
      </c>
      <c r="BE1243" s="19">
        <v>384708</v>
      </c>
      <c r="BF1243" s="19">
        <v>2728539</v>
      </c>
      <c r="BH1243" s="20"/>
      <c r="BI1243" s="21">
        <v>2728539</v>
      </c>
      <c r="BK1243" s="73"/>
      <c r="BL1243" s="73"/>
      <c r="BM1243" s="73"/>
      <c r="BN1243" s="73"/>
      <c r="BO1243" s="73"/>
      <c r="BP1243" s="73"/>
      <c r="BQ1243" s="73"/>
    </row>
    <row r="1244" spans="1:69" ht="22.5" customHeight="1" x14ac:dyDescent="0.2">
      <c r="A1244" s="122" t="s">
        <v>3062</v>
      </c>
      <c r="B1244" s="123" t="s">
        <v>3037</v>
      </c>
      <c r="C1244" s="133" t="s">
        <v>1322</v>
      </c>
      <c r="D1244" s="126">
        <v>6</v>
      </c>
      <c r="E1244" s="127" t="s">
        <v>3561</v>
      </c>
      <c r="F1244" s="19">
        <v>318558</v>
      </c>
      <c r="G1244" s="20">
        <v>318558</v>
      </c>
      <c r="H1244" s="20">
        <v>57227</v>
      </c>
      <c r="I1244" s="20">
        <v>44693</v>
      </c>
      <c r="J1244" s="20">
        <v>1833</v>
      </c>
      <c r="K1244" s="20">
        <v>16968</v>
      </c>
      <c r="L1244" s="20">
        <v>12130</v>
      </c>
      <c r="M1244" s="20">
        <v>11394</v>
      </c>
      <c r="N1244" s="20">
        <v>9444</v>
      </c>
      <c r="O1244" s="20">
        <v>7818</v>
      </c>
      <c r="P1244" s="20">
        <v>3062</v>
      </c>
      <c r="Q1244" s="20">
        <v>8069</v>
      </c>
      <c r="R1244" s="20">
        <v>32199</v>
      </c>
      <c r="S1244" s="20">
        <v>37728</v>
      </c>
      <c r="T1244" s="21">
        <v>38686</v>
      </c>
      <c r="U1244" s="54">
        <v>76296</v>
      </c>
      <c r="V1244" s="20">
        <v>20112</v>
      </c>
      <c r="W1244" s="20">
        <v>23166</v>
      </c>
      <c r="X1244" s="20">
        <v>44404</v>
      </c>
      <c r="Y1244" s="21">
        <v>0</v>
      </c>
      <c r="Z1244" s="20">
        <v>0</v>
      </c>
      <c r="AA1244" s="21">
        <v>175783</v>
      </c>
      <c r="AB1244" s="32">
        <v>0</v>
      </c>
      <c r="AC1244" s="20">
        <v>187546</v>
      </c>
      <c r="AD1244" s="20">
        <v>392250</v>
      </c>
      <c r="AE1244" s="20">
        <v>386595</v>
      </c>
      <c r="AF1244" s="20">
        <v>497133</v>
      </c>
      <c r="AG1244" s="20">
        <v>300557</v>
      </c>
      <c r="AH1244" s="20">
        <v>98706</v>
      </c>
      <c r="AI1244" s="20">
        <v>40044</v>
      </c>
      <c r="AJ1244" s="21">
        <v>130381</v>
      </c>
      <c r="AK1244" s="25">
        <v>38789</v>
      </c>
      <c r="AL1244" s="25">
        <v>64707</v>
      </c>
      <c r="AM1244" s="25">
        <v>15336</v>
      </c>
      <c r="AN1244" s="22">
        <v>32343</v>
      </c>
      <c r="AO1244" s="20">
        <v>196176</v>
      </c>
      <c r="AP1244" s="20">
        <v>27995</v>
      </c>
      <c r="AQ1244" s="54">
        <v>3348128</v>
      </c>
      <c r="AR1244" s="25">
        <v>61304</v>
      </c>
      <c r="AS1244" s="25">
        <v>144823</v>
      </c>
      <c r="AT1244" s="54">
        <v>105197</v>
      </c>
      <c r="AU1244" s="54">
        <v>61016</v>
      </c>
      <c r="AV1244" s="54">
        <v>124587</v>
      </c>
      <c r="AW1244" s="54">
        <v>35292</v>
      </c>
      <c r="AX1244" s="54">
        <v>14362</v>
      </c>
      <c r="AY1244" s="25">
        <f t="shared" si="38"/>
        <v>546581</v>
      </c>
      <c r="AZ1244" s="162">
        <v>925013</v>
      </c>
      <c r="BA1244" s="96">
        <f t="shared" si="39"/>
        <v>4819722</v>
      </c>
      <c r="BB1244" s="73"/>
      <c r="BC1244" s="20">
        <v>534789</v>
      </c>
      <c r="BD1244" s="20">
        <v>111821</v>
      </c>
      <c r="BE1244" s="19">
        <v>646610</v>
      </c>
      <c r="BF1244" s="19">
        <v>5466332</v>
      </c>
      <c r="BH1244" s="20"/>
      <c r="BI1244" s="21">
        <v>5466332</v>
      </c>
      <c r="BK1244" s="73"/>
      <c r="BL1244" s="73"/>
      <c r="BM1244" s="73"/>
      <c r="BN1244" s="73"/>
      <c r="BO1244" s="73"/>
      <c r="BP1244" s="73"/>
      <c r="BQ1244" s="73"/>
    </row>
    <row r="1245" spans="1:69" ht="22.5" customHeight="1" x14ac:dyDescent="0.2">
      <c r="A1245" s="122" t="s">
        <v>3063</v>
      </c>
      <c r="B1245" s="123" t="s">
        <v>3037</v>
      </c>
      <c r="C1245" s="133" t="s">
        <v>1323</v>
      </c>
      <c r="D1245" s="126">
        <v>6</v>
      </c>
      <c r="E1245" s="127" t="s">
        <v>3561</v>
      </c>
      <c r="F1245" s="19">
        <v>104735</v>
      </c>
      <c r="G1245" s="20">
        <v>104735</v>
      </c>
      <c r="H1245" s="20">
        <v>11956</v>
      </c>
      <c r="I1245" s="20">
        <v>6919</v>
      </c>
      <c r="J1245" s="20">
        <v>0</v>
      </c>
      <c r="K1245" s="20">
        <v>0</v>
      </c>
      <c r="L1245" s="20">
        <v>12171</v>
      </c>
      <c r="M1245" s="20">
        <v>3098</v>
      </c>
      <c r="N1245" s="20">
        <v>2847</v>
      </c>
      <c r="O1245" s="20">
        <v>1543</v>
      </c>
      <c r="P1245" s="20">
        <v>265</v>
      </c>
      <c r="Q1245" s="20">
        <v>10082</v>
      </c>
      <c r="R1245" s="20">
        <v>12400</v>
      </c>
      <c r="S1245" s="20">
        <v>11423</v>
      </c>
      <c r="T1245" s="21">
        <v>7569</v>
      </c>
      <c r="U1245" s="54">
        <v>12716</v>
      </c>
      <c r="V1245" s="20">
        <v>1344</v>
      </c>
      <c r="W1245" s="20">
        <v>5265</v>
      </c>
      <c r="X1245" s="20">
        <v>11101</v>
      </c>
      <c r="Y1245" s="21">
        <v>0</v>
      </c>
      <c r="Z1245" s="20">
        <v>0</v>
      </c>
      <c r="AA1245" s="21">
        <v>31015</v>
      </c>
      <c r="AB1245" s="32">
        <v>0</v>
      </c>
      <c r="AC1245" s="20">
        <v>44873</v>
      </c>
      <c r="AD1245" s="20">
        <v>86611</v>
      </c>
      <c r="AE1245" s="20">
        <v>130680</v>
      </c>
      <c r="AF1245" s="20">
        <v>149858</v>
      </c>
      <c r="AG1245" s="20">
        <v>63235</v>
      </c>
      <c r="AH1245" s="20">
        <v>15191</v>
      </c>
      <c r="AI1245" s="20">
        <v>3257</v>
      </c>
      <c r="AJ1245" s="21">
        <v>9197</v>
      </c>
      <c r="AK1245" s="25">
        <v>13986</v>
      </c>
      <c r="AL1245" s="25">
        <v>22179</v>
      </c>
      <c r="AM1245" s="25">
        <v>3587</v>
      </c>
      <c r="AN1245" s="22">
        <v>9706</v>
      </c>
      <c r="AO1245" s="20">
        <v>60180</v>
      </c>
      <c r="AP1245" s="20">
        <v>1380</v>
      </c>
      <c r="AQ1245" s="54">
        <v>860369</v>
      </c>
      <c r="AR1245" s="25">
        <v>40510</v>
      </c>
      <c r="AS1245" s="25">
        <v>125752</v>
      </c>
      <c r="AT1245" s="54">
        <v>41233</v>
      </c>
      <c r="AU1245" s="54">
        <v>36545</v>
      </c>
      <c r="AV1245" s="54">
        <v>41071</v>
      </c>
      <c r="AW1245" s="54">
        <v>12502</v>
      </c>
      <c r="AX1245" s="54">
        <v>3881</v>
      </c>
      <c r="AY1245" s="25">
        <f t="shared" si="38"/>
        <v>301494</v>
      </c>
      <c r="AZ1245" s="162">
        <v>352331</v>
      </c>
      <c r="BA1245" s="96">
        <f t="shared" si="39"/>
        <v>1514194</v>
      </c>
      <c r="BB1245" s="73"/>
      <c r="BC1245" s="20">
        <v>236421</v>
      </c>
      <c r="BD1245" s="20">
        <v>4971</v>
      </c>
      <c r="BE1245" s="19">
        <v>241392</v>
      </c>
      <c r="BF1245" s="19">
        <v>1755586</v>
      </c>
      <c r="BH1245" s="20"/>
      <c r="BI1245" s="21">
        <v>1755586</v>
      </c>
      <c r="BK1245" s="73"/>
      <c r="BL1245" s="73"/>
      <c r="BM1245" s="73"/>
      <c r="BN1245" s="73"/>
      <c r="BO1245" s="73"/>
      <c r="BP1245" s="73"/>
      <c r="BQ1245" s="73"/>
    </row>
    <row r="1246" spans="1:69" ht="22.5" customHeight="1" x14ac:dyDescent="0.2">
      <c r="A1246" s="122" t="s">
        <v>3064</v>
      </c>
      <c r="B1246" s="123" t="s">
        <v>3037</v>
      </c>
      <c r="C1246" s="133" t="s">
        <v>1324</v>
      </c>
      <c r="D1246" s="126">
        <v>6</v>
      </c>
      <c r="E1246" s="127" t="s">
        <v>3561</v>
      </c>
      <c r="F1246" s="19">
        <v>140810</v>
      </c>
      <c r="G1246" s="20">
        <v>140810</v>
      </c>
      <c r="H1246" s="20">
        <v>39439</v>
      </c>
      <c r="I1246" s="20">
        <v>24123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1371</v>
      </c>
      <c r="P1246" s="20">
        <v>0</v>
      </c>
      <c r="Q1246" s="20">
        <v>75</v>
      </c>
      <c r="R1246" s="20">
        <v>10877</v>
      </c>
      <c r="S1246" s="20">
        <v>9746</v>
      </c>
      <c r="T1246" s="21">
        <v>11774</v>
      </c>
      <c r="U1246" s="54">
        <v>38148</v>
      </c>
      <c r="V1246" s="20">
        <v>15936</v>
      </c>
      <c r="W1246" s="20">
        <v>8424</v>
      </c>
      <c r="X1246" s="20">
        <v>22202</v>
      </c>
      <c r="Y1246" s="21">
        <v>0</v>
      </c>
      <c r="Z1246" s="20">
        <v>0</v>
      </c>
      <c r="AA1246" s="21">
        <v>73298</v>
      </c>
      <c r="AB1246" s="32">
        <v>0</v>
      </c>
      <c r="AC1246" s="20">
        <v>40125</v>
      </c>
      <c r="AD1246" s="20">
        <v>105154</v>
      </c>
      <c r="AE1246" s="20">
        <v>81675</v>
      </c>
      <c r="AF1246" s="20">
        <v>173130</v>
      </c>
      <c r="AG1246" s="20">
        <v>73874</v>
      </c>
      <c r="AH1246" s="20">
        <v>31937</v>
      </c>
      <c r="AI1246" s="20">
        <v>28069</v>
      </c>
      <c r="AJ1246" s="21">
        <v>154185</v>
      </c>
      <c r="AK1246" s="25">
        <v>12427</v>
      </c>
      <c r="AL1246" s="25">
        <v>31773</v>
      </c>
      <c r="AM1246" s="25">
        <v>5834</v>
      </c>
      <c r="AN1246" s="22">
        <v>11861</v>
      </c>
      <c r="AO1246" s="20">
        <v>96759</v>
      </c>
      <c r="AP1246" s="20">
        <v>40654</v>
      </c>
      <c r="AQ1246" s="54">
        <v>1283680</v>
      </c>
      <c r="AR1246" s="25">
        <v>42102</v>
      </c>
      <c r="AS1246" s="25">
        <v>120149</v>
      </c>
      <c r="AT1246" s="54">
        <v>57702</v>
      </c>
      <c r="AU1246" s="54">
        <v>40866</v>
      </c>
      <c r="AV1246" s="54">
        <v>52206</v>
      </c>
      <c r="AW1246" s="54">
        <v>15264</v>
      </c>
      <c r="AX1246" s="54">
        <v>5333</v>
      </c>
      <c r="AY1246" s="25">
        <f t="shared" si="38"/>
        <v>333622</v>
      </c>
      <c r="AZ1246" s="162">
        <v>237693</v>
      </c>
      <c r="BA1246" s="96">
        <f t="shared" si="39"/>
        <v>1854995</v>
      </c>
      <c r="BB1246" s="73"/>
      <c r="BC1246" s="20">
        <v>219764</v>
      </c>
      <c r="BD1246" s="20">
        <v>164184</v>
      </c>
      <c r="BE1246" s="19">
        <v>383948</v>
      </c>
      <c r="BF1246" s="19">
        <v>2238943</v>
      </c>
      <c r="BH1246" s="20"/>
      <c r="BI1246" s="21">
        <v>2238943</v>
      </c>
      <c r="BK1246" s="73"/>
      <c r="BL1246" s="73"/>
      <c r="BM1246" s="73"/>
      <c r="BN1246" s="73"/>
      <c r="BO1246" s="73"/>
      <c r="BP1246" s="73"/>
      <c r="BQ1246" s="73"/>
    </row>
    <row r="1247" spans="1:69" ht="22.5" customHeight="1" x14ac:dyDescent="0.2">
      <c r="A1247" s="122" t="s">
        <v>3065</v>
      </c>
      <c r="B1247" s="123" t="s">
        <v>3037</v>
      </c>
      <c r="C1247" s="133" t="s">
        <v>1325</v>
      </c>
      <c r="D1247" s="126">
        <v>6</v>
      </c>
      <c r="E1247" s="127" t="s">
        <v>3561</v>
      </c>
      <c r="F1247" s="19">
        <v>23272</v>
      </c>
      <c r="G1247" s="20">
        <v>23272</v>
      </c>
      <c r="H1247" s="20">
        <v>9623</v>
      </c>
      <c r="I1247" s="20">
        <v>4675</v>
      </c>
      <c r="J1247" s="20">
        <v>0</v>
      </c>
      <c r="K1247" s="20">
        <v>0</v>
      </c>
      <c r="L1247" s="20">
        <v>0</v>
      </c>
      <c r="M1247" s="20">
        <v>0</v>
      </c>
      <c r="N1247" s="20">
        <v>0</v>
      </c>
      <c r="O1247" s="20">
        <v>223</v>
      </c>
      <c r="P1247" s="20">
        <v>0</v>
      </c>
      <c r="Q1247" s="20">
        <v>12</v>
      </c>
      <c r="R1247" s="20">
        <v>1772</v>
      </c>
      <c r="S1247" s="20">
        <v>7336</v>
      </c>
      <c r="T1247" s="21">
        <v>4205</v>
      </c>
      <c r="U1247" s="54">
        <v>12716</v>
      </c>
      <c r="V1247" s="20">
        <v>6768</v>
      </c>
      <c r="W1247" s="20">
        <v>3159</v>
      </c>
      <c r="X1247" s="20">
        <v>11101</v>
      </c>
      <c r="Y1247" s="21">
        <v>0</v>
      </c>
      <c r="Z1247" s="20">
        <v>0</v>
      </c>
      <c r="AA1247" s="21">
        <v>12214</v>
      </c>
      <c r="AB1247" s="32">
        <v>0</v>
      </c>
      <c r="AC1247" s="20">
        <v>9624</v>
      </c>
      <c r="AD1247" s="20">
        <v>19816</v>
      </c>
      <c r="AE1247" s="20">
        <v>14850</v>
      </c>
      <c r="AF1247" s="20">
        <v>37120</v>
      </c>
      <c r="AG1247" s="20">
        <v>11154</v>
      </c>
      <c r="AH1247" s="20">
        <v>4403</v>
      </c>
      <c r="AI1247" s="20">
        <v>4503</v>
      </c>
      <c r="AJ1247" s="21">
        <v>30837</v>
      </c>
      <c r="AK1247" s="25">
        <v>2024</v>
      </c>
      <c r="AL1247" s="25">
        <v>6493</v>
      </c>
      <c r="AM1247" s="25">
        <v>1115</v>
      </c>
      <c r="AN1247" s="22">
        <v>2383</v>
      </c>
      <c r="AO1247" s="20">
        <v>26227</v>
      </c>
      <c r="AP1247" s="20">
        <v>5799</v>
      </c>
      <c r="AQ1247" s="54">
        <v>273424</v>
      </c>
      <c r="AR1247" s="25">
        <v>22140</v>
      </c>
      <c r="AS1247" s="25">
        <v>34615</v>
      </c>
      <c r="AT1247" s="54">
        <v>22934</v>
      </c>
      <c r="AU1247" s="54">
        <v>47093</v>
      </c>
      <c r="AV1247" s="54">
        <v>22883</v>
      </c>
      <c r="AW1247" s="54">
        <v>2487</v>
      </c>
      <c r="AX1247" s="54">
        <v>1574</v>
      </c>
      <c r="AY1247" s="25">
        <f t="shared" si="38"/>
        <v>153726</v>
      </c>
      <c r="AZ1247" s="162">
        <v>148015</v>
      </c>
      <c r="BA1247" s="96">
        <f t="shared" si="39"/>
        <v>575165</v>
      </c>
      <c r="BB1247" s="73"/>
      <c r="BC1247" s="20">
        <v>89515</v>
      </c>
      <c r="BD1247" s="20">
        <v>25448</v>
      </c>
      <c r="BE1247" s="19">
        <v>114963</v>
      </c>
      <c r="BF1247" s="19">
        <v>690128</v>
      </c>
      <c r="BH1247" s="20"/>
      <c r="BI1247" s="21">
        <v>690128</v>
      </c>
      <c r="BK1247" s="73"/>
      <c r="BL1247" s="73"/>
      <c r="BM1247" s="73"/>
      <c r="BN1247" s="73"/>
      <c r="BO1247" s="73"/>
      <c r="BP1247" s="73"/>
      <c r="BQ1247" s="73"/>
    </row>
    <row r="1248" spans="1:69" ht="22.5" customHeight="1" x14ac:dyDescent="0.2">
      <c r="A1248" s="122" t="s">
        <v>3066</v>
      </c>
      <c r="B1248" s="123" t="s">
        <v>3037</v>
      </c>
      <c r="C1248" s="133" t="s">
        <v>1326</v>
      </c>
      <c r="D1248" s="126">
        <v>6</v>
      </c>
      <c r="E1248" s="127" t="s">
        <v>3561</v>
      </c>
      <c r="F1248" s="19">
        <v>356405</v>
      </c>
      <c r="G1248" s="20">
        <v>356405</v>
      </c>
      <c r="H1248" s="20">
        <v>52853</v>
      </c>
      <c r="I1248" s="20">
        <v>48807</v>
      </c>
      <c r="J1248" s="20">
        <v>0</v>
      </c>
      <c r="K1248" s="20">
        <v>7374</v>
      </c>
      <c r="L1248" s="20">
        <v>56035</v>
      </c>
      <c r="M1248" s="20">
        <v>28096</v>
      </c>
      <c r="N1248" s="20">
        <v>7344</v>
      </c>
      <c r="O1248" s="20">
        <v>8272</v>
      </c>
      <c r="P1248" s="20">
        <v>4423</v>
      </c>
      <c r="Q1248" s="20">
        <v>3922</v>
      </c>
      <c r="R1248" s="20">
        <v>33393</v>
      </c>
      <c r="S1248" s="20">
        <v>59841</v>
      </c>
      <c r="T1248" s="21">
        <v>54665</v>
      </c>
      <c r="U1248" s="54">
        <v>114444</v>
      </c>
      <c r="V1248" s="20">
        <v>22416</v>
      </c>
      <c r="W1248" s="20">
        <v>18954</v>
      </c>
      <c r="X1248" s="20">
        <v>44404</v>
      </c>
      <c r="Y1248" s="21">
        <v>0</v>
      </c>
      <c r="Z1248" s="20">
        <v>0</v>
      </c>
      <c r="AA1248" s="21">
        <v>171313</v>
      </c>
      <c r="AB1248" s="32">
        <v>0</v>
      </c>
      <c r="AC1248" s="20">
        <v>192551</v>
      </c>
      <c r="AD1248" s="20">
        <v>413979</v>
      </c>
      <c r="AE1248" s="20">
        <v>376695</v>
      </c>
      <c r="AF1248" s="20">
        <v>571228</v>
      </c>
      <c r="AG1248" s="20">
        <v>326212</v>
      </c>
      <c r="AH1248" s="20">
        <v>122467</v>
      </c>
      <c r="AI1248" s="20">
        <v>36404</v>
      </c>
      <c r="AJ1248" s="21">
        <v>104413</v>
      </c>
      <c r="AK1248" s="25">
        <v>40235</v>
      </c>
      <c r="AL1248" s="25">
        <v>65482</v>
      </c>
      <c r="AM1248" s="25">
        <v>17614</v>
      </c>
      <c r="AN1248" s="22">
        <v>34005</v>
      </c>
      <c r="AO1248" s="20">
        <v>477236</v>
      </c>
      <c r="AP1248" s="20">
        <v>22495</v>
      </c>
      <c r="AQ1248" s="54">
        <v>3893977</v>
      </c>
      <c r="AR1248" s="25">
        <v>76221</v>
      </c>
      <c r="AS1248" s="25">
        <v>168144</v>
      </c>
      <c r="AT1248" s="54">
        <v>120561</v>
      </c>
      <c r="AU1248" s="54">
        <v>64848</v>
      </c>
      <c r="AV1248" s="54">
        <v>127594</v>
      </c>
      <c r="AW1248" s="54">
        <v>35454</v>
      </c>
      <c r="AX1248" s="54">
        <v>16953</v>
      </c>
      <c r="AY1248" s="25">
        <f t="shared" si="38"/>
        <v>609775</v>
      </c>
      <c r="AZ1248" s="162">
        <v>1023823</v>
      </c>
      <c r="BA1248" s="96">
        <f t="shared" si="39"/>
        <v>5527575</v>
      </c>
      <c r="BB1248" s="73"/>
      <c r="BC1248" s="20">
        <v>548061</v>
      </c>
      <c r="BD1248" s="20">
        <v>89637</v>
      </c>
      <c r="BE1248" s="19">
        <v>637698</v>
      </c>
      <c r="BF1248" s="19">
        <v>6165273</v>
      </c>
      <c r="BH1248" s="20"/>
      <c r="BI1248" s="21">
        <v>6165273</v>
      </c>
      <c r="BK1248" s="73"/>
      <c r="BL1248" s="73"/>
      <c r="BM1248" s="73"/>
      <c r="BN1248" s="73"/>
      <c r="BO1248" s="73"/>
      <c r="BP1248" s="73"/>
      <c r="BQ1248" s="73"/>
    </row>
    <row r="1249" spans="1:69" ht="22.5" customHeight="1" x14ac:dyDescent="0.2">
      <c r="A1249" s="122" t="s">
        <v>3067</v>
      </c>
      <c r="B1249" s="123" t="s">
        <v>3068</v>
      </c>
      <c r="C1249" s="133" t="s">
        <v>1327</v>
      </c>
      <c r="D1249" s="126">
        <v>3</v>
      </c>
      <c r="E1249" s="127" t="s">
        <v>3561</v>
      </c>
      <c r="F1249" s="19">
        <v>2610208</v>
      </c>
      <c r="G1249" s="20">
        <v>2610208</v>
      </c>
      <c r="H1249" s="20">
        <v>824426</v>
      </c>
      <c r="I1249" s="20">
        <v>544170</v>
      </c>
      <c r="J1249" s="20">
        <v>0</v>
      </c>
      <c r="K1249" s="20">
        <v>0</v>
      </c>
      <c r="L1249" s="20">
        <v>21372</v>
      </c>
      <c r="M1249" s="20">
        <v>25297</v>
      </c>
      <c r="N1249" s="20">
        <v>185905</v>
      </c>
      <c r="O1249" s="20">
        <v>112455</v>
      </c>
      <c r="P1249" s="20">
        <v>63164</v>
      </c>
      <c r="Q1249" s="20">
        <v>2456129</v>
      </c>
      <c r="R1249" s="20">
        <v>325789</v>
      </c>
      <c r="S1249" s="20">
        <v>454203</v>
      </c>
      <c r="T1249" s="21">
        <v>514692</v>
      </c>
      <c r="U1249" s="54">
        <v>546788</v>
      </c>
      <c r="V1249" s="20">
        <v>214368</v>
      </c>
      <c r="W1249" s="20">
        <v>270621</v>
      </c>
      <c r="X1249" s="20">
        <v>199818</v>
      </c>
      <c r="Y1249" s="21">
        <v>0</v>
      </c>
      <c r="Z1249" s="20">
        <v>0</v>
      </c>
      <c r="AA1249" s="21">
        <v>1698103</v>
      </c>
      <c r="AB1249" s="32">
        <v>1362479</v>
      </c>
      <c r="AC1249" s="20">
        <v>2028622</v>
      </c>
      <c r="AD1249" s="20">
        <v>2978429</v>
      </c>
      <c r="AE1249" s="20">
        <v>5414805</v>
      </c>
      <c r="AF1249" s="20">
        <v>4014688</v>
      </c>
      <c r="AG1249" s="20">
        <v>2391503</v>
      </c>
      <c r="AH1249" s="20">
        <v>1318935</v>
      </c>
      <c r="AI1249" s="20">
        <v>496627</v>
      </c>
      <c r="AJ1249" s="21">
        <v>441997</v>
      </c>
      <c r="AK1249" s="25">
        <v>270873</v>
      </c>
      <c r="AL1249" s="25">
        <v>298902</v>
      </c>
      <c r="AM1249" s="25">
        <v>94508</v>
      </c>
      <c r="AN1249" s="22">
        <v>157880</v>
      </c>
      <c r="AO1249" s="20">
        <v>2868325</v>
      </c>
      <c r="AP1249" s="20">
        <v>147537</v>
      </c>
      <c r="AQ1249" s="54">
        <v>35353618</v>
      </c>
      <c r="AR1249" s="25">
        <v>384315</v>
      </c>
      <c r="AS1249" s="25">
        <v>452390</v>
      </c>
      <c r="AT1249" s="54">
        <v>338107</v>
      </c>
      <c r="AU1249" s="54">
        <v>141514</v>
      </c>
      <c r="AV1249" s="54">
        <v>741888</v>
      </c>
      <c r="AW1249" s="54">
        <v>258680</v>
      </c>
      <c r="AX1249" s="54">
        <v>181103</v>
      </c>
      <c r="AY1249" s="25">
        <f t="shared" si="38"/>
        <v>2497997</v>
      </c>
      <c r="AZ1249" s="162">
        <v>5584812</v>
      </c>
      <c r="BA1249" s="96">
        <f t="shared" si="39"/>
        <v>43436427</v>
      </c>
      <c r="BB1249" s="73"/>
      <c r="BC1249" s="20">
        <v>3403231</v>
      </c>
      <c r="BD1249" s="20">
        <v>587446</v>
      </c>
      <c r="BE1249" s="19">
        <v>3990677</v>
      </c>
      <c r="BF1249" s="19">
        <v>47427104</v>
      </c>
      <c r="BH1249" s="20"/>
      <c r="BI1249" s="21">
        <v>47427104</v>
      </c>
      <c r="BK1249" s="73"/>
      <c r="BL1249" s="73"/>
      <c r="BM1249" s="73"/>
      <c r="BN1249" s="73"/>
      <c r="BO1249" s="73"/>
      <c r="BP1249" s="73"/>
      <c r="BQ1249" s="73"/>
    </row>
    <row r="1250" spans="1:69" ht="22.5" customHeight="1" x14ac:dyDescent="0.2">
      <c r="A1250" s="122" t="s">
        <v>3069</v>
      </c>
      <c r="B1250" s="123" t="s">
        <v>3068</v>
      </c>
      <c r="C1250" s="133" t="s">
        <v>1328</v>
      </c>
      <c r="D1250" s="126">
        <v>5</v>
      </c>
      <c r="E1250" s="127" t="s">
        <v>3561</v>
      </c>
      <c r="F1250" s="19">
        <v>1741336</v>
      </c>
      <c r="G1250" s="20">
        <v>1741336</v>
      </c>
      <c r="H1250" s="20">
        <v>374342</v>
      </c>
      <c r="I1250" s="20">
        <v>290785</v>
      </c>
      <c r="J1250" s="20">
        <v>0</v>
      </c>
      <c r="K1250" s="20">
        <v>0</v>
      </c>
      <c r="L1250" s="20">
        <v>10777</v>
      </c>
      <c r="M1250" s="20">
        <v>5719</v>
      </c>
      <c r="N1250" s="20">
        <v>145913</v>
      </c>
      <c r="O1250" s="20">
        <v>86029</v>
      </c>
      <c r="P1250" s="20">
        <v>60631</v>
      </c>
      <c r="Q1250" s="20">
        <v>1261569</v>
      </c>
      <c r="R1250" s="20">
        <v>257670</v>
      </c>
      <c r="S1250" s="20">
        <v>396616</v>
      </c>
      <c r="T1250" s="21">
        <v>367517</v>
      </c>
      <c r="U1250" s="54">
        <v>292468</v>
      </c>
      <c r="V1250" s="20">
        <v>183024</v>
      </c>
      <c r="W1250" s="20">
        <v>161109</v>
      </c>
      <c r="X1250" s="20">
        <v>133212</v>
      </c>
      <c r="Y1250" s="21">
        <v>0</v>
      </c>
      <c r="Z1250" s="20">
        <v>0</v>
      </c>
      <c r="AA1250" s="21">
        <v>633585</v>
      </c>
      <c r="AB1250" s="32">
        <v>958085</v>
      </c>
      <c r="AC1250" s="20">
        <v>1422843</v>
      </c>
      <c r="AD1250" s="20">
        <v>1254101</v>
      </c>
      <c r="AE1250" s="20">
        <v>3831465</v>
      </c>
      <c r="AF1250" s="20">
        <v>3275115</v>
      </c>
      <c r="AG1250" s="20">
        <v>1920976</v>
      </c>
      <c r="AH1250" s="20">
        <v>866077</v>
      </c>
      <c r="AI1250" s="20">
        <v>229249</v>
      </c>
      <c r="AJ1250" s="21">
        <v>84396</v>
      </c>
      <c r="AK1250" s="25">
        <v>196579</v>
      </c>
      <c r="AL1250" s="25">
        <v>235298</v>
      </c>
      <c r="AM1250" s="25">
        <v>66607</v>
      </c>
      <c r="AN1250" s="22">
        <v>124150</v>
      </c>
      <c r="AO1250" s="20">
        <v>813963</v>
      </c>
      <c r="AP1250" s="20">
        <v>70184</v>
      </c>
      <c r="AQ1250" s="54">
        <v>21751390</v>
      </c>
      <c r="AR1250" s="25">
        <v>445017</v>
      </c>
      <c r="AS1250" s="25">
        <v>395692</v>
      </c>
      <c r="AT1250" s="54">
        <v>185000</v>
      </c>
      <c r="AU1250" s="54">
        <v>96174</v>
      </c>
      <c r="AV1250" s="54">
        <v>480043</v>
      </c>
      <c r="AW1250" s="54">
        <v>186135</v>
      </c>
      <c r="AX1250" s="54">
        <v>115999</v>
      </c>
      <c r="AY1250" s="25">
        <f t="shared" si="38"/>
        <v>1904060</v>
      </c>
      <c r="AZ1250" s="162">
        <v>3116036</v>
      </c>
      <c r="BA1250" s="96">
        <f t="shared" si="39"/>
        <v>26771486</v>
      </c>
      <c r="BB1250" s="73"/>
      <c r="BC1250" s="20">
        <v>2792595</v>
      </c>
      <c r="BD1250" s="20">
        <v>158950</v>
      </c>
      <c r="BE1250" s="19">
        <v>2951545</v>
      </c>
      <c r="BF1250" s="19">
        <v>29723031</v>
      </c>
      <c r="BH1250" s="20"/>
      <c r="BI1250" s="21">
        <v>29723031</v>
      </c>
      <c r="BK1250" s="73"/>
      <c r="BL1250" s="73"/>
      <c r="BM1250" s="73"/>
      <c r="BN1250" s="73"/>
      <c r="BO1250" s="73"/>
      <c r="BP1250" s="73"/>
      <c r="BQ1250" s="73"/>
    </row>
    <row r="1251" spans="1:69" ht="22.5" customHeight="1" x14ac:dyDescent="0.2">
      <c r="A1251" s="122" t="s">
        <v>3070</v>
      </c>
      <c r="B1251" s="123" t="s">
        <v>3068</v>
      </c>
      <c r="C1251" s="133" t="s">
        <v>1329</v>
      </c>
      <c r="D1251" s="126">
        <v>5</v>
      </c>
      <c r="E1251" s="127" t="s">
        <v>3561</v>
      </c>
      <c r="F1251" s="19">
        <v>751296</v>
      </c>
      <c r="G1251" s="20">
        <v>751296</v>
      </c>
      <c r="H1251" s="20">
        <v>311575</v>
      </c>
      <c r="I1251" s="20">
        <v>142681</v>
      </c>
      <c r="J1251" s="20">
        <v>0</v>
      </c>
      <c r="K1251" s="20">
        <v>0</v>
      </c>
      <c r="L1251" s="20">
        <v>0</v>
      </c>
      <c r="M1251" s="20">
        <v>0</v>
      </c>
      <c r="N1251" s="20">
        <v>44265</v>
      </c>
      <c r="O1251" s="20">
        <v>25706</v>
      </c>
      <c r="P1251" s="20">
        <v>28841</v>
      </c>
      <c r="Q1251" s="20">
        <v>745796</v>
      </c>
      <c r="R1251" s="20">
        <v>107843</v>
      </c>
      <c r="S1251" s="20">
        <v>136397</v>
      </c>
      <c r="T1251" s="21">
        <v>129514</v>
      </c>
      <c r="U1251" s="54">
        <v>164036</v>
      </c>
      <c r="V1251" s="20">
        <v>53952</v>
      </c>
      <c r="W1251" s="20">
        <v>60021</v>
      </c>
      <c r="X1251" s="20">
        <v>55505</v>
      </c>
      <c r="Y1251" s="21">
        <v>0</v>
      </c>
      <c r="Z1251" s="20">
        <v>0</v>
      </c>
      <c r="AA1251" s="21">
        <v>346508</v>
      </c>
      <c r="AB1251" s="32">
        <v>275241</v>
      </c>
      <c r="AC1251" s="20">
        <v>554942</v>
      </c>
      <c r="AD1251" s="20">
        <v>520729</v>
      </c>
      <c r="AE1251" s="20">
        <v>1448040</v>
      </c>
      <c r="AF1251" s="20">
        <v>1256643</v>
      </c>
      <c r="AG1251" s="20">
        <v>734791</v>
      </c>
      <c r="AH1251" s="20">
        <v>325812</v>
      </c>
      <c r="AI1251" s="20">
        <v>245152</v>
      </c>
      <c r="AJ1251" s="21">
        <v>127676</v>
      </c>
      <c r="AK1251" s="25">
        <v>77989</v>
      </c>
      <c r="AL1251" s="25">
        <v>111050</v>
      </c>
      <c r="AM1251" s="25">
        <v>32121</v>
      </c>
      <c r="AN1251" s="22">
        <v>61600</v>
      </c>
      <c r="AO1251" s="20">
        <v>432411</v>
      </c>
      <c r="AP1251" s="20">
        <v>44846</v>
      </c>
      <c r="AQ1251" s="54">
        <v>9352979</v>
      </c>
      <c r="AR1251" s="25">
        <v>167590</v>
      </c>
      <c r="AS1251" s="25">
        <v>241815</v>
      </c>
      <c r="AT1251" s="54">
        <v>150745</v>
      </c>
      <c r="AU1251" s="54">
        <v>57021</v>
      </c>
      <c r="AV1251" s="54">
        <v>253829</v>
      </c>
      <c r="AW1251" s="54">
        <v>79631</v>
      </c>
      <c r="AX1251" s="54">
        <v>42171</v>
      </c>
      <c r="AY1251" s="25">
        <f t="shared" si="38"/>
        <v>992802</v>
      </c>
      <c r="AZ1251" s="162">
        <v>1767901</v>
      </c>
      <c r="BA1251" s="96">
        <f t="shared" si="39"/>
        <v>12113682</v>
      </c>
      <c r="BB1251" s="73"/>
      <c r="BC1251" s="20">
        <v>1139614</v>
      </c>
      <c r="BD1251" s="20">
        <v>220248</v>
      </c>
      <c r="BE1251" s="19">
        <v>1359862</v>
      </c>
      <c r="BF1251" s="19">
        <v>13473544</v>
      </c>
      <c r="BH1251" s="20"/>
      <c r="BI1251" s="21">
        <v>13473544</v>
      </c>
      <c r="BK1251" s="73"/>
      <c r="BL1251" s="73"/>
      <c r="BM1251" s="73"/>
      <c r="BN1251" s="73"/>
      <c r="BO1251" s="73"/>
      <c r="BP1251" s="73"/>
      <c r="BQ1251" s="73"/>
    </row>
    <row r="1252" spans="1:69" ht="22.5" customHeight="1" x14ac:dyDescent="0.2">
      <c r="A1252" s="122" t="s">
        <v>3071</v>
      </c>
      <c r="B1252" s="123" t="s">
        <v>3068</v>
      </c>
      <c r="C1252" s="133" t="s">
        <v>1330</v>
      </c>
      <c r="D1252" s="126">
        <v>5</v>
      </c>
      <c r="E1252" s="127" t="s">
        <v>3561</v>
      </c>
      <c r="F1252" s="19">
        <v>514251</v>
      </c>
      <c r="G1252" s="20">
        <v>514251</v>
      </c>
      <c r="H1252" s="20">
        <v>109058</v>
      </c>
      <c r="I1252" s="20">
        <v>74052</v>
      </c>
      <c r="J1252" s="20">
        <v>0</v>
      </c>
      <c r="K1252" s="20">
        <v>0</v>
      </c>
      <c r="L1252" s="20">
        <v>788</v>
      </c>
      <c r="M1252" s="20">
        <v>4393</v>
      </c>
      <c r="N1252" s="20">
        <v>33395</v>
      </c>
      <c r="O1252" s="20">
        <v>18105</v>
      </c>
      <c r="P1252" s="20">
        <v>13192</v>
      </c>
      <c r="Q1252" s="20">
        <v>432783</v>
      </c>
      <c r="R1252" s="20">
        <v>70267</v>
      </c>
      <c r="S1252" s="20">
        <v>80958</v>
      </c>
      <c r="T1252" s="21">
        <v>74849</v>
      </c>
      <c r="U1252" s="54">
        <v>76296</v>
      </c>
      <c r="V1252" s="20">
        <v>37872</v>
      </c>
      <c r="W1252" s="20">
        <v>57915</v>
      </c>
      <c r="X1252" s="20">
        <v>33303</v>
      </c>
      <c r="Y1252" s="21">
        <v>0</v>
      </c>
      <c r="Z1252" s="20">
        <v>0</v>
      </c>
      <c r="AA1252" s="21">
        <v>206780</v>
      </c>
      <c r="AB1252" s="32">
        <v>209804</v>
      </c>
      <c r="AC1252" s="20">
        <v>362794</v>
      </c>
      <c r="AD1252" s="20">
        <v>325326</v>
      </c>
      <c r="AE1252" s="20">
        <v>977460</v>
      </c>
      <c r="AF1252" s="20">
        <v>873335</v>
      </c>
      <c r="AG1252" s="20">
        <v>488803</v>
      </c>
      <c r="AH1252" s="20">
        <v>177121</v>
      </c>
      <c r="AI1252" s="20">
        <v>38033</v>
      </c>
      <c r="AJ1252" s="21">
        <v>18394</v>
      </c>
      <c r="AK1252" s="25">
        <v>62347</v>
      </c>
      <c r="AL1252" s="25">
        <v>73607</v>
      </c>
      <c r="AM1252" s="25">
        <v>20142</v>
      </c>
      <c r="AN1252" s="22">
        <v>46932</v>
      </c>
      <c r="AO1252" s="20">
        <v>164662</v>
      </c>
      <c r="AP1252" s="20">
        <v>11299</v>
      </c>
      <c r="AQ1252" s="54">
        <v>5688316</v>
      </c>
      <c r="AR1252" s="25">
        <v>131373</v>
      </c>
      <c r="AS1252" s="25">
        <v>184783</v>
      </c>
      <c r="AT1252" s="54">
        <v>75463</v>
      </c>
      <c r="AU1252" s="54">
        <v>52974</v>
      </c>
      <c r="AV1252" s="54">
        <v>130272</v>
      </c>
      <c r="AW1252" s="54">
        <v>57042</v>
      </c>
      <c r="AX1252" s="54">
        <v>26662</v>
      </c>
      <c r="AY1252" s="25">
        <f t="shared" si="38"/>
        <v>658569</v>
      </c>
      <c r="AZ1252" s="162">
        <v>545142</v>
      </c>
      <c r="BA1252" s="96">
        <f t="shared" si="39"/>
        <v>6892027</v>
      </c>
      <c r="BB1252" s="73"/>
      <c r="BC1252" s="20">
        <v>895022</v>
      </c>
      <c r="BD1252" s="20">
        <v>39508</v>
      </c>
      <c r="BE1252" s="19">
        <v>934530</v>
      </c>
      <c r="BF1252" s="19">
        <v>7826557</v>
      </c>
      <c r="BH1252" s="20"/>
      <c r="BI1252" s="21">
        <v>7826557</v>
      </c>
      <c r="BK1252" s="73"/>
      <c r="BL1252" s="73"/>
      <c r="BM1252" s="73"/>
      <c r="BN1252" s="73"/>
      <c r="BO1252" s="73"/>
      <c r="BP1252" s="73"/>
      <c r="BQ1252" s="73"/>
    </row>
    <row r="1253" spans="1:69" ht="22.5" customHeight="1" x14ac:dyDescent="0.2">
      <c r="A1253" s="122" t="s">
        <v>3072</v>
      </c>
      <c r="B1253" s="123" t="s">
        <v>3068</v>
      </c>
      <c r="C1253" s="133" t="s">
        <v>1331</v>
      </c>
      <c r="D1253" s="126">
        <v>6</v>
      </c>
      <c r="E1253" s="127" t="s">
        <v>3561</v>
      </c>
      <c r="F1253" s="19">
        <v>271904</v>
      </c>
      <c r="G1253" s="20">
        <v>271904</v>
      </c>
      <c r="H1253" s="20">
        <v>67870</v>
      </c>
      <c r="I1253" s="20">
        <v>43384</v>
      </c>
      <c r="J1253" s="20">
        <v>0</v>
      </c>
      <c r="K1253" s="20">
        <v>0</v>
      </c>
      <c r="L1253" s="20">
        <v>3384</v>
      </c>
      <c r="M1253" s="20">
        <v>4287</v>
      </c>
      <c r="N1253" s="20">
        <v>9861</v>
      </c>
      <c r="O1253" s="20">
        <v>5972</v>
      </c>
      <c r="P1253" s="20">
        <v>0</v>
      </c>
      <c r="Q1253" s="20">
        <v>90914</v>
      </c>
      <c r="R1253" s="20">
        <v>27449</v>
      </c>
      <c r="S1253" s="20">
        <v>48313</v>
      </c>
      <c r="T1253" s="21">
        <v>32799</v>
      </c>
      <c r="U1253" s="54">
        <v>38148</v>
      </c>
      <c r="V1253" s="20">
        <v>11520</v>
      </c>
      <c r="W1253" s="20">
        <v>15795</v>
      </c>
      <c r="X1253" s="20">
        <v>11101</v>
      </c>
      <c r="Y1253" s="21">
        <v>0</v>
      </c>
      <c r="Z1253" s="20">
        <v>0</v>
      </c>
      <c r="AA1253" s="21">
        <v>137204</v>
      </c>
      <c r="AB1253" s="32">
        <v>73220</v>
      </c>
      <c r="AC1253" s="20">
        <v>146967</v>
      </c>
      <c r="AD1253" s="20">
        <v>392107</v>
      </c>
      <c r="AE1253" s="20">
        <v>561825</v>
      </c>
      <c r="AF1253" s="20">
        <v>344665</v>
      </c>
      <c r="AG1253" s="20">
        <v>180866</v>
      </c>
      <c r="AH1253" s="20">
        <v>74998</v>
      </c>
      <c r="AI1253" s="20">
        <v>88807</v>
      </c>
      <c r="AJ1253" s="21">
        <v>41657</v>
      </c>
      <c r="AK1253" s="25">
        <v>32918</v>
      </c>
      <c r="AL1253" s="25">
        <v>49880</v>
      </c>
      <c r="AM1253" s="25">
        <v>11496</v>
      </c>
      <c r="AN1253" s="22">
        <v>21968</v>
      </c>
      <c r="AO1253" s="20">
        <v>172292</v>
      </c>
      <c r="AP1253" s="20">
        <v>19477</v>
      </c>
      <c r="AQ1253" s="54">
        <v>3033048</v>
      </c>
      <c r="AR1253" s="25">
        <v>53823</v>
      </c>
      <c r="AS1253" s="25">
        <v>176093</v>
      </c>
      <c r="AT1253" s="54">
        <v>93961</v>
      </c>
      <c r="AU1253" s="54">
        <v>32673</v>
      </c>
      <c r="AV1253" s="54">
        <v>101419</v>
      </c>
      <c r="AW1253" s="54">
        <v>29243</v>
      </c>
      <c r="AX1253" s="54">
        <v>11168</v>
      </c>
      <c r="AY1253" s="25">
        <f t="shared" si="38"/>
        <v>498380</v>
      </c>
      <c r="AZ1253" s="162">
        <v>612056</v>
      </c>
      <c r="BA1253" s="96">
        <f t="shared" si="39"/>
        <v>4143484</v>
      </c>
      <c r="BB1253" s="73"/>
      <c r="BC1253" s="20">
        <v>478255</v>
      </c>
      <c r="BD1253" s="20">
        <v>85848</v>
      </c>
      <c r="BE1253" s="19">
        <v>564103</v>
      </c>
      <c r="BF1253" s="19">
        <v>4707587</v>
      </c>
      <c r="BH1253" s="20"/>
      <c r="BI1253" s="21">
        <v>4707587</v>
      </c>
      <c r="BK1253" s="73"/>
      <c r="BL1253" s="73"/>
      <c r="BM1253" s="73"/>
      <c r="BN1253" s="73"/>
      <c r="BO1253" s="73"/>
      <c r="BP1253" s="73"/>
      <c r="BQ1253" s="73"/>
    </row>
    <row r="1254" spans="1:69" ht="22.5" customHeight="1" x14ac:dyDescent="0.2">
      <c r="A1254" s="122" t="s">
        <v>3073</v>
      </c>
      <c r="B1254" s="123" t="s">
        <v>3068</v>
      </c>
      <c r="C1254" s="133" t="s">
        <v>1332</v>
      </c>
      <c r="D1254" s="126">
        <v>6</v>
      </c>
      <c r="E1254" s="127" t="s">
        <v>3561</v>
      </c>
      <c r="F1254" s="19">
        <v>141573</v>
      </c>
      <c r="G1254" s="20">
        <v>141573</v>
      </c>
      <c r="H1254" s="20">
        <v>38200</v>
      </c>
      <c r="I1254" s="20">
        <v>14960</v>
      </c>
      <c r="J1254" s="20">
        <v>0</v>
      </c>
      <c r="K1254" s="20">
        <v>0</v>
      </c>
      <c r="L1254" s="20">
        <v>0</v>
      </c>
      <c r="M1254" s="20">
        <v>0</v>
      </c>
      <c r="N1254" s="20">
        <v>1626</v>
      </c>
      <c r="O1254" s="20">
        <v>1584</v>
      </c>
      <c r="P1254" s="20">
        <v>869</v>
      </c>
      <c r="Q1254" s="20">
        <v>59463</v>
      </c>
      <c r="R1254" s="20">
        <v>12560</v>
      </c>
      <c r="S1254" s="20">
        <v>9799</v>
      </c>
      <c r="T1254" s="21">
        <v>7569</v>
      </c>
      <c r="U1254" s="54">
        <v>12716</v>
      </c>
      <c r="V1254" s="20">
        <v>1776</v>
      </c>
      <c r="W1254" s="20">
        <v>5265</v>
      </c>
      <c r="X1254" s="20">
        <v>11101</v>
      </c>
      <c r="Y1254" s="21">
        <v>0</v>
      </c>
      <c r="Z1254" s="20">
        <v>0</v>
      </c>
      <c r="AA1254" s="21">
        <v>67937</v>
      </c>
      <c r="AB1254" s="32">
        <v>42144</v>
      </c>
      <c r="AC1254" s="20">
        <v>51866</v>
      </c>
      <c r="AD1254" s="20">
        <v>92169</v>
      </c>
      <c r="AE1254" s="20">
        <v>113520</v>
      </c>
      <c r="AF1254" s="20">
        <v>163995</v>
      </c>
      <c r="AG1254" s="20">
        <v>71557</v>
      </c>
      <c r="AH1254" s="20">
        <v>26714</v>
      </c>
      <c r="AI1254" s="20">
        <v>45697</v>
      </c>
      <c r="AJ1254" s="21">
        <v>108741</v>
      </c>
      <c r="AK1254" s="25">
        <v>14352</v>
      </c>
      <c r="AL1254" s="25">
        <v>29917</v>
      </c>
      <c r="AM1254" s="25">
        <v>5469</v>
      </c>
      <c r="AN1254" s="22">
        <v>11054</v>
      </c>
      <c r="AO1254" s="20">
        <v>139646</v>
      </c>
      <c r="AP1254" s="20">
        <v>22310</v>
      </c>
      <c r="AQ1254" s="54">
        <v>1326149</v>
      </c>
      <c r="AR1254" s="25">
        <v>54026</v>
      </c>
      <c r="AS1254" s="25">
        <v>155948</v>
      </c>
      <c r="AT1254" s="54">
        <v>59875</v>
      </c>
      <c r="AU1254" s="54">
        <v>42666</v>
      </c>
      <c r="AV1254" s="54">
        <v>51555</v>
      </c>
      <c r="AW1254" s="54">
        <v>17629</v>
      </c>
      <c r="AX1254" s="54">
        <v>5631</v>
      </c>
      <c r="AY1254" s="25">
        <f t="shared" si="38"/>
        <v>387330</v>
      </c>
      <c r="AZ1254" s="162">
        <v>379718</v>
      </c>
      <c r="BA1254" s="96">
        <f t="shared" si="39"/>
        <v>2093197</v>
      </c>
      <c r="BB1254" s="73"/>
      <c r="BC1254" s="20">
        <v>240329</v>
      </c>
      <c r="BD1254" s="20">
        <v>108734</v>
      </c>
      <c r="BE1254" s="19">
        <v>349063</v>
      </c>
      <c r="BF1254" s="19">
        <v>2442260</v>
      </c>
      <c r="BH1254" s="20"/>
      <c r="BI1254" s="21">
        <v>2442260</v>
      </c>
      <c r="BK1254" s="73"/>
      <c r="BL1254" s="73"/>
      <c r="BM1254" s="73"/>
      <c r="BN1254" s="73"/>
      <c r="BO1254" s="73"/>
      <c r="BP1254" s="73"/>
      <c r="BQ1254" s="73"/>
    </row>
    <row r="1255" spans="1:69" ht="22.5" customHeight="1" x14ac:dyDescent="0.2">
      <c r="A1255" s="122" t="s">
        <v>3074</v>
      </c>
      <c r="B1255" s="123" t="s">
        <v>3068</v>
      </c>
      <c r="C1255" s="133" t="s">
        <v>1333</v>
      </c>
      <c r="D1255" s="126">
        <v>6</v>
      </c>
      <c r="E1255" s="127" t="s">
        <v>3561</v>
      </c>
      <c r="F1255" s="19">
        <v>221585</v>
      </c>
      <c r="G1255" s="20">
        <v>221585</v>
      </c>
      <c r="H1255" s="20">
        <v>47895</v>
      </c>
      <c r="I1255" s="20">
        <v>17952</v>
      </c>
      <c r="J1255" s="20">
        <v>0</v>
      </c>
      <c r="K1255" s="20">
        <v>0</v>
      </c>
      <c r="L1255" s="20">
        <v>0</v>
      </c>
      <c r="M1255" s="20">
        <v>0</v>
      </c>
      <c r="N1255" s="20">
        <v>2423</v>
      </c>
      <c r="O1255" s="20">
        <v>3554</v>
      </c>
      <c r="P1255" s="20">
        <v>1021</v>
      </c>
      <c r="Q1255" s="20">
        <v>188047</v>
      </c>
      <c r="R1255" s="20">
        <v>21234</v>
      </c>
      <c r="S1255" s="20">
        <v>42968</v>
      </c>
      <c r="T1255" s="21">
        <v>14297</v>
      </c>
      <c r="U1255" s="54">
        <v>12716</v>
      </c>
      <c r="V1255" s="20">
        <v>11808</v>
      </c>
      <c r="W1255" s="20">
        <v>8424</v>
      </c>
      <c r="X1255" s="20">
        <v>11101</v>
      </c>
      <c r="Y1255" s="21">
        <v>0</v>
      </c>
      <c r="Z1255" s="20">
        <v>0</v>
      </c>
      <c r="AA1255" s="21">
        <v>110417</v>
      </c>
      <c r="AB1255" s="32">
        <v>57453</v>
      </c>
      <c r="AC1255" s="20">
        <v>112747</v>
      </c>
      <c r="AD1255" s="20">
        <v>356602</v>
      </c>
      <c r="AE1255" s="20">
        <v>163185</v>
      </c>
      <c r="AF1255" s="20">
        <v>281228</v>
      </c>
      <c r="AG1255" s="20">
        <v>137108</v>
      </c>
      <c r="AH1255" s="20">
        <v>47991</v>
      </c>
      <c r="AI1255" s="20">
        <v>95704</v>
      </c>
      <c r="AJ1255" s="21">
        <v>213154</v>
      </c>
      <c r="AK1255" s="25">
        <v>24835</v>
      </c>
      <c r="AL1255" s="25">
        <v>41354</v>
      </c>
      <c r="AM1255" s="25">
        <v>8501</v>
      </c>
      <c r="AN1255" s="22">
        <v>16079</v>
      </c>
      <c r="AO1255" s="20">
        <v>138137</v>
      </c>
      <c r="AP1255" s="20">
        <v>29448</v>
      </c>
      <c r="AQ1255" s="54">
        <v>2438968</v>
      </c>
      <c r="AR1255" s="25">
        <v>60325</v>
      </c>
      <c r="AS1255" s="25">
        <v>127133</v>
      </c>
      <c r="AT1255" s="54">
        <v>92504</v>
      </c>
      <c r="AU1255" s="54">
        <v>49133</v>
      </c>
      <c r="AV1255" s="54">
        <v>81052</v>
      </c>
      <c r="AW1255" s="54">
        <v>25823</v>
      </c>
      <c r="AX1255" s="54">
        <v>9319</v>
      </c>
      <c r="AY1255" s="25">
        <f t="shared" si="38"/>
        <v>445289</v>
      </c>
      <c r="AZ1255" s="162">
        <v>631152</v>
      </c>
      <c r="BA1255" s="96">
        <f t="shared" si="39"/>
        <v>3515409</v>
      </c>
      <c r="BB1255" s="73"/>
      <c r="BC1255" s="20">
        <v>377454</v>
      </c>
      <c r="BD1255" s="20">
        <v>130743</v>
      </c>
      <c r="BE1255" s="19">
        <v>508197</v>
      </c>
      <c r="BF1255" s="19">
        <v>4023606</v>
      </c>
      <c r="BH1255" s="20"/>
      <c r="BI1255" s="21">
        <v>4023606</v>
      </c>
      <c r="BK1255" s="73"/>
      <c r="BL1255" s="73"/>
      <c r="BM1255" s="73"/>
      <c r="BN1255" s="73"/>
      <c r="BO1255" s="73"/>
      <c r="BP1255" s="73"/>
      <c r="BQ1255" s="73"/>
    </row>
    <row r="1256" spans="1:69" ht="22.5" customHeight="1" x14ac:dyDescent="0.2">
      <c r="A1256" s="122" t="s">
        <v>3075</v>
      </c>
      <c r="B1256" s="123" t="s">
        <v>3068</v>
      </c>
      <c r="C1256" s="133" t="s">
        <v>1334</v>
      </c>
      <c r="D1256" s="126">
        <v>6</v>
      </c>
      <c r="E1256" s="127" t="s">
        <v>3561</v>
      </c>
      <c r="F1256" s="19">
        <v>407339</v>
      </c>
      <c r="G1256" s="20">
        <v>407339</v>
      </c>
      <c r="H1256" s="20">
        <v>103445</v>
      </c>
      <c r="I1256" s="20">
        <v>49555</v>
      </c>
      <c r="J1256" s="20">
        <v>0</v>
      </c>
      <c r="K1256" s="20">
        <v>0</v>
      </c>
      <c r="L1256" s="20">
        <v>0</v>
      </c>
      <c r="M1256" s="20">
        <v>0</v>
      </c>
      <c r="N1256" s="20">
        <v>8382</v>
      </c>
      <c r="O1256" s="20">
        <v>8813</v>
      </c>
      <c r="P1256" s="20">
        <v>7900</v>
      </c>
      <c r="Q1256" s="20">
        <v>336124</v>
      </c>
      <c r="R1256" s="20">
        <v>36112</v>
      </c>
      <c r="S1256" s="20">
        <v>73150</v>
      </c>
      <c r="T1256" s="21">
        <v>49619</v>
      </c>
      <c r="U1256" s="54">
        <v>50864</v>
      </c>
      <c r="V1256" s="20">
        <v>36384</v>
      </c>
      <c r="W1256" s="20">
        <v>18954</v>
      </c>
      <c r="X1256" s="20">
        <v>11101</v>
      </c>
      <c r="Y1256" s="21">
        <v>0</v>
      </c>
      <c r="Z1256" s="20">
        <v>0</v>
      </c>
      <c r="AA1256" s="21">
        <v>189535</v>
      </c>
      <c r="AB1256" s="32">
        <v>92387</v>
      </c>
      <c r="AC1256" s="20">
        <v>223446</v>
      </c>
      <c r="AD1256" s="20">
        <v>394983</v>
      </c>
      <c r="AE1256" s="20">
        <v>731445</v>
      </c>
      <c r="AF1256" s="20">
        <v>451385</v>
      </c>
      <c r="AG1256" s="20">
        <v>254311</v>
      </c>
      <c r="AH1256" s="20">
        <v>104735</v>
      </c>
      <c r="AI1256" s="20">
        <v>166213</v>
      </c>
      <c r="AJ1256" s="21">
        <v>104954</v>
      </c>
      <c r="AK1256" s="25">
        <v>41957</v>
      </c>
      <c r="AL1256" s="25">
        <v>57334</v>
      </c>
      <c r="AM1256" s="25">
        <v>14402</v>
      </c>
      <c r="AN1256" s="22">
        <v>27498</v>
      </c>
      <c r="AO1256" s="20">
        <v>562320</v>
      </c>
      <c r="AP1256" s="20">
        <v>31940</v>
      </c>
      <c r="AQ1256" s="54">
        <v>4646587</v>
      </c>
      <c r="AR1256" s="25">
        <v>84553</v>
      </c>
      <c r="AS1256" s="25">
        <v>144894</v>
      </c>
      <c r="AT1256" s="54">
        <v>117006</v>
      </c>
      <c r="AU1256" s="54">
        <v>45917</v>
      </c>
      <c r="AV1256" s="54">
        <v>123835</v>
      </c>
      <c r="AW1256" s="54">
        <v>37962</v>
      </c>
      <c r="AX1256" s="54">
        <v>19218</v>
      </c>
      <c r="AY1256" s="25">
        <f t="shared" si="38"/>
        <v>573385</v>
      </c>
      <c r="AZ1256" s="162">
        <v>954019</v>
      </c>
      <c r="BA1256" s="96">
        <f t="shared" si="39"/>
        <v>6173991</v>
      </c>
      <c r="BB1256" s="73"/>
      <c r="BC1256" s="20">
        <v>563569</v>
      </c>
      <c r="BD1256" s="20">
        <v>145241</v>
      </c>
      <c r="BE1256" s="19">
        <v>708810</v>
      </c>
      <c r="BF1256" s="19">
        <v>6882801</v>
      </c>
      <c r="BH1256" s="20"/>
      <c r="BI1256" s="21">
        <v>6882801</v>
      </c>
      <c r="BK1256" s="73"/>
      <c r="BL1256" s="73"/>
      <c r="BM1256" s="73"/>
      <c r="BN1256" s="73"/>
      <c r="BO1256" s="73"/>
      <c r="BP1256" s="73"/>
      <c r="BQ1256" s="73"/>
    </row>
    <row r="1257" spans="1:69" ht="22.5" customHeight="1" x14ac:dyDescent="0.2">
      <c r="A1257" s="122" t="s">
        <v>3076</v>
      </c>
      <c r="B1257" s="123" t="s">
        <v>3068</v>
      </c>
      <c r="C1257" s="133" t="s">
        <v>1335</v>
      </c>
      <c r="D1257" s="126">
        <v>6</v>
      </c>
      <c r="E1257" s="127" t="s">
        <v>3561</v>
      </c>
      <c r="F1257" s="19">
        <v>218177</v>
      </c>
      <c r="G1257" s="20">
        <v>218177</v>
      </c>
      <c r="H1257" s="20">
        <v>61382</v>
      </c>
      <c r="I1257" s="20">
        <v>23001</v>
      </c>
      <c r="J1257" s="20">
        <v>0</v>
      </c>
      <c r="K1257" s="20">
        <v>0</v>
      </c>
      <c r="L1257" s="20">
        <v>0</v>
      </c>
      <c r="M1257" s="20">
        <v>0</v>
      </c>
      <c r="N1257" s="20">
        <v>3360</v>
      </c>
      <c r="O1257" s="20">
        <v>3351</v>
      </c>
      <c r="P1257" s="20">
        <v>8996</v>
      </c>
      <c r="Q1257" s="20">
        <v>89769</v>
      </c>
      <c r="R1257" s="20">
        <v>20818</v>
      </c>
      <c r="S1257" s="20">
        <v>12943</v>
      </c>
      <c r="T1257" s="21">
        <v>15979</v>
      </c>
      <c r="U1257" s="54">
        <v>12716</v>
      </c>
      <c r="V1257" s="20">
        <v>6288</v>
      </c>
      <c r="W1257" s="20">
        <v>11583</v>
      </c>
      <c r="X1257" s="20">
        <v>11101</v>
      </c>
      <c r="Y1257" s="21">
        <v>0</v>
      </c>
      <c r="Z1257" s="20">
        <v>0</v>
      </c>
      <c r="AA1257" s="21">
        <v>108480</v>
      </c>
      <c r="AB1257" s="32">
        <v>0</v>
      </c>
      <c r="AC1257" s="20">
        <v>83300</v>
      </c>
      <c r="AD1257" s="20">
        <v>123352</v>
      </c>
      <c r="AE1257" s="20">
        <v>256740</v>
      </c>
      <c r="AF1257" s="20">
        <v>229608</v>
      </c>
      <c r="AG1257" s="20">
        <v>112913</v>
      </c>
      <c r="AH1257" s="20">
        <v>52229</v>
      </c>
      <c r="AI1257" s="20">
        <v>87561</v>
      </c>
      <c r="AJ1257" s="21">
        <v>81691</v>
      </c>
      <c r="AK1257" s="25">
        <v>24108</v>
      </c>
      <c r="AL1257" s="25">
        <v>39765</v>
      </c>
      <c r="AM1257" s="25">
        <v>7327</v>
      </c>
      <c r="AN1257" s="22">
        <v>15384</v>
      </c>
      <c r="AO1257" s="20">
        <v>120640</v>
      </c>
      <c r="AP1257" s="20">
        <v>26605</v>
      </c>
      <c r="AQ1257" s="54">
        <v>1869167</v>
      </c>
      <c r="AR1257" s="25">
        <v>48695</v>
      </c>
      <c r="AS1257" s="25">
        <v>117422</v>
      </c>
      <c r="AT1257" s="54">
        <v>81549</v>
      </c>
      <c r="AU1257" s="54">
        <v>30862</v>
      </c>
      <c r="AV1257" s="54">
        <v>76671</v>
      </c>
      <c r="AW1257" s="54">
        <v>25428</v>
      </c>
      <c r="AX1257" s="54">
        <v>8379</v>
      </c>
      <c r="AY1257" s="25">
        <f t="shared" si="38"/>
        <v>389006</v>
      </c>
      <c r="AZ1257" s="162">
        <v>484971</v>
      </c>
      <c r="BA1257" s="96">
        <f t="shared" si="39"/>
        <v>2743144</v>
      </c>
      <c r="BB1257" s="73"/>
      <c r="BC1257" s="20">
        <v>365896</v>
      </c>
      <c r="BD1257" s="20">
        <v>129144</v>
      </c>
      <c r="BE1257" s="19">
        <v>495040</v>
      </c>
      <c r="BF1257" s="19">
        <v>3238184</v>
      </c>
      <c r="BH1257" s="20"/>
      <c r="BI1257" s="21">
        <v>3238184</v>
      </c>
      <c r="BK1257" s="73"/>
      <c r="BL1257" s="73"/>
      <c r="BM1257" s="73"/>
      <c r="BN1257" s="73"/>
      <c r="BO1257" s="73"/>
      <c r="BP1257" s="73"/>
      <c r="BQ1257" s="73"/>
    </row>
    <row r="1258" spans="1:69" ht="22.5" customHeight="1" x14ac:dyDescent="0.2">
      <c r="A1258" s="122" t="s">
        <v>3077</v>
      </c>
      <c r="B1258" s="123" t="s">
        <v>3068</v>
      </c>
      <c r="C1258" s="133" t="s">
        <v>1336</v>
      </c>
      <c r="D1258" s="126">
        <v>6</v>
      </c>
      <c r="E1258" s="127" t="s">
        <v>3561</v>
      </c>
      <c r="F1258" s="19">
        <v>375212</v>
      </c>
      <c r="G1258" s="20">
        <v>375212</v>
      </c>
      <c r="H1258" s="20">
        <v>79169</v>
      </c>
      <c r="I1258" s="20">
        <v>37961</v>
      </c>
      <c r="J1258" s="20">
        <v>0</v>
      </c>
      <c r="K1258" s="20">
        <v>0</v>
      </c>
      <c r="L1258" s="20">
        <v>2828</v>
      </c>
      <c r="M1258" s="20">
        <v>5441</v>
      </c>
      <c r="N1258" s="20">
        <v>14049</v>
      </c>
      <c r="O1258" s="20">
        <v>8878</v>
      </c>
      <c r="P1258" s="20">
        <v>7031</v>
      </c>
      <c r="Q1258" s="20">
        <v>281098</v>
      </c>
      <c r="R1258" s="20">
        <v>35066</v>
      </c>
      <c r="S1258" s="20">
        <v>78757</v>
      </c>
      <c r="T1258" s="21">
        <v>66439</v>
      </c>
      <c r="U1258" s="54">
        <v>38148</v>
      </c>
      <c r="V1258" s="20">
        <v>31536</v>
      </c>
      <c r="W1258" s="20">
        <v>37908</v>
      </c>
      <c r="X1258" s="20">
        <v>11101</v>
      </c>
      <c r="Y1258" s="21">
        <v>0</v>
      </c>
      <c r="Z1258" s="20">
        <v>0</v>
      </c>
      <c r="AA1258" s="21">
        <v>164556</v>
      </c>
      <c r="AB1258" s="32">
        <v>78807</v>
      </c>
      <c r="AC1258" s="20">
        <v>165384</v>
      </c>
      <c r="AD1258" s="20">
        <v>278778</v>
      </c>
      <c r="AE1258" s="20">
        <v>905190</v>
      </c>
      <c r="AF1258" s="20">
        <v>418035</v>
      </c>
      <c r="AG1258" s="20">
        <v>222994</v>
      </c>
      <c r="AH1258" s="20">
        <v>96612</v>
      </c>
      <c r="AI1258" s="20">
        <v>130192</v>
      </c>
      <c r="AJ1258" s="21">
        <v>24345</v>
      </c>
      <c r="AK1258" s="25">
        <v>42156</v>
      </c>
      <c r="AL1258" s="25">
        <v>51633</v>
      </c>
      <c r="AM1258" s="25">
        <v>12699</v>
      </c>
      <c r="AN1258" s="22">
        <v>27415</v>
      </c>
      <c r="AO1258" s="20">
        <v>567206</v>
      </c>
      <c r="AP1258" s="20">
        <v>13761</v>
      </c>
      <c r="AQ1258" s="54">
        <v>4310385</v>
      </c>
      <c r="AR1258" s="25">
        <v>84813</v>
      </c>
      <c r="AS1258" s="25">
        <v>153826</v>
      </c>
      <c r="AT1258" s="54">
        <v>86284</v>
      </c>
      <c r="AU1258" s="54">
        <v>36239</v>
      </c>
      <c r="AV1258" s="54">
        <v>118841</v>
      </c>
      <c r="AW1258" s="54">
        <v>34720</v>
      </c>
      <c r="AX1258" s="54">
        <v>17742</v>
      </c>
      <c r="AY1258" s="25">
        <f t="shared" si="38"/>
        <v>532465</v>
      </c>
      <c r="AZ1258" s="162">
        <v>777974</v>
      </c>
      <c r="BA1258" s="96">
        <f t="shared" si="39"/>
        <v>5620824</v>
      </c>
      <c r="BB1258" s="73"/>
      <c r="BC1258" s="20">
        <v>565742</v>
      </c>
      <c r="BD1258" s="20">
        <v>66357</v>
      </c>
      <c r="BE1258" s="19">
        <v>632099</v>
      </c>
      <c r="BF1258" s="19">
        <v>6252923</v>
      </c>
      <c r="BH1258" s="20"/>
      <c r="BI1258" s="21">
        <v>6252923</v>
      </c>
      <c r="BK1258" s="73"/>
      <c r="BL1258" s="73"/>
      <c r="BM1258" s="73"/>
      <c r="BN1258" s="73"/>
      <c r="BO1258" s="73"/>
      <c r="BP1258" s="73"/>
      <c r="BQ1258" s="73"/>
    </row>
    <row r="1259" spans="1:69" ht="22.5" customHeight="1" x14ac:dyDescent="0.2">
      <c r="A1259" s="122" t="s">
        <v>3078</v>
      </c>
      <c r="B1259" s="123" t="s">
        <v>3068</v>
      </c>
      <c r="C1259" s="133" t="s">
        <v>1337</v>
      </c>
      <c r="D1259" s="126">
        <v>6</v>
      </c>
      <c r="E1259" s="127" t="s">
        <v>3561</v>
      </c>
      <c r="F1259" s="19">
        <v>363932</v>
      </c>
      <c r="G1259" s="20">
        <v>363932</v>
      </c>
      <c r="H1259" s="20">
        <v>187353</v>
      </c>
      <c r="I1259" s="20">
        <v>63393</v>
      </c>
      <c r="J1259" s="20">
        <v>0</v>
      </c>
      <c r="K1259" s="20">
        <v>0</v>
      </c>
      <c r="L1259" s="20">
        <v>0</v>
      </c>
      <c r="M1259" s="20">
        <v>0</v>
      </c>
      <c r="N1259" s="20">
        <v>13792</v>
      </c>
      <c r="O1259" s="20">
        <v>9050</v>
      </c>
      <c r="P1259" s="20">
        <v>6691</v>
      </c>
      <c r="Q1259" s="20">
        <v>432071</v>
      </c>
      <c r="R1259" s="20">
        <v>50223</v>
      </c>
      <c r="S1259" s="20">
        <v>62985</v>
      </c>
      <c r="T1259" s="21">
        <v>47937</v>
      </c>
      <c r="U1259" s="54">
        <v>63580</v>
      </c>
      <c r="V1259" s="20">
        <v>18720</v>
      </c>
      <c r="W1259" s="20">
        <v>25272</v>
      </c>
      <c r="X1259" s="20">
        <v>22202</v>
      </c>
      <c r="Y1259" s="21">
        <v>0</v>
      </c>
      <c r="Z1259" s="20">
        <v>0</v>
      </c>
      <c r="AA1259" s="21">
        <v>182306</v>
      </c>
      <c r="AB1259" s="32">
        <v>103150</v>
      </c>
      <c r="AC1259" s="20">
        <v>189757</v>
      </c>
      <c r="AD1259" s="20">
        <v>229210</v>
      </c>
      <c r="AE1259" s="20">
        <v>736065</v>
      </c>
      <c r="AF1259" s="20">
        <v>453633</v>
      </c>
      <c r="AG1259" s="20">
        <v>285800</v>
      </c>
      <c r="AH1259" s="20">
        <v>102229</v>
      </c>
      <c r="AI1259" s="20">
        <v>160082</v>
      </c>
      <c r="AJ1259" s="21">
        <v>41657</v>
      </c>
      <c r="AK1259" s="25">
        <v>42697</v>
      </c>
      <c r="AL1259" s="25">
        <v>56991</v>
      </c>
      <c r="AM1259" s="25">
        <v>14547</v>
      </c>
      <c r="AN1259" s="22">
        <v>28585</v>
      </c>
      <c r="AO1259" s="20">
        <v>394207</v>
      </c>
      <c r="AP1259" s="20">
        <v>24236</v>
      </c>
      <c r="AQ1259" s="54">
        <v>4412353</v>
      </c>
      <c r="AR1259" s="25">
        <v>79619</v>
      </c>
      <c r="AS1259" s="25">
        <v>149563</v>
      </c>
      <c r="AT1259" s="54">
        <v>102500</v>
      </c>
      <c r="AU1259" s="54">
        <v>57274</v>
      </c>
      <c r="AV1259" s="54">
        <v>121426</v>
      </c>
      <c r="AW1259" s="54">
        <v>37154</v>
      </c>
      <c r="AX1259" s="54">
        <v>18516</v>
      </c>
      <c r="AY1259" s="25">
        <f t="shared" si="38"/>
        <v>566052</v>
      </c>
      <c r="AZ1259" s="162">
        <v>874457</v>
      </c>
      <c r="BA1259" s="96">
        <f t="shared" si="39"/>
        <v>5852862</v>
      </c>
      <c r="BB1259" s="73"/>
      <c r="BC1259" s="20">
        <v>570507</v>
      </c>
      <c r="BD1259" s="20">
        <v>124808</v>
      </c>
      <c r="BE1259" s="19">
        <v>695315</v>
      </c>
      <c r="BF1259" s="19">
        <v>6548177</v>
      </c>
      <c r="BH1259" s="20"/>
      <c r="BI1259" s="21">
        <v>6548177</v>
      </c>
      <c r="BK1259" s="73"/>
      <c r="BL1259" s="73"/>
      <c r="BM1259" s="73"/>
      <c r="BN1259" s="73"/>
      <c r="BO1259" s="73"/>
      <c r="BP1259" s="73"/>
      <c r="BQ1259" s="73"/>
    </row>
    <row r="1260" spans="1:69" ht="22.5" customHeight="1" x14ac:dyDescent="0.2">
      <c r="A1260" s="122" t="s">
        <v>3079</v>
      </c>
      <c r="B1260" s="123" t="s">
        <v>3068</v>
      </c>
      <c r="C1260" s="133" t="s">
        <v>1338</v>
      </c>
      <c r="D1260" s="126">
        <v>6</v>
      </c>
      <c r="E1260" s="127" t="s">
        <v>3561</v>
      </c>
      <c r="F1260" s="19">
        <v>325507</v>
      </c>
      <c r="G1260" s="20">
        <v>325507</v>
      </c>
      <c r="H1260" s="20">
        <v>124659</v>
      </c>
      <c r="I1260" s="20">
        <v>55165</v>
      </c>
      <c r="J1260" s="20">
        <v>0</v>
      </c>
      <c r="K1260" s="20">
        <v>0</v>
      </c>
      <c r="L1260" s="20">
        <v>0</v>
      </c>
      <c r="M1260" s="20">
        <v>0</v>
      </c>
      <c r="N1260" s="20">
        <v>13922</v>
      </c>
      <c r="O1260" s="20">
        <v>7868</v>
      </c>
      <c r="P1260" s="20">
        <v>0</v>
      </c>
      <c r="Q1260" s="20">
        <v>419277</v>
      </c>
      <c r="R1260" s="20">
        <v>32323</v>
      </c>
      <c r="S1260" s="20">
        <v>55230</v>
      </c>
      <c r="T1260" s="21">
        <v>31958</v>
      </c>
      <c r="U1260" s="54">
        <v>25432</v>
      </c>
      <c r="V1260" s="20">
        <v>18336</v>
      </c>
      <c r="W1260" s="20">
        <v>21060</v>
      </c>
      <c r="X1260" s="20">
        <v>22202</v>
      </c>
      <c r="Y1260" s="21">
        <v>0</v>
      </c>
      <c r="Z1260" s="20">
        <v>0</v>
      </c>
      <c r="AA1260" s="21">
        <v>145503</v>
      </c>
      <c r="AB1260" s="32">
        <v>67805</v>
      </c>
      <c r="AC1260" s="20">
        <v>155588</v>
      </c>
      <c r="AD1260" s="20">
        <v>210430</v>
      </c>
      <c r="AE1260" s="20">
        <v>678315</v>
      </c>
      <c r="AF1260" s="20">
        <v>361703</v>
      </c>
      <c r="AG1260" s="20">
        <v>215101</v>
      </c>
      <c r="AH1260" s="20">
        <v>83569</v>
      </c>
      <c r="AI1260" s="20">
        <v>143796</v>
      </c>
      <c r="AJ1260" s="21">
        <v>21099</v>
      </c>
      <c r="AK1260" s="25">
        <v>38960</v>
      </c>
      <c r="AL1260" s="25">
        <v>47268</v>
      </c>
      <c r="AM1260" s="25">
        <v>11404</v>
      </c>
      <c r="AN1260" s="22">
        <v>24575</v>
      </c>
      <c r="AO1260" s="20">
        <v>334782</v>
      </c>
      <c r="AP1260" s="20">
        <v>13709</v>
      </c>
      <c r="AQ1260" s="54">
        <v>3706546</v>
      </c>
      <c r="AR1260" s="25">
        <v>73793</v>
      </c>
      <c r="AS1260" s="25">
        <v>167280</v>
      </c>
      <c r="AT1260" s="54">
        <v>85870</v>
      </c>
      <c r="AU1260" s="54">
        <v>43372</v>
      </c>
      <c r="AV1260" s="54">
        <v>103228</v>
      </c>
      <c r="AW1260" s="54">
        <v>31639</v>
      </c>
      <c r="AX1260" s="54">
        <v>15690</v>
      </c>
      <c r="AY1260" s="25">
        <f t="shared" si="38"/>
        <v>520872</v>
      </c>
      <c r="AZ1260" s="162">
        <v>514160</v>
      </c>
      <c r="BA1260" s="96">
        <f t="shared" si="39"/>
        <v>4741578</v>
      </c>
      <c r="BB1260" s="73"/>
      <c r="BC1260" s="20">
        <v>536148</v>
      </c>
      <c r="BD1260" s="20">
        <v>74591</v>
      </c>
      <c r="BE1260" s="19">
        <v>610739</v>
      </c>
      <c r="BF1260" s="19">
        <v>5352317</v>
      </c>
      <c r="BH1260" s="20"/>
      <c r="BI1260" s="21">
        <v>5352317</v>
      </c>
      <c r="BK1260" s="73"/>
      <c r="BL1260" s="73"/>
      <c r="BM1260" s="73"/>
      <c r="BN1260" s="73"/>
      <c r="BO1260" s="73"/>
      <c r="BP1260" s="73"/>
      <c r="BQ1260" s="73"/>
    </row>
    <row r="1261" spans="1:69" ht="22.5" customHeight="1" x14ac:dyDescent="0.2">
      <c r="A1261" s="122" t="s">
        <v>3080</v>
      </c>
      <c r="B1261" s="123" t="s">
        <v>3068</v>
      </c>
      <c r="C1261" s="133" t="s">
        <v>1339</v>
      </c>
      <c r="D1261" s="126">
        <v>6</v>
      </c>
      <c r="E1261" s="127" t="s">
        <v>3561</v>
      </c>
      <c r="F1261" s="19">
        <v>128670</v>
      </c>
      <c r="G1261" s="20">
        <v>128670</v>
      </c>
      <c r="H1261" s="20">
        <v>13851</v>
      </c>
      <c r="I1261" s="20">
        <v>6358</v>
      </c>
      <c r="J1261" s="20">
        <v>0</v>
      </c>
      <c r="K1261" s="20">
        <v>0</v>
      </c>
      <c r="L1261" s="20">
        <v>0</v>
      </c>
      <c r="M1261" s="20">
        <v>0</v>
      </c>
      <c r="N1261" s="20">
        <v>3571</v>
      </c>
      <c r="O1261" s="20">
        <v>1936</v>
      </c>
      <c r="P1261" s="20">
        <v>3553</v>
      </c>
      <c r="Q1261" s="20">
        <v>25914</v>
      </c>
      <c r="R1261" s="20">
        <v>16929</v>
      </c>
      <c r="S1261" s="20">
        <v>12104</v>
      </c>
      <c r="T1261" s="21">
        <v>14297</v>
      </c>
      <c r="U1261" s="54">
        <v>12716</v>
      </c>
      <c r="V1261" s="20">
        <v>0</v>
      </c>
      <c r="W1261" s="20">
        <v>0</v>
      </c>
      <c r="X1261" s="20">
        <v>0</v>
      </c>
      <c r="Y1261" s="21">
        <v>0</v>
      </c>
      <c r="Z1261" s="20">
        <v>0</v>
      </c>
      <c r="AA1261" s="21">
        <v>39226</v>
      </c>
      <c r="AB1261" s="32">
        <v>38821</v>
      </c>
      <c r="AC1261" s="20">
        <v>56493</v>
      </c>
      <c r="AD1261" s="20">
        <v>73201</v>
      </c>
      <c r="AE1261" s="20">
        <v>247335</v>
      </c>
      <c r="AF1261" s="20">
        <v>115783</v>
      </c>
      <c r="AG1261" s="20">
        <v>46589</v>
      </c>
      <c r="AH1261" s="20">
        <v>19780</v>
      </c>
      <c r="AI1261" s="20">
        <v>27495</v>
      </c>
      <c r="AJ1261" s="21">
        <v>2705</v>
      </c>
      <c r="AK1261" s="25">
        <v>17543</v>
      </c>
      <c r="AL1261" s="25">
        <v>21654</v>
      </c>
      <c r="AM1261" s="25">
        <v>2444</v>
      </c>
      <c r="AN1261" s="22">
        <v>9437</v>
      </c>
      <c r="AO1261" s="20">
        <v>52344</v>
      </c>
      <c r="AP1261" s="20">
        <v>1720</v>
      </c>
      <c r="AQ1261" s="54">
        <v>1012469</v>
      </c>
      <c r="AR1261" s="25">
        <v>48789</v>
      </c>
      <c r="AS1261" s="25">
        <v>82657</v>
      </c>
      <c r="AT1261" s="54">
        <v>23287</v>
      </c>
      <c r="AU1261" s="54">
        <v>32305</v>
      </c>
      <c r="AV1261" s="54">
        <v>39344</v>
      </c>
      <c r="AW1261" s="54">
        <v>15682</v>
      </c>
      <c r="AX1261" s="54">
        <v>6464</v>
      </c>
      <c r="AY1261" s="25">
        <f t="shared" si="38"/>
        <v>248528</v>
      </c>
      <c r="AZ1261" s="162">
        <v>131419</v>
      </c>
      <c r="BA1261" s="96">
        <f t="shared" si="39"/>
        <v>1392416</v>
      </c>
      <c r="BB1261" s="73"/>
      <c r="BC1261" s="20">
        <v>274605</v>
      </c>
      <c r="BD1261" s="20">
        <v>6417</v>
      </c>
      <c r="BE1261" s="19">
        <v>281022</v>
      </c>
      <c r="BF1261" s="19">
        <v>1673438</v>
      </c>
      <c r="BH1261" s="20"/>
      <c r="BI1261" s="21">
        <v>1673438</v>
      </c>
      <c r="BK1261" s="73"/>
      <c r="BL1261" s="73"/>
      <c r="BM1261" s="73"/>
      <c r="BN1261" s="73"/>
      <c r="BO1261" s="73"/>
      <c r="BP1261" s="73"/>
      <c r="BQ1261" s="73"/>
    </row>
    <row r="1262" spans="1:69" ht="22.5" customHeight="1" x14ac:dyDescent="0.2">
      <c r="A1262" s="122" t="s">
        <v>3081</v>
      </c>
      <c r="B1262" s="123" t="s">
        <v>3068</v>
      </c>
      <c r="C1262" s="133" t="s">
        <v>1340</v>
      </c>
      <c r="D1262" s="126">
        <v>6</v>
      </c>
      <c r="E1262" s="127" t="s">
        <v>3561</v>
      </c>
      <c r="F1262" s="19">
        <v>394928</v>
      </c>
      <c r="G1262" s="20">
        <v>394928</v>
      </c>
      <c r="H1262" s="20">
        <v>221543</v>
      </c>
      <c r="I1262" s="20">
        <v>68629</v>
      </c>
      <c r="J1262" s="20">
        <v>0</v>
      </c>
      <c r="K1262" s="20">
        <v>0</v>
      </c>
      <c r="L1262" s="20">
        <v>9999</v>
      </c>
      <c r="M1262" s="20">
        <v>19126</v>
      </c>
      <c r="N1262" s="20">
        <v>0</v>
      </c>
      <c r="O1262" s="20">
        <v>8500</v>
      </c>
      <c r="P1262" s="20">
        <v>0</v>
      </c>
      <c r="Q1262" s="20">
        <v>301766</v>
      </c>
      <c r="R1262" s="20">
        <v>36712</v>
      </c>
      <c r="S1262" s="20">
        <v>92067</v>
      </c>
      <c r="T1262" s="21">
        <v>42891</v>
      </c>
      <c r="U1262" s="54">
        <v>50864</v>
      </c>
      <c r="V1262" s="20">
        <v>34464</v>
      </c>
      <c r="W1262" s="20">
        <v>23166</v>
      </c>
      <c r="X1262" s="20">
        <v>33303</v>
      </c>
      <c r="Y1262" s="21">
        <v>0</v>
      </c>
      <c r="Z1262" s="20">
        <v>0</v>
      </c>
      <c r="AA1262" s="21">
        <v>182650</v>
      </c>
      <c r="AB1262" s="32">
        <v>0</v>
      </c>
      <c r="AC1262" s="20">
        <v>186912</v>
      </c>
      <c r="AD1262" s="20">
        <v>326225</v>
      </c>
      <c r="AE1262" s="20">
        <v>568095</v>
      </c>
      <c r="AF1262" s="20">
        <v>488215</v>
      </c>
      <c r="AG1262" s="20">
        <v>282968</v>
      </c>
      <c r="AH1262" s="20">
        <v>101830</v>
      </c>
      <c r="AI1262" s="20">
        <v>225705</v>
      </c>
      <c r="AJ1262" s="21">
        <v>55723</v>
      </c>
      <c r="AK1262" s="25">
        <v>40955</v>
      </c>
      <c r="AL1262" s="25">
        <v>56715</v>
      </c>
      <c r="AM1262" s="25">
        <v>13632</v>
      </c>
      <c r="AN1262" s="22">
        <v>27198</v>
      </c>
      <c r="AO1262" s="20">
        <v>579488</v>
      </c>
      <c r="AP1262" s="20">
        <v>31436</v>
      </c>
      <c r="AQ1262" s="54">
        <v>4505705</v>
      </c>
      <c r="AR1262" s="25">
        <v>69567</v>
      </c>
      <c r="AS1262" s="25">
        <v>169317</v>
      </c>
      <c r="AT1262" s="54">
        <v>121265</v>
      </c>
      <c r="AU1262" s="54">
        <v>56654</v>
      </c>
      <c r="AV1262" s="54">
        <v>123673</v>
      </c>
      <c r="AW1262" s="54">
        <v>36837</v>
      </c>
      <c r="AX1262" s="54">
        <v>19829</v>
      </c>
      <c r="AY1262" s="25">
        <f t="shared" si="38"/>
        <v>597142</v>
      </c>
      <c r="AZ1262" s="162">
        <v>919510</v>
      </c>
      <c r="BA1262" s="96">
        <f t="shared" si="39"/>
        <v>6022357</v>
      </c>
      <c r="BB1262" s="73"/>
      <c r="BC1262" s="20">
        <v>554456</v>
      </c>
      <c r="BD1262" s="20">
        <v>170754</v>
      </c>
      <c r="BE1262" s="19">
        <v>725210</v>
      </c>
      <c r="BF1262" s="19">
        <v>6747567</v>
      </c>
      <c r="BH1262" s="20"/>
      <c r="BI1262" s="21">
        <v>6747567</v>
      </c>
      <c r="BK1262" s="73"/>
      <c r="BL1262" s="73"/>
      <c r="BM1262" s="73"/>
      <c r="BN1262" s="73"/>
      <c r="BO1262" s="73"/>
      <c r="BP1262" s="73"/>
      <c r="BQ1262" s="73"/>
    </row>
    <row r="1263" spans="1:69" ht="22.5" customHeight="1" x14ac:dyDescent="0.2">
      <c r="A1263" s="122" t="s">
        <v>3082</v>
      </c>
      <c r="B1263" s="123" t="s">
        <v>3068</v>
      </c>
      <c r="C1263" s="133" t="s">
        <v>323</v>
      </c>
      <c r="D1263" s="126">
        <v>6</v>
      </c>
      <c r="E1263" s="127" t="s">
        <v>3561</v>
      </c>
      <c r="F1263" s="19">
        <v>281375</v>
      </c>
      <c r="G1263" s="20">
        <v>281375</v>
      </c>
      <c r="H1263" s="20">
        <v>113870</v>
      </c>
      <c r="I1263" s="20">
        <v>48433</v>
      </c>
      <c r="J1263" s="20">
        <v>0</v>
      </c>
      <c r="K1263" s="20">
        <v>0</v>
      </c>
      <c r="L1263" s="20">
        <v>0</v>
      </c>
      <c r="M1263" s="20">
        <v>0</v>
      </c>
      <c r="N1263" s="20">
        <v>0</v>
      </c>
      <c r="O1263" s="20">
        <v>5709</v>
      </c>
      <c r="P1263" s="20">
        <v>0</v>
      </c>
      <c r="Q1263" s="20">
        <v>105436</v>
      </c>
      <c r="R1263" s="20">
        <v>26375</v>
      </c>
      <c r="S1263" s="20">
        <v>22951</v>
      </c>
      <c r="T1263" s="21">
        <v>24389</v>
      </c>
      <c r="U1263" s="54">
        <v>38148</v>
      </c>
      <c r="V1263" s="20">
        <v>11760</v>
      </c>
      <c r="W1263" s="20">
        <v>16848</v>
      </c>
      <c r="X1263" s="20">
        <v>22202</v>
      </c>
      <c r="Y1263" s="21">
        <v>0</v>
      </c>
      <c r="Z1263" s="20">
        <v>0</v>
      </c>
      <c r="AA1263" s="21">
        <v>133381</v>
      </c>
      <c r="AB1263" s="32">
        <v>82617</v>
      </c>
      <c r="AC1263" s="20">
        <v>145887</v>
      </c>
      <c r="AD1263" s="20">
        <v>430343</v>
      </c>
      <c r="AE1263" s="20">
        <v>458700</v>
      </c>
      <c r="AF1263" s="20">
        <v>345318</v>
      </c>
      <c r="AG1263" s="20">
        <v>170570</v>
      </c>
      <c r="AH1263" s="20">
        <v>67073</v>
      </c>
      <c r="AI1263" s="20">
        <v>126839</v>
      </c>
      <c r="AJ1263" s="21">
        <v>45444</v>
      </c>
      <c r="AK1263" s="25">
        <v>32070</v>
      </c>
      <c r="AL1263" s="25">
        <v>47873</v>
      </c>
      <c r="AM1263" s="25">
        <v>9133</v>
      </c>
      <c r="AN1263" s="22">
        <v>20433</v>
      </c>
      <c r="AO1263" s="20">
        <v>278226</v>
      </c>
      <c r="AP1263" s="20">
        <v>18674</v>
      </c>
      <c r="AQ1263" s="54">
        <v>3130077</v>
      </c>
      <c r="AR1263" s="25">
        <v>69079</v>
      </c>
      <c r="AS1263" s="25">
        <v>126249</v>
      </c>
      <c r="AT1263" s="54">
        <v>89959</v>
      </c>
      <c r="AU1263" s="54">
        <v>29844</v>
      </c>
      <c r="AV1263" s="54">
        <v>92546</v>
      </c>
      <c r="AW1263" s="54">
        <v>28503</v>
      </c>
      <c r="AX1263" s="54">
        <v>12481</v>
      </c>
      <c r="AY1263" s="25">
        <f t="shared" si="38"/>
        <v>448661</v>
      </c>
      <c r="AZ1263" s="162">
        <v>462387</v>
      </c>
      <c r="BA1263" s="96">
        <f t="shared" si="39"/>
        <v>4041125</v>
      </c>
      <c r="BB1263" s="73"/>
      <c r="BC1263" s="20">
        <v>469477</v>
      </c>
      <c r="BD1263" s="20">
        <v>85651</v>
      </c>
      <c r="BE1263" s="19">
        <v>555128</v>
      </c>
      <c r="BF1263" s="19">
        <v>4596253</v>
      </c>
      <c r="BH1263" s="20"/>
      <c r="BI1263" s="21">
        <v>4596253</v>
      </c>
      <c r="BK1263" s="73"/>
      <c r="BL1263" s="73"/>
      <c r="BM1263" s="73"/>
      <c r="BN1263" s="73"/>
      <c r="BO1263" s="73"/>
      <c r="BP1263" s="73"/>
      <c r="BQ1263" s="73"/>
    </row>
    <row r="1264" spans="1:69" ht="22.5" customHeight="1" x14ac:dyDescent="0.2">
      <c r="A1264" s="122" t="s">
        <v>3083</v>
      </c>
      <c r="B1264" s="123" t="s">
        <v>3068</v>
      </c>
      <c r="C1264" s="133" t="s">
        <v>1341</v>
      </c>
      <c r="D1264" s="126">
        <v>6</v>
      </c>
      <c r="E1264" s="127" t="s">
        <v>3561</v>
      </c>
      <c r="F1264" s="19">
        <v>295877</v>
      </c>
      <c r="G1264" s="20">
        <v>295877</v>
      </c>
      <c r="H1264" s="20">
        <v>174231</v>
      </c>
      <c r="I1264" s="20">
        <v>50490</v>
      </c>
      <c r="J1264" s="20">
        <v>0</v>
      </c>
      <c r="K1264" s="20">
        <v>0</v>
      </c>
      <c r="L1264" s="20">
        <v>0</v>
      </c>
      <c r="M1264" s="20">
        <v>0</v>
      </c>
      <c r="N1264" s="20">
        <v>0</v>
      </c>
      <c r="O1264" s="20">
        <v>5915</v>
      </c>
      <c r="P1264" s="20">
        <v>0</v>
      </c>
      <c r="Q1264" s="20">
        <v>190279</v>
      </c>
      <c r="R1264" s="20">
        <v>26766</v>
      </c>
      <c r="S1264" s="20">
        <v>75770</v>
      </c>
      <c r="T1264" s="21">
        <v>36163</v>
      </c>
      <c r="U1264" s="54">
        <v>50864</v>
      </c>
      <c r="V1264" s="20">
        <v>36912</v>
      </c>
      <c r="W1264" s="20">
        <v>15795</v>
      </c>
      <c r="X1264" s="20">
        <v>22202</v>
      </c>
      <c r="Y1264" s="21">
        <v>0</v>
      </c>
      <c r="Z1264" s="20">
        <v>0</v>
      </c>
      <c r="AA1264" s="21">
        <v>139086</v>
      </c>
      <c r="AB1264" s="32">
        <v>64252</v>
      </c>
      <c r="AC1264" s="20">
        <v>128241</v>
      </c>
      <c r="AD1264" s="20">
        <v>215024</v>
      </c>
      <c r="AE1264" s="20">
        <v>556545</v>
      </c>
      <c r="AF1264" s="20">
        <v>334660</v>
      </c>
      <c r="AG1264" s="20">
        <v>193136</v>
      </c>
      <c r="AH1264" s="20">
        <v>72062</v>
      </c>
      <c r="AI1264" s="20">
        <v>135174</v>
      </c>
      <c r="AJ1264" s="21">
        <v>44903</v>
      </c>
      <c r="AK1264" s="25">
        <v>32739</v>
      </c>
      <c r="AL1264" s="25">
        <v>48910</v>
      </c>
      <c r="AM1264" s="25">
        <v>9447</v>
      </c>
      <c r="AN1264" s="22">
        <v>20904</v>
      </c>
      <c r="AO1264" s="20">
        <v>321611</v>
      </c>
      <c r="AP1264" s="20">
        <v>21589</v>
      </c>
      <c r="AQ1264" s="54">
        <v>3319547</v>
      </c>
      <c r="AR1264" s="25">
        <v>61211</v>
      </c>
      <c r="AS1264" s="25">
        <v>144337</v>
      </c>
      <c r="AT1264" s="54">
        <v>93586</v>
      </c>
      <c r="AU1264" s="54">
        <v>38166</v>
      </c>
      <c r="AV1264" s="54">
        <v>102364</v>
      </c>
      <c r="AW1264" s="54">
        <v>29618</v>
      </c>
      <c r="AX1264" s="54">
        <v>14564</v>
      </c>
      <c r="AY1264" s="25">
        <f t="shared" si="38"/>
        <v>483846</v>
      </c>
      <c r="AZ1264" s="162">
        <v>729685</v>
      </c>
      <c r="BA1264" s="96">
        <f t="shared" si="39"/>
        <v>4533078</v>
      </c>
      <c r="BB1264" s="73"/>
      <c r="BC1264" s="20">
        <v>476374</v>
      </c>
      <c r="BD1264" s="20">
        <v>104113</v>
      </c>
      <c r="BE1264" s="19">
        <v>580487</v>
      </c>
      <c r="BF1264" s="19">
        <v>5113565</v>
      </c>
      <c r="BH1264" s="20"/>
      <c r="BI1264" s="21">
        <v>5113565</v>
      </c>
      <c r="BK1264" s="73"/>
      <c r="BL1264" s="73"/>
      <c r="BM1264" s="73"/>
      <c r="BN1264" s="73"/>
      <c r="BO1264" s="73"/>
      <c r="BP1264" s="73"/>
      <c r="BQ1264" s="73"/>
    </row>
    <row r="1265" spans="1:69" ht="22.5" customHeight="1" x14ac:dyDescent="0.2">
      <c r="A1265" s="122" t="s">
        <v>3084</v>
      </c>
      <c r="B1265" s="123" t="s">
        <v>3068</v>
      </c>
      <c r="C1265" s="133" t="s">
        <v>1342</v>
      </c>
      <c r="D1265" s="126">
        <v>6</v>
      </c>
      <c r="E1265" s="127" t="s">
        <v>3561</v>
      </c>
      <c r="F1265" s="19">
        <v>207267</v>
      </c>
      <c r="G1265" s="20">
        <v>207267</v>
      </c>
      <c r="H1265" s="20">
        <v>135813</v>
      </c>
      <c r="I1265" s="20">
        <v>41514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2320</v>
      </c>
      <c r="P1265" s="20">
        <v>0</v>
      </c>
      <c r="Q1265" s="20">
        <v>39105</v>
      </c>
      <c r="R1265" s="20">
        <v>17759</v>
      </c>
      <c r="S1265" s="20">
        <v>23894</v>
      </c>
      <c r="T1265" s="21">
        <v>10933</v>
      </c>
      <c r="U1265" s="54">
        <v>12716</v>
      </c>
      <c r="V1265" s="20">
        <v>21120</v>
      </c>
      <c r="W1265" s="20">
        <v>7371</v>
      </c>
      <c r="X1265" s="20">
        <v>11101</v>
      </c>
      <c r="Y1265" s="21">
        <v>0</v>
      </c>
      <c r="Z1265" s="20">
        <v>0</v>
      </c>
      <c r="AA1265" s="21">
        <v>103596</v>
      </c>
      <c r="AB1265" s="32">
        <v>47005</v>
      </c>
      <c r="AC1265" s="20">
        <v>75373</v>
      </c>
      <c r="AD1265" s="20">
        <v>270135</v>
      </c>
      <c r="AE1265" s="20">
        <v>152460</v>
      </c>
      <c r="AF1265" s="20">
        <v>246428</v>
      </c>
      <c r="AG1265" s="20">
        <v>118147</v>
      </c>
      <c r="AH1265" s="20">
        <v>41238</v>
      </c>
      <c r="AI1265" s="20">
        <v>104901</v>
      </c>
      <c r="AJ1265" s="21">
        <v>243991</v>
      </c>
      <c r="AK1265" s="25">
        <v>20432</v>
      </c>
      <c r="AL1265" s="25">
        <v>36494</v>
      </c>
      <c r="AM1265" s="25">
        <v>7790</v>
      </c>
      <c r="AN1265" s="22">
        <v>13962</v>
      </c>
      <c r="AO1265" s="20">
        <v>132747</v>
      </c>
      <c r="AP1265" s="20">
        <v>49821</v>
      </c>
      <c r="AQ1265" s="54">
        <v>2195433</v>
      </c>
      <c r="AR1265" s="25">
        <v>55245</v>
      </c>
      <c r="AS1265" s="25">
        <v>149270</v>
      </c>
      <c r="AT1265" s="54">
        <v>94881</v>
      </c>
      <c r="AU1265" s="54">
        <v>63161</v>
      </c>
      <c r="AV1265" s="54">
        <v>68595</v>
      </c>
      <c r="AW1265" s="54">
        <v>24801</v>
      </c>
      <c r="AX1265" s="54">
        <v>8318</v>
      </c>
      <c r="AY1265" s="25">
        <f t="shared" si="38"/>
        <v>464271</v>
      </c>
      <c r="AZ1265" s="162">
        <v>788105</v>
      </c>
      <c r="BA1265" s="96">
        <f t="shared" si="39"/>
        <v>3447809</v>
      </c>
      <c r="BB1265" s="73"/>
      <c r="BC1265" s="20">
        <v>307544</v>
      </c>
      <c r="BD1265" s="20">
        <v>206298</v>
      </c>
      <c r="BE1265" s="19">
        <v>513842</v>
      </c>
      <c r="BF1265" s="19">
        <v>3961651</v>
      </c>
      <c r="BH1265" s="20"/>
      <c r="BI1265" s="21">
        <v>3961651</v>
      </c>
      <c r="BK1265" s="73"/>
      <c r="BL1265" s="73"/>
      <c r="BM1265" s="73"/>
      <c r="BN1265" s="73"/>
      <c r="BO1265" s="73"/>
      <c r="BP1265" s="73"/>
      <c r="BQ1265" s="73"/>
    </row>
    <row r="1266" spans="1:69" ht="22.5" customHeight="1" x14ac:dyDescent="0.2">
      <c r="A1266" s="122" t="s">
        <v>3085</v>
      </c>
      <c r="B1266" s="123" t="s">
        <v>3068</v>
      </c>
      <c r="C1266" s="133" t="s">
        <v>1148</v>
      </c>
      <c r="D1266" s="126">
        <v>6</v>
      </c>
      <c r="E1266" s="127" t="s">
        <v>3561</v>
      </c>
      <c r="F1266" s="19">
        <v>133480</v>
      </c>
      <c r="G1266" s="20">
        <v>133480</v>
      </c>
      <c r="H1266" s="20">
        <v>55040</v>
      </c>
      <c r="I1266" s="20">
        <v>20383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1608</v>
      </c>
      <c r="P1266" s="20">
        <v>0</v>
      </c>
      <c r="Q1266" s="20">
        <v>40331</v>
      </c>
      <c r="R1266" s="20">
        <v>12750</v>
      </c>
      <c r="S1266" s="20">
        <v>3563</v>
      </c>
      <c r="T1266" s="21">
        <v>6728</v>
      </c>
      <c r="U1266" s="54">
        <v>24160</v>
      </c>
      <c r="V1266" s="20">
        <v>1440</v>
      </c>
      <c r="W1266" s="20">
        <v>4212</v>
      </c>
      <c r="X1266" s="20">
        <v>11101</v>
      </c>
      <c r="Y1266" s="21">
        <v>0</v>
      </c>
      <c r="Z1266" s="20">
        <v>0</v>
      </c>
      <c r="AA1266" s="21">
        <v>60964</v>
      </c>
      <c r="AB1266" s="32">
        <v>38143</v>
      </c>
      <c r="AC1266" s="20">
        <v>47306</v>
      </c>
      <c r="AD1266" s="20">
        <v>245337</v>
      </c>
      <c r="AE1266" s="20">
        <v>114840</v>
      </c>
      <c r="AF1266" s="20">
        <v>161023</v>
      </c>
      <c r="AG1266" s="20">
        <v>74732</v>
      </c>
      <c r="AH1266" s="20">
        <v>28958</v>
      </c>
      <c r="AI1266" s="20">
        <v>61504</v>
      </c>
      <c r="AJ1266" s="21">
        <v>77363</v>
      </c>
      <c r="AK1266" s="25">
        <v>14567</v>
      </c>
      <c r="AL1266" s="25">
        <v>29650</v>
      </c>
      <c r="AM1266" s="25">
        <v>4957</v>
      </c>
      <c r="AN1266" s="22">
        <v>10940</v>
      </c>
      <c r="AO1266" s="20">
        <v>102132</v>
      </c>
      <c r="AP1266" s="20">
        <v>18828</v>
      </c>
      <c r="AQ1266" s="54">
        <v>1406040</v>
      </c>
      <c r="AR1266" s="25">
        <v>46393</v>
      </c>
      <c r="AS1266" s="25">
        <v>125484</v>
      </c>
      <c r="AT1266" s="54">
        <v>63868</v>
      </c>
      <c r="AU1266" s="54">
        <v>41933</v>
      </c>
      <c r="AV1266" s="54">
        <v>54258</v>
      </c>
      <c r="AW1266" s="54">
        <v>17762</v>
      </c>
      <c r="AX1266" s="54">
        <v>5715</v>
      </c>
      <c r="AY1266" s="25">
        <f t="shared" si="38"/>
        <v>355413</v>
      </c>
      <c r="AZ1266" s="162">
        <v>306351</v>
      </c>
      <c r="BA1266" s="96">
        <f t="shared" si="39"/>
        <v>2067804</v>
      </c>
      <c r="BB1266" s="73"/>
      <c r="BC1266" s="20">
        <v>242670</v>
      </c>
      <c r="BD1266" s="20">
        <v>80921</v>
      </c>
      <c r="BE1266" s="19">
        <v>323591</v>
      </c>
      <c r="BF1266" s="19">
        <v>2391395</v>
      </c>
      <c r="BH1266" s="20"/>
      <c r="BI1266" s="21">
        <v>2391395</v>
      </c>
      <c r="BK1266" s="73"/>
      <c r="BL1266" s="73"/>
      <c r="BM1266" s="73"/>
      <c r="BN1266" s="73"/>
      <c r="BO1266" s="73"/>
      <c r="BP1266" s="73"/>
      <c r="BQ1266" s="73"/>
    </row>
    <row r="1267" spans="1:69" ht="22.5" customHeight="1" x14ac:dyDescent="0.2">
      <c r="A1267" s="122" t="s">
        <v>3086</v>
      </c>
      <c r="B1267" s="123" t="s">
        <v>3068</v>
      </c>
      <c r="C1267" s="133" t="s">
        <v>1343</v>
      </c>
      <c r="D1267" s="126">
        <v>6</v>
      </c>
      <c r="E1267" s="127" t="s">
        <v>3561</v>
      </c>
      <c r="F1267" s="19">
        <v>122496</v>
      </c>
      <c r="G1267" s="20">
        <v>122496</v>
      </c>
      <c r="H1267" s="20">
        <v>94114</v>
      </c>
      <c r="I1267" s="20">
        <v>19074</v>
      </c>
      <c r="J1267" s="20">
        <v>0</v>
      </c>
      <c r="K1267" s="20">
        <v>0</v>
      </c>
      <c r="L1267" s="20">
        <v>0</v>
      </c>
      <c r="M1267" s="20">
        <v>0</v>
      </c>
      <c r="N1267" s="20">
        <v>0</v>
      </c>
      <c r="O1267" s="20">
        <v>1478</v>
      </c>
      <c r="P1267" s="20">
        <v>0</v>
      </c>
      <c r="Q1267" s="20">
        <v>64225</v>
      </c>
      <c r="R1267" s="20">
        <v>11719</v>
      </c>
      <c r="S1267" s="20">
        <v>3878</v>
      </c>
      <c r="T1267" s="21">
        <v>9251</v>
      </c>
      <c r="U1267" s="54">
        <v>12716</v>
      </c>
      <c r="V1267" s="20">
        <v>2064</v>
      </c>
      <c r="W1267" s="20">
        <v>9477</v>
      </c>
      <c r="X1267" s="20">
        <v>11101</v>
      </c>
      <c r="Y1267" s="21">
        <v>0</v>
      </c>
      <c r="Z1267" s="20">
        <v>0</v>
      </c>
      <c r="AA1267" s="21">
        <v>56627</v>
      </c>
      <c r="AB1267" s="32">
        <v>33712</v>
      </c>
      <c r="AC1267" s="20">
        <v>45618</v>
      </c>
      <c r="AD1267" s="20">
        <v>100840</v>
      </c>
      <c r="AE1267" s="20">
        <v>139095</v>
      </c>
      <c r="AF1267" s="20">
        <v>160080</v>
      </c>
      <c r="AG1267" s="20">
        <v>69927</v>
      </c>
      <c r="AH1267" s="20">
        <v>27290</v>
      </c>
      <c r="AI1267" s="20">
        <v>79801</v>
      </c>
      <c r="AJ1267" s="21">
        <v>47608</v>
      </c>
      <c r="AK1267" s="25">
        <v>13390</v>
      </c>
      <c r="AL1267" s="25">
        <v>26295</v>
      </c>
      <c r="AM1267" s="25">
        <v>4231</v>
      </c>
      <c r="AN1267" s="22">
        <v>9560</v>
      </c>
      <c r="AO1267" s="20">
        <v>87108</v>
      </c>
      <c r="AP1267" s="20">
        <v>15996</v>
      </c>
      <c r="AQ1267" s="54">
        <v>1278771</v>
      </c>
      <c r="AR1267" s="25">
        <v>51647</v>
      </c>
      <c r="AS1267" s="25">
        <v>114658</v>
      </c>
      <c r="AT1267" s="54">
        <v>62531</v>
      </c>
      <c r="AU1267" s="54">
        <v>34193</v>
      </c>
      <c r="AV1267" s="54">
        <v>48070</v>
      </c>
      <c r="AW1267" s="54">
        <v>16447</v>
      </c>
      <c r="AX1267" s="54">
        <v>6190</v>
      </c>
      <c r="AY1267" s="25">
        <f t="shared" si="38"/>
        <v>333736</v>
      </c>
      <c r="AZ1267" s="162">
        <v>329757</v>
      </c>
      <c r="BA1267" s="96">
        <f t="shared" si="39"/>
        <v>1942264</v>
      </c>
      <c r="BB1267" s="73"/>
      <c r="BC1267" s="20">
        <v>230025</v>
      </c>
      <c r="BD1267" s="20">
        <v>75665</v>
      </c>
      <c r="BE1267" s="19">
        <v>305690</v>
      </c>
      <c r="BF1267" s="19">
        <v>2247954</v>
      </c>
      <c r="BH1267" s="20"/>
      <c r="BI1267" s="21">
        <v>2247954</v>
      </c>
      <c r="BK1267" s="73"/>
      <c r="BL1267" s="73"/>
      <c r="BM1267" s="73"/>
      <c r="BN1267" s="73"/>
      <c r="BO1267" s="73"/>
      <c r="BP1267" s="73"/>
      <c r="BQ1267" s="73"/>
    </row>
    <row r="1268" spans="1:69" ht="22.5" customHeight="1" x14ac:dyDescent="0.2">
      <c r="A1268" s="122" t="s">
        <v>3087</v>
      </c>
      <c r="B1268" s="123" t="s">
        <v>3088</v>
      </c>
      <c r="C1268" s="133" t="s">
        <v>1344</v>
      </c>
      <c r="D1268" s="126">
        <v>3</v>
      </c>
      <c r="E1268" s="127" t="s">
        <v>3561</v>
      </c>
      <c r="F1268" s="19">
        <v>2835064</v>
      </c>
      <c r="G1268" s="20">
        <v>2835064</v>
      </c>
      <c r="H1268" s="20">
        <v>769970</v>
      </c>
      <c r="I1268" s="20">
        <v>655622</v>
      </c>
      <c r="J1268" s="20">
        <v>55727</v>
      </c>
      <c r="K1268" s="20">
        <v>42588</v>
      </c>
      <c r="L1268" s="20">
        <v>35875</v>
      </c>
      <c r="M1268" s="20">
        <v>37596</v>
      </c>
      <c r="N1268" s="20">
        <v>192486</v>
      </c>
      <c r="O1268" s="20">
        <v>121833</v>
      </c>
      <c r="P1268" s="20">
        <v>81837</v>
      </c>
      <c r="Q1268" s="20">
        <v>2555104</v>
      </c>
      <c r="R1268" s="20">
        <v>344845</v>
      </c>
      <c r="S1268" s="20">
        <v>588138</v>
      </c>
      <c r="T1268" s="21">
        <v>440684</v>
      </c>
      <c r="U1268" s="54">
        <v>436286</v>
      </c>
      <c r="V1268" s="20">
        <v>240336</v>
      </c>
      <c r="W1268" s="20">
        <v>233766</v>
      </c>
      <c r="X1268" s="20">
        <v>188717</v>
      </c>
      <c r="Y1268" s="21">
        <v>239120</v>
      </c>
      <c r="Z1268" s="20">
        <v>21689</v>
      </c>
      <c r="AA1268" s="21">
        <v>980392</v>
      </c>
      <c r="AB1268" s="32">
        <v>1403955</v>
      </c>
      <c r="AC1268" s="20">
        <v>2085261</v>
      </c>
      <c r="AD1268" s="20">
        <v>3307177</v>
      </c>
      <c r="AE1268" s="20">
        <v>5750580</v>
      </c>
      <c r="AF1268" s="20">
        <v>4408508</v>
      </c>
      <c r="AG1268" s="20">
        <v>2716514</v>
      </c>
      <c r="AH1268" s="20">
        <v>1193803</v>
      </c>
      <c r="AI1268" s="20">
        <v>321888</v>
      </c>
      <c r="AJ1268" s="21">
        <v>286189</v>
      </c>
      <c r="AK1268" s="25">
        <v>290101</v>
      </c>
      <c r="AL1268" s="25">
        <v>300139</v>
      </c>
      <c r="AM1268" s="25">
        <v>90612</v>
      </c>
      <c r="AN1268" s="22">
        <v>165079</v>
      </c>
      <c r="AO1268" s="20">
        <v>2730556</v>
      </c>
      <c r="AP1268" s="20">
        <v>301914</v>
      </c>
      <c r="AQ1268" s="54">
        <v>36449951</v>
      </c>
      <c r="AR1268" s="25">
        <v>579026</v>
      </c>
      <c r="AS1268" s="25">
        <v>474222</v>
      </c>
      <c r="AT1268" s="54">
        <v>331537</v>
      </c>
      <c r="AU1268" s="54">
        <v>139737</v>
      </c>
      <c r="AV1268" s="54">
        <v>727649</v>
      </c>
      <c r="AW1268" s="54">
        <v>272976</v>
      </c>
      <c r="AX1268" s="54">
        <v>198115</v>
      </c>
      <c r="AY1268" s="25">
        <f t="shared" si="38"/>
        <v>2723262</v>
      </c>
      <c r="AZ1268" s="162">
        <v>6366211</v>
      </c>
      <c r="BA1268" s="96">
        <f t="shared" si="39"/>
        <v>45539424</v>
      </c>
      <c r="BB1268" s="73"/>
      <c r="BC1268" s="20">
        <v>3625753</v>
      </c>
      <c r="BD1268" s="20">
        <v>438153</v>
      </c>
      <c r="BE1268" s="19">
        <v>4063906</v>
      </c>
      <c r="BF1268" s="19">
        <v>49603330</v>
      </c>
      <c r="BH1268" s="20"/>
      <c r="BI1268" s="21">
        <v>49603330</v>
      </c>
      <c r="BK1268" s="73"/>
      <c r="BL1268" s="73"/>
      <c r="BM1268" s="73"/>
      <c r="BN1268" s="73"/>
      <c r="BO1268" s="73"/>
      <c r="BP1268" s="73"/>
      <c r="BQ1268" s="73"/>
    </row>
    <row r="1269" spans="1:69" ht="22.5" customHeight="1" x14ac:dyDescent="0.2">
      <c r="A1269" s="122" t="s">
        <v>3089</v>
      </c>
      <c r="B1269" s="123" t="s">
        <v>3088</v>
      </c>
      <c r="C1269" s="133" t="s">
        <v>1345</v>
      </c>
      <c r="D1269" s="126">
        <v>5</v>
      </c>
      <c r="E1269" s="127" t="s">
        <v>3561</v>
      </c>
      <c r="F1269" s="19">
        <v>977678</v>
      </c>
      <c r="G1269" s="20">
        <v>977678</v>
      </c>
      <c r="H1269" s="20">
        <v>576858</v>
      </c>
      <c r="I1269" s="20">
        <v>297143</v>
      </c>
      <c r="J1269" s="20">
        <v>0</v>
      </c>
      <c r="K1269" s="20">
        <v>894</v>
      </c>
      <c r="L1269" s="20">
        <v>12676</v>
      </c>
      <c r="M1269" s="20">
        <v>10015</v>
      </c>
      <c r="N1269" s="20">
        <v>45792</v>
      </c>
      <c r="O1269" s="20">
        <v>30189</v>
      </c>
      <c r="P1269" s="20">
        <v>34965</v>
      </c>
      <c r="Q1269" s="20">
        <v>274088</v>
      </c>
      <c r="R1269" s="20">
        <v>105050</v>
      </c>
      <c r="S1269" s="20">
        <v>213530</v>
      </c>
      <c r="T1269" s="21">
        <v>140447</v>
      </c>
      <c r="U1269" s="54">
        <v>203583</v>
      </c>
      <c r="V1269" s="20">
        <v>87312</v>
      </c>
      <c r="W1269" s="20">
        <v>67392</v>
      </c>
      <c r="X1269" s="20">
        <v>99909</v>
      </c>
      <c r="Y1269" s="21">
        <v>0</v>
      </c>
      <c r="Z1269" s="20">
        <v>0</v>
      </c>
      <c r="AA1269" s="21">
        <v>440016</v>
      </c>
      <c r="AB1269" s="32">
        <v>206977</v>
      </c>
      <c r="AC1269" s="20">
        <v>605873</v>
      </c>
      <c r="AD1269" s="20">
        <v>837628</v>
      </c>
      <c r="AE1269" s="20">
        <v>1220670</v>
      </c>
      <c r="AF1269" s="20">
        <v>2045588</v>
      </c>
      <c r="AG1269" s="20">
        <v>913770</v>
      </c>
      <c r="AH1269" s="20">
        <v>358192</v>
      </c>
      <c r="AI1269" s="20">
        <v>209323</v>
      </c>
      <c r="AJ1269" s="21">
        <v>245073</v>
      </c>
      <c r="AK1269" s="25">
        <v>87266</v>
      </c>
      <c r="AL1269" s="25">
        <v>154646</v>
      </c>
      <c r="AM1269" s="25">
        <v>41674</v>
      </c>
      <c r="AN1269" s="22">
        <v>74897</v>
      </c>
      <c r="AO1269" s="20">
        <v>1152607</v>
      </c>
      <c r="AP1269" s="20">
        <v>110859</v>
      </c>
      <c r="AQ1269" s="54">
        <v>11882580</v>
      </c>
      <c r="AR1269" s="25">
        <v>200824</v>
      </c>
      <c r="AS1269" s="25">
        <v>275822</v>
      </c>
      <c r="AT1269" s="54">
        <v>216103</v>
      </c>
      <c r="AU1269" s="54">
        <v>102480</v>
      </c>
      <c r="AV1269" s="54">
        <v>292202</v>
      </c>
      <c r="AW1269" s="54">
        <v>95987</v>
      </c>
      <c r="AX1269" s="54">
        <v>61486</v>
      </c>
      <c r="AY1269" s="25">
        <f t="shared" si="38"/>
        <v>1244904</v>
      </c>
      <c r="AZ1269" s="162">
        <v>3624523</v>
      </c>
      <c r="BA1269" s="96">
        <f t="shared" si="39"/>
        <v>16752007</v>
      </c>
      <c r="BB1269" s="73"/>
      <c r="BC1269" s="20">
        <v>1283594</v>
      </c>
      <c r="BD1269" s="20">
        <v>434321</v>
      </c>
      <c r="BE1269" s="19">
        <v>1717915</v>
      </c>
      <c r="BF1269" s="19">
        <v>18469922</v>
      </c>
      <c r="BH1269" s="20"/>
      <c r="BI1269" s="21">
        <v>18469922</v>
      </c>
      <c r="BK1269" s="73"/>
      <c r="BL1269" s="73"/>
      <c r="BM1269" s="73"/>
      <c r="BN1269" s="73"/>
      <c r="BO1269" s="73"/>
      <c r="BP1269" s="73"/>
      <c r="BQ1269" s="73"/>
    </row>
    <row r="1270" spans="1:69" ht="22.5" customHeight="1" x14ac:dyDescent="0.2">
      <c r="A1270" s="122" t="s">
        <v>3090</v>
      </c>
      <c r="B1270" s="123" t="s">
        <v>3088</v>
      </c>
      <c r="C1270" s="133" t="s">
        <v>1346</v>
      </c>
      <c r="D1270" s="126">
        <v>5</v>
      </c>
      <c r="E1270" s="127" t="s">
        <v>3561</v>
      </c>
      <c r="F1270" s="19">
        <v>2352523</v>
      </c>
      <c r="G1270" s="20">
        <v>2352523</v>
      </c>
      <c r="H1270" s="20">
        <v>967237</v>
      </c>
      <c r="I1270" s="20">
        <v>742390</v>
      </c>
      <c r="J1270" s="20">
        <v>8323</v>
      </c>
      <c r="K1270" s="20">
        <v>10494</v>
      </c>
      <c r="L1270" s="20">
        <v>26361</v>
      </c>
      <c r="M1270" s="20">
        <v>18452</v>
      </c>
      <c r="N1270" s="20">
        <v>165688</v>
      </c>
      <c r="O1270" s="20">
        <v>95545</v>
      </c>
      <c r="P1270" s="20">
        <v>54205</v>
      </c>
      <c r="Q1270" s="20">
        <v>2292638</v>
      </c>
      <c r="R1270" s="20">
        <v>286810</v>
      </c>
      <c r="S1270" s="20">
        <v>596993</v>
      </c>
      <c r="T1270" s="21">
        <v>428069</v>
      </c>
      <c r="U1270" s="54">
        <v>431072</v>
      </c>
      <c r="V1270" s="20">
        <v>285312</v>
      </c>
      <c r="W1270" s="20">
        <v>212706</v>
      </c>
      <c r="X1270" s="20">
        <v>166515</v>
      </c>
      <c r="Y1270" s="21">
        <v>0</v>
      </c>
      <c r="Z1270" s="20">
        <v>0</v>
      </c>
      <c r="AA1270" s="21">
        <v>819999</v>
      </c>
      <c r="AB1270" s="32">
        <v>617102</v>
      </c>
      <c r="AC1270" s="20">
        <v>1553235</v>
      </c>
      <c r="AD1270" s="20">
        <v>1930457</v>
      </c>
      <c r="AE1270" s="20">
        <v>4718670</v>
      </c>
      <c r="AF1270" s="20">
        <v>4010700</v>
      </c>
      <c r="AG1270" s="20">
        <v>2328955</v>
      </c>
      <c r="AH1270" s="20">
        <v>1187028</v>
      </c>
      <c r="AI1270" s="20">
        <v>505153</v>
      </c>
      <c r="AJ1270" s="21">
        <v>293763</v>
      </c>
      <c r="AK1270" s="25">
        <v>214941</v>
      </c>
      <c r="AL1270" s="25">
        <v>264259</v>
      </c>
      <c r="AM1270" s="25">
        <v>88365</v>
      </c>
      <c r="AN1270" s="22">
        <v>134174</v>
      </c>
      <c r="AO1270" s="20">
        <v>2621404</v>
      </c>
      <c r="AP1270" s="20">
        <v>353795</v>
      </c>
      <c r="AQ1270" s="54">
        <v>30783333</v>
      </c>
      <c r="AR1270" s="25">
        <v>447613</v>
      </c>
      <c r="AS1270" s="25">
        <v>482871</v>
      </c>
      <c r="AT1270" s="54">
        <v>332194</v>
      </c>
      <c r="AU1270" s="54">
        <v>152187</v>
      </c>
      <c r="AV1270" s="54">
        <v>636395</v>
      </c>
      <c r="AW1270" s="54">
        <v>222897</v>
      </c>
      <c r="AX1270" s="54">
        <v>142767</v>
      </c>
      <c r="AY1270" s="25">
        <f t="shared" si="38"/>
        <v>2416924</v>
      </c>
      <c r="AZ1270" s="162">
        <v>5413482</v>
      </c>
      <c r="BA1270" s="96">
        <f t="shared" si="39"/>
        <v>38613739</v>
      </c>
      <c r="BB1270" s="73"/>
      <c r="BC1270" s="20">
        <v>3170446</v>
      </c>
      <c r="BD1270" s="20">
        <v>534316</v>
      </c>
      <c r="BE1270" s="19">
        <v>3704762</v>
      </c>
      <c r="BF1270" s="19">
        <v>42318501</v>
      </c>
      <c r="BH1270" s="20"/>
      <c r="BI1270" s="21">
        <v>42318501</v>
      </c>
      <c r="BK1270" s="73"/>
      <c r="BL1270" s="73"/>
      <c r="BM1270" s="73"/>
      <c r="BN1270" s="73"/>
      <c r="BO1270" s="73"/>
      <c r="BP1270" s="73"/>
      <c r="BQ1270" s="73"/>
    </row>
    <row r="1271" spans="1:69" ht="22.5" customHeight="1" x14ac:dyDescent="0.2">
      <c r="A1271" s="122" t="s">
        <v>3091</v>
      </c>
      <c r="B1271" s="123" t="s">
        <v>3088</v>
      </c>
      <c r="C1271" s="133" t="s">
        <v>1347</v>
      </c>
      <c r="D1271" s="126">
        <v>5</v>
      </c>
      <c r="E1271" s="127" t="s">
        <v>3561</v>
      </c>
      <c r="F1271" s="19">
        <v>781591</v>
      </c>
      <c r="G1271" s="20">
        <v>781591</v>
      </c>
      <c r="H1271" s="20">
        <v>379882</v>
      </c>
      <c r="I1271" s="20">
        <v>175593</v>
      </c>
      <c r="J1271" s="20">
        <v>2910</v>
      </c>
      <c r="K1271" s="20">
        <v>2969</v>
      </c>
      <c r="L1271" s="20">
        <v>5969</v>
      </c>
      <c r="M1271" s="20">
        <v>15126</v>
      </c>
      <c r="N1271" s="20">
        <v>30161</v>
      </c>
      <c r="O1271" s="20">
        <v>24887</v>
      </c>
      <c r="P1271" s="20">
        <v>30731</v>
      </c>
      <c r="Q1271" s="20">
        <v>59118</v>
      </c>
      <c r="R1271" s="20">
        <v>94220</v>
      </c>
      <c r="S1271" s="20">
        <v>135611</v>
      </c>
      <c r="T1271" s="21">
        <v>121104</v>
      </c>
      <c r="U1271" s="54">
        <v>190740</v>
      </c>
      <c r="V1271" s="20">
        <v>53856</v>
      </c>
      <c r="W1271" s="20">
        <v>83187</v>
      </c>
      <c r="X1271" s="20">
        <v>103239</v>
      </c>
      <c r="Y1271" s="21">
        <v>0</v>
      </c>
      <c r="Z1271" s="20">
        <v>0</v>
      </c>
      <c r="AA1271" s="21">
        <v>396604</v>
      </c>
      <c r="AB1271" s="32">
        <v>225208</v>
      </c>
      <c r="AC1271" s="20">
        <v>471299</v>
      </c>
      <c r="AD1271" s="20">
        <v>589544</v>
      </c>
      <c r="AE1271" s="20">
        <v>1083225</v>
      </c>
      <c r="AF1271" s="20">
        <v>1558170</v>
      </c>
      <c r="AG1271" s="20">
        <v>780437</v>
      </c>
      <c r="AH1271" s="20">
        <v>304151</v>
      </c>
      <c r="AI1271" s="20">
        <v>184990</v>
      </c>
      <c r="AJ1271" s="21">
        <v>334879</v>
      </c>
      <c r="AK1271" s="25">
        <v>76317</v>
      </c>
      <c r="AL1271" s="25">
        <v>128476</v>
      </c>
      <c r="AM1271" s="25">
        <v>36782</v>
      </c>
      <c r="AN1271" s="22">
        <v>65009</v>
      </c>
      <c r="AO1271" s="20">
        <v>716231</v>
      </c>
      <c r="AP1271" s="20">
        <v>109860</v>
      </c>
      <c r="AQ1271" s="54">
        <v>9352076</v>
      </c>
      <c r="AR1271" s="25">
        <v>170902</v>
      </c>
      <c r="AS1271" s="25">
        <v>256904</v>
      </c>
      <c r="AT1271" s="54">
        <v>173932</v>
      </c>
      <c r="AU1271" s="54">
        <v>86361</v>
      </c>
      <c r="AV1271" s="54">
        <v>258721</v>
      </c>
      <c r="AW1271" s="54">
        <v>84454</v>
      </c>
      <c r="AX1271" s="54">
        <v>44435</v>
      </c>
      <c r="AY1271" s="25">
        <f t="shared" si="38"/>
        <v>1075709</v>
      </c>
      <c r="AZ1271" s="162">
        <v>2228368</v>
      </c>
      <c r="BA1271" s="96">
        <f t="shared" si="39"/>
        <v>12656153</v>
      </c>
      <c r="BB1271" s="73"/>
      <c r="BC1271" s="20">
        <v>1112695</v>
      </c>
      <c r="BD1271" s="20">
        <v>460623</v>
      </c>
      <c r="BE1271" s="19">
        <v>1573318</v>
      </c>
      <c r="BF1271" s="19">
        <v>14229471</v>
      </c>
      <c r="BH1271" s="20"/>
      <c r="BI1271" s="21">
        <v>14229471</v>
      </c>
      <c r="BK1271" s="73"/>
      <c r="BL1271" s="73"/>
      <c r="BM1271" s="73"/>
      <c r="BN1271" s="73"/>
      <c r="BO1271" s="73"/>
      <c r="BP1271" s="73"/>
      <c r="BQ1271" s="73"/>
    </row>
    <row r="1272" spans="1:69" ht="22.5" customHeight="1" x14ac:dyDescent="0.2">
      <c r="A1272" s="122" t="s">
        <v>3092</v>
      </c>
      <c r="B1272" s="123" t="s">
        <v>3088</v>
      </c>
      <c r="C1272" s="133" t="s">
        <v>1348</v>
      </c>
      <c r="D1272" s="126">
        <v>5</v>
      </c>
      <c r="E1272" s="127" t="s">
        <v>3561</v>
      </c>
      <c r="F1272" s="19">
        <v>658124</v>
      </c>
      <c r="G1272" s="20">
        <v>658124</v>
      </c>
      <c r="H1272" s="20">
        <v>360053</v>
      </c>
      <c r="I1272" s="20">
        <v>200090</v>
      </c>
      <c r="J1272" s="20">
        <v>5820</v>
      </c>
      <c r="K1272" s="20">
        <v>8346</v>
      </c>
      <c r="L1272" s="20">
        <v>12766</v>
      </c>
      <c r="M1272" s="20">
        <v>14483</v>
      </c>
      <c r="N1272" s="20">
        <v>30782</v>
      </c>
      <c r="O1272" s="20">
        <v>18164</v>
      </c>
      <c r="P1272" s="20">
        <v>22000</v>
      </c>
      <c r="Q1272" s="20">
        <v>218090</v>
      </c>
      <c r="R1272" s="20">
        <v>72796</v>
      </c>
      <c r="S1272" s="20">
        <v>144886</v>
      </c>
      <c r="T1272" s="21">
        <v>96715</v>
      </c>
      <c r="U1272" s="54">
        <v>202184</v>
      </c>
      <c r="V1272" s="20">
        <v>67296</v>
      </c>
      <c r="W1272" s="20">
        <v>44226</v>
      </c>
      <c r="X1272" s="20">
        <v>66606</v>
      </c>
      <c r="Y1272" s="21">
        <v>0</v>
      </c>
      <c r="Z1272" s="20">
        <v>0</v>
      </c>
      <c r="AA1272" s="21">
        <v>314039</v>
      </c>
      <c r="AB1272" s="32">
        <v>195107</v>
      </c>
      <c r="AC1272" s="20">
        <v>414917</v>
      </c>
      <c r="AD1272" s="20">
        <v>857508</v>
      </c>
      <c r="AE1272" s="20">
        <v>984060</v>
      </c>
      <c r="AF1272" s="20">
        <v>1305943</v>
      </c>
      <c r="AG1272" s="20">
        <v>633719</v>
      </c>
      <c r="AH1272" s="20">
        <v>217261</v>
      </c>
      <c r="AI1272" s="20">
        <v>180966</v>
      </c>
      <c r="AJ1272" s="21">
        <v>181235</v>
      </c>
      <c r="AK1272" s="25">
        <v>62457</v>
      </c>
      <c r="AL1272" s="25">
        <v>97673</v>
      </c>
      <c r="AM1272" s="25">
        <v>34721</v>
      </c>
      <c r="AN1272" s="22">
        <v>54067</v>
      </c>
      <c r="AO1272" s="20">
        <v>675004</v>
      </c>
      <c r="AP1272" s="20">
        <v>69031</v>
      </c>
      <c r="AQ1272" s="54">
        <v>8521135</v>
      </c>
      <c r="AR1272" s="25">
        <v>106035</v>
      </c>
      <c r="AS1272" s="25">
        <v>233179</v>
      </c>
      <c r="AT1272" s="54">
        <v>181005</v>
      </c>
      <c r="AU1272" s="54">
        <v>84425</v>
      </c>
      <c r="AV1272" s="54">
        <v>197376</v>
      </c>
      <c r="AW1272" s="54">
        <v>66751</v>
      </c>
      <c r="AX1272" s="54">
        <v>34936</v>
      </c>
      <c r="AY1272" s="25">
        <f t="shared" si="38"/>
        <v>903707</v>
      </c>
      <c r="AZ1272" s="162">
        <v>2350094</v>
      </c>
      <c r="BA1272" s="96">
        <f t="shared" si="39"/>
        <v>11774936</v>
      </c>
      <c r="BB1272" s="73"/>
      <c r="BC1272" s="20">
        <v>897237</v>
      </c>
      <c r="BD1272" s="20">
        <v>298716</v>
      </c>
      <c r="BE1272" s="19">
        <v>1195953</v>
      </c>
      <c r="BF1272" s="19">
        <v>12970889</v>
      </c>
      <c r="BH1272" s="20"/>
      <c r="BI1272" s="21">
        <v>12970889</v>
      </c>
      <c r="BK1272" s="73"/>
      <c r="BL1272" s="73"/>
      <c r="BM1272" s="73"/>
      <c r="BN1272" s="73"/>
      <c r="BO1272" s="73"/>
      <c r="BP1272" s="73"/>
      <c r="BQ1272" s="73"/>
    </row>
    <row r="1273" spans="1:69" ht="22.5" customHeight="1" x14ac:dyDescent="0.2">
      <c r="A1273" s="122" t="s">
        <v>3093</v>
      </c>
      <c r="B1273" s="123" t="s">
        <v>3088</v>
      </c>
      <c r="C1273" s="133" t="s">
        <v>1349</v>
      </c>
      <c r="D1273" s="126">
        <v>5</v>
      </c>
      <c r="E1273" s="127" t="s">
        <v>3561</v>
      </c>
      <c r="F1273" s="19">
        <v>718898</v>
      </c>
      <c r="G1273" s="20">
        <v>718898</v>
      </c>
      <c r="H1273" s="20">
        <v>420196</v>
      </c>
      <c r="I1273" s="20">
        <v>191862</v>
      </c>
      <c r="J1273" s="20">
        <v>0</v>
      </c>
      <c r="K1273" s="20">
        <v>0</v>
      </c>
      <c r="L1273" s="20">
        <v>0</v>
      </c>
      <c r="M1273" s="20">
        <v>0</v>
      </c>
      <c r="N1273" s="20">
        <v>30168</v>
      </c>
      <c r="O1273" s="20">
        <v>20495</v>
      </c>
      <c r="P1273" s="20">
        <v>9488</v>
      </c>
      <c r="Q1273" s="20">
        <v>605410</v>
      </c>
      <c r="R1273" s="20">
        <v>85927</v>
      </c>
      <c r="S1273" s="20">
        <v>151069</v>
      </c>
      <c r="T1273" s="21">
        <v>122786</v>
      </c>
      <c r="U1273" s="54">
        <v>216172</v>
      </c>
      <c r="V1273" s="20">
        <v>66144</v>
      </c>
      <c r="W1273" s="20">
        <v>57915</v>
      </c>
      <c r="X1273" s="20">
        <v>55505</v>
      </c>
      <c r="Y1273" s="21">
        <v>0</v>
      </c>
      <c r="Z1273" s="20">
        <v>0</v>
      </c>
      <c r="AA1273" s="21">
        <v>328832</v>
      </c>
      <c r="AB1273" s="32">
        <v>130252</v>
      </c>
      <c r="AC1273" s="20">
        <v>456104</v>
      </c>
      <c r="AD1273" s="20">
        <v>697897</v>
      </c>
      <c r="AE1273" s="20">
        <v>1311915</v>
      </c>
      <c r="AF1273" s="20">
        <v>1198643</v>
      </c>
      <c r="AG1273" s="20">
        <v>644015</v>
      </c>
      <c r="AH1273" s="20">
        <v>240804</v>
      </c>
      <c r="AI1273" s="20">
        <v>255499</v>
      </c>
      <c r="AJ1273" s="21">
        <v>122807</v>
      </c>
      <c r="AK1273" s="25">
        <v>67280</v>
      </c>
      <c r="AL1273" s="25">
        <v>94242</v>
      </c>
      <c r="AM1273" s="25">
        <v>29041</v>
      </c>
      <c r="AN1273" s="22">
        <v>52183</v>
      </c>
      <c r="AO1273" s="20">
        <v>699538</v>
      </c>
      <c r="AP1273" s="20">
        <v>61728</v>
      </c>
      <c r="AQ1273" s="54">
        <v>9142815</v>
      </c>
      <c r="AR1273" s="25">
        <v>108770</v>
      </c>
      <c r="AS1273" s="25">
        <v>200862</v>
      </c>
      <c r="AT1273" s="54">
        <v>171571</v>
      </c>
      <c r="AU1273" s="54">
        <v>75967</v>
      </c>
      <c r="AV1273" s="54">
        <v>203424</v>
      </c>
      <c r="AW1273" s="54">
        <v>71523</v>
      </c>
      <c r="AX1273" s="54">
        <v>41875</v>
      </c>
      <c r="AY1273" s="25">
        <f t="shared" si="38"/>
        <v>873992</v>
      </c>
      <c r="AZ1273" s="162">
        <v>2732366</v>
      </c>
      <c r="BA1273" s="96">
        <f t="shared" si="39"/>
        <v>12749173</v>
      </c>
      <c r="BB1273" s="73"/>
      <c r="BC1273" s="20">
        <v>972122</v>
      </c>
      <c r="BD1273" s="20">
        <v>299570</v>
      </c>
      <c r="BE1273" s="19">
        <v>1271692</v>
      </c>
      <c r="BF1273" s="19">
        <v>14020865</v>
      </c>
      <c r="BH1273" s="20"/>
      <c r="BI1273" s="21">
        <v>14020865</v>
      </c>
      <c r="BK1273" s="73"/>
      <c r="BL1273" s="73"/>
      <c r="BM1273" s="73"/>
      <c r="BN1273" s="73"/>
      <c r="BO1273" s="73"/>
      <c r="BP1273" s="73"/>
      <c r="BQ1273" s="73"/>
    </row>
    <row r="1274" spans="1:69" ht="22.5" customHeight="1" x14ac:dyDescent="0.2">
      <c r="A1274" s="122" t="s">
        <v>3094</v>
      </c>
      <c r="B1274" s="123" t="s">
        <v>3088</v>
      </c>
      <c r="C1274" s="133" t="s">
        <v>1350</v>
      </c>
      <c r="D1274" s="126">
        <v>5</v>
      </c>
      <c r="E1274" s="127" t="s">
        <v>3561</v>
      </c>
      <c r="F1274" s="19">
        <v>458888</v>
      </c>
      <c r="G1274" s="20">
        <v>458888</v>
      </c>
      <c r="H1274" s="20">
        <v>166139</v>
      </c>
      <c r="I1274" s="20">
        <v>97427</v>
      </c>
      <c r="J1274" s="20">
        <v>0</v>
      </c>
      <c r="K1274" s="20">
        <v>0</v>
      </c>
      <c r="L1274" s="20">
        <v>1495</v>
      </c>
      <c r="M1274" s="20">
        <v>1962</v>
      </c>
      <c r="N1274" s="20">
        <v>21361</v>
      </c>
      <c r="O1274" s="20">
        <v>12696</v>
      </c>
      <c r="P1274" s="20">
        <v>22415</v>
      </c>
      <c r="Q1274" s="20">
        <v>163424</v>
      </c>
      <c r="R1274" s="20">
        <v>51655</v>
      </c>
      <c r="S1274" s="20">
        <v>102861</v>
      </c>
      <c r="T1274" s="21">
        <v>57188</v>
      </c>
      <c r="U1274" s="54">
        <v>89012</v>
      </c>
      <c r="V1274" s="20">
        <v>41184</v>
      </c>
      <c r="W1274" s="20">
        <v>49491</v>
      </c>
      <c r="X1274" s="20">
        <v>44404</v>
      </c>
      <c r="Y1274" s="21">
        <v>0</v>
      </c>
      <c r="Z1274" s="20">
        <v>0</v>
      </c>
      <c r="AA1274" s="21">
        <v>244170</v>
      </c>
      <c r="AB1274" s="32">
        <v>123224</v>
      </c>
      <c r="AC1274" s="20">
        <v>319335</v>
      </c>
      <c r="AD1274" s="20">
        <v>331143</v>
      </c>
      <c r="AE1274" s="20">
        <v>692835</v>
      </c>
      <c r="AF1274" s="20">
        <v>903858</v>
      </c>
      <c r="AG1274" s="20">
        <v>422651</v>
      </c>
      <c r="AH1274" s="20">
        <v>149661</v>
      </c>
      <c r="AI1274" s="20">
        <v>96950</v>
      </c>
      <c r="AJ1274" s="21">
        <v>127676</v>
      </c>
      <c r="AK1274" s="25">
        <v>52082</v>
      </c>
      <c r="AL1274" s="25">
        <v>79900</v>
      </c>
      <c r="AM1274" s="25">
        <v>22305</v>
      </c>
      <c r="AN1274" s="22">
        <v>42694</v>
      </c>
      <c r="AO1274" s="20">
        <v>379932</v>
      </c>
      <c r="AP1274" s="20">
        <v>42848</v>
      </c>
      <c r="AQ1274" s="54">
        <v>5412866</v>
      </c>
      <c r="AR1274" s="25">
        <v>88988</v>
      </c>
      <c r="AS1274" s="25">
        <v>178367</v>
      </c>
      <c r="AT1274" s="54">
        <v>125715</v>
      </c>
      <c r="AU1274" s="54">
        <v>64212</v>
      </c>
      <c r="AV1274" s="54">
        <v>152107</v>
      </c>
      <c r="AW1274" s="54">
        <v>49223</v>
      </c>
      <c r="AX1274" s="54">
        <v>24037</v>
      </c>
      <c r="AY1274" s="25">
        <f t="shared" si="38"/>
        <v>682649</v>
      </c>
      <c r="AZ1274" s="162">
        <v>1567463</v>
      </c>
      <c r="BA1274" s="96">
        <f t="shared" si="39"/>
        <v>7662978</v>
      </c>
      <c r="BB1274" s="73"/>
      <c r="BC1274" s="20">
        <v>693378</v>
      </c>
      <c r="BD1274" s="20">
        <v>173711</v>
      </c>
      <c r="BE1274" s="19">
        <v>867089</v>
      </c>
      <c r="BF1274" s="19">
        <v>8530067</v>
      </c>
      <c r="BH1274" s="20"/>
      <c r="BI1274" s="21">
        <v>8530067</v>
      </c>
      <c r="BK1274" s="73"/>
      <c r="BL1274" s="73"/>
      <c r="BM1274" s="73"/>
      <c r="BN1274" s="73"/>
      <c r="BO1274" s="73"/>
      <c r="BP1274" s="73"/>
      <c r="BQ1274" s="73"/>
    </row>
    <row r="1275" spans="1:69" ht="22.5" customHeight="1" x14ac:dyDescent="0.2">
      <c r="A1275" s="122" t="s">
        <v>3095</v>
      </c>
      <c r="B1275" s="123" t="s">
        <v>3088</v>
      </c>
      <c r="C1275" s="133" t="s">
        <v>1351</v>
      </c>
      <c r="D1275" s="126">
        <v>5</v>
      </c>
      <c r="E1275" s="127" t="s">
        <v>3561</v>
      </c>
      <c r="F1275" s="19">
        <v>846351</v>
      </c>
      <c r="G1275" s="20">
        <v>846351</v>
      </c>
      <c r="H1275" s="20">
        <v>516132</v>
      </c>
      <c r="I1275" s="20">
        <v>201399</v>
      </c>
      <c r="J1275" s="20">
        <v>0</v>
      </c>
      <c r="K1275" s="20">
        <v>0</v>
      </c>
      <c r="L1275" s="20">
        <v>0</v>
      </c>
      <c r="M1275" s="20">
        <v>0</v>
      </c>
      <c r="N1275" s="20">
        <v>22598</v>
      </c>
      <c r="O1275" s="20">
        <v>19912</v>
      </c>
      <c r="P1275" s="20">
        <v>13117</v>
      </c>
      <c r="Q1275" s="20">
        <v>597007</v>
      </c>
      <c r="R1275" s="20">
        <v>89580</v>
      </c>
      <c r="S1275" s="20">
        <v>202945</v>
      </c>
      <c r="T1275" s="21">
        <v>114376</v>
      </c>
      <c r="U1275" s="54">
        <v>190740</v>
      </c>
      <c r="V1275" s="20">
        <v>82512</v>
      </c>
      <c r="W1275" s="20">
        <v>62127</v>
      </c>
      <c r="X1275" s="20">
        <v>77707</v>
      </c>
      <c r="Y1275" s="21">
        <v>0</v>
      </c>
      <c r="Z1275" s="20">
        <v>0</v>
      </c>
      <c r="AA1275" s="21">
        <v>340459</v>
      </c>
      <c r="AB1275" s="32">
        <v>114161</v>
      </c>
      <c r="AC1275" s="20">
        <v>479534</v>
      </c>
      <c r="AD1275" s="20">
        <v>1077242</v>
      </c>
      <c r="AE1275" s="20">
        <v>1350030</v>
      </c>
      <c r="AF1275" s="20">
        <v>1307030</v>
      </c>
      <c r="AG1275" s="20">
        <v>675932</v>
      </c>
      <c r="AH1275" s="20">
        <v>242201</v>
      </c>
      <c r="AI1275" s="20">
        <v>317960</v>
      </c>
      <c r="AJ1275" s="21">
        <v>293222</v>
      </c>
      <c r="AK1275" s="25">
        <v>66065</v>
      </c>
      <c r="AL1275" s="25">
        <v>94158</v>
      </c>
      <c r="AM1275" s="25">
        <v>31120</v>
      </c>
      <c r="AN1275" s="22">
        <v>51211</v>
      </c>
      <c r="AO1275" s="20">
        <v>1384726</v>
      </c>
      <c r="AP1275" s="20">
        <v>83420</v>
      </c>
      <c r="AQ1275" s="54">
        <v>10944974</v>
      </c>
      <c r="AR1275" s="25">
        <v>116059</v>
      </c>
      <c r="AS1275" s="25">
        <v>225383</v>
      </c>
      <c r="AT1275" s="54">
        <v>210150</v>
      </c>
      <c r="AU1275" s="54">
        <v>77636</v>
      </c>
      <c r="AV1275" s="54">
        <v>206557</v>
      </c>
      <c r="AW1275" s="54">
        <v>72553</v>
      </c>
      <c r="AX1275" s="54">
        <v>46986</v>
      </c>
      <c r="AY1275" s="25">
        <f t="shared" si="38"/>
        <v>955324</v>
      </c>
      <c r="AZ1275" s="162">
        <v>3333819</v>
      </c>
      <c r="BA1275" s="96">
        <f t="shared" si="39"/>
        <v>15234117</v>
      </c>
      <c r="BB1275" s="73"/>
      <c r="BC1275" s="20">
        <v>953479</v>
      </c>
      <c r="BD1275" s="20">
        <v>362270</v>
      </c>
      <c r="BE1275" s="19">
        <v>1315749</v>
      </c>
      <c r="BF1275" s="19">
        <v>16549866</v>
      </c>
      <c r="BH1275" s="20"/>
      <c r="BI1275" s="21">
        <v>16549866</v>
      </c>
      <c r="BK1275" s="73"/>
      <c r="BL1275" s="73"/>
      <c r="BM1275" s="73"/>
      <c r="BN1275" s="73"/>
      <c r="BO1275" s="73"/>
      <c r="BP1275" s="73"/>
      <c r="BQ1275" s="73"/>
    </row>
    <row r="1276" spans="1:69" ht="22.5" customHeight="1" x14ac:dyDescent="0.2">
      <c r="A1276" s="122" t="s">
        <v>3096</v>
      </c>
      <c r="B1276" s="123" t="s">
        <v>3088</v>
      </c>
      <c r="C1276" s="133" t="s">
        <v>1352</v>
      </c>
      <c r="D1276" s="126">
        <v>6</v>
      </c>
      <c r="E1276" s="127" t="s">
        <v>3561</v>
      </c>
      <c r="F1276" s="19">
        <v>353281</v>
      </c>
      <c r="G1276" s="20">
        <v>353281</v>
      </c>
      <c r="H1276" s="20">
        <v>243486</v>
      </c>
      <c r="I1276" s="20">
        <v>100606</v>
      </c>
      <c r="J1276" s="20">
        <v>0</v>
      </c>
      <c r="K1276" s="20">
        <v>0</v>
      </c>
      <c r="L1276" s="20">
        <v>0</v>
      </c>
      <c r="M1276" s="20">
        <v>0</v>
      </c>
      <c r="N1276" s="20">
        <v>5512</v>
      </c>
      <c r="O1276" s="20">
        <v>6552</v>
      </c>
      <c r="P1276" s="20">
        <v>12776</v>
      </c>
      <c r="Q1276" s="20">
        <v>214375</v>
      </c>
      <c r="R1276" s="20">
        <v>31000</v>
      </c>
      <c r="S1276" s="20">
        <v>53134</v>
      </c>
      <c r="T1276" s="21">
        <v>62234</v>
      </c>
      <c r="U1276" s="54">
        <v>127160</v>
      </c>
      <c r="V1276" s="20">
        <v>48288</v>
      </c>
      <c r="W1276" s="20">
        <v>16848</v>
      </c>
      <c r="X1276" s="20">
        <v>22202</v>
      </c>
      <c r="Y1276" s="21">
        <v>0</v>
      </c>
      <c r="Z1276" s="20">
        <v>0</v>
      </c>
      <c r="AA1276" s="21">
        <v>176486</v>
      </c>
      <c r="AB1276" s="32">
        <v>64386</v>
      </c>
      <c r="AC1276" s="20">
        <v>145613</v>
      </c>
      <c r="AD1276" s="20">
        <v>526754</v>
      </c>
      <c r="AE1276" s="20">
        <v>273405</v>
      </c>
      <c r="AF1276" s="20">
        <v>609218</v>
      </c>
      <c r="AG1276" s="20">
        <v>248820</v>
      </c>
      <c r="AH1276" s="20">
        <v>106291</v>
      </c>
      <c r="AI1276" s="20">
        <v>188726</v>
      </c>
      <c r="AJ1276" s="21">
        <v>148234</v>
      </c>
      <c r="AK1276" s="25">
        <v>34785</v>
      </c>
      <c r="AL1276" s="25">
        <v>54855</v>
      </c>
      <c r="AM1276" s="25">
        <v>13102</v>
      </c>
      <c r="AN1276" s="22">
        <v>24277</v>
      </c>
      <c r="AO1276" s="20">
        <v>400359</v>
      </c>
      <c r="AP1276" s="20">
        <v>51232</v>
      </c>
      <c r="AQ1276" s="54">
        <v>4363997</v>
      </c>
      <c r="AR1276" s="25">
        <v>72277</v>
      </c>
      <c r="AS1276" s="25">
        <v>141447</v>
      </c>
      <c r="AT1276" s="54">
        <v>134798</v>
      </c>
      <c r="AU1276" s="54">
        <v>73338</v>
      </c>
      <c r="AV1276" s="54">
        <v>105241</v>
      </c>
      <c r="AW1276" s="54">
        <v>34560</v>
      </c>
      <c r="AX1276" s="54">
        <v>18698</v>
      </c>
      <c r="AY1276" s="25">
        <f t="shared" si="38"/>
        <v>580359</v>
      </c>
      <c r="AZ1276" s="162">
        <v>1462524</v>
      </c>
      <c r="BA1276" s="96">
        <f t="shared" si="39"/>
        <v>6406880</v>
      </c>
      <c r="BB1276" s="73"/>
      <c r="BC1276" s="20">
        <v>497525</v>
      </c>
      <c r="BD1276" s="20">
        <v>241469</v>
      </c>
      <c r="BE1276" s="19">
        <v>738994</v>
      </c>
      <c r="BF1276" s="19">
        <v>7145874</v>
      </c>
      <c r="BH1276" s="20"/>
      <c r="BI1276" s="21">
        <v>7145874</v>
      </c>
      <c r="BK1276" s="73"/>
      <c r="BL1276" s="73"/>
      <c r="BM1276" s="73"/>
      <c r="BN1276" s="73"/>
      <c r="BO1276" s="73"/>
      <c r="BP1276" s="73"/>
      <c r="BQ1276" s="73"/>
    </row>
    <row r="1277" spans="1:69" ht="22.5" customHeight="1" x14ac:dyDescent="0.2">
      <c r="A1277" s="122" t="s">
        <v>3097</v>
      </c>
      <c r="B1277" s="123" t="s">
        <v>3088</v>
      </c>
      <c r="C1277" s="133" t="s">
        <v>1353</v>
      </c>
      <c r="D1277" s="126">
        <v>6</v>
      </c>
      <c r="E1277" s="127" t="s">
        <v>3561</v>
      </c>
      <c r="F1277" s="19">
        <v>201708</v>
      </c>
      <c r="G1277" s="20">
        <v>201708</v>
      </c>
      <c r="H1277" s="20">
        <v>149664</v>
      </c>
      <c r="I1277" s="20">
        <v>46937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2531</v>
      </c>
      <c r="P1277" s="20">
        <v>0</v>
      </c>
      <c r="Q1277" s="20">
        <v>62951</v>
      </c>
      <c r="R1277" s="20">
        <v>19171</v>
      </c>
      <c r="S1277" s="20">
        <v>32488</v>
      </c>
      <c r="T1277" s="21">
        <v>36163</v>
      </c>
      <c r="U1277" s="54">
        <v>50864</v>
      </c>
      <c r="V1277" s="20">
        <v>16896</v>
      </c>
      <c r="W1277" s="20">
        <v>14742</v>
      </c>
      <c r="X1277" s="20">
        <v>22202</v>
      </c>
      <c r="Y1277" s="21">
        <v>0</v>
      </c>
      <c r="Z1277" s="20">
        <v>0</v>
      </c>
      <c r="AA1277" s="21">
        <v>94999</v>
      </c>
      <c r="AB1277" s="32">
        <v>50787</v>
      </c>
      <c r="AC1277" s="20">
        <v>69271</v>
      </c>
      <c r="AD1277" s="20">
        <v>305259</v>
      </c>
      <c r="AE1277" s="20">
        <v>288585</v>
      </c>
      <c r="AF1277" s="20">
        <v>378378</v>
      </c>
      <c r="AG1277" s="20">
        <v>107936</v>
      </c>
      <c r="AH1277" s="20">
        <v>37278</v>
      </c>
      <c r="AI1277" s="20">
        <v>89573</v>
      </c>
      <c r="AJ1277" s="21">
        <v>89806</v>
      </c>
      <c r="AK1277" s="25">
        <v>21179</v>
      </c>
      <c r="AL1277" s="25">
        <v>35511</v>
      </c>
      <c r="AM1277" s="25">
        <v>6917</v>
      </c>
      <c r="AN1277" s="22">
        <v>13521</v>
      </c>
      <c r="AO1277" s="20">
        <v>270688</v>
      </c>
      <c r="AP1277" s="20">
        <v>42003</v>
      </c>
      <c r="AQ1277" s="54">
        <v>2558008</v>
      </c>
      <c r="AR1277" s="25">
        <v>43979</v>
      </c>
      <c r="AS1277" s="25">
        <v>126021</v>
      </c>
      <c r="AT1277" s="54">
        <v>87904</v>
      </c>
      <c r="AU1277" s="54">
        <v>69950</v>
      </c>
      <c r="AV1277" s="54">
        <v>70432</v>
      </c>
      <c r="AW1277" s="54">
        <v>25074</v>
      </c>
      <c r="AX1277" s="54">
        <v>9946</v>
      </c>
      <c r="AY1277" s="25">
        <f t="shared" si="38"/>
        <v>433306</v>
      </c>
      <c r="AZ1277" s="162">
        <v>1011642</v>
      </c>
      <c r="BA1277" s="96">
        <f t="shared" si="39"/>
        <v>4002956</v>
      </c>
      <c r="BB1277" s="73"/>
      <c r="BC1277" s="20">
        <v>319498</v>
      </c>
      <c r="BD1277" s="20">
        <v>152139</v>
      </c>
      <c r="BE1277" s="19">
        <v>471637</v>
      </c>
      <c r="BF1277" s="19">
        <v>4474593</v>
      </c>
      <c r="BH1277" s="20"/>
      <c r="BI1277" s="21">
        <v>4474593</v>
      </c>
      <c r="BK1277" s="73"/>
      <c r="BL1277" s="73"/>
      <c r="BM1277" s="73"/>
      <c r="BN1277" s="73"/>
      <c r="BO1277" s="73"/>
      <c r="BP1277" s="73"/>
      <c r="BQ1277" s="73"/>
    </row>
    <row r="1278" spans="1:69" ht="22.5" customHeight="1" x14ac:dyDescent="0.2">
      <c r="A1278" s="122" t="s">
        <v>3098</v>
      </c>
      <c r="B1278" s="123" t="s">
        <v>3088</v>
      </c>
      <c r="C1278" s="133" t="s">
        <v>1354</v>
      </c>
      <c r="D1278" s="126">
        <v>6</v>
      </c>
      <c r="E1278" s="127" t="s">
        <v>3561</v>
      </c>
      <c r="F1278" s="19">
        <v>146973</v>
      </c>
      <c r="G1278" s="20">
        <v>146973</v>
      </c>
      <c r="H1278" s="20">
        <v>61090</v>
      </c>
      <c r="I1278" s="20">
        <v>31229</v>
      </c>
      <c r="J1278" s="20">
        <v>0</v>
      </c>
      <c r="K1278" s="20">
        <v>0</v>
      </c>
      <c r="L1278" s="20">
        <v>0</v>
      </c>
      <c r="M1278" s="20">
        <v>0</v>
      </c>
      <c r="N1278" s="20">
        <v>2682</v>
      </c>
      <c r="O1278" s="20">
        <v>1796</v>
      </c>
      <c r="P1278" s="20">
        <v>2722</v>
      </c>
      <c r="Q1278" s="20">
        <v>36537</v>
      </c>
      <c r="R1278" s="20">
        <v>14397</v>
      </c>
      <c r="S1278" s="20">
        <v>37728</v>
      </c>
      <c r="T1278" s="21">
        <v>7569</v>
      </c>
      <c r="U1278" s="54">
        <v>12716</v>
      </c>
      <c r="V1278" s="20">
        <v>2976</v>
      </c>
      <c r="W1278" s="20">
        <v>5265</v>
      </c>
      <c r="X1278" s="20">
        <v>11101</v>
      </c>
      <c r="Y1278" s="21">
        <v>0</v>
      </c>
      <c r="Z1278" s="20">
        <v>0</v>
      </c>
      <c r="AA1278" s="21">
        <v>64315</v>
      </c>
      <c r="AB1278" s="32">
        <v>46805</v>
      </c>
      <c r="AC1278" s="20">
        <v>60316</v>
      </c>
      <c r="AD1278" s="20">
        <v>110065</v>
      </c>
      <c r="AE1278" s="20">
        <v>126885</v>
      </c>
      <c r="AF1278" s="20">
        <v>257955</v>
      </c>
      <c r="AG1278" s="20">
        <v>72244</v>
      </c>
      <c r="AH1278" s="20">
        <v>27162</v>
      </c>
      <c r="AI1278" s="20">
        <v>41577</v>
      </c>
      <c r="AJ1278" s="21">
        <v>48690</v>
      </c>
      <c r="AK1278" s="25">
        <v>16276</v>
      </c>
      <c r="AL1278" s="25">
        <v>31341</v>
      </c>
      <c r="AM1278" s="25">
        <v>4887</v>
      </c>
      <c r="AN1278" s="22">
        <v>11684</v>
      </c>
      <c r="AO1278" s="20">
        <v>94313</v>
      </c>
      <c r="AP1278" s="20">
        <v>14482</v>
      </c>
      <c r="AQ1278" s="54">
        <v>1403778</v>
      </c>
      <c r="AR1278" s="25">
        <v>47415</v>
      </c>
      <c r="AS1278" s="25">
        <v>156781</v>
      </c>
      <c r="AT1278" s="54">
        <v>62772</v>
      </c>
      <c r="AU1278" s="54">
        <v>49671</v>
      </c>
      <c r="AV1278" s="54">
        <v>59129</v>
      </c>
      <c r="AW1278" s="54">
        <v>18770</v>
      </c>
      <c r="AX1278" s="54">
        <v>5648</v>
      </c>
      <c r="AY1278" s="25">
        <f t="shared" si="38"/>
        <v>400186</v>
      </c>
      <c r="AZ1278" s="162">
        <v>485904</v>
      </c>
      <c r="BA1278" s="96">
        <f t="shared" si="39"/>
        <v>2289868</v>
      </c>
      <c r="BB1278" s="73"/>
      <c r="BC1278" s="20">
        <v>261020</v>
      </c>
      <c r="BD1278" s="20">
        <v>65634</v>
      </c>
      <c r="BE1278" s="19">
        <v>326654</v>
      </c>
      <c r="BF1278" s="19">
        <v>2616522</v>
      </c>
      <c r="BH1278" s="20"/>
      <c r="BI1278" s="21">
        <v>2616522</v>
      </c>
      <c r="BK1278" s="73"/>
      <c r="BL1278" s="73"/>
      <c r="BM1278" s="73"/>
      <c r="BN1278" s="73"/>
      <c r="BO1278" s="73"/>
      <c r="BP1278" s="73"/>
      <c r="BQ1278" s="73"/>
    </row>
    <row r="1279" spans="1:69" ht="22.5" customHeight="1" x14ac:dyDescent="0.2">
      <c r="A1279" s="122" t="s">
        <v>3099</v>
      </c>
      <c r="B1279" s="123" t="s">
        <v>3088</v>
      </c>
      <c r="C1279" s="133" t="s">
        <v>415</v>
      </c>
      <c r="D1279" s="126">
        <v>6</v>
      </c>
      <c r="E1279" s="127" t="s">
        <v>3561</v>
      </c>
      <c r="F1279" s="19">
        <v>205582</v>
      </c>
      <c r="G1279" s="20">
        <v>205582</v>
      </c>
      <c r="H1279" s="20">
        <v>120722</v>
      </c>
      <c r="I1279" s="20">
        <v>52734</v>
      </c>
      <c r="J1279" s="20">
        <v>0</v>
      </c>
      <c r="K1279" s="20">
        <v>0</v>
      </c>
      <c r="L1279" s="20">
        <v>0</v>
      </c>
      <c r="M1279" s="20">
        <v>0</v>
      </c>
      <c r="N1279" s="20">
        <v>0</v>
      </c>
      <c r="O1279" s="20">
        <v>2408</v>
      </c>
      <c r="P1279" s="20">
        <v>0</v>
      </c>
      <c r="Q1279" s="20">
        <v>79959</v>
      </c>
      <c r="R1279" s="20">
        <v>17930</v>
      </c>
      <c r="S1279" s="20">
        <v>44645</v>
      </c>
      <c r="T1279" s="21">
        <v>15979</v>
      </c>
      <c r="U1279" s="54">
        <v>25432</v>
      </c>
      <c r="V1279" s="20">
        <v>11040</v>
      </c>
      <c r="W1279" s="20">
        <v>11583</v>
      </c>
      <c r="X1279" s="20">
        <v>22202</v>
      </c>
      <c r="Y1279" s="21">
        <v>0</v>
      </c>
      <c r="Z1279" s="20">
        <v>0</v>
      </c>
      <c r="AA1279" s="21">
        <v>98148</v>
      </c>
      <c r="AB1279" s="32">
        <v>45878</v>
      </c>
      <c r="AC1279" s="20">
        <v>86703</v>
      </c>
      <c r="AD1279" s="20">
        <v>203283</v>
      </c>
      <c r="AE1279" s="20">
        <v>147510</v>
      </c>
      <c r="AF1279" s="20">
        <v>329948</v>
      </c>
      <c r="AG1279" s="20">
        <v>104161</v>
      </c>
      <c r="AH1279" s="20">
        <v>41990</v>
      </c>
      <c r="AI1279" s="20">
        <v>77023</v>
      </c>
      <c r="AJ1279" s="21">
        <v>115774</v>
      </c>
      <c r="AK1279" s="25">
        <v>20746</v>
      </c>
      <c r="AL1279" s="25">
        <v>36632</v>
      </c>
      <c r="AM1279" s="25">
        <v>7618</v>
      </c>
      <c r="AN1279" s="22">
        <v>14016</v>
      </c>
      <c r="AO1279" s="20">
        <v>279641</v>
      </c>
      <c r="AP1279" s="20">
        <v>36596</v>
      </c>
      <c r="AQ1279" s="54">
        <v>2255883</v>
      </c>
      <c r="AR1279" s="25">
        <v>42959</v>
      </c>
      <c r="AS1279" s="25">
        <v>145982</v>
      </c>
      <c r="AT1279" s="54">
        <v>89924</v>
      </c>
      <c r="AU1279" s="54">
        <v>62241</v>
      </c>
      <c r="AV1279" s="54">
        <v>70517</v>
      </c>
      <c r="AW1279" s="54">
        <v>24959</v>
      </c>
      <c r="AX1279" s="54">
        <v>9419</v>
      </c>
      <c r="AY1279" s="25">
        <f t="shared" si="38"/>
        <v>446001</v>
      </c>
      <c r="AZ1279" s="162">
        <v>780344</v>
      </c>
      <c r="BA1279" s="96">
        <f t="shared" si="39"/>
        <v>3482228</v>
      </c>
      <c r="BB1279" s="73"/>
      <c r="BC1279" s="20">
        <v>312560</v>
      </c>
      <c r="BD1279" s="20">
        <v>158206</v>
      </c>
      <c r="BE1279" s="19">
        <v>470766</v>
      </c>
      <c r="BF1279" s="19">
        <v>3952994</v>
      </c>
      <c r="BH1279" s="20"/>
      <c r="BI1279" s="21">
        <v>3952994</v>
      </c>
      <c r="BK1279" s="73"/>
      <c r="BL1279" s="73"/>
      <c r="BM1279" s="73"/>
      <c r="BN1279" s="73"/>
      <c r="BO1279" s="73"/>
      <c r="BP1279" s="73"/>
      <c r="BQ1279" s="73"/>
    </row>
    <row r="1280" spans="1:69" ht="22.5" customHeight="1" x14ac:dyDescent="0.2">
      <c r="A1280" s="122" t="s">
        <v>3100</v>
      </c>
      <c r="B1280" s="123" t="s">
        <v>3088</v>
      </c>
      <c r="C1280" s="133" t="s">
        <v>1355</v>
      </c>
      <c r="D1280" s="126">
        <v>6</v>
      </c>
      <c r="E1280" s="127" t="s">
        <v>3561</v>
      </c>
      <c r="F1280" s="19">
        <v>333515</v>
      </c>
      <c r="G1280" s="20">
        <v>333515</v>
      </c>
      <c r="H1280" s="20">
        <v>269730</v>
      </c>
      <c r="I1280" s="20">
        <v>104346</v>
      </c>
      <c r="J1280" s="20">
        <v>0</v>
      </c>
      <c r="K1280" s="20">
        <v>0</v>
      </c>
      <c r="L1280" s="20">
        <v>0</v>
      </c>
      <c r="M1280" s="20">
        <v>0</v>
      </c>
      <c r="N1280" s="20">
        <v>0</v>
      </c>
      <c r="O1280" s="20">
        <v>5620</v>
      </c>
      <c r="P1280" s="20">
        <v>0</v>
      </c>
      <c r="Q1280" s="20">
        <v>232534</v>
      </c>
      <c r="R1280" s="20">
        <v>26738</v>
      </c>
      <c r="S1280" s="20">
        <v>39614</v>
      </c>
      <c r="T1280" s="21">
        <v>42891</v>
      </c>
      <c r="U1280" s="54">
        <v>101728</v>
      </c>
      <c r="V1280" s="20">
        <v>54048</v>
      </c>
      <c r="W1280" s="20">
        <v>16848</v>
      </c>
      <c r="X1280" s="20">
        <v>33303</v>
      </c>
      <c r="Y1280" s="21">
        <v>0</v>
      </c>
      <c r="Z1280" s="20">
        <v>0</v>
      </c>
      <c r="AA1280" s="21">
        <v>163826</v>
      </c>
      <c r="AB1280" s="32">
        <v>55514</v>
      </c>
      <c r="AC1280" s="20">
        <v>151029</v>
      </c>
      <c r="AD1280" s="20">
        <v>513697</v>
      </c>
      <c r="AE1280" s="20">
        <v>284460</v>
      </c>
      <c r="AF1280" s="20">
        <v>551145</v>
      </c>
      <c r="AG1280" s="20">
        <v>230116</v>
      </c>
      <c r="AH1280" s="20">
        <v>86996</v>
      </c>
      <c r="AI1280" s="20">
        <v>164201</v>
      </c>
      <c r="AJ1280" s="21">
        <v>150398</v>
      </c>
      <c r="AK1280" s="25">
        <v>31785</v>
      </c>
      <c r="AL1280" s="25">
        <v>53373</v>
      </c>
      <c r="AM1280" s="25">
        <v>13086</v>
      </c>
      <c r="AN1280" s="22">
        <v>23003</v>
      </c>
      <c r="AO1280" s="20">
        <v>608421</v>
      </c>
      <c r="AP1280" s="20">
        <v>57546</v>
      </c>
      <c r="AQ1280" s="54">
        <v>4399511</v>
      </c>
      <c r="AR1280" s="25">
        <v>60604</v>
      </c>
      <c r="AS1280" s="25">
        <v>147754</v>
      </c>
      <c r="AT1280" s="54">
        <v>119303</v>
      </c>
      <c r="AU1280" s="54">
        <v>71330</v>
      </c>
      <c r="AV1280" s="54">
        <v>103991</v>
      </c>
      <c r="AW1280" s="54">
        <v>32413</v>
      </c>
      <c r="AX1280" s="54">
        <v>17988</v>
      </c>
      <c r="AY1280" s="25">
        <f t="shared" si="38"/>
        <v>553383</v>
      </c>
      <c r="AZ1280" s="162">
        <v>1193545</v>
      </c>
      <c r="BA1280" s="96">
        <f t="shared" si="39"/>
        <v>6146439</v>
      </c>
      <c r="BB1280" s="73"/>
      <c r="BC1280" s="20">
        <v>466446</v>
      </c>
      <c r="BD1280" s="20">
        <v>260282</v>
      </c>
      <c r="BE1280" s="19">
        <v>726728</v>
      </c>
      <c r="BF1280" s="19">
        <v>6873167</v>
      </c>
      <c r="BH1280" s="20"/>
      <c r="BI1280" s="21">
        <v>6873167</v>
      </c>
      <c r="BK1280" s="73"/>
      <c r="BL1280" s="73"/>
      <c r="BM1280" s="73"/>
      <c r="BN1280" s="73"/>
      <c r="BO1280" s="73"/>
      <c r="BP1280" s="73"/>
      <c r="BQ1280" s="73"/>
    </row>
    <row r="1281" spans="1:69" ht="22.5" customHeight="1" x14ac:dyDescent="0.2">
      <c r="A1281" s="122" t="s">
        <v>3101</v>
      </c>
      <c r="B1281" s="123" t="s">
        <v>3088</v>
      </c>
      <c r="C1281" s="133" t="s">
        <v>1356</v>
      </c>
      <c r="D1281" s="126">
        <v>6</v>
      </c>
      <c r="E1281" s="127" t="s">
        <v>3561</v>
      </c>
      <c r="F1281" s="19">
        <v>249715</v>
      </c>
      <c r="G1281" s="20">
        <v>249715</v>
      </c>
      <c r="H1281" s="20">
        <v>110954</v>
      </c>
      <c r="I1281" s="20">
        <v>61336</v>
      </c>
      <c r="J1281" s="20">
        <v>0</v>
      </c>
      <c r="K1281" s="20">
        <v>0</v>
      </c>
      <c r="L1281" s="20">
        <v>0</v>
      </c>
      <c r="M1281" s="20">
        <v>0</v>
      </c>
      <c r="N1281" s="20">
        <v>2196</v>
      </c>
      <c r="O1281" s="20">
        <v>3802</v>
      </c>
      <c r="P1281" s="20">
        <v>22264</v>
      </c>
      <c r="Q1281" s="20">
        <v>47157</v>
      </c>
      <c r="R1281" s="20">
        <v>22655</v>
      </c>
      <c r="S1281" s="20">
        <v>60050</v>
      </c>
      <c r="T1281" s="21">
        <v>28594</v>
      </c>
      <c r="U1281" s="54">
        <v>50864</v>
      </c>
      <c r="V1281" s="20">
        <v>12144</v>
      </c>
      <c r="W1281" s="20">
        <v>12636</v>
      </c>
      <c r="X1281" s="20">
        <v>22202</v>
      </c>
      <c r="Y1281" s="21">
        <v>0</v>
      </c>
      <c r="Z1281" s="20">
        <v>0</v>
      </c>
      <c r="AA1281" s="21">
        <v>122975</v>
      </c>
      <c r="AB1281" s="32">
        <v>58570</v>
      </c>
      <c r="AC1281" s="20">
        <v>97861</v>
      </c>
      <c r="AD1281" s="20">
        <v>249975</v>
      </c>
      <c r="AE1281" s="20">
        <v>236445</v>
      </c>
      <c r="AF1281" s="20">
        <v>411075</v>
      </c>
      <c r="AG1281" s="20">
        <v>167739</v>
      </c>
      <c r="AH1281" s="20">
        <v>55224</v>
      </c>
      <c r="AI1281" s="20">
        <v>89860</v>
      </c>
      <c r="AJ1281" s="21">
        <v>139037</v>
      </c>
      <c r="AK1281" s="25">
        <v>25716</v>
      </c>
      <c r="AL1281" s="25">
        <v>48665</v>
      </c>
      <c r="AM1281" s="25">
        <v>10557</v>
      </c>
      <c r="AN1281" s="22">
        <v>19298</v>
      </c>
      <c r="AO1281" s="20">
        <v>375832</v>
      </c>
      <c r="AP1281" s="20">
        <v>41684</v>
      </c>
      <c r="AQ1281" s="54">
        <v>2857082</v>
      </c>
      <c r="AR1281" s="25">
        <v>43519</v>
      </c>
      <c r="AS1281" s="25">
        <v>148549</v>
      </c>
      <c r="AT1281" s="54">
        <v>103604</v>
      </c>
      <c r="AU1281" s="54">
        <v>63525</v>
      </c>
      <c r="AV1281" s="54">
        <v>88089</v>
      </c>
      <c r="AW1281" s="54">
        <v>27339</v>
      </c>
      <c r="AX1281" s="54">
        <v>12353</v>
      </c>
      <c r="AY1281" s="25">
        <f t="shared" si="38"/>
        <v>486978</v>
      </c>
      <c r="AZ1281" s="162">
        <v>1213235</v>
      </c>
      <c r="BA1281" s="96">
        <f t="shared" si="39"/>
        <v>4557295</v>
      </c>
      <c r="BB1281" s="73"/>
      <c r="BC1281" s="20">
        <v>391541</v>
      </c>
      <c r="BD1281" s="20">
        <v>178529</v>
      </c>
      <c r="BE1281" s="19">
        <v>570070</v>
      </c>
      <c r="BF1281" s="19">
        <v>5127365</v>
      </c>
      <c r="BH1281" s="20"/>
      <c r="BI1281" s="21">
        <v>5127365</v>
      </c>
      <c r="BK1281" s="73"/>
      <c r="BL1281" s="73"/>
      <c r="BM1281" s="73"/>
      <c r="BN1281" s="73"/>
      <c r="BO1281" s="73"/>
      <c r="BP1281" s="73"/>
      <c r="BQ1281" s="73"/>
    </row>
    <row r="1282" spans="1:69" ht="22.5" customHeight="1" x14ac:dyDescent="0.2">
      <c r="A1282" s="122" t="s">
        <v>3102</v>
      </c>
      <c r="B1282" s="123" t="s">
        <v>3088</v>
      </c>
      <c r="C1282" s="133" t="s">
        <v>1357</v>
      </c>
      <c r="D1282" s="126">
        <v>6</v>
      </c>
      <c r="E1282" s="127" t="s">
        <v>3561</v>
      </c>
      <c r="F1282" s="19">
        <v>228878</v>
      </c>
      <c r="G1282" s="20">
        <v>228878</v>
      </c>
      <c r="H1282" s="20">
        <v>91781</v>
      </c>
      <c r="I1282" s="20">
        <v>42262</v>
      </c>
      <c r="J1282" s="20">
        <v>0</v>
      </c>
      <c r="K1282" s="20">
        <v>0</v>
      </c>
      <c r="L1282" s="20">
        <v>0</v>
      </c>
      <c r="M1282" s="20">
        <v>0</v>
      </c>
      <c r="N1282" s="20">
        <v>4016</v>
      </c>
      <c r="O1282" s="20">
        <v>3361</v>
      </c>
      <c r="P1282" s="20">
        <v>0</v>
      </c>
      <c r="Q1282" s="20">
        <v>97347</v>
      </c>
      <c r="R1282" s="20">
        <v>20202</v>
      </c>
      <c r="S1282" s="20">
        <v>23580</v>
      </c>
      <c r="T1282" s="21">
        <v>26071</v>
      </c>
      <c r="U1282" s="54">
        <v>63580</v>
      </c>
      <c r="V1282" s="20">
        <v>10560</v>
      </c>
      <c r="W1282" s="20">
        <v>20007</v>
      </c>
      <c r="X1282" s="20">
        <v>33303</v>
      </c>
      <c r="Y1282" s="21">
        <v>0</v>
      </c>
      <c r="Z1282" s="20">
        <v>0</v>
      </c>
      <c r="AA1282" s="21">
        <v>117628</v>
      </c>
      <c r="AB1282" s="32">
        <v>54674</v>
      </c>
      <c r="AC1282" s="20">
        <v>102909</v>
      </c>
      <c r="AD1282" s="20">
        <v>190549</v>
      </c>
      <c r="AE1282" s="20">
        <v>201135</v>
      </c>
      <c r="AF1282" s="20">
        <v>334443</v>
      </c>
      <c r="AG1282" s="20">
        <v>136508</v>
      </c>
      <c r="AH1282" s="20">
        <v>51275</v>
      </c>
      <c r="AI1282" s="20">
        <v>103081</v>
      </c>
      <c r="AJ1282" s="21">
        <v>110364</v>
      </c>
      <c r="AK1282" s="25">
        <v>24142</v>
      </c>
      <c r="AL1282" s="25">
        <v>46431</v>
      </c>
      <c r="AM1282" s="25">
        <v>7802</v>
      </c>
      <c r="AN1282" s="22">
        <v>18328</v>
      </c>
      <c r="AO1282" s="20">
        <v>281550</v>
      </c>
      <c r="AP1282" s="20">
        <v>40850</v>
      </c>
      <c r="AQ1282" s="54">
        <v>2486617</v>
      </c>
      <c r="AR1282" s="25">
        <v>48247</v>
      </c>
      <c r="AS1282" s="25">
        <v>136697</v>
      </c>
      <c r="AT1282" s="54">
        <v>86826</v>
      </c>
      <c r="AU1282" s="54">
        <v>54143</v>
      </c>
      <c r="AV1282" s="54">
        <v>80684</v>
      </c>
      <c r="AW1282" s="54">
        <v>26721</v>
      </c>
      <c r="AX1282" s="54">
        <v>10079</v>
      </c>
      <c r="AY1282" s="25">
        <f t="shared" si="38"/>
        <v>443397</v>
      </c>
      <c r="AZ1282" s="162">
        <v>772069</v>
      </c>
      <c r="BA1282" s="96">
        <f t="shared" si="39"/>
        <v>3702083</v>
      </c>
      <c r="BB1282" s="73"/>
      <c r="BC1282" s="20">
        <v>366544</v>
      </c>
      <c r="BD1282" s="20">
        <v>188603</v>
      </c>
      <c r="BE1282" s="19">
        <v>555147</v>
      </c>
      <c r="BF1282" s="19">
        <v>4257230</v>
      </c>
      <c r="BH1282" s="20"/>
      <c r="BI1282" s="21">
        <v>4257230</v>
      </c>
      <c r="BK1282" s="73"/>
      <c r="BL1282" s="73"/>
      <c r="BM1282" s="73"/>
      <c r="BN1282" s="73"/>
      <c r="BO1282" s="73"/>
      <c r="BP1282" s="73"/>
      <c r="BQ1282" s="73"/>
    </row>
    <row r="1283" spans="1:69" ht="22.5" customHeight="1" x14ac:dyDescent="0.2">
      <c r="A1283" s="122" t="s">
        <v>3103</v>
      </c>
      <c r="B1283" s="123" t="s">
        <v>3088</v>
      </c>
      <c r="C1283" s="133" t="s">
        <v>1358</v>
      </c>
      <c r="D1283" s="126">
        <v>6</v>
      </c>
      <c r="E1283" s="127" t="s">
        <v>3561</v>
      </c>
      <c r="F1283" s="19">
        <v>95079</v>
      </c>
      <c r="G1283" s="20">
        <v>95079</v>
      </c>
      <c r="H1283" s="20">
        <v>28139</v>
      </c>
      <c r="I1283" s="20">
        <v>19448</v>
      </c>
      <c r="J1283" s="20">
        <v>31428</v>
      </c>
      <c r="K1283" s="20">
        <v>23660</v>
      </c>
      <c r="L1283" s="20">
        <v>19725</v>
      </c>
      <c r="M1283" s="20">
        <v>8337</v>
      </c>
      <c r="N1283" s="20">
        <v>0</v>
      </c>
      <c r="O1283" s="20">
        <v>1254</v>
      </c>
      <c r="P1283" s="20">
        <v>0</v>
      </c>
      <c r="Q1283" s="20">
        <v>102553</v>
      </c>
      <c r="R1283" s="20">
        <v>15732</v>
      </c>
      <c r="S1283" s="20">
        <v>17659</v>
      </c>
      <c r="T1283" s="21">
        <v>11774</v>
      </c>
      <c r="U1283" s="54">
        <v>25432</v>
      </c>
      <c r="V1283" s="20">
        <v>2544</v>
      </c>
      <c r="W1283" s="20">
        <v>5265</v>
      </c>
      <c r="X1283" s="20">
        <v>11101</v>
      </c>
      <c r="Y1283" s="21">
        <v>0</v>
      </c>
      <c r="Z1283" s="20">
        <v>0</v>
      </c>
      <c r="AA1283" s="21">
        <v>38804</v>
      </c>
      <c r="AB1283" s="32">
        <v>34036</v>
      </c>
      <c r="AC1283" s="20">
        <v>38411</v>
      </c>
      <c r="AD1283" s="20">
        <v>127853</v>
      </c>
      <c r="AE1283" s="20">
        <v>93720</v>
      </c>
      <c r="AF1283" s="20">
        <v>175958</v>
      </c>
      <c r="AG1283" s="20">
        <v>42299</v>
      </c>
      <c r="AH1283" s="20">
        <v>15526</v>
      </c>
      <c r="AI1283" s="20">
        <v>26153</v>
      </c>
      <c r="AJ1283" s="21">
        <v>49772</v>
      </c>
      <c r="AK1283" s="25">
        <v>11360</v>
      </c>
      <c r="AL1283" s="25">
        <v>26958</v>
      </c>
      <c r="AM1283" s="25">
        <v>3711</v>
      </c>
      <c r="AN1283" s="22">
        <v>9993</v>
      </c>
      <c r="AO1283" s="20">
        <v>260623</v>
      </c>
      <c r="AP1283" s="20">
        <v>5469</v>
      </c>
      <c r="AQ1283" s="54">
        <v>1379776</v>
      </c>
      <c r="AR1283" s="25">
        <v>49021</v>
      </c>
      <c r="AS1283" s="25">
        <v>97373</v>
      </c>
      <c r="AT1283" s="54">
        <v>43062</v>
      </c>
      <c r="AU1283" s="54">
        <v>54560</v>
      </c>
      <c r="AV1283" s="54">
        <v>45570</v>
      </c>
      <c r="AW1283" s="54">
        <v>12034</v>
      </c>
      <c r="AX1283" s="54">
        <v>4696</v>
      </c>
      <c r="AY1283" s="25">
        <f t="shared" si="38"/>
        <v>306316</v>
      </c>
      <c r="AZ1283" s="162">
        <v>1056817</v>
      </c>
      <c r="BA1283" s="96">
        <f t="shared" si="39"/>
        <v>2742909</v>
      </c>
      <c r="BB1283" s="73"/>
      <c r="BC1283" s="20">
        <v>208289</v>
      </c>
      <c r="BD1283" s="20">
        <v>24331</v>
      </c>
      <c r="BE1283" s="19">
        <v>232620</v>
      </c>
      <c r="BF1283" s="19">
        <v>2975529</v>
      </c>
      <c r="BH1283" s="20"/>
      <c r="BI1283" s="21">
        <v>2975529</v>
      </c>
      <c r="BK1283" s="73"/>
      <c r="BL1283" s="73"/>
      <c r="BM1283" s="73"/>
      <c r="BN1283" s="73"/>
      <c r="BO1283" s="73"/>
      <c r="BP1283" s="73"/>
      <c r="BQ1283" s="73"/>
    </row>
    <row r="1284" spans="1:69" ht="22.5" customHeight="1" x14ac:dyDescent="0.2">
      <c r="A1284" s="122" t="s">
        <v>3104</v>
      </c>
      <c r="B1284" s="123" t="s">
        <v>3088</v>
      </c>
      <c r="C1284" s="133" t="s">
        <v>1359</v>
      </c>
      <c r="D1284" s="126">
        <v>6</v>
      </c>
      <c r="E1284" s="127" t="s">
        <v>3561</v>
      </c>
      <c r="F1284" s="19">
        <v>121635</v>
      </c>
      <c r="G1284" s="20">
        <v>121635</v>
      </c>
      <c r="H1284" s="20">
        <v>25442</v>
      </c>
      <c r="I1284" s="20">
        <v>28237</v>
      </c>
      <c r="J1284" s="20">
        <v>40013</v>
      </c>
      <c r="K1284" s="20">
        <v>33384</v>
      </c>
      <c r="L1284" s="20">
        <v>4919</v>
      </c>
      <c r="M1284" s="20">
        <v>9419</v>
      </c>
      <c r="N1284" s="20">
        <v>0</v>
      </c>
      <c r="O1284" s="20">
        <v>1542</v>
      </c>
      <c r="P1284" s="20">
        <v>0</v>
      </c>
      <c r="Q1284" s="20">
        <v>51458</v>
      </c>
      <c r="R1284" s="20">
        <v>12371</v>
      </c>
      <c r="S1284" s="20">
        <v>23842</v>
      </c>
      <c r="T1284" s="21">
        <v>6728</v>
      </c>
      <c r="U1284" s="54">
        <v>12716</v>
      </c>
      <c r="V1284" s="20">
        <v>2208</v>
      </c>
      <c r="W1284" s="20">
        <v>5265</v>
      </c>
      <c r="X1284" s="20">
        <v>11101</v>
      </c>
      <c r="Y1284" s="21">
        <v>0</v>
      </c>
      <c r="Z1284" s="20">
        <v>0</v>
      </c>
      <c r="AA1284" s="21">
        <v>51367</v>
      </c>
      <c r="AB1284" s="32">
        <v>33177</v>
      </c>
      <c r="AC1284" s="20">
        <v>50272</v>
      </c>
      <c r="AD1284" s="20">
        <v>200198</v>
      </c>
      <c r="AE1284" s="20">
        <v>112530</v>
      </c>
      <c r="AF1284" s="20">
        <v>216775</v>
      </c>
      <c r="AG1284" s="20">
        <v>57486</v>
      </c>
      <c r="AH1284" s="20">
        <v>32870</v>
      </c>
      <c r="AI1284" s="20">
        <v>13412</v>
      </c>
      <c r="AJ1284" s="21">
        <v>30837</v>
      </c>
      <c r="AK1284" s="25">
        <v>13971</v>
      </c>
      <c r="AL1284" s="25">
        <v>31154</v>
      </c>
      <c r="AM1284" s="25">
        <v>4233</v>
      </c>
      <c r="AN1284" s="22">
        <v>11596</v>
      </c>
      <c r="AO1284" s="20">
        <v>293034</v>
      </c>
      <c r="AP1284" s="20">
        <v>10887</v>
      </c>
      <c r="AQ1284" s="54">
        <v>1554079</v>
      </c>
      <c r="AR1284" s="25">
        <v>43169</v>
      </c>
      <c r="AS1284" s="25">
        <v>143211</v>
      </c>
      <c r="AT1284" s="54">
        <v>50365</v>
      </c>
      <c r="AU1284" s="54">
        <v>42295</v>
      </c>
      <c r="AV1284" s="54">
        <v>51746</v>
      </c>
      <c r="AW1284" s="54">
        <v>15384</v>
      </c>
      <c r="AX1284" s="54">
        <v>5522</v>
      </c>
      <c r="AY1284" s="25">
        <f t="shared" si="38"/>
        <v>351692</v>
      </c>
      <c r="AZ1284" s="162">
        <v>1112376</v>
      </c>
      <c r="BA1284" s="96">
        <f t="shared" si="39"/>
        <v>3018147</v>
      </c>
      <c r="BB1284" s="73"/>
      <c r="BC1284" s="20">
        <v>236275</v>
      </c>
      <c r="BD1284" s="20">
        <v>40033</v>
      </c>
      <c r="BE1284" s="19">
        <v>276308</v>
      </c>
      <c r="BF1284" s="19">
        <v>3294455</v>
      </c>
      <c r="BH1284" s="20"/>
      <c r="BI1284" s="21">
        <v>3294455</v>
      </c>
      <c r="BK1284" s="73"/>
      <c r="BL1284" s="73"/>
      <c r="BM1284" s="73"/>
      <c r="BN1284" s="73"/>
      <c r="BO1284" s="73"/>
      <c r="BP1284" s="73"/>
      <c r="BQ1284" s="73"/>
    </row>
    <row r="1285" spans="1:69" ht="22.5" customHeight="1" x14ac:dyDescent="0.2">
      <c r="A1285" s="122" t="s">
        <v>3105</v>
      </c>
      <c r="B1285" s="123" t="s">
        <v>3088</v>
      </c>
      <c r="C1285" s="133" t="s">
        <v>1360</v>
      </c>
      <c r="D1285" s="126">
        <v>6</v>
      </c>
      <c r="E1285" s="127" t="s">
        <v>3561</v>
      </c>
      <c r="F1285" s="19">
        <v>27810</v>
      </c>
      <c r="G1285" s="20">
        <v>27810</v>
      </c>
      <c r="H1285" s="20">
        <v>11300</v>
      </c>
      <c r="I1285" s="20">
        <v>22253</v>
      </c>
      <c r="J1285" s="20">
        <v>16529</v>
      </c>
      <c r="K1285" s="20">
        <v>7030</v>
      </c>
      <c r="L1285" s="20">
        <v>0</v>
      </c>
      <c r="M1285" s="20">
        <v>0</v>
      </c>
      <c r="N1285" s="20">
        <v>0</v>
      </c>
      <c r="O1285" s="20">
        <v>351</v>
      </c>
      <c r="P1285" s="20">
        <v>0</v>
      </c>
      <c r="Q1285" s="20">
        <v>22769</v>
      </c>
      <c r="R1285" s="20">
        <v>2781</v>
      </c>
      <c r="S1285" s="20">
        <v>7441</v>
      </c>
      <c r="T1285" s="21">
        <v>5046</v>
      </c>
      <c r="U1285" s="54">
        <v>12716</v>
      </c>
      <c r="V1285" s="20">
        <v>432</v>
      </c>
      <c r="W1285" s="20">
        <v>3159</v>
      </c>
      <c r="X1285" s="20">
        <v>11101</v>
      </c>
      <c r="Y1285" s="21">
        <v>0</v>
      </c>
      <c r="Z1285" s="20">
        <v>0</v>
      </c>
      <c r="AA1285" s="21">
        <v>11700</v>
      </c>
      <c r="AB1285" s="32">
        <v>23617</v>
      </c>
      <c r="AC1285" s="20">
        <v>9924</v>
      </c>
      <c r="AD1285" s="20">
        <v>47648</v>
      </c>
      <c r="AE1285" s="20">
        <v>53130</v>
      </c>
      <c r="AF1285" s="20">
        <v>54593</v>
      </c>
      <c r="AG1285" s="20">
        <v>12956</v>
      </c>
      <c r="AH1285" s="20">
        <v>4744</v>
      </c>
      <c r="AI1285" s="20">
        <v>7281</v>
      </c>
      <c r="AJ1285" s="21">
        <v>3787</v>
      </c>
      <c r="AK1285" s="25">
        <v>3178</v>
      </c>
      <c r="AL1285" s="25">
        <v>9474</v>
      </c>
      <c r="AM1285" s="25">
        <v>1585</v>
      </c>
      <c r="AN1285" s="22">
        <v>3434</v>
      </c>
      <c r="AO1285" s="20">
        <v>92514</v>
      </c>
      <c r="AP1285" s="20">
        <v>1833</v>
      </c>
      <c r="AQ1285" s="54">
        <v>492116</v>
      </c>
      <c r="AR1285" s="25">
        <v>37942</v>
      </c>
      <c r="AS1285" s="25">
        <v>47886</v>
      </c>
      <c r="AT1285" s="54">
        <v>22084</v>
      </c>
      <c r="AU1285" s="54">
        <v>25292</v>
      </c>
      <c r="AV1285" s="54">
        <v>24523</v>
      </c>
      <c r="AW1285" s="54">
        <v>3519</v>
      </c>
      <c r="AX1285" s="54">
        <v>1717</v>
      </c>
      <c r="AY1285" s="25">
        <f t="shared" si="38"/>
        <v>162963</v>
      </c>
      <c r="AZ1285" s="162">
        <v>288165</v>
      </c>
      <c r="BA1285" s="96">
        <f t="shared" si="39"/>
        <v>943244</v>
      </c>
      <c r="BB1285" s="73"/>
      <c r="BC1285" s="20">
        <v>105733</v>
      </c>
      <c r="BD1285" s="20">
        <v>8913</v>
      </c>
      <c r="BE1285" s="19">
        <v>114646</v>
      </c>
      <c r="BF1285" s="19">
        <v>1057890</v>
      </c>
      <c r="BH1285" s="20"/>
      <c r="BI1285" s="21">
        <v>1057890</v>
      </c>
      <c r="BK1285" s="73"/>
      <c r="BL1285" s="73"/>
      <c r="BM1285" s="73"/>
      <c r="BN1285" s="73"/>
      <c r="BO1285" s="73"/>
      <c r="BP1285" s="73"/>
      <c r="BQ1285" s="73"/>
    </row>
    <row r="1286" spans="1:69" ht="22.5" customHeight="1" x14ac:dyDescent="0.2">
      <c r="A1286" s="122" t="s">
        <v>3106</v>
      </c>
      <c r="B1286" s="123" t="s">
        <v>3088</v>
      </c>
      <c r="C1286" s="133" t="s">
        <v>1361</v>
      </c>
      <c r="D1286" s="126">
        <v>6</v>
      </c>
      <c r="E1286" s="127" t="s">
        <v>3561</v>
      </c>
      <c r="F1286" s="19">
        <v>359529</v>
      </c>
      <c r="G1286" s="20">
        <v>359529</v>
      </c>
      <c r="H1286" s="20">
        <v>151705</v>
      </c>
      <c r="I1286" s="20">
        <v>164186</v>
      </c>
      <c r="J1286" s="20">
        <v>30380</v>
      </c>
      <c r="K1286" s="20">
        <v>22355</v>
      </c>
      <c r="L1286" s="20">
        <v>27432</v>
      </c>
      <c r="M1286" s="20">
        <v>35955</v>
      </c>
      <c r="N1286" s="20">
        <v>8774</v>
      </c>
      <c r="O1286" s="20">
        <v>7428</v>
      </c>
      <c r="P1286" s="20">
        <v>5179</v>
      </c>
      <c r="Q1286" s="20">
        <v>203183</v>
      </c>
      <c r="R1286" s="20">
        <v>34243</v>
      </c>
      <c r="S1286" s="20">
        <v>100084</v>
      </c>
      <c r="T1286" s="21">
        <v>49619</v>
      </c>
      <c r="U1286" s="54">
        <v>89012</v>
      </c>
      <c r="V1286" s="20">
        <v>39168</v>
      </c>
      <c r="W1286" s="20">
        <v>24219</v>
      </c>
      <c r="X1286" s="20">
        <v>44404</v>
      </c>
      <c r="Y1286" s="21">
        <v>0</v>
      </c>
      <c r="Z1286" s="20">
        <v>0</v>
      </c>
      <c r="AA1286" s="21">
        <v>177573</v>
      </c>
      <c r="AB1286" s="32">
        <v>95185</v>
      </c>
      <c r="AC1286" s="20">
        <v>216195</v>
      </c>
      <c r="AD1286" s="20">
        <v>489581</v>
      </c>
      <c r="AE1286" s="20">
        <v>544170</v>
      </c>
      <c r="AF1286" s="20">
        <v>760815</v>
      </c>
      <c r="AG1286" s="20">
        <v>251823</v>
      </c>
      <c r="AH1286" s="20">
        <v>95151</v>
      </c>
      <c r="AI1286" s="20">
        <v>89094</v>
      </c>
      <c r="AJ1286" s="21">
        <v>199088</v>
      </c>
      <c r="AK1286" s="25">
        <v>37568</v>
      </c>
      <c r="AL1286" s="25">
        <v>62189</v>
      </c>
      <c r="AM1286" s="25">
        <v>14072</v>
      </c>
      <c r="AN1286" s="22">
        <v>29861</v>
      </c>
      <c r="AO1286" s="20">
        <v>919477</v>
      </c>
      <c r="AP1286" s="20">
        <v>40252</v>
      </c>
      <c r="AQ1286" s="54">
        <v>5418949</v>
      </c>
      <c r="AR1286" s="25">
        <v>56892</v>
      </c>
      <c r="AS1286" s="25">
        <v>179445</v>
      </c>
      <c r="AT1286" s="54">
        <v>108549</v>
      </c>
      <c r="AU1286" s="54">
        <v>58866</v>
      </c>
      <c r="AV1286" s="54">
        <v>119358</v>
      </c>
      <c r="AW1286" s="54">
        <v>35249</v>
      </c>
      <c r="AX1286" s="54">
        <v>20498</v>
      </c>
      <c r="AY1286" s="25">
        <f t="shared" si="38"/>
        <v>578857</v>
      </c>
      <c r="AZ1286" s="162">
        <v>2119674</v>
      </c>
      <c r="BA1286" s="96">
        <f t="shared" si="39"/>
        <v>8117480</v>
      </c>
      <c r="BB1286" s="73"/>
      <c r="BC1286" s="20">
        <v>523315</v>
      </c>
      <c r="BD1286" s="20">
        <v>152665</v>
      </c>
      <c r="BE1286" s="19">
        <v>675980</v>
      </c>
      <c r="BF1286" s="19">
        <v>8793460</v>
      </c>
      <c r="BH1286" s="20"/>
      <c r="BI1286" s="21">
        <v>8793460</v>
      </c>
      <c r="BK1286" s="73"/>
      <c r="BL1286" s="73"/>
      <c r="BM1286" s="73"/>
      <c r="BN1286" s="73"/>
      <c r="BO1286" s="73"/>
      <c r="BP1286" s="73"/>
      <c r="BQ1286" s="73"/>
    </row>
    <row r="1287" spans="1:69" ht="22.5" customHeight="1" x14ac:dyDescent="0.2">
      <c r="A1287" s="122" t="s">
        <v>3107</v>
      </c>
      <c r="B1287" s="123" t="s">
        <v>3108</v>
      </c>
      <c r="C1287" s="133" t="s">
        <v>1362</v>
      </c>
      <c r="D1287" s="126">
        <v>2</v>
      </c>
      <c r="E1287" s="127" t="s">
        <v>3561</v>
      </c>
      <c r="F1287" s="19">
        <v>8673025</v>
      </c>
      <c r="G1287" s="20">
        <v>8673025</v>
      </c>
      <c r="H1287" s="20">
        <v>3456991</v>
      </c>
      <c r="I1287" s="20">
        <v>6101810</v>
      </c>
      <c r="J1287" s="20">
        <v>6111</v>
      </c>
      <c r="K1287" s="20">
        <v>61209</v>
      </c>
      <c r="L1287" s="20">
        <v>4575</v>
      </c>
      <c r="M1287" s="20">
        <v>13285</v>
      </c>
      <c r="N1287" s="20">
        <v>861097</v>
      </c>
      <c r="O1287" s="20">
        <v>489321</v>
      </c>
      <c r="P1287" s="20">
        <v>416178</v>
      </c>
      <c r="Q1287" s="20">
        <v>5727325</v>
      </c>
      <c r="R1287" s="20">
        <v>1083443</v>
      </c>
      <c r="S1287" s="20">
        <v>1905107</v>
      </c>
      <c r="T1287" s="21">
        <v>1460817</v>
      </c>
      <c r="U1287" s="54">
        <v>1141388</v>
      </c>
      <c r="V1287" s="20">
        <v>822144</v>
      </c>
      <c r="W1287" s="20">
        <v>725517</v>
      </c>
      <c r="X1287" s="20">
        <v>421838</v>
      </c>
      <c r="Y1287" s="21">
        <v>320899</v>
      </c>
      <c r="Z1287" s="20">
        <v>36175</v>
      </c>
      <c r="AA1287" s="21">
        <v>28230579</v>
      </c>
      <c r="AB1287" s="32">
        <v>7287605</v>
      </c>
      <c r="AC1287" s="20">
        <v>5906281</v>
      </c>
      <c r="AD1287" s="20">
        <v>10374163</v>
      </c>
      <c r="AE1287" s="20">
        <v>24408615</v>
      </c>
      <c r="AF1287" s="20">
        <v>13681040</v>
      </c>
      <c r="AG1287" s="20">
        <v>8602565</v>
      </c>
      <c r="AH1287" s="20">
        <v>5473308</v>
      </c>
      <c r="AI1287" s="20">
        <v>700777</v>
      </c>
      <c r="AJ1287" s="21">
        <v>219646</v>
      </c>
      <c r="AK1287" s="25">
        <v>1029481</v>
      </c>
      <c r="AL1287" s="25">
        <v>908276</v>
      </c>
      <c r="AM1287" s="25">
        <v>238375</v>
      </c>
      <c r="AN1287" s="22">
        <v>525450</v>
      </c>
      <c r="AO1287" s="20">
        <v>10894425</v>
      </c>
      <c r="AP1287" s="20">
        <v>1228162</v>
      </c>
      <c r="AQ1287" s="54">
        <v>153437003</v>
      </c>
      <c r="AR1287" s="25">
        <v>1155084</v>
      </c>
      <c r="AS1287" s="25">
        <v>879631</v>
      </c>
      <c r="AT1287" s="54">
        <v>517212</v>
      </c>
      <c r="AU1287" s="54">
        <v>291355</v>
      </c>
      <c r="AV1287" s="54">
        <v>1800915</v>
      </c>
      <c r="AW1287" s="54">
        <v>1252027</v>
      </c>
      <c r="AX1287" s="54">
        <v>732470</v>
      </c>
      <c r="AY1287" s="25">
        <f t="shared" ref="AY1287:AY1350" si="40">SUM(AR1287:AX1287)</f>
        <v>6628694</v>
      </c>
      <c r="AZ1287" s="162">
        <v>15199308</v>
      </c>
      <c r="BA1287" s="96">
        <f t="shared" ref="BA1287:BA1350" si="41">AQ1287+AY1287+AZ1287</f>
        <v>175265005</v>
      </c>
      <c r="BB1287" s="73"/>
      <c r="BC1287" s="20">
        <v>10768830</v>
      </c>
      <c r="BD1287" s="20">
        <v>798868</v>
      </c>
      <c r="BE1287" s="19">
        <v>11567698</v>
      </c>
      <c r="BF1287" s="19">
        <v>186832703</v>
      </c>
      <c r="BH1287" s="20"/>
      <c r="BI1287" s="21">
        <v>186832703</v>
      </c>
      <c r="BK1287" s="73"/>
      <c r="BL1287" s="73"/>
      <c r="BM1287" s="73"/>
      <c r="BN1287" s="73"/>
      <c r="BO1287" s="73"/>
      <c r="BP1287" s="73"/>
      <c r="BQ1287" s="73"/>
    </row>
    <row r="1288" spans="1:69" ht="22.5" customHeight="1" x14ac:dyDescent="0.2">
      <c r="A1288" s="122" t="s">
        <v>3109</v>
      </c>
      <c r="B1288" s="123" t="s">
        <v>3108</v>
      </c>
      <c r="C1288" s="133" t="s">
        <v>1363</v>
      </c>
      <c r="D1288" s="126">
        <v>3</v>
      </c>
      <c r="E1288" s="127" t="s">
        <v>3561</v>
      </c>
      <c r="F1288" s="19">
        <v>5417178</v>
      </c>
      <c r="G1288" s="20">
        <v>5417178</v>
      </c>
      <c r="H1288" s="20">
        <v>1307316</v>
      </c>
      <c r="I1288" s="20">
        <v>1773134</v>
      </c>
      <c r="J1288" s="20">
        <v>14696</v>
      </c>
      <c r="K1288" s="20">
        <v>117770</v>
      </c>
      <c r="L1288" s="20">
        <v>4262</v>
      </c>
      <c r="M1288" s="20">
        <v>23391</v>
      </c>
      <c r="N1288" s="20">
        <v>550394</v>
      </c>
      <c r="O1288" s="20">
        <v>304179</v>
      </c>
      <c r="P1288" s="20">
        <v>137932</v>
      </c>
      <c r="Q1288" s="20">
        <v>1992863</v>
      </c>
      <c r="R1288" s="20">
        <v>805847</v>
      </c>
      <c r="S1288" s="20">
        <v>1309319</v>
      </c>
      <c r="T1288" s="21">
        <v>995744</v>
      </c>
      <c r="U1288" s="54">
        <v>791190</v>
      </c>
      <c r="V1288" s="20">
        <v>605136</v>
      </c>
      <c r="W1288" s="20">
        <v>498069</v>
      </c>
      <c r="X1288" s="20">
        <v>288626</v>
      </c>
      <c r="Y1288" s="21">
        <v>168955</v>
      </c>
      <c r="Z1288" s="20">
        <v>102416</v>
      </c>
      <c r="AA1288" s="21">
        <v>2269870</v>
      </c>
      <c r="AB1288" s="32">
        <v>4346530</v>
      </c>
      <c r="AC1288" s="20">
        <v>3717469</v>
      </c>
      <c r="AD1288" s="20">
        <v>4971748</v>
      </c>
      <c r="AE1288" s="20">
        <v>14142150</v>
      </c>
      <c r="AF1288" s="20">
        <v>9574350</v>
      </c>
      <c r="AG1288" s="20">
        <v>5876442</v>
      </c>
      <c r="AH1288" s="20">
        <v>3285918</v>
      </c>
      <c r="AI1288" s="20">
        <v>434166</v>
      </c>
      <c r="AJ1288" s="21">
        <v>104954</v>
      </c>
      <c r="AK1288" s="25">
        <v>649787</v>
      </c>
      <c r="AL1288" s="25">
        <v>566983</v>
      </c>
      <c r="AM1288" s="25">
        <v>180015</v>
      </c>
      <c r="AN1288" s="22">
        <v>336242</v>
      </c>
      <c r="AO1288" s="20">
        <v>5463996</v>
      </c>
      <c r="AP1288" s="20">
        <v>368812</v>
      </c>
      <c r="AQ1288" s="54">
        <v>73497849</v>
      </c>
      <c r="AR1288" s="25">
        <v>686812</v>
      </c>
      <c r="AS1288" s="25">
        <v>613173</v>
      </c>
      <c r="AT1288" s="54">
        <v>414603</v>
      </c>
      <c r="AU1288" s="54">
        <v>256090</v>
      </c>
      <c r="AV1288" s="54">
        <v>1167639</v>
      </c>
      <c r="AW1288" s="54">
        <v>566825</v>
      </c>
      <c r="AX1288" s="54">
        <v>417833</v>
      </c>
      <c r="AY1288" s="25">
        <f t="shared" si="40"/>
        <v>4122975</v>
      </c>
      <c r="AZ1288" s="162">
        <v>13603600</v>
      </c>
      <c r="BA1288" s="96">
        <f t="shared" si="41"/>
        <v>91224424</v>
      </c>
      <c r="BB1288" s="73"/>
      <c r="BC1288" s="20">
        <v>7588017</v>
      </c>
      <c r="BD1288" s="20">
        <v>436139</v>
      </c>
      <c r="BE1288" s="19">
        <v>8024156</v>
      </c>
      <c r="BF1288" s="19">
        <v>99248580</v>
      </c>
      <c r="BH1288" s="20"/>
      <c r="BI1288" s="21">
        <v>99248580</v>
      </c>
      <c r="BK1288" s="73"/>
      <c r="BL1288" s="73"/>
      <c r="BM1288" s="73"/>
      <c r="BN1288" s="73"/>
      <c r="BO1288" s="73"/>
      <c r="BP1288" s="73"/>
      <c r="BQ1288" s="73"/>
    </row>
    <row r="1289" spans="1:69" ht="22.5" customHeight="1" x14ac:dyDescent="0.2">
      <c r="A1289" s="122" t="s">
        <v>3110</v>
      </c>
      <c r="B1289" s="123" t="s">
        <v>3108</v>
      </c>
      <c r="C1289" s="133" t="s">
        <v>1364</v>
      </c>
      <c r="D1289" s="126">
        <v>5</v>
      </c>
      <c r="E1289" s="127" t="s">
        <v>3561</v>
      </c>
      <c r="F1289" s="19">
        <v>1443110</v>
      </c>
      <c r="G1289" s="20">
        <v>1443110</v>
      </c>
      <c r="H1289" s="20">
        <v>516788</v>
      </c>
      <c r="I1289" s="20">
        <v>500412</v>
      </c>
      <c r="J1289" s="20">
        <v>0</v>
      </c>
      <c r="K1289" s="20">
        <v>0</v>
      </c>
      <c r="L1289" s="20">
        <v>0</v>
      </c>
      <c r="M1289" s="20">
        <v>0</v>
      </c>
      <c r="N1289" s="20">
        <v>88722</v>
      </c>
      <c r="O1289" s="20">
        <v>55265</v>
      </c>
      <c r="P1289" s="20">
        <v>52618</v>
      </c>
      <c r="Q1289" s="20">
        <v>1130299</v>
      </c>
      <c r="R1289" s="20">
        <v>182969</v>
      </c>
      <c r="S1289" s="20">
        <v>252620</v>
      </c>
      <c r="T1289" s="21">
        <v>252300</v>
      </c>
      <c r="U1289" s="54">
        <v>343332</v>
      </c>
      <c r="V1289" s="20">
        <v>117168</v>
      </c>
      <c r="W1289" s="20">
        <v>113724</v>
      </c>
      <c r="X1289" s="20">
        <v>88808</v>
      </c>
      <c r="Y1289" s="21">
        <v>0</v>
      </c>
      <c r="Z1289" s="20">
        <v>0</v>
      </c>
      <c r="AA1289" s="21">
        <v>594029</v>
      </c>
      <c r="AB1289" s="32">
        <v>462879</v>
      </c>
      <c r="AC1289" s="20">
        <v>948099</v>
      </c>
      <c r="AD1289" s="20">
        <v>1054831</v>
      </c>
      <c r="AE1289" s="20">
        <v>2659965</v>
      </c>
      <c r="AF1289" s="20">
        <v>2486823</v>
      </c>
      <c r="AG1289" s="20">
        <v>1387043</v>
      </c>
      <c r="AH1289" s="20">
        <v>797400</v>
      </c>
      <c r="AI1289" s="20">
        <v>389235</v>
      </c>
      <c r="AJ1289" s="21">
        <v>387897</v>
      </c>
      <c r="AK1289" s="25">
        <v>138912</v>
      </c>
      <c r="AL1289" s="25">
        <v>212924</v>
      </c>
      <c r="AM1289" s="25">
        <v>61409</v>
      </c>
      <c r="AN1289" s="22">
        <v>102565</v>
      </c>
      <c r="AO1289" s="20">
        <v>1147053</v>
      </c>
      <c r="AP1289" s="20">
        <v>98911</v>
      </c>
      <c r="AQ1289" s="54">
        <v>18068110</v>
      </c>
      <c r="AR1289" s="25">
        <v>307959</v>
      </c>
      <c r="AS1289" s="25">
        <v>331969</v>
      </c>
      <c r="AT1289" s="54">
        <v>272438</v>
      </c>
      <c r="AU1289" s="54">
        <v>100637</v>
      </c>
      <c r="AV1289" s="54">
        <v>449474</v>
      </c>
      <c r="AW1289" s="54">
        <v>144082</v>
      </c>
      <c r="AX1289" s="54">
        <v>93452</v>
      </c>
      <c r="AY1289" s="25">
        <f t="shared" si="40"/>
        <v>1700011</v>
      </c>
      <c r="AZ1289" s="162">
        <v>3790162</v>
      </c>
      <c r="BA1289" s="96">
        <f t="shared" si="41"/>
        <v>23558283</v>
      </c>
      <c r="BB1289" s="73"/>
      <c r="BC1289" s="20">
        <v>2088683</v>
      </c>
      <c r="BD1289" s="20">
        <v>392448</v>
      </c>
      <c r="BE1289" s="19">
        <v>2481131</v>
      </c>
      <c r="BF1289" s="19">
        <v>26039414</v>
      </c>
      <c r="BH1289" s="20"/>
      <c r="BI1289" s="21">
        <v>26039414</v>
      </c>
      <c r="BK1289" s="73"/>
      <c r="BL1289" s="73"/>
      <c r="BM1289" s="73"/>
      <c r="BN1289" s="73"/>
      <c r="BO1289" s="73"/>
      <c r="BP1289" s="73"/>
      <c r="BQ1289" s="73"/>
    </row>
    <row r="1290" spans="1:69" ht="22.5" customHeight="1" x14ac:dyDescent="0.2">
      <c r="A1290" s="122" t="s">
        <v>3111</v>
      </c>
      <c r="B1290" s="123" t="s">
        <v>3108</v>
      </c>
      <c r="C1290" s="133" t="s">
        <v>1365</v>
      </c>
      <c r="D1290" s="126">
        <v>5</v>
      </c>
      <c r="E1290" s="127" t="s">
        <v>3561</v>
      </c>
      <c r="F1290" s="19">
        <v>771813</v>
      </c>
      <c r="G1290" s="20">
        <v>771813</v>
      </c>
      <c r="H1290" s="20">
        <v>153163</v>
      </c>
      <c r="I1290" s="20">
        <v>119680</v>
      </c>
      <c r="J1290" s="20">
        <v>21098</v>
      </c>
      <c r="K1290" s="20">
        <v>51480</v>
      </c>
      <c r="L1290" s="20">
        <v>717</v>
      </c>
      <c r="M1290" s="20">
        <v>8040</v>
      </c>
      <c r="N1290" s="20">
        <v>57607</v>
      </c>
      <c r="O1290" s="20">
        <v>31262</v>
      </c>
      <c r="P1290" s="20">
        <v>116235</v>
      </c>
      <c r="Q1290" s="20">
        <v>291577</v>
      </c>
      <c r="R1290" s="20">
        <v>116540</v>
      </c>
      <c r="S1290" s="20">
        <v>124922</v>
      </c>
      <c r="T1290" s="21">
        <v>125309</v>
      </c>
      <c r="U1290" s="54">
        <v>178024</v>
      </c>
      <c r="V1290" s="20">
        <v>52080</v>
      </c>
      <c r="W1290" s="20">
        <v>58968</v>
      </c>
      <c r="X1290" s="20">
        <v>77707</v>
      </c>
      <c r="Y1290" s="21">
        <v>319874</v>
      </c>
      <c r="Z1290" s="20">
        <v>37036</v>
      </c>
      <c r="AA1290" s="21">
        <v>293728</v>
      </c>
      <c r="AB1290" s="32">
        <v>304483</v>
      </c>
      <c r="AC1290" s="20">
        <v>506753</v>
      </c>
      <c r="AD1290" s="20">
        <v>843804</v>
      </c>
      <c r="AE1290" s="20">
        <v>1707090</v>
      </c>
      <c r="AF1290" s="20">
        <v>1734925</v>
      </c>
      <c r="AG1290" s="20">
        <v>1009008</v>
      </c>
      <c r="AH1290" s="20">
        <v>316378</v>
      </c>
      <c r="AI1290" s="20">
        <v>104230</v>
      </c>
      <c r="AJ1290" s="21">
        <v>32460</v>
      </c>
      <c r="AK1290" s="25">
        <v>89421</v>
      </c>
      <c r="AL1290" s="25">
        <v>116955</v>
      </c>
      <c r="AM1290" s="25">
        <v>36362</v>
      </c>
      <c r="AN1290" s="22">
        <v>65563</v>
      </c>
      <c r="AO1290" s="20">
        <v>256946</v>
      </c>
      <c r="AP1290" s="20">
        <v>34330</v>
      </c>
      <c r="AQ1290" s="54">
        <v>10165568</v>
      </c>
      <c r="AR1290" s="25">
        <v>181497</v>
      </c>
      <c r="AS1290" s="25">
        <v>245062</v>
      </c>
      <c r="AT1290" s="54">
        <v>185636</v>
      </c>
      <c r="AU1290" s="54">
        <v>58860</v>
      </c>
      <c r="AV1290" s="54">
        <v>205623</v>
      </c>
      <c r="AW1290" s="54">
        <v>90674</v>
      </c>
      <c r="AX1290" s="54">
        <v>53957</v>
      </c>
      <c r="AY1290" s="25">
        <f t="shared" si="40"/>
        <v>1021309</v>
      </c>
      <c r="AZ1290" s="162">
        <v>1628461</v>
      </c>
      <c r="BA1290" s="96">
        <f t="shared" si="41"/>
        <v>12815338</v>
      </c>
      <c r="BB1290" s="73"/>
      <c r="BC1290" s="20">
        <v>1317369</v>
      </c>
      <c r="BD1290" s="20">
        <v>88936</v>
      </c>
      <c r="BE1290" s="19">
        <v>1406305</v>
      </c>
      <c r="BF1290" s="19">
        <v>14221643</v>
      </c>
      <c r="BH1290" s="20"/>
      <c r="BI1290" s="21">
        <v>14221643</v>
      </c>
      <c r="BK1290" s="73"/>
      <c r="BL1290" s="73"/>
      <c r="BM1290" s="73"/>
      <c r="BN1290" s="73"/>
      <c r="BO1290" s="73"/>
      <c r="BP1290" s="73"/>
      <c r="BQ1290" s="73"/>
    </row>
    <row r="1291" spans="1:69" ht="22.5" customHeight="1" x14ac:dyDescent="0.2">
      <c r="A1291" s="122" t="s">
        <v>3112</v>
      </c>
      <c r="B1291" s="123" t="s">
        <v>3108</v>
      </c>
      <c r="C1291" s="133" t="s">
        <v>1366</v>
      </c>
      <c r="D1291" s="126">
        <v>5</v>
      </c>
      <c r="E1291" s="127" t="s">
        <v>3561</v>
      </c>
      <c r="F1291" s="19">
        <v>721641</v>
      </c>
      <c r="G1291" s="20">
        <v>721641</v>
      </c>
      <c r="H1291" s="20">
        <v>232551</v>
      </c>
      <c r="I1291" s="20">
        <v>236742</v>
      </c>
      <c r="J1291" s="20">
        <v>13095</v>
      </c>
      <c r="K1291" s="20">
        <v>93309</v>
      </c>
      <c r="L1291" s="20">
        <v>28553</v>
      </c>
      <c r="M1291" s="20">
        <v>53305</v>
      </c>
      <c r="N1291" s="20">
        <v>45747</v>
      </c>
      <c r="O1291" s="20">
        <v>25487</v>
      </c>
      <c r="P1291" s="20">
        <v>30051</v>
      </c>
      <c r="Q1291" s="20">
        <v>61278</v>
      </c>
      <c r="R1291" s="20">
        <v>143324</v>
      </c>
      <c r="S1291" s="20">
        <v>119000</v>
      </c>
      <c r="T1291" s="21">
        <v>98397</v>
      </c>
      <c r="U1291" s="54">
        <v>197098</v>
      </c>
      <c r="V1291" s="20">
        <v>50352</v>
      </c>
      <c r="W1291" s="20">
        <v>55809</v>
      </c>
      <c r="X1291" s="20">
        <v>95469</v>
      </c>
      <c r="Y1291" s="21">
        <v>0</v>
      </c>
      <c r="Z1291" s="20">
        <v>0</v>
      </c>
      <c r="AA1291" s="21">
        <v>294256</v>
      </c>
      <c r="AB1291" s="32">
        <v>233278</v>
      </c>
      <c r="AC1291" s="20">
        <v>475944</v>
      </c>
      <c r="AD1291" s="20">
        <v>663738</v>
      </c>
      <c r="AE1291" s="20">
        <v>1298715</v>
      </c>
      <c r="AF1291" s="20">
        <v>1360825</v>
      </c>
      <c r="AG1291" s="20">
        <v>823251</v>
      </c>
      <c r="AH1291" s="20">
        <v>302888</v>
      </c>
      <c r="AI1291" s="20">
        <v>136228</v>
      </c>
      <c r="AJ1291" s="21">
        <v>27050</v>
      </c>
      <c r="AK1291" s="25">
        <v>77580</v>
      </c>
      <c r="AL1291" s="25">
        <v>100254</v>
      </c>
      <c r="AM1291" s="25">
        <v>36973</v>
      </c>
      <c r="AN1291" s="22">
        <v>57537</v>
      </c>
      <c r="AO1291" s="20">
        <v>395928</v>
      </c>
      <c r="AP1291" s="20">
        <v>61192</v>
      </c>
      <c r="AQ1291" s="54">
        <v>8646845</v>
      </c>
      <c r="AR1291" s="25">
        <v>131294</v>
      </c>
      <c r="AS1291" s="25">
        <v>213581</v>
      </c>
      <c r="AT1291" s="54">
        <v>191157</v>
      </c>
      <c r="AU1291" s="54">
        <v>58705</v>
      </c>
      <c r="AV1291" s="54">
        <v>191376</v>
      </c>
      <c r="AW1291" s="54">
        <v>74231</v>
      </c>
      <c r="AX1291" s="54">
        <v>44287</v>
      </c>
      <c r="AY1291" s="25">
        <f t="shared" si="40"/>
        <v>904631</v>
      </c>
      <c r="AZ1291" s="162">
        <v>1547977</v>
      </c>
      <c r="BA1291" s="96">
        <f t="shared" si="41"/>
        <v>11099453</v>
      </c>
      <c r="BB1291" s="73"/>
      <c r="BC1291" s="20">
        <v>1131798</v>
      </c>
      <c r="BD1291" s="20">
        <v>153453</v>
      </c>
      <c r="BE1291" s="19">
        <v>1285251</v>
      </c>
      <c r="BF1291" s="19">
        <v>12384704</v>
      </c>
      <c r="BH1291" s="20"/>
      <c r="BI1291" s="21">
        <v>12384704</v>
      </c>
      <c r="BK1291" s="73"/>
      <c r="BL1291" s="73"/>
      <c r="BM1291" s="73"/>
      <c r="BN1291" s="73"/>
      <c r="BO1291" s="73"/>
      <c r="BP1291" s="73"/>
      <c r="BQ1291" s="73"/>
    </row>
    <row r="1292" spans="1:69" ht="22.5" customHeight="1" x14ac:dyDescent="0.2">
      <c r="A1292" s="122" t="s">
        <v>3113</v>
      </c>
      <c r="B1292" s="123" t="s">
        <v>3108</v>
      </c>
      <c r="C1292" s="133" t="s">
        <v>1367</v>
      </c>
      <c r="D1292" s="126">
        <v>5</v>
      </c>
      <c r="E1292" s="127" t="s">
        <v>3561</v>
      </c>
      <c r="F1292" s="19">
        <v>706291</v>
      </c>
      <c r="G1292" s="20">
        <v>706291</v>
      </c>
      <c r="H1292" s="20">
        <v>337235</v>
      </c>
      <c r="I1292" s="20">
        <v>235807</v>
      </c>
      <c r="J1292" s="20">
        <v>0</v>
      </c>
      <c r="K1292" s="20">
        <v>0</v>
      </c>
      <c r="L1292" s="20">
        <v>0</v>
      </c>
      <c r="M1292" s="20">
        <v>0</v>
      </c>
      <c r="N1292" s="20">
        <v>31240</v>
      </c>
      <c r="O1292" s="20">
        <v>21226</v>
      </c>
      <c r="P1292" s="20">
        <v>13684</v>
      </c>
      <c r="Q1292" s="20">
        <v>296347</v>
      </c>
      <c r="R1292" s="20">
        <v>71060</v>
      </c>
      <c r="S1292" s="20">
        <v>114966</v>
      </c>
      <c r="T1292" s="21">
        <v>85782</v>
      </c>
      <c r="U1292" s="54">
        <v>165308</v>
      </c>
      <c r="V1292" s="20">
        <v>36912</v>
      </c>
      <c r="W1292" s="20">
        <v>42120</v>
      </c>
      <c r="X1292" s="20">
        <v>55505</v>
      </c>
      <c r="Y1292" s="21">
        <v>25688</v>
      </c>
      <c r="Z1292" s="20">
        <v>10727</v>
      </c>
      <c r="AA1292" s="21">
        <v>311317</v>
      </c>
      <c r="AB1292" s="32">
        <v>95309</v>
      </c>
      <c r="AC1292" s="20">
        <v>362177</v>
      </c>
      <c r="AD1292" s="20">
        <v>854158</v>
      </c>
      <c r="AE1292" s="20">
        <v>1149555</v>
      </c>
      <c r="AF1292" s="20">
        <v>1081338</v>
      </c>
      <c r="AG1292" s="20">
        <v>694637</v>
      </c>
      <c r="AH1292" s="20">
        <v>230570</v>
      </c>
      <c r="AI1292" s="20">
        <v>194091</v>
      </c>
      <c r="AJ1292" s="21">
        <v>51936</v>
      </c>
      <c r="AK1292" s="25">
        <v>68773</v>
      </c>
      <c r="AL1292" s="25">
        <v>95715</v>
      </c>
      <c r="AM1292" s="25">
        <v>33707</v>
      </c>
      <c r="AN1292" s="22">
        <v>55373</v>
      </c>
      <c r="AO1292" s="20">
        <v>617584</v>
      </c>
      <c r="AP1292" s="20">
        <v>95090</v>
      </c>
      <c r="AQ1292" s="54">
        <v>8241228</v>
      </c>
      <c r="AR1292" s="25">
        <v>105559</v>
      </c>
      <c r="AS1292" s="25">
        <v>223295</v>
      </c>
      <c r="AT1292" s="54">
        <v>168560</v>
      </c>
      <c r="AU1292" s="54">
        <v>55485</v>
      </c>
      <c r="AV1292" s="54">
        <v>206741</v>
      </c>
      <c r="AW1292" s="54">
        <v>69786</v>
      </c>
      <c r="AX1292" s="54">
        <v>38977</v>
      </c>
      <c r="AY1292" s="25">
        <f t="shared" si="40"/>
        <v>868403</v>
      </c>
      <c r="AZ1292" s="162">
        <v>2065527</v>
      </c>
      <c r="BA1292" s="96">
        <f t="shared" si="41"/>
        <v>11175158</v>
      </c>
      <c r="BB1292" s="73"/>
      <c r="BC1292" s="20">
        <v>995572</v>
      </c>
      <c r="BD1292" s="20">
        <v>177083</v>
      </c>
      <c r="BE1292" s="19">
        <v>1172655</v>
      </c>
      <c r="BF1292" s="19">
        <v>12347813</v>
      </c>
      <c r="BH1292" s="20"/>
      <c r="BI1292" s="21">
        <v>12347813</v>
      </c>
      <c r="BK1292" s="73"/>
      <c r="BL1292" s="73"/>
      <c r="BM1292" s="73"/>
      <c r="BN1292" s="73"/>
      <c r="BO1292" s="73"/>
      <c r="BP1292" s="73"/>
      <c r="BQ1292" s="73"/>
    </row>
    <row r="1293" spans="1:69" ht="22.5" customHeight="1" x14ac:dyDescent="0.2">
      <c r="A1293" s="122" t="s">
        <v>3114</v>
      </c>
      <c r="B1293" s="123" t="s">
        <v>3108</v>
      </c>
      <c r="C1293" s="133" t="s">
        <v>1368</v>
      </c>
      <c r="D1293" s="126">
        <v>5</v>
      </c>
      <c r="E1293" s="127" t="s">
        <v>3561</v>
      </c>
      <c r="F1293" s="19">
        <v>1034172</v>
      </c>
      <c r="G1293" s="20">
        <v>1034172</v>
      </c>
      <c r="H1293" s="20">
        <v>299984</v>
      </c>
      <c r="I1293" s="20">
        <v>328746</v>
      </c>
      <c r="J1293" s="20">
        <v>0</v>
      </c>
      <c r="K1293" s="20">
        <v>0</v>
      </c>
      <c r="L1293" s="20">
        <v>0</v>
      </c>
      <c r="M1293" s="20">
        <v>0</v>
      </c>
      <c r="N1293" s="20">
        <v>67636</v>
      </c>
      <c r="O1293" s="20">
        <v>38174</v>
      </c>
      <c r="P1293" s="20">
        <v>30505</v>
      </c>
      <c r="Q1293" s="20">
        <v>543455</v>
      </c>
      <c r="R1293" s="20">
        <v>138275</v>
      </c>
      <c r="S1293" s="20">
        <v>210281</v>
      </c>
      <c r="T1293" s="21">
        <v>158108</v>
      </c>
      <c r="U1293" s="54">
        <v>190613</v>
      </c>
      <c r="V1293" s="20">
        <v>99072</v>
      </c>
      <c r="W1293" s="20">
        <v>82134</v>
      </c>
      <c r="X1293" s="20">
        <v>44404</v>
      </c>
      <c r="Y1293" s="21">
        <v>0</v>
      </c>
      <c r="Z1293" s="20">
        <v>0</v>
      </c>
      <c r="AA1293" s="21">
        <v>399546</v>
      </c>
      <c r="AB1293" s="32">
        <v>302592</v>
      </c>
      <c r="AC1293" s="20">
        <v>582717</v>
      </c>
      <c r="AD1293" s="20">
        <v>690391</v>
      </c>
      <c r="AE1293" s="20">
        <v>2603040</v>
      </c>
      <c r="AF1293" s="20">
        <v>1471823</v>
      </c>
      <c r="AG1293" s="20">
        <v>892148</v>
      </c>
      <c r="AH1293" s="20">
        <v>396259</v>
      </c>
      <c r="AI1293" s="20">
        <v>212389</v>
      </c>
      <c r="AJ1293" s="21">
        <v>48149</v>
      </c>
      <c r="AK1293" s="25">
        <v>103723</v>
      </c>
      <c r="AL1293" s="25">
        <v>137772</v>
      </c>
      <c r="AM1293" s="25">
        <v>36386</v>
      </c>
      <c r="AN1293" s="22">
        <v>72690</v>
      </c>
      <c r="AO1293" s="20">
        <v>701390</v>
      </c>
      <c r="AP1293" s="20">
        <v>77219</v>
      </c>
      <c r="AQ1293" s="54">
        <v>11993793</v>
      </c>
      <c r="AR1293" s="25">
        <v>183903</v>
      </c>
      <c r="AS1293" s="25">
        <v>287980</v>
      </c>
      <c r="AT1293" s="54">
        <v>130570</v>
      </c>
      <c r="AU1293" s="54">
        <v>58496</v>
      </c>
      <c r="AV1293" s="54">
        <v>272713</v>
      </c>
      <c r="AW1293" s="54">
        <v>101450</v>
      </c>
      <c r="AX1293" s="54">
        <v>56261</v>
      </c>
      <c r="AY1293" s="25">
        <f t="shared" si="40"/>
        <v>1091373</v>
      </c>
      <c r="AZ1293" s="162">
        <v>1586712</v>
      </c>
      <c r="BA1293" s="96">
        <f t="shared" si="41"/>
        <v>14671878</v>
      </c>
      <c r="BB1293" s="73"/>
      <c r="BC1293" s="20">
        <v>1539390</v>
      </c>
      <c r="BD1293" s="20">
        <v>174631</v>
      </c>
      <c r="BE1293" s="19">
        <v>1714021</v>
      </c>
      <c r="BF1293" s="19">
        <v>16385899</v>
      </c>
      <c r="BH1293" s="20"/>
      <c r="BI1293" s="21">
        <v>16385899</v>
      </c>
      <c r="BK1293" s="73"/>
      <c r="BL1293" s="73"/>
      <c r="BM1293" s="73"/>
      <c r="BN1293" s="73"/>
      <c r="BO1293" s="73"/>
      <c r="BP1293" s="73"/>
      <c r="BQ1293" s="73"/>
    </row>
    <row r="1294" spans="1:69" ht="22.5" customHeight="1" x14ac:dyDescent="0.2">
      <c r="A1294" s="122" t="s">
        <v>3115</v>
      </c>
      <c r="B1294" s="123" t="s">
        <v>3108</v>
      </c>
      <c r="C1294" s="133" t="s">
        <v>1369</v>
      </c>
      <c r="D1294" s="126">
        <v>5</v>
      </c>
      <c r="E1294" s="127" t="s">
        <v>3561</v>
      </c>
      <c r="F1294" s="19">
        <v>670116</v>
      </c>
      <c r="G1294" s="20">
        <v>670116</v>
      </c>
      <c r="H1294" s="20">
        <v>376310</v>
      </c>
      <c r="I1294" s="20">
        <v>318835</v>
      </c>
      <c r="J1294" s="20">
        <v>0</v>
      </c>
      <c r="K1294" s="20">
        <v>0</v>
      </c>
      <c r="L1294" s="20">
        <v>0</v>
      </c>
      <c r="M1294" s="20">
        <v>0</v>
      </c>
      <c r="N1294" s="20">
        <v>15241</v>
      </c>
      <c r="O1294" s="20">
        <v>16077</v>
      </c>
      <c r="P1294" s="20">
        <v>11529</v>
      </c>
      <c r="Q1294" s="20">
        <v>286259</v>
      </c>
      <c r="R1294" s="20">
        <v>63668</v>
      </c>
      <c r="S1294" s="20">
        <v>85464</v>
      </c>
      <c r="T1294" s="21">
        <v>68962</v>
      </c>
      <c r="U1294" s="54">
        <v>185654</v>
      </c>
      <c r="V1294" s="20">
        <v>24624</v>
      </c>
      <c r="W1294" s="20">
        <v>32643</v>
      </c>
      <c r="X1294" s="20">
        <v>66606</v>
      </c>
      <c r="Y1294" s="21">
        <v>19266</v>
      </c>
      <c r="Z1294" s="20">
        <v>3837</v>
      </c>
      <c r="AA1294" s="21">
        <v>314387</v>
      </c>
      <c r="AB1294" s="32">
        <v>149925</v>
      </c>
      <c r="AC1294" s="20">
        <v>287763</v>
      </c>
      <c r="AD1294" s="20">
        <v>803504</v>
      </c>
      <c r="AE1294" s="20">
        <v>911625</v>
      </c>
      <c r="AF1294" s="20">
        <v>1128825</v>
      </c>
      <c r="AG1294" s="20">
        <v>592878</v>
      </c>
      <c r="AH1294" s="20">
        <v>199736</v>
      </c>
      <c r="AI1294" s="20">
        <v>260193</v>
      </c>
      <c r="AJ1294" s="21">
        <v>143365</v>
      </c>
      <c r="AK1294" s="25">
        <v>58272</v>
      </c>
      <c r="AL1294" s="25">
        <v>98229</v>
      </c>
      <c r="AM1294" s="25">
        <v>34383</v>
      </c>
      <c r="AN1294" s="22">
        <v>53052</v>
      </c>
      <c r="AO1294" s="20">
        <v>995574</v>
      </c>
      <c r="AP1294" s="20">
        <v>132293</v>
      </c>
      <c r="AQ1294" s="54">
        <v>8409095</v>
      </c>
      <c r="AR1294" s="25">
        <v>119376</v>
      </c>
      <c r="AS1294" s="25">
        <v>202433</v>
      </c>
      <c r="AT1294" s="54">
        <v>177101</v>
      </c>
      <c r="AU1294" s="54">
        <v>66483</v>
      </c>
      <c r="AV1294" s="54">
        <v>170016</v>
      </c>
      <c r="AW1294" s="54">
        <v>64107</v>
      </c>
      <c r="AX1294" s="54">
        <v>38692</v>
      </c>
      <c r="AY1294" s="25">
        <f t="shared" si="40"/>
        <v>838208</v>
      </c>
      <c r="AZ1294" s="162">
        <v>2538744</v>
      </c>
      <c r="BA1294" s="96">
        <f t="shared" si="41"/>
        <v>11786047</v>
      </c>
      <c r="BB1294" s="73"/>
      <c r="BC1294" s="20">
        <v>826344</v>
      </c>
      <c r="BD1294" s="20">
        <v>367132</v>
      </c>
      <c r="BE1294" s="19">
        <v>1193476</v>
      </c>
      <c r="BF1294" s="19">
        <v>12979523</v>
      </c>
      <c r="BH1294" s="20"/>
      <c r="BI1294" s="21">
        <v>12979523</v>
      </c>
      <c r="BK1294" s="73"/>
      <c r="BL1294" s="73"/>
      <c r="BM1294" s="73"/>
      <c r="BN1294" s="73"/>
      <c r="BO1294" s="73"/>
      <c r="BP1294" s="73"/>
      <c r="BQ1294" s="73"/>
    </row>
    <row r="1295" spans="1:69" ht="22.5" customHeight="1" x14ac:dyDescent="0.2">
      <c r="A1295" s="122" t="s">
        <v>3116</v>
      </c>
      <c r="B1295" s="123" t="s">
        <v>3108</v>
      </c>
      <c r="C1295" s="133" t="s">
        <v>1370</v>
      </c>
      <c r="D1295" s="126">
        <v>5</v>
      </c>
      <c r="E1295" s="127" t="s">
        <v>3561</v>
      </c>
      <c r="F1295" s="19">
        <v>663462</v>
      </c>
      <c r="G1295" s="20">
        <v>663462</v>
      </c>
      <c r="H1295" s="20">
        <v>465321</v>
      </c>
      <c r="I1295" s="20">
        <v>391952</v>
      </c>
      <c r="J1295" s="20">
        <v>0</v>
      </c>
      <c r="K1295" s="20">
        <v>0</v>
      </c>
      <c r="L1295" s="20">
        <v>0</v>
      </c>
      <c r="M1295" s="20">
        <v>0</v>
      </c>
      <c r="N1295" s="20">
        <v>12044</v>
      </c>
      <c r="O1295" s="20">
        <v>15528</v>
      </c>
      <c r="P1295" s="20">
        <v>10811</v>
      </c>
      <c r="Q1295" s="20">
        <v>605274</v>
      </c>
      <c r="R1295" s="20">
        <v>67274</v>
      </c>
      <c r="S1295" s="20">
        <v>147401</v>
      </c>
      <c r="T1295" s="21">
        <v>74849</v>
      </c>
      <c r="U1295" s="54">
        <v>213629</v>
      </c>
      <c r="V1295" s="20">
        <v>68400</v>
      </c>
      <c r="W1295" s="20">
        <v>40014</v>
      </c>
      <c r="X1295" s="20">
        <v>55505</v>
      </c>
      <c r="Y1295" s="21">
        <v>0</v>
      </c>
      <c r="Z1295" s="20">
        <v>0</v>
      </c>
      <c r="AA1295" s="21">
        <v>1775228</v>
      </c>
      <c r="AB1295" s="32">
        <v>130319</v>
      </c>
      <c r="AC1295" s="20">
        <v>301278</v>
      </c>
      <c r="AD1295" s="20">
        <v>648265</v>
      </c>
      <c r="AE1295" s="20">
        <v>1090980</v>
      </c>
      <c r="AF1295" s="20">
        <v>1119110</v>
      </c>
      <c r="AG1295" s="20">
        <v>579579</v>
      </c>
      <c r="AH1295" s="20">
        <v>204437</v>
      </c>
      <c r="AI1295" s="20">
        <v>276958</v>
      </c>
      <c r="AJ1295" s="21">
        <v>453358</v>
      </c>
      <c r="AK1295" s="25">
        <v>57257</v>
      </c>
      <c r="AL1295" s="25">
        <v>91261</v>
      </c>
      <c r="AM1295" s="25">
        <v>30161</v>
      </c>
      <c r="AN1295" s="22">
        <v>48297</v>
      </c>
      <c r="AO1295" s="20">
        <v>1043957</v>
      </c>
      <c r="AP1295" s="20">
        <v>112631</v>
      </c>
      <c r="AQ1295" s="54">
        <v>10794540</v>
      </c>
      <c r="AR1295" s="25">
        <v>115085</v>
      </c>
      <c r="AS1295" s="25">
        <v>212418</v>
      </c>
      <c r="AT1295" s="54">
        <v>189066</v>
      </c>
      <c r="AU1295" s="54">
        <v>77080</v>
      </c>
      <c r="AV1295" s="54">
        <v>166047</v>
      </c>
      <c r="AW1295" s="54">
        <v>64308</v>
      </c>
      <c r="AX1295" s="54">
        <v>40345</v>
      </c>
      <c r="AY1295" s="25">
        <f t="shared" si="40"/>
        <v>864349</v>
      </c>
      <c r="AZ1295" s="162">
        <v>2674778</v>
      </c>
      <c r="BA1295" s="96">
        <f t="shared" si="41"/>
        <v>14333667</v>
      </c>
      <c r="BB1295" s="73"/>
      <c r="BC1295" s="20">
        <v>804566</v>
      </c>
      <c r="BD1295" s="20">
        <v>488611</v>
      </c>
      <c r="BE1295" s="19">
        <v>1293177</v>
      </c>
      <c r="BF1295" s="19">
        <v>15626844</v>
      </c>
      <c r="BH1295" s="20"/>
      <c r="BI1295" s="21">
        <v>15626844</v>
      </c>
      <c r="BK1295" s="73"/>
      <c r="BL1295" s="73"/>
      <c r="BM1295" s="73"/>
      <c r="BN1295" s="73"/>
      <c r="BO1295" s="73"/>
      <c r="BP1295" s="73"/>
      <c r="BQ1295" s="73"/>
    </row>
    <row r="1296" spans="1:69" ht="22.5" customHeight="1" x14ac:dyDescent="0.2">
      <c r="A1296" s="122" t="s">
        <v>3117</v>
      </c>
      <c r="B1296" s="123" t="s">
        <v>3108</v>
      </c>
      <c r="C1296" s="133" t="s">
        <v>1371</v>
      </c>
      <c r="D1296" s="126">
        <v>5</v>
      </c>
      <c r="E1296" s="127" t="s">
        <v>3561</v>
      </c>
      <c r="F1296" s="19">
        <v>642417</v>
      </c>
      <c r="G1296" s="20">
        <v>642417</v>
      </c>
      <c r="H1296" s="20">
        <v>122035</v>
      </c>
      <c r="I1296" s="20">
        <v>99858</v>
      </c>
      <c r="J1296" s="20">
        <v>9836</v>
      </c>
      <c r="K1296" s="20">
        <v>24981</v>
      </c>
      <c r="L1296" s="20">
        <v>0</v>
      </c>
      <c r="M1296" s="20">
        <v>2221</v>
      </c>
      <c r="N1296" s="20">
        <v>28309</v>
      </c>
      <c r="O1296" s="20">
        <v>17873</v>
      </c>
      <c r="P1296" s="20">
        <v>9677</v>
      </c>
      <c r="Q1296" s="20">
        <v>682951</v>
      </c>
      <c r="R1296" s="20">
        <v>60305</v>
      </c>
      <c r="S1296" s="20">
        <v>113970</v>
      </c>
      <c r="T1296" s="21">
        <v>75690</v>
      </c>
      <c r="U1296" s="54">
        <v>127160</v>
      </c>
      <c r="V1296" s="20">
        <v>47664</v>
      </c>
      <c r="W1296" s="20">
        <v>47385</v>
      </c>
      <c r="X1296" s="20">
        <v>55505</v>
      </c>
      <c r="Y1296" s="21">
        <v>12844</v>
      </c>
      <c r="Z1296" s="20">
        <v>4463</v>
      </c>
      <c r="AA1296" s="21">
        <v>292989</v>
      </c>
      <c r="AB1296" s="32">
        <v>136737</v>
      </c>
      <c r="AC1296" s="20">
        <v>341797</v>
      </c>
      <c r="AD1296" s="20">
        <v>800549</v>
      </c>
      <c r="AE1296" s="20">
        <v>1179255</v>
      </c>
      <c r="AF1296" s="20">
        <v>958160</v>
      </c>
      <c r="AG1296" s="20">
        <v>614328</v>
      </c>
      <c r="AH1296" s="20">
        <v>199827</v>
      </c>
      <c r="AI1296" s="20">
        <v>101356</v>
      </c>
      <c r="AJ1296" s="21">
        <v>67084</v>
      </c>
      <c r="AK1296" s="25">
        <v>61862</v>
      </c>
      <c r="AL1296" s="25">
        <v>93081</v>
      </c>
      <c r="AM1296" s="25">
        <v>29359</v>
      </c>
      <c r="AN1296" s="22">
        <v>53621</v>
      </c>
      <c r="AO1296" s="20">
        <v>1151906</v>
      </c>
      <c r="AP1296" s="20">
        <v>76560</v>
      </c>
      <c r="AQ1296" s="54">
        <v>8343615</v>
      </c>
      <c r="AR1296" s="25">
        <v>131975</v>
      </c>
      <c r="AS1296" s="25">
        <v>212633</v>
      </c>
      <c r="AT1296" s="54">
        <v>171111</v>
      </c>
      <c r="AU1296" s="54">
        <v>66885</v>
      </c>
      <c r="AV1296" s="54">
        <v>180200</v>
      </c>
      <c r="AW1296" s="54">
        <v>63533</v>
      </c>
      <c r="AX1296" s="54">
        <v>39413</v>
      </c>
      <c r="AY1296" s="25">
        <f t="shared" si="40"/>
        <v>865750</v>
      </c>
      <c r="AZ1296" s="162">
        <v>1621860</v>
      </c>
      <c r="BA1296" s="96">
        <f t="shared" si="41"/>
        <v>10831225</v>
      </c>
      <c r="BB1296" s="73"/>
      <c r="BC1296" s="20">
        <v>887581</v>
      </c>
      <c r="BD1296" s="20">
        <v>171149</v>
      </c>
      <c r="BE1296" s="19">
        <v>1058730</v>
      </c>
      <c r="BF1296" s="19">
        <v>11889955</v>
      </c>
      <c r="BH1296" s="20"/>
      <c r="BI1296" s="21">
        <v>11889955</v>
      </c>
      <c r="BK1296" s="73"/>
      <c r="BL1296" s="73"/>
      <c r="BM1296" s="73"/>
      <c r="BN1296" s="73"/>
      <c r="BO1296" s="73"/>
      <c r="BP1296" s="73"/>
      <c r="BQ1296" s="73"/>
    </row>
    <row r="1297" spans="1:69" ht="22.5" customHeight="1" x14ac:dyDescent="0.2">
      <c r="A1297" s="122" t="s">
        <v>3118</v>
      </c>
      <c r="B1297" s="123" t="s">
        <v>3108</v>
      </c>
      <c r="C1297" s="133" t="s">
        <v>1372</v>
      </c>
      <c r="D1297" s="126">
        <v>5</v>
      </c>
      <c r="E1297" s="127" t="s">
        <v>3561</v>
      </c>
      <c r="F1297" s="19">
        <v>684593</v>
      </c>
      <c r="G1297" s="20">
        <v>684593</v>
      </c>
      <c r="H1297" s="20">
        <v>170222</v>
      </c>
      <c r="I1297" s="20">
        <v>157267</v>
      </c>
      <c r="J1297" s="20">
        <v>19613</v>
      </c>
      <c r="K1297" s="20">
        <v>31252</v>
      </c>
      <c r="L1297" s="20">
        <v>0</v>
      </c>
      <c r="M1297" s="20">
        <v>3831</v>
      </c>
      <c r="N1297" s="20">
        <v>0</v>
      </c>
      <c r="O1297" s="20">
        <v>19935</v>
      </c>
      <c r="P1297" s="20">
        <v>0</v>
      </c>
      <c r="Q1297" s="20">
        <v>266031</v>
      </c>
      <c r="R1297" s="20">
        <v>66156</v>
      </c>
      <c r="S1297" s="20">
        <v>103228</v>
      </c>
      <c r="T1297" s="21">
        <v>127832</v>
      </c>
      <c r="U1297" s="54">
        <v>114444</v>
      </c>
      <c r="V1297" s="20">
        <v>46896</v>
      </c>
      <c r="W1297" s="20">
        <v>38961</v>
      </c>
      <c r="X1297" s="20">
        <v>33303</v>
      </c>
      <c r="Y1297" s="21">
        <v>0</v>
      </c>
      <c r="Z1297" s="20">
        <v>0</v>
      </c>
      <c r="AA1297" s="21">
        <v>272678</v>
      </c>
      <c r="AB1297" s="32">
        <v>75044</v>
      </c>
      <c r="AC1297" s="20">
        <v>352801</v>
      </c>
      <c r="AD1297" s="20">
        <v>642779</v>
      </c>
      <c r="AE1297" s="20">
        <v>1405965</v>
      </c>
      <c r="AF1297" s="20">
        <v>1013188</v>
      </c>
      <c r="AG1297" s="20">
        <v>576061</v>
      </c>
      <c r="AH1297" s="20">
        <v>211734</v>
      </c>
      <c r="AI1297" s="20">
        <v>144850</v>
      </c>
      <c r="AJ1297" s="21">
        <v>24886</v>
      </c>
      <c r="AK1297" s="25">
        <v>66090</v>
      </c>
      <c r="AL1297" s="25">
        <v>84577</v>
      </c>
      <c r="AM1297" s="25">
        <v>24104</v>
      </c>
      <c r="AN1297" s="22">
        <v>51303</v>
      </c>
      <c r="AO1297" s="20">
        <v>726748</v>
      </c>
      <c r="AP1297" s="20">
        <v>40541</v>
      </c>
      <c r="AQ1297" s="54">
        <v>7596913</v>
      </c>
      <c r="AR1297" s="25">
        <v>152397</v>
      </c>
      <c r="AS1297" s="25">
        <v>182988</v>
      </c>
      <c r="AT1297" s="54">
        <v>134893</v>
      </c>
      <c r="AU1297" s="54">
        <v>43423</v>
      </c>
      <c r="AV1297" s="54">
        <v>160852</v>
      </c>
      <c r="AW1297" s="54">
        <v>62902</v>
      </c>
      <c r="AX1297" s="54">
        <v>36202</v>
      </c>
      <c r="AY1297" s="25">
        <f t="shared" si="40"/>
        <v>773657</v>
      </c>
      <c r="AZ1297" s="162">
        <v>1367514</v>
      </c>
      <c r="BA1297" s="96">
        <f t="shared" si="41"/>
        <v>9738084</v>
      </c>
      <c r="BB1297" s="73"/>
      <c r="BC1297" s="20">
        <v>953813</v>
      </c>
      <c r="BD1297" s="20">
        <v>126188</v>
      </c>
      <c r="BE1297" s="19">
        <v>1080001</v>
      </c>
      <c r="BF1297" s="19">
        <v>10818085</v>
      </c>
      <c r="BH1297" s="20"/>
      <c r="BI1297" s="21">
        <v>10818085</v>
      </c>
      <c r="BK1297" s="73"/>
      <c r="BL1297" s="73"/>
      <c r="BM1297" s="73"/>
      <c r="BN1297" s="73"/>
      <c r="BO1297" s="73"/>
      <c r="BP1297" s="73"/>
      <c r="BQ1297" s="73"/>
    </row>
    <row r="1298" spans="1:69" ht="22.5" customHeight="1" x14ac:dyDescent="0.2">
      <c r="A1298" s="122" t="s">
        <v>3119</v>
      </c>
      <c r="B1298" s="123" t="s">
        <v>3108</v>
      </c>
      <c r="C1298" s="133" t="s">
        <v>1373</v>
      </c>
      <c r="D1298" s="126">
        <v>5</v>
      </c>
      <c r="E1298" s="127" t="s">
        <v>3561</v>
      </c>
      <c r="F1298" s="19">
        <v>813338</v>
      </c>
      <c r="G1298" s="20">
        <v>813338</v>
      </c>
      <c r="H1298" s="20">
        <v>280884</v>
      </c>
      <c r="I1298" s="20">
        <v>209440</v>
      </c>
      <c r="J1298" s="20">
        <v>0</v>
      </c>
      <c r="K1298" s="20">
        <v>0</v>
      </c>
      <c r="L1298" s="20">
        <v>0</v>
      </c>
      <c r="M1298" s="20">
        <v>0</v>
      </c>
      <c r="N1298" s="20">
        <v>32166</v>
      </c>
      <c r="O1298" s="20">
        <v>23592</v>
      </c>
      <c r="P1298" s="20">
        <v>13041</v>
      </c>
      <c r="Q1298" s="20">
        <v>567879</v>
      </c>
      <c r="R1298" s="20">
        <v>72625</v>
      </c>
      <c r="S1298" s="20">
        <v>159191</v>
      </c>
      <c r="T1298" s="21">
        <v>123627</v>
      </c>
      <c r="U1298" s="54">
        <v>152592</v>
      </c>
      <c r="V1298" s="20">
        <v>67392</v>
      </c>
      <c r="W1298" s="20">
        <v>55809</v>
      </c>
      <c r="X1298" s="20">
        <v>55505</v>
      </c>
      <c r="Y1298" s="21">
        <v>0</v>
      </c>
      <c r="Z1298" s="20">
        <v>0</v>
      </c>
      <c r="AA1298" s="21">
        <v>316825</v>
      </c>
      <c r="AB1298" s="32">
        <v>121820</v>
      </c>
      <c r="AC1298" s="20">
        <v>417153</v>
      </c>
      <c r="AD1298" s="20">
        <v>638925</v>
      </c>
      <c r="AE1298" s="20">
        <v>1426260</v>
      </c>
      <c r="AF1298" s="20">
        <v>926623</v>
      </c>
      <c r="AG1298" s="20">
        <v>646932</v>
      </c>
      <c r="AH1298" s="20">
        <v>252621</v>
      </c>
      <c r="AI1298" s="20">
        <v>195336</v>
      </c>
      <c r="AJ1298" s="21">
        <v>48149</v>
      </c>
      <c r="AK1298" s="25">
        <v>73649</v>
      </c>
      <c r="AL1298" s="25">
        <v>99271</v>
      </c>
      <c r="AM1298" s="25">
        <v>25797</v>
      </c>
      <c r="AN1298" s="22">
        <v>57481</v>
      </c>
      <c r="AO1298" s="20">
        <v>901878</v>
      </c>
      <c r="AP1298" s="20">
        <v>40912</v>
      </c>
      <c r="AQ1298" s="54">
        <v>8816713</v>
      </c>
      <c r="AR1298" s="25">
        <v>165459</v>
      </c>
      <c r="AS1298" s="25">
        <v>192042</v>
      </c>
      <c r="AT1298" s="54">
        <v>120791</v>
      </c>
      <c r="AU1298" s="54">
        <v>53075</v>
      </c>
      <c r="AV1298" s="54">
        <v>213995</v>
      </c>
      <c r="AW1298" s="54">
        <v>72796</v>
      </c>
      <c r="AX1298" s="54">
        <v>40880</v>
      </c>
      <c r="AY1298" s="25">
        <f t="shared" si="40"/>
        <v>859038</v>
      </c>
      <c r="AZ1298" s="162">
        <v>1386436</v>
      </c>
      <c r="BA1298" s="96">
        <f t="shared" si="41"/>
        <v>11062187</v>
      </c>
      <c r="BB1298" s="73"/>
      <c r="BC1298" s="20">
        <v>1071731</v>
      </c>
      <c r="BD1298" s="20">
        <v>178397</v>
      </c>
      <c r="BE1298" s="19">
        <v>1250128</v>
      </c>
      <c r="BF1298" s="19">
        <v>12312315</v>
      </c>
      <c r="BH1298" s="20"/>
      <c r="BI1298" s="21">
        <v>12312315</v>
      </c>
      <c r="BK1298" s="73"/>
      <c r="BL1298" s="73"/>
      <c r="BM1298" s="73"/>
      <c r="BN1298" s="73"/>
      <c r="BO1298" s="73"/>
      <c r="BP1298" s="73"/>
      <c r="BQ1298" s="73"/>
    </row>
    <row r="1299" spans="1:69" ht="22.5" customHeight="1" x14ac:dyDescent="0.2">
      <c r="A1299" s="122" t="s">
        <v>3120</v>
      </c>
      <c r="B1299" s="123" t="s">
        <v>3108</v>
      </c>
      <c r="C1299" s="133" t="s">
        <v>1374</v>
      </c>
      <c r="D1299" s="126">
        <v>5</v>
      </c>
      <c r="E1299" s="127" t="s">
        <v>3561</v>
      </c>
      <c r="F1299" s="19">
        <v>1011097</v>
      </c>
      <c r="G1299" s="20">
        <v>1011097</v>
      </c>
      <c r="H1299" s="20">
        <v>479390</v>
      </c>
      <c r="I1299" s="20">
        <v>241604</v>
      </c>
      <c r="J1299" s="20">
        <v>0</v>
      </c>
      <c r="K1299" s="20">
        <v>0</v>
      </c>
      <c r="L1299" s="20">
        <v>0</v>
      </c>
      <c r="M1299" s="20">
        <v>0</v>
      </c>
      <c r="N1299" s="20">
        <v>24379</v>
      </c>
      <c r="O1299" s="20">
        <v>23627</v>
      </c>
      <c r="P1299" s="20">
        <v>30164</v>
      </c>
      <c r="Q1299" s="20">
        <v>514618</v>
      </c>
      <c r="R1299" s="20">
        <v>76476</v>
      </c>
      <c r="S1299" s="20">
        <v>184029</v>
      </c>
      <c r="T1299" s="21">
        <v>126991</v>
      </c>
      <c r="U1299" s="54">
        <v>254320</v>
      </c>
      <c r="V1299" s="20">
        <v>88560</v>
      </c>
      <c r="W1299" s="20">
        <v>51597</v>
      </c>
      <c r="X1299" s="20">
        <v>66606</v>
      </c>
      <c r="Y1299" s="21">
        <v>0</v>
      </c>
      <c r="Z1299" s="20">
        <v>0</v>
      </c>
      <c r="AA1299" s="21">
        <v>397118</v>
      </c>
      <c r="AB1299" s="32">
        <v>140356</v>
      </c>
      <c r="AC1299" s="20">
        <v>443780</v>
      </c>
      <c r="AD1299" s="20">
        <v>1172552</v>
      </c>
      <c r="AE1299" s="20">
        <v>1603800</v>
      </c>
      <c r="AF1299" s="20">
        <v>1392798</v>
      </c>
      <c r="AG1299" s="20">
        <v>812011</v>
      </c>
      <c r="AH1299" s="20">
        <v>297409</v>
      </c>
      <c r="AI1299" s="20">
        <v>407246</v>
      </c>
      <c r="AJ1299" s="21">
        <v>542082</v>
      </c>
      <c r="AK1299" s="25">
        <v>73701</v>
      </c>
      <c r="AL1299" s="25">
        <v>114156</v>
      </c>
      <c r="AM1299" s="25">
        <v>40425</v>
      </c>
      <c r="AN1299" s="22">
        <v>59557</v>
      </c>
      <c r="AO1299" s="20">
        <v>2150971</v>
      </c>
      <c r="AP1299" s="20">
        <v>126752</v>
      </c>
      <c r="AQ1299" s="54">
        <v>12948172</v>
      </c>
      <c r="AR1299" s="25">
        <v>173925</v>
      </c>
      <c r="AS1299" s="25">
        <v>251019</v>
      </c>
      <c r="AT1299" s="54">
        <v>235778</v>
      </c>
      <c r="AU1299" s="54">
        <v>90692</v>
      </c>
      <c r="AV1299" s="54">
        <v>231180</v>
      </c>
      <c r="AW1299" s="54">
        <v>83134</v>
      </c>
      <c r="AX1299" s="54">
        <v>56763</v>
      </c>
      <c r="AY1299" s="25">
        <f t="shared" si="40"/>
        <v>1122491</v>
      </c>
      <c r="AZ1299" s="162">
        <v>3252434</v>
      </c>
      <c r="BA1299" s="96">
        <f t="shared" si="41"/>
        <v>17323097</v>
      </c>
      <c r="BB1299" s="73"/>
      <c r="BC1299" s="20">
        <v>1072442</v>
      </c>
      <c r="BD1299" s="20">
        <v>548376</v>
      </c>
      <c r="BE1299" s="19">
        <v>1620818</v>
      </c>
      <c r="BF1299" s="19">
        <v>18943915</v>
      </c>
      <c r="BH1299" s="20"/>
      <c r="BI1299" s="21">
        <v>18943915</v>
      </c>
      <c r="BK1299" s="73"/>
      <c r="BL1299" s="73"/>
      <c r="BM1299" s="73"/>
      <c r="BN1299" s="73"/>
      <c r="BO1299" s="73"/>
      <c r="BP1299" s="73"/>
      <c r="BQ1299" s="73"/>
    </row>
    <row r="1300" spans="1:69" ht="22.5" customHeight="1" x14ac:dyDescent="0.2">
      <c r="A1300" s="122" t="s">
        <v>3121</v>
      </c>
      <c r="B1300" s="123" t="s">
        <v>3108</v>
      </c>
      <c r="C1300" s="133" t="s">
        <v>1375</v>
      </c>
      <c r="D1300" s="126">
        <v>5</v>
      </c>
      <c r="E1300" s="127" t="s">
        <v>3561</v>
      </c>
      <c r="F1300" s="19">
        <v>645762</v>
      </c>
      <c r="G1300" s="20">
        <v>645762</v>
      </c>
      <c r="H1300" s="20">
        <v>307274</v>
      </c>
      <c r="I1300" s="20">
        <v>190366</v>
      </c>
      <c r="J1300" s="20">
        <v>0</v>
      </c>
      <c r="K1300" s="20">
        <v>0</v>
      </c>
      <c r="L1300" s="20">
        <v>0</v>
      </c>
      <c r="M1300" s="20">
        <v>0</v>
      </c>
      <c r="N1300" s="20">
        <v>8677</v>
      </c>
      <c r="O1300" s="20">
        <v>14344</v>
      </c>
      <c r="P1300" s="20">
        <v>144056</v>
      </c>
      <c r="Q1300" s="20">
        <v>969392</v>
      </c>
      <c r="R1300" s="20">
        <v>55064</v>
      </c>
      <c r="S1300" s="20">
        <v>175173</v>
      </c>
      <c r="T1300" s="21">
        <v>63075</v>
      </c>
      <c r="U1300" s="54">
        <v>113172</v>
      </c>
      <c r="V1300" s="20">
        <v>54720</v>
      </c>
      <c r="W1300" s="20">
        <v>38961</v>
      </c>
      <c r="X1300" s="20">
        <v>55505</v>
      </c>
      <c r="Y1300" s="21">
        <v>0</v>
      </c>
      <c r="Z1300" s="20">
        <v>0</v>
      </c>
      <c r="AA1300" s="21">
        <v>281459</v>
      </c>
      <c r="AB1300" s="32">
        <v>87688</v>
      </c>
      <c r="AC1300" s="20">
        <v>338112</v>
      </c>
      <c r="AD1300" s="20">
        <v>726233</v>
      </c>
      <c r="AE1300" s="20">
        <v>940830</v>
      </c>
      <c r="AF1300" s="20">
        <v>982665</v>
      </c>
      <c r="AG1300" s="20">
        <v>520892</v>
      </c>
      <c r="AH1300" s="20">
        <v>177660</v>
      </c>
      <c r="AI1300" s="20">
        <v>267378</v>
      </c>
      <c r="AJ1300" s="21">
        <v>172579</v>
      </c>
      <c r="AK1300" s="25">
        <v>55093</v>
      </c>
      <c r="AL1300" s="25">
        <v>86450</v>
      </c>
      <c r="AM1300" s="25">
        <v>31239</v>
      </c>
      <c r="AN1300" s="22">
        <v>45862</v>
      </c>
      <c r="AO1300" s="20">
        <v>1294653</v>
      </c>
      <c r="AP1300" s="20">
        <v>76910</v>
      </c>
      <c r="AQ1300" s="54">
        <v>8921244</v>
      </c>
      <c r="AR1300" s="25">
        <v>112352</v>
      </c>
      <c r="AS1300" s="25">
        <v>193671</v>
      </c>
      <c r="AT1300" s="54">
        <v>183509</v>
      </c>
      <c r="AU1300" s="54">
        <v>65903</v>
      </c>
      <c r="AV1300" s="54">
        <v>164916</v>
      </c>
      <c r="AW1300" s="54">
        <v>56234</v>
      </c>
      <c r="AX1300" s="54">
        <v>37768</v>
      </c>
      <c r="AY1300" s="25">
        <f t="shared" si="40"/>
        <v>814353</v>
      </c>
      <c r="AZ1300" s="162">
        <v>2189291</v>
      </c>
      <c r="BA1300" s="96">
        <f t="shared" si="41"/>
        <v>11924888</v>
      </c>
      <c r="BB1300" s="73"/>
      <c r="BC1300" s="20">
        <v>758440</v>
      </c>
      <c r="BD1300" s="20">
        <v>301804</v>
      </c>
      <c r="BE1300" s="19">
        <v>1060244</v>
      </c>
      <c r="BF1300" s="19">
        <v>12985132</v>
      </c>
      <c r="BH1300" s="20"/>
      <c r="BI1300" s="21">
        <v>12985132</v>
      </c>
      <c r="BK1300" s="73"/>
      <c r="BL1300" s="73"/>
      <c r="BM1300" s="73"/>
      <c r="BN1300" s="73"/>
      <c r="BO1300" s="73"/>
      <c r="BP1300" s="73"/>
      <c r="BQ1300" s="73"/>
    </row>
    <row r="1301" spans="1:69" ht="22.5" customHeight="1" x14ac:dyDescent="0.2">
      <c r="A1301" s="122" t="s">
        <v>3122</v>
      </c>
      <c r="B1301" s="123" t="s">
        <v>3108</v>
      </c>
      <c r="C1301" s="133" t="s">
        <v>1376</v>
      </c>
      <c r="D1301" s="126">
        <v>5</v>
      </c>
      <c r="E1301" s="127" t="s">
        <v>3561</v>
      </c>
      <c r="F1301" s="19">
        <v>639711</v>
      </c>
      <c r="G1301" s="20">
        <v>639711</v>
      </c>
      <c r="H1301" s="20">
        <v>132386</v>
      </c>
      <c r="I1301" s="20">
        <v>125290</v>
      </c>
      <c r="J1301" s="20">
        <v>0</v>
      </c>
      <c r="K1301" s="20">
        <v>0</v>
      </c>
      <c r="L1301" s="20">
        <v>0</v>
      </c>
      <c r="M1301" s="20">
        <v>3838</v>
      </c>
      <c r="N1301" s="20">
        <v>28642</v>
      </c>
      <c r="O1301" s="20">
        <v>18123</v>
      </c>
      <c r="P1301" s="20">
        <v>11491</v>
      </c>
      <c r="Q1301" s="20">
        <v>533113</v>
      </c>
      <c r="R1301" s="20">
        <v>60862</v>
      </c>
      <c r="S1301" s="20">
        <v>71212</v>
      </c>
      <c r="T1301" s="21">
        <v>61393</v>
      </c>
      <c r="U1301" s="54">
        <v>89012</v>
      </c>
      <c r="V1301" s="20">
        <v>32928</v>
      </c>
      <c r="W1301" s="20">
        <v>32643</v>
      </c>
      <c r="X1301" s="20">
        <v>33303</v>
      </c>
      <c r="Y1301" s="21">
        <v>0</v>
      </c>
      <c r="Z1301" s="20">
        <v>0</v>
      </c>
      <c r="AA1301" s="21">
        <v>209538</v>
      </c>
      <c r="AB1301" s="32">
        <v>116739</v>
      </c>
      <c r="AC1301" s="20">
        <v>278894</v>
      </c>
      <c r="AD1301" s="20">
        <v>424843</v>
      </c>
      <c r="AE1301" s="20">
        <v>990000</v>
      </c>
      <c r="AF1301" s="20">
        <v>941558</v>
      </c>
      <c r="AG1301" s="20">
        <v>569369</v>
      </c>
      <c r="AH1301" s="20">
        <v>192493</v>
      </c>
      <c r="AI1301" s="20">
        <v>130575</v>
      </c>
      <c r="AJ1301" s="21">
        <v>11361</v>
      </c>
      <c r="AK1301" s="25">
        <v>62362</v>
      </c>
      <c r="AL1301" s="25">
        <v>71632</v>
      </c>
      <c r="AM1301" s="25">
        <v>23048</v>
      </c>
      <c r="AN1301" s="22">
        <v>45438</v>
      </c>
      <c r="AO1301" s="20">
        <v>660381</v>
      </c>
      <c r="AP1301" s="20">
        <v>24154</v>
      </c>
      <c r="AQ1301" s="54">
        <v>6626332</v>
      </c>
      <c r="AR1301" s="25">
        <v>109030</v>
      </c>
      <c r="AS1301" s="25">
        <v>206805</v>
      </c>
      <c r="AT1301" s="54">
        <v>124679</v>
      </c>
      <c r="AU1301" s="54">
        <v>43537</v>
      </c>
      <c r="AV1301" s="54">
        <v>139970</v>
      </c>
      <c r="AW1301" s="54">
        <v>56706</v>
      </c>
      <c r="AX1301" s="54">
        <v>31324</v>
      </c>
      <c r="AY1301" s="25">
        <f t="shared" si="40"/>
        <v>712051</v>
      </c>
      <c r="AZ1301" s="162">
        <v>931506</v>
      </c>
      <c r="BA1301" s="96">
        <f t="shared" si="41"/>
        <v>8269889</v>
      </c>
      <c r="BB1301" s="73"/>
      <c r="BC1301" s="20">
        <v>895899</v>
      </c>
      <c r="BD1301" s="20">
        <v>64999</v>
      </c>
      <c r="BE1301" s="19">
        <v>960898</v>
      </c>
      <c r="BF1301" s="19">
        <v>9230787</v>
      </c>
      <c r="BH1301" s="20"/>
      <c r="BI1301" s="21">
        <v>9230787</v>
      </c>
      <c r="BK1301" s="73"/>
      <c r="BL1301" s="73"/>
      <c r="BM1301" s="73"/>
      <c r="BN1301" s="73"/>
      <c r="BO1301" s="73"/>
      <c r="BP1301" s="73"/>
      <c r="BQ1301" s="73"/>
    </row>
    <row r="1302" spans="1:69" ht="22.5" customHeight="1" x14ac:dyDescent="0.2">
      <c r="A1302" s="122" t="s">
        <v>3123</v>
      </c>
      <c r="B1302" s="123" t="s">
        <v>3108</v>
      </c>
      <c r="C1302" s="133" t="s">
        <v>1377</v>
      </c>
      <c r="D1302" s="126">
        <v>6</v>
      </c>
      <c r="E1302" s="127" t="s">
        <v>3561</v>
      </c>
      <c r="F1302" s="19">
        <v>334117</v>
      </c>
      <c r="G1302" s="20">
        <v>334117</v>
      </c>
      <c r="H1302" s="20">
        <v>91125</v>
      </c>
      <c r="I1302" s="20">
        <v>78727</v>
      </c>
      <c r="J1302" s="20">
        <v>0</v>
      </c>
      <c r="K1302" s="20">
        <v>0</v>
      </c>
      <c r="L1302" s="20">
        <v>0</v>
      </c>
      <c r="M1302" s="20">
        <v>0</v>
      </c>
      <c r="N1302" s="20">
        <v>10904</v>
      </c>
      <c r="O1302" s="20">
        <v>7534</v>
      </c>
      <c r="P1302" s="20">
        <v>0</v>
      </c>
      <c r="Q1302" s="20">
        <v>349419</v>
      </c>
      <c r="R1302" s="20">
        <v>31445</v>
      </c>
      <c r="S1302" s="20">
        <v>87298</v>
      </c>
      <c r="T1302" s="21">
        <v>26071</v>
      </c>
      <c r="U1302" s="54">
        <v>38148</v>
      </c>
      <c r="V1302" s="20">
        <v>12288</v>
      </c>
      <c r="W1302" s="20">
        <v>15795</v>
      </c>
      <c r="X1302" s="20">
        <v>22202</v>
      </c>
      <c r="Y1302" s="21">
        <v>0</v>
      </c>
      <c r="Z1302" s="20">
        <v>0</v>
      </c>
      <c r="AA1302" s="21">
        <v>162954</v>
      </c>
      <c r="AB1302" s="32">
        <v>0</v>
      </c>
      <c r="AC1302" s="20">
        <v>156094</v>
      </c>
      <c r="AD1302" s="20">
        <v>285817</v>
      </c>
      <c r="AE1302" s="20">
        <v>438240</v>
      </c>
      <c r="AF1302" s="20">
        <v>478935</v>
      </c>
      <c r="AG1302" s="20">
        <v>269412</v>
      </c>
      <c r="AH1302" s="20">
        <v>89821</v>
      </c>
      <c r="AI1302" s="20">
        <v>119367</v>
      </c>
      <c r="AJ1302" s="21">
        <v>28673</v>
      </c>
      <c r="AK1302" s="25">
        <v>37891</v>
      </c>
      <c r="AL1302" s="25">
        <v>56422</v>
      </c>
      <c r="AM1302" s="25">
        <v>13100</v>
      </c>
      <c r="AN1302" s="22">
        <v>27274</v>
      </c>
      <c r="AO1302" s="20">
        <v>299586</v>
      </c>
      <c r="AP1302" s="20">
        <v>23227</v>
      </c>
      <c r="AQ1302" s="54">
        <v>3591886</v>
      </c>
      <c r="AR1302" s="25">
        <v>79720</v>
      </c>
      <c r="AS1302" s="25">
        <v>132841</v>
      </c>
      <c r="AT1302" s="54">
        <v>106950</v>
      </c>
      <c r="AU1302" s="54">
        <v>42108</v>
      </c>
      <c r="AV1302" s="54">
        <v>106506</v>
      </c>
      <c r="AW1302" s="54">
        <v>33882</v>
      </c>
      <c r="AX1302" s="54">
        <v>15815</v>
      </c>
      <c r="AY1302" s="25">
        <f t="shared" si="40"/>
        <v>517822</v>
      </c>
      <c r="AZ1302" s="162">
        <v>663690</v>
      </c>
      <c r="BA1302" s="96">
        <f t="shared" si="41"/>
        <v>4773398</v>
      </c>
      <c r="BB1302" s="73"/>
      <c r="BC1302" s="20">
        <v>526450</v>
      </c>
      <c r="BD1302" s="20">
        <v>99557</v>
      </c>
      <c r="BE1302" s="19">
        <v>626007</v>
      </c>
      <c r="BF1302" s="19">
        <v>5399405</v>
      </c>
      <c r="BH1302" s="20"/>
      <c r="BI1302" s="21">
        <v>5399405</v>
      </c>
      <c r="BK1302" s="73"/>
      <c r="BL1302" s="73"/>
      <c r="BM1302" s="73"/>
      <c r="BN1302" s="73"/>
      <c r="BO1302" s="73"/>
      <c r="BP1302" s="73"/>
      <c r="BQ1302" s="73"/>
    </row>
    <row r="1303" spans="1:69" ht="22.5" customHeight="1" x14ac:dyDescent="0.2">
      <c r="A1303" s="122" t="s">
        <v>3124</v>
      </c>
      <c r="B1303" s="123" t="s">
        <v>3108</v>
      </c>
      <c r="C1303" s="133" t="s">
        <v>1378</v>
      </c>
      <c r="D1303" s="126">
        <v>6</v>
      </c>
      <c r="E1303" s="127" t="s">
        <v>3561</v>
      </c>
      <c r="F1303" s="19">
        <v>277328</v>
      </c>
      <c r="G1303" s="20">
        <v>277328</v>
      </c>
      <c r="H1303" s="20">
        <v>40095</v>
      </c>
      <c r="I1303" s="20">
        <v>24123</v>
      </c>
      <c r="J1303" s="20">
        <v>0</v>
      </c>
      <c r="K1303" s="20">
        <v>0</v>
      </c>
      <c r="L1303" s="20">
        <v>0</v>
      </c>
      <c r="M1303" s="20">
        <v>0</v>
      </c>
      <c r="N1303" s="20">
        <v>12615</v>
      </c>
      <c r="O1303" s="20">
        <v>6840</v>
      </c>
      <c r="P1303" s="20">
        <v>22302</v>
      </c>
      <c r="Q1303" s="20">
        <v>32526</v>
      </c>
      <c r="R1303" s="20">
        <v>34399</v>
      </c>
      <c r="S1303" s="20">
        <v>44330</v>
      </c>
      <c r="T1303" s="21">
        <v>30276</v>
      </c>
      <c r="U1303" s="54">
        <v>12716</v>
      </c>
      <c r="V1303" s="20">
        <v>17664</v>
      </c>
      <c r="W1303" s="20">
        <v>14742</v>
      </c>
      <c r="X1303" s="20">
        <v>11101</v>
      </c>
      <c r="Y1303" s="21">
        <v>0</v>
      </c>
      <c r="Z1303" s="20">
        <v>0</v>
      </c>
      <c r="AA1303" s="21">
        <v>103830</v>
      </c>
      <c r="AB1303" s="32">
        <v>0</v>
      </c>
      <c r="AC1303" s="20">
        <v>126982</v>
      </c>
      <c r="AD1303" s="20">
        <v>134546</v>
      </c>
      <c r="AE1303" s="20">
        <v>485430</v>
      </c>
      <c r="AF1303" s="20">
        <v>303413</v>
      </c>
      <c r="AG1303" s="20">
        <v>164736</v>
      </c>
      <c r="AH1303" s="20">
        <v>65921</v>
      </c>
      <c r="AI1303" s="20">
        <v>25483</v>
      </c>
      <c r="AJ1303" s="21">
        <v>1623</v>
      </c>
      <c r="AK1303" s="25">
        <v>35706</v>
      </c>
      <c r="AL1303" s="25">
        <v>40646</v>
      </c>
      <c r="AM1303" s="25">
        <v>7075</v>
      </c>
      <c r="AN1303" s="22">
        <v>21495</v>
      </c>
      <c r="AO1303" s="20">
        <v>60143</v>
      </c>
      <c r="AP1303" s="20">
        <v>9754</v>
      </c>
      <c r="AQ1303" s="54">
        <v>2167840</v>
      </c>
      <c r="AR1303" s="25">
        <v>65929</v>
      </c>
      <c r="AS1303" s="25">
        <v>125606</v>
      </c>
      <c r="AT1303" s="54">
        <v>28603</v>
      </c>
      <c r="AU1303" s="54">
        <v>18987</v>
      </c>
      <c r="AV1303" s="54">
        <v>62916</v>
      </c>
      <c r="AW1303" s="54">
        <v>27750</v>
      </c>
      <c r="AX1303" s="54">
        <v>11854</v>
      </c>
      <c r="AY1303" s="25">
        <f t="shared" si="40"/>
        <v>341645</v>
      </c>
      <c r="AZ1303" s="162">
        <v>278253</v>
      </c>
      <c r="BA1303" s="96">
        <f t="shared" si="41"/>
        <v>2787738</v>
      </c>
      <c r="BB1303" s="73"/>
      <c r="BC1303" s="20">
        <v>506386</v>
      </c>
      <c r="BD1303" s="20">
        <v>10140</v>
      </c>
      <c r="BE1303" s="19">
        <v>516526</v>
      </c>
      <c r="BF1303" s="19">
        <v>3304264</v>
      </c>
      <c r="BH1303" s="20"/>
      <c r="BI1303" s="21">
        <v>3304264</v>
      </c>
      <c r="BK1303" s="73"/>
      <c r="BL1303" s="73"/>
      <c r="BM1303" s="73"/>
      <c r="BN1303" s="73"/>
      <c r="BO1303" s="73"/>
      <c r="BP1303" s="73"/>
      <c r="BQ1303" s="73"/>
    </row>
    <row r="1304" spans="1:69" ht="22.5" customHeight="1" x14ac:dyDescent="0.2">
      <c r="A1304" s="122" t="s">
        <v>3125</v>
      </c>
      <c r="B1304" s="123" t="s">
        <v>3108</v>
      </c>
      <c r="C1304" s="133" t="s">
        <v>1379</v>
      </c>
      <c r="D1304" s="126">
        <v>6</v>
      </c>
      <c r="E1304" s="127" t="s">
        <v>3561</v>
      </c>
      <c r="F1304" s="19">
        <v>259407</v>
      </c>
      <c r="G1304" s="20">
        <v>259407</v>
      </c>
      <c r="H1304" s="20">
        <v>27410</v>
      </c>
      <c r="I1304" s="20">
        <v>31229</v>
      </c>
      <c r="J1304" s="20">
        <v>0</v>
      </c>
      <c r="K1304" s="20">
        <v>0</v>
      </c>
      <c r="L1304" s="20">
        <v>0</v>
      </c>
      <c r="M1304" s="20">
        <v>0</v>
      </c>
      <c r="N1304" s="20">
        <v>11169</v>
      </c>
      <c r="O1304" s="20">
        <v>6055</v>
      </c>
      <c r="P1304" s="20">
        <v>2759</v>
      </c>
      <c r="Q1304" s="20">
        <v>157899</v>
      </c>
      <c r="R1304" s="20">
        <v>27353</v>
      </c>
      <c r="S1304" s="20">
        <v>31912</v>
      </c>
      <c r="T1304" s="21">
        <v>26071</v>
      </c>
      <c r="U1304" s="54">
        <v>25432</v>
      </c>
      <c r="V1304" s="20">
        <v>14784</v>
      </c>
      <c r="W1304" s="20">
        <v>12636</v>
      </c>
      <c r="X1304" s="20">
        <v>11101</v>
      </c>
      <c r="Y1304" s="21">
        <v>0</v>
      </c>
      <c r="Z1304" s="20">
        <v>0</v>
      </c>
      <c r="AA1304" s="21">
        <v>95192</v>
      </c>
      <c r="AB1304" s="32">
        <v>0</v>
      </c>
      <c r="AC1304" s="20">
        <v>122088</v>
      </c>
      <c r="AD1304" s="20">
        <v>130851</v>
      </c>
      <c r="AE1304" s="20">
        <v>328680</v>
      </c>
      <c r="AF1304" s="20">
        <v>293480</v>
      </c>
      <c r="AG1304" s="20">
        <v>163106</v>
      </c>
      <c r="AH1304" s="20">
        <v>67936</v>
      </c>
      <c r="AI1304" s="20">
        <v>43589</v>
      </c>
      <c r="AJ1304" s="21">
        <v>1623</v>
      </c>
      <c r="AK1304" s="25">
        <v>33181</v>
      </c>
      <c r="AL1304" s="25">
        <v>39187</v>
      </c>
      <c r="AM1304" s="25">
        <v>7156</v>
      </c>
      <c r="AN1304" s="22">
        <v>20142</v>
      </c>
      <c r="AO1304" s="20">
        <v>75117</v>
      </c>
      <c r="AP1304" s="20">
        <v>3914</v>
      </c>
      <c r="AQ1304" s="54">
        <v>2070459</v>
      </c>
      <c r="AR1304" s="25">
        <v>63220</v>
      </c>
      <c r="AS1304" s="25">
        <v>111615</v>
      </c>
      <c r="AT1304" s="54">
        <v>44115</v>
      </c>
      <c r="AU1304" s="54">
        <v>17567</v>
      </c>
      <c r="AV1304" s="54">
        <v>62428</v>
      </c>
      <c r="AW1304" s="54">
        <v>25559</v>
      </c>
      <c r="AX1304" s="54">
        <v>11254</v>
      </c>
      <c r="AY1304" s="25">
        <f t="shared" si="40"/>
        <v>335758</v>
      </c>
      <c r="AZ1304" s="162">
        <v>231801</v>
      </c>
      <c r="BA1304" s="96">
        <f t="shared" si="41"/>
        <v>2638018</v>
      </c>
      <c r="BB1304" s="73"/>
      <c r="BC1304" s="20">
        <v>481055</v>
      </c>
      <c r="BD1304" s="20">
        <v>14607</v>
      </c>
      <c r="BE1304" s="19">
        <v>495662</v>
      </c>
      <c r="BF1304" s="19">
        <v>3133680</v>
      </c>
      <c r="BH1304" s="20"/>
      <c r="BI1304" s="21">
        <v>3133680</v>
      </c>
      <c r="BK1304" s="73"/>
      <c r="BL1304" s="73"/>
      <c r="BM1304" s="73"/>
      <c r="BN1304" s="73"/>
      <c r="BO1304" s="73"/>
      <c r="BP1304" s="73"/>
      <c r="BQ1304" s="73"/>
    </row>
    <row r="1305" spans="1:69" ht="22.5" customHeight="1" x14ac:dyDescent="0.2">
      <c r="A1305" s="122" t="s">
        <v>3126</v>
      </c>
      <c r="B1305" s="123" t="s">
        <v>3108</v>
      </c>
      <c r="C1305" s="133" t="s">
        <v>1380</v>
      </c>
      <c r="D1305" s="126">
        <v>6</v>
      </c>
      <c r="E1305" s="127" t="s">
        <v>3561</v>
      </c>
      <c r="F1305" s="19">
        <v>305237</v>
      </c>
      <c r="G1305" s="20">
        <v>305237</v>
      </c>
      <c r="H1305" s="20">
        <v>105486</v>
      </c>
      <c r="I1305" s="20">
        <v>71995</v>
      </c>
      <c r="J1305" s="20">
        <v>0</v>
      </c>
      <c r="K1305" s="20">
        <v>0</v>
      </c>
      <c r="L1305" s="20">
        <v>0</v>
      </c>
      <c r="M1305" s="20">
        <v>0</v>
      </c>
      <c r="N1305" s="20">
        <v>13682</v>
      </c>
      <c r="O1305" s="20">
        <v>7418</v>
      </c>
      <c r="P1305" s="20">
        <v>6275</v>
      </c>
      <c r="Q1305" s="20">
        <v>183599</v>
      </c>
      <c r="R1305" s="20">
        <v>36075</v>
      </c>
      <c r="S1305" s="20">
        <v>29134</v>
      </c>
      <c r="T1305" s="21">
        <v>41209</v>
      </c>
      <c r="U1305" s="54">
        <v>89012</v>
      </c>
      <c r="V1305" s="20">
        <v>11232</v>
      </c>
      <c r="W1305" s="20">
        <v>10530</v>
      </c>
      <c r="X1305" s="20">
        <v>11101</v>
      </c>
      <c r="Y1305" s="21">
        <v>0</v>
      </c>
      <c r="Z1305" s="20">
        <v>0</v>
      </c>
      <c r="AA1305" s="21">
        <v>152755</v>
      </c>
      <c r="AB1305" s="32">
        <v>0</v>
      </c>
      <c r="AC1305" s="20">
        <v>136109</v>
      </c>
      <c r="AD1305" s="20">
        <v>324930</v>
      </c>
      <c r="AE1305" s="20">
        <v>635250</v>
      </c>
      <c r="AF1305" s="20">
        <v>421298</v>
      </c>
      <c r="AG1305" s="20">
        <v>247276</v>
      </c>
      <c r="AH1305" s="20">
        <v>81437</v>
      </c>
      <c r="AI1305" s="20">
        <v>133641</v>
      </c>
      <c r="AJ1305" s="21">
        <v>28132</v>
      </c>
      <c r="AK1305" s="25">
        <v>37533</v>
      </c>
      <c r="AL1305" s="25">
        <v>51487</v>
      </c>
      <c r="AM1305" s="25">
        <v>13510</v>
      </c>
      <c r="AN1305" s="22">
        <v>25760</v>
      </c>
      <c r="AO1305" s="20">
        <v>133666</v>
      </c>
      <c r="AP1305" s="20">
        <v>17881</v>
      </c>
      <c r="AQ1305" s="54">
        <v>3362650</v>
      </c>
      <c r="AR1305" s="25">
        <v>62683</v>
      </c>
      <c r="AS1305" s="25">
        <v>158076</v>
      </c>
      <c r="AT1305" s="54">
        <v>105910</v>
      </c>
      <c r="AU1305" s="54">
        <v>44724</v>
      </c>
      <c r="AV1305" s="54">
        <v>104634</v>
      </c>
      <c r="AW1305" s="54">
        <v>32131</v>
      </c>
      <c r="AX1305" s="54">
        <v>13914</v>
      </c>
      <c r="AY1305" s="25">
        <f t="shared" si="40"/>
        <v>522072</v>
      </c>
      <c r="AZ1305" s="162">
        <v>863647</v>
      </c>
      <c r="BA1305" s="96">
        <f t="shared" si="41"/>
        <v>4748369</v>
      </c>
      <c r="BB1305" s="73"/>
      <c r="BC1305" s="20">
        <v>523148</v>
      </c>
      <c r="BD1305" s="20">
        <v>73146</v>
      </c>
      <c r="BE1305" s="19">
        <v>596294</v>
      </c>
      <c r="BF1305" s="19">
        <v>5344663</v>
      </c>
      <c r="BH1305" s="20"/>
      <c r="BI1305" s="21">
        <v>5344663</v>
      </c>
      <c r="BK1305" s="73"/>
      <c r="BL1305" s="73"/>
      <c r="BM1305" s="73"/>
      <c r="BN1305" s="73"/>
      <c r="BO1305" s="73"/>
      <c r="BP1305" s="73"/>
      <c r="BQ1305" s="73"/>
    </row>
    <row r="1306" spans="1:69" ht="22.5" customHeight="1" x14ac:dyDescent="0.2">
      <c r="A1306" s="122" t="s">
        <v>3127</v>
      </c>
      <c r="B1306" s="123" t="s">
        <v>3108</v>
      </c>
      <c r="C1306" s="133" t="s">
        <v>1381</v>
      </c>
      <c r="D1306" s="126">
        <v>6</v>
      </c>
      <c r="E1306" s="127" t="s">
        <v>3561</v>
      </c>
      <c r="F1306" s="19">
        <v>40996</v>
      </c>
      <c r="G1306" s="20">
        <v>40996</v>
      </c>
      <c r="H1306" s="20">
        <v>32586</v>
      </c>
      <c r="I1306" s="20">
        <v>9163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450</v>
      </c>
      <c r="P1306" s="20">
        <v>0</v>
      </c>
      <c r="Q1306" s="20">
        <v>13134</v>
      </c>
      <c r="R1306" s="20">
        <v>3565</v>
      </c>
      <c r="S1306" s="20">
        <v>7808</v>
      </c>
      <c r="T1306" s="21">
        <v>5887</v>
      </c>
      <c r="U1306" s="54">
        <v>12716</v>
      </c>
      <c r="V1306" s="20">
        <v>768</v>
      </c>
      <c r="W1306" s="20">
        <v>4212</v>
      </c>
      <c r="X1306" s="20">
        <v>11101</v>
      </c>
      <c r="Y1306" s="21">
        <v>0</v>
      </c>
      <c r="Z1306" s="20">
        <v>0</v>
      </c>
      <c r="AA1306" s="21">
        <v>20320</v>
      </c>
      <c r="AB1306" s="32">
        <v>25308</v>
      </c>
      <c r="AC1306" s="20">
        <v>10413</v>
      </c>
      <c r="AD1306" s="20">
        <v>45261</v>
      </c>
      <c r="AE1306" s="20">
        <v>60885</v>
      </c>
      <c r="AF1306" s="20">
        <v>51113</v>
      </c>
      <c r="AG1306" s="20">
        <v>18619</v>
      </c>
      <c r="AH1306" s="20">
        <v>7553</v>
      </c>
      <c r="AI1306" s="20">
        <v>30752</v>
      </c>
      <c r="AJ1306" s="21">
        <v>47067</v>
      </c>
      <c r="AK1306" s="25">
        <v>4074</v>
      </c>
      <c r="AL1306" s="25">
        <v>9363</v>
      </c>
      <c r="AM1306" s="25">
        <v>1612</v>
      </c>
      <c r="AN1306" s="22">
        <v>3418</v>
      </c>
      <c r="AO1306" s="20">
        <v>37489</v>
      </c>
      <c r="AP1306" s="20">
        <v>9734</v>
      </c>
      <c r="AQ1306" s="54">
        <v>525367</v>
      </c>
      <c r="AR1306" s="25">
        <v>40956</v>
      </c>
      <c r="AS1306" s="25">
        <v>65015</v>
      </c>
      <c r="AT1306" s="54">
        <v>29420</v>
      </c>
      <c r="AU1306" s="54">
        <v>36516</v>
      </c>
      <c r="AV1306" s="54">
        <v>25861</v>
      </c>
      <c r="AW1306" s="54">
        <v>5005</v>
      </c>
      <c r="AX1306" s="54">
        <v>2651</v>
      </c>
      <c r="AY1306" s="25">
        <f t="shared" si="40"/>
        <v>205424</v>
      </c>
      <c r="AZ1306" s="162">
        <v>104691</v>
      </c>
      <c r="BA1306" s="96">
        <f t="shared" si="41"/>
        <v>835482</v>
      </c>
      <c r="BB1306" s="73"/>
      <c r="BC1306" s="20">
        <v>117291</v>
      </c>
      <c r="BD1306" s="20">
        <v>39464</v>
      </c>
      <c r="BE1306" s="19">
        <v>156755</v>
      </c>
      <c r="BF1306" s="19">
        <v>992237</v>
      </c>
      <c r="BH1306" s="20"/>
      <c r="BI1306" s="21">
        <v>992237</v>
      </c>
      <c r="BK1306" s="73"/>
      <c r="BL1306" s="73"/>
      <c r="BM1306" s="73"/>
      <c r="BN1306" s="73"/>
      <c r="BO1306" s="73"/>
      <c r="BP1306" s="73"/>
      <c r="BQ1306" s="73"/>
    </row>
    <row r="1307" spans="1:69" ht="22.5" customHeight="1" x14ac:dyDescent="0.2">
      <c r="A1307" s="122" t="s">
        <v>3128</v>
      </c>
      <c r="B1307" s="123" t="s">
        <v>3108</v>
      </c>
      <c r="C1307" s="133" t="s">
        <v>1382</v>
      </c>
      <c r="D1307" s="126">
        <v>6</v>
      </c>
      <c r="E1307" s="127" t="s">
        <v>3561</v>
      </c>
      <c r="F1307" s="19">
        <v>355630</v>
      </c>
      <c r="G1307" s="20">
        <v>355630</v>
      </c>
      <c r="H1307" s="20">
        <v>198361</v>
      </c>
      <c r="I1307" s="20">
        <v>85833</v>
      </c>
      <c r="J1307" s="20">
        <v>0</v>
      </c>
      <c r="K1307" s="20">
        <v>0</v>
      </c>
      <c r="L1307" s="20">
        <v>0</v>
      </c>
      <c r="M1307" s="20">
        <v>0</v>
      </c>
      <c r="N1307" s="20">
        <v>6292</v>
      </c>
      <c r="O1307" s="20">
        <v>6670</v>
      </c>
      <c r="P1307" s="20">
        <v>1172</v>
      </c>
      <c r="Q1307" s="20">
        <v>320544</v>
      </c>
      <c r="R1307" s="20">
        <v>29181</v>
      </c>
      <c r="S1307" s="20">
        <v>68330</v>
      </c>
      <c r="T1307" s="21">
        <v>48778</v>
      </c>
      <c r="U1307" s="54">
        <v>86469</v>
      </c>
      <c r="V1307" s="20">
        <v>38112</v>
      </c>
      <c r="W1307" s="20">
        <v>27378</v>
      </c>
      <c r="X1307" s="20">
        <v>11101</v>
      </c>
      <c r="Y1307" s="21">
        <v>0</v>
      </c>
      <c r="Z1307" s="20">
        <v>0</v>
      </c>
      <c r="AA1307" s="21">
        <v>183921</v>
      </c>
      <c r="AB1307" s="32">
        <v>0</v>
      </c>
      <c r="AC1307" s="20">
        <v>138208</v>
      </c>
      <c r="AD1307" s="20">
        <v>396162</v>
      </c>
      <c r="AE1307" s="20">
        <v>522390</v>
      </c>
      <c r="AF1307" s="20">
        <v>511995</v>
      </c>
      <c r="AG1307" s="20">
        <v>218876</v>
      </c>
      <c r="AH1307" s="20">
        <v>114952</v>
      </c>
      <c r="AI1307" s="20">
        <v>158166</v>
      </c>
      <c r="AJ1307" s="21">
        <v>265090</v>
      </c>
      <c r="AK1307" s="25">
        <v>35159</v>
      </c>
      <c r="AL1307" s="25">
        <v>56488</v>
      </c>
      <c r="AM1307" s="25">
        <v>14294</v>
      </c>
      <c r="AN1307" s="22">
        <v>25523</v>
      </c>
      <c r="AO1307" s="20">
        <v>462003</v>
      </c>
      <c r="AP1307" s="20">
        <v>57598</v>
      </c>
      <c r="AQ1307" s="54">
        <v>4444676</v>
      </c>
      <c r="AR1307" s="25">
        <v>78094</v>
      </c>
      <c r="AS1307" s="25">
        <v>174338</v>
      </c>
      <c r="AT1307" s="54">
        <v>109278</v>
      </c>
      <c r="AU1307" s="54">
        <v>36723</v>
      </c>
      <c r="AV1307" s="54">
        <v>98380</v>
      </c>
      <c r="AW1307" s="54">
        <v>35855</v>
      </c>
      <c r="AX1307" s="54">
        <v>20669</v>
      </c>
      <c r="AY1307" s="25">
        <f t="shared" si="40"/>
        <v>553337</v>
      </c>
      <c r="AZ1307" s="162">
        <v>996133</v>
      </c>
      <c r="BA1307" s="96">
        <f t="shared" si="41"/>
        <v>5994146</v>
      </c>
      <c r="BB1307" s="73"/>
      <c r="BC1307" s="20">
        <v>501412</v>
      </c>
      <c r="BD1307" s="20">
        <v>262012</v>
      </c>
      <c r="BE1307" s="19">
        <v>763424</v>
      </c>
      <c r="BF1307" s="19">
        <v>6757570</v>
      </c>
      <c r="BH1307" s="20"/>
      <c r="BI1307" s="21">
        <v>6757570</v>
      </c>
      <c r="BK1307" s="73"/>
      <c r="BL1307" s="73"/>
      <c r="BM1307" s="73"/>
      <c r="BN1307" s="73"/>
      <c r="BO1307" s="73"/>
      <c r="BP1307" s="73"/>
      <c r="BQ1307" s="73"/>
    </row>
    <row r="1308" spans="1:69" ht="22.5" customHeight="1" x14ac:dyDescent="0.2">
      <c r="A1308" s="122" t="s">
        <v>3129</v>
      </c>
      <c r="B1308" s="123" t="s">
        <v>3108</v>
      </c>
      <c r="C1308" s="133" t="s">
        <v>1383</v>
      </c>
      <c r="D1308" s="126">
        <v>6</v>
      </c>
      <c r="E1308" s="127" t="s">
        <v>3561</v>
      </c>
      <c r="F1308" s="19">
        <v>264229</v>
      </c>
      <c r="G1308" s="20">
        <v>264229</v>
      </c>
      <c r="H1308" s="20">
        <v>82450</v>
      </c>
      <c r="I1308" s="20">
        <v>48246</v>
      </c>
      <c r="J1308" s="20">
        <v>0</v>
      </c>
      <c r="K1308" s="20">
        <v>0</v>
      </c>
      <c r="L1308" s="20">
        <v>0</v>
      </c>
      <c r="M1308" s="20">
        <v>0</v>
      </c>
      <c r="N1308" s="20">
        <v>6777</v>
      </c>
      <c r="O1308" s="20">
        <v>6021</v>
      </c>
      <c r="P1308" s="20">
        <v>11075</v>
      </c>
      <c r="Q1308" s="20">
        <v>271545</v>
      </c>
      <c r="R1308" s="20">
        <v>27103</v>
      </c>
      <c r="S1308" s="20">
        <v>56068</v>
      </c>
      <c r="T1308" s="21">
        <v>33640</v>
      </c>
      <c r="U1308" s="54">
        <v>25432</v>
      </c>
      <c r="V1308" s="20">
        <v>14352</v>
      </c>
      <c r="W1308" s="20">
        <v>14742</v>
      </c>
      <c r="X1308" s="20">
        <v>11101</v>
      </c>
      <c r="Y1308" s="21">
        <v>0</v>
      </c>
      <c r="Z1308" s="20">
        <v>0</v>
      </c>
      <c r="AA1308" s="21">
        <v>123540</v>
      </c>
      <c r="AB1308" s="32">
        <v>0</v>
      </c>
      <c r="AC1308" s="20">
        <v>105068</v>
      </c>
      <c r="AD1308" s="20">
        <v>176845</v>
      </c>
      <c r="AE1308" s="20">
        <v>595815</v>
      </c>
      <c r="AF1308" s="20">
        <v>332340</v>
      </c>
      <c r="AG1308" s="20">
        <v>159588</v>
      </c>
      <c r="AH1308" s="20">
        <v>79561</v>
      </c>
      <c r="AI1308" s="20">
        <v>118409</v>
      </c>
      <c r="AJ1308" s="21">
        <v>25968</v>
      </c>
      <c r="AK1308" s="25">
        <v>33083</v>
      </c>
      <c r="AL1308" s="25">
        <v>44798</v>
      </c>
      <c r="AM1308" s="25">
        <v>9587</v>
      </c>
      <c r="AN1308" s="22">
        <v>21744</v>
      </c>
      <c r="AO1308" s="20">
        <v>90334</v>
      </c>
      <c r="AP1308" s="20">
        <v>12339</v>
      </c>
      <c r="AQ1308" s="54">
        <v>2801800</v>
      </c>
      <c r="AR1308" s="25">
        <v>58096</v>
      </c>
      <c r="AS1308" s="25">
        <v>110316</v>
      </c>
      <c r="AT1308" s="54">
        <v>75436</v>
      </c>
      <c r="AU1308" s="54">
        <v>34911</v>
      </c>
      <c r="AV1308" s="54">
        <v>85413</v>
      </c>
      <c r="AW1308" s="54">
        <v>27326</v>
      </c>
      <c r="AX1308" s="54">
        <v>12850</v>
      </c>
      <c r="AY1308" s="25">
        <f t="shared" si="40"/>
        <v>404348</v>
      </c>
      <c r="AZ1308" s="162">
        <v>261672</v>
      </c>
      <c r="BA1308" s="96">
        <f t="shared" si="41"/>
        <v>3467820</v>
      </c>
      <c r="BB1308" s="73"/>
      <c r="BC1308" s="20">
        <v>479927</v>
      </c>
      <c r="BD1308" s="20">
        <v>57575</v>
      </c>
      <c r="BE1308" s="19">
        <v>537502</v>
      </c>
      <c r="BF1308" s="19">
        <v>4005322</v>
      </c>
      <c r="BH1308" s="20"/>
      <c r="BI1308" s="21">
        <v>4005322</v>
      </c>
      <c r="BK1308" s="73"/>
      <c r="BL1308" s="73"/>
      <c r="BM1308" s="73"/>
      <c r="BN1308" s="73"/>
      <c r="BO1308" s="73"/>
      <c r="BP1308" s="73"/>
      <c r="BQ1308" s="73"/>
    </row>
    <row r="1309" spans="1:69" ht="22.5" customHeight="1" x14ac:dyDescent="0.2">
      <c r="A1309" s="122" t="s">
        <v>3130</v>
      </c>
      <c r="B1309" s="123" t="s">
        <v>3108</v>
      </c>
      <c r="C1309" s="133" t="s">
        <v>1384</v>
      </c>
      <c r="D1309" s="126">
        <v>6</v>
      </c>
      <c r="E1309" s="127" t="s">
        <v>3561</v>
      </c>
      <c r="F1309" s="19">
        <v>184426</v>
      </c>
      <c r="G1309" s="20">
        <v>184426</v>
      </c>
      <c r="H1309" s="20">
        <v>97322</v>
      </c>
      <c r="I1309" s="20">
        <v>51986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3085</v>
      </c>
      <c r="P1309" s="20">
        <v>0</v>
      </c>
      <c r="Q1309" s="20">
        <v>90007</v>
      </c>
      <c r="R1309" s="20">
        <v>19285</v>
      </c>
      <c r="S1309" s="20">
        <v>20069</v>
      </c>
      <c r="T1309" s="21">
        <v>12615</v>
      </c>
      <c r="U1309" s="54">
        <v>12716</v>
      </c>
      <c r="V1309" s="20">
        <v>7296</v>
      </c>
      <c r="W1309" s="20">
        <v>12636</v>
      </c>
      <c r="X1309" s="20">
        <v>11101</v>
      </c>
      <c r="Y1309" s="21">
        <v>0</v>
      </c>
      <c r="Z1309" s="20">
        <v>0</v>
      </c>
      <c r="AA1309" s="21">
        <v>83414</v>
      </c>
      <c r="AB1309" s="32">
        <v>0</v>
      </c>
      <c r="AC1309" s="20">
        <v>59656</v>
      </c>
      <c r="AD1309" s="20">
        <v>119915</v>
      </c>
      <c r="AE1309" s="20">
        <v>305910</v>
      </c>
      <c r="AF1309" s="20">
        <v>231058</v>
      </c>
      <c r="AG1309" s="20">
        <v>90776</v>
      </c>
      <c r="AH1309" s="20">
        <v>44687</v>
      </c>
      <c r="AI1309" s="20">
        <v>81909</v>
      </c>
      <c r="AJ1309" s="21">
        <v>51936</v>
      </c>
      <c r="AK1309" s="25">
        <v>23159</v>
      </c>
      <c r="AL1309" s="25">
        <v>34999</v>
      </c>
      <c r="AM1309" s="25">
        <v>6772</v>
      </c>
      <c r="AN1309" s="22">
        <v>13711</v>
      </c>
      <c r="AO1309" s="20">
        <v>168399</v>
      </c>
      <c r="AP1309" s="20">
        <v>10527</v>
      </c>
      <c r="AQ1309" s="54">
        <v>1849372</v>
      </c>
      <c r="AR1309" s="25">
        <v>60429</v>
      </c>
      <c r="AS1309" s="25">
        <v>113526</v>
      </c>
      <c r="AT1309" s="54">
        <v>71039</v>
      </c>
      <c r="AU1309" s="54">
        <v>50304</v>
      </c>
      <c r="AV1309" s="54">
        <v>67837</v>
      </c>
      <c r="AW1309" s="54">
        <v>22323</v>
      </c>
      <c r="AX1309" s="54">
        <v>7256</v>
      </c>
      <c r="AY1309" s="25">
        <f t="shared" si="40"/>
        <v>392714</v>
      </c>
      <c r="AZ1309" s="162">
        <v>336930</v>
      </c>
      <c r="BA1309" s="96">
        <f t="shared" si="41"/>
        <v>2579016</v>
      </c>
      <c r="BB1309" s="73"/>
      <c r="BC1309" s="20">
        <v>350911</v>
      </c>
      <c r="BD1309" s="20">
        <v>55385</v>
      </c>
      <c r="BE1309" s="19">
        <v>406296</v>
      </c>
      <c r="BF1309" s="19">
        <v>2985312</v>
      </c>
      <c r="BH1309" s="20"/>
      <c r="BI1309" s="21">
        <v>2985312</v>
      </c>
      <c r="BK1309" s="73"/>
      <c r="BL1309" s="73"/>
      <c r="BM1309" s="73"/>
      <c r="BN1309" s="73"/>
      <c r="BO1309" s="73"/>
      <c r="BP1309" s="73"/>
      <c r="BQ1309" s="73"/>
    </row>
    <row r="1310" spans="1:69" ht="22.5" customHeight="1" x14ac:dyDescent="0.2">
      <c r="A1310" s="122" t="s">
        <v>3131</v>
      </c>
      <c r="B1310" s="123" t="s">
        <v>3108</v>
      </c>
      <c r="C1310" s="133" t="s">
        <v>1385</v>
      </c>
      <c r="D1310" s="126">
        <v>6</v>
      </c>
      <c r="E1310" s="127" t="s">
        <v>3561</v>
      </c>
      <c r="F1310" s="19">
        <v>65055</v>
      </c>
      <c r="G1310" s="20">
        <v>65055</v>
      </c>
      <c r="H1310" s="20">
        <v>33315</v>
      </c>
      <c r="I1310" s="20">
        <v>7480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773</v>
      </c>
      <c r="P1310" s="20">
        <v>0</v>
      </c>
      <c r="Q1310" s="20">
        <v>6567</v>
      </c>
      <c r="R1310" s="20">
        <v>6132</v>
      </c>
      <c r="S1310" s="20">
        <v>10166</v>
      </c>
      <c r="T1310" s="21">
        <v>6728</v>
      </c>
      <c r="U1310" s="54">
        <v>12716</v>
      </c>
      <c r="V1310" s="20">
        <v>2160</v>
      </c>
      <c r="W1310" s="20">
        <v>5265</v>
      </c>
      <c r="X1310" s="20">
        <v>11101</v>
      </c>
      <c r="Y1310" s="21">
        <v>0</v>
      </c>
      <c r="Z1310" s="20">
        <v>0</v>
      </c>
      <c r="AA1310" s="21">
        <v>28752</v>
      </c>
      <c r="AB1310" s="32">
        <v>31133</v>
      </c>
      <c r="AC1310" s="20">
        <v>28444</v>
      </c>
      <c r="AD1310" s="20">
        <v>56111</v>
      </c>
      <c r="AE1310" s="20">
        <v>96525</v>
      </c>
      <c r="AF1310" s="20">
        <v>67208</v>
      </c>
      <c r="AG1310" s="20">
        <v>21793</v>
      </c>
      <c r="AH1310" s="20">
        <v>10884</v>
      </c>
      <c r="AI1310" s="20">
        <v>28165</v>
      </c>
      <c r="AJ1310" s="21">
        <v>83855</v>
      </c>
      <c r="AK1310" s="25">
        <v>7006</v>
      </c>
      <c r="AL1310" s="25">
        <v>15793</v>
      </c>
      <c r="AM1310" s="25">
        <v>2599</v>
      </c>
      <c r="AN1310" s="22">
        <v>5739</v>
      </c>
      <c r="AO1310" s="20">
        <v>53516</v>
      </c>
      <c r="AP1310" s="20">
        <v>8477</v>
      </c>
      <c r="AQ1310" s="54">
        <v>713458</v>
      </c>
      <c r="AR1310" s="25">
        <v>44887</v>
      </c>
      <c r="AS1310" s="25">
        <v>113220</v>
      </c>
      <c r="AT1310" s="54">
        <v>34907</v>
      </c>
      <c r="AU1310" s="54">
        <v>32053</v>
      </c>
      <c r="AV1310" s="54">
        <v>32895</v>
      </c>
      <c r="AW1310" s="54">
        <v>8348</v>
      </c>
      <c r="AX1310" s="54">
        <v>2887</v>
      </c>
      <c r="AY1310" s="25">
        <f t="shared" si="40"/>
        <v>269197</v>
      </c>
      <c r="AZ1310" s="162">
        <v>394501</v>
      </c>
      <c r="BA1310" s="96">
        <f t="shared" si="41"/>
        <v>1377156</v>
      </c>
      <c r="BB1310" s="73"/>
      <c r="BC1310" s="20">
        <v>155099</v>
      </c>
      <c r="BD1310" s="20">
        <v>34558</v>
      </c>
      <c r="BE1310" s="19">
        <v>189657</v>
      </c>
      <c r="BF1310" s="19">
        <v>1566813</v>
      </c>
      <c r="BH1310" s="20"/>
      <c r="BI1310" s="21">
        <v>1566813</v>
      </c>
      <c r="BK1310" s="73"/>
      <c r="BL1310" s="73"/>
      <c r="BM1310" s="73"/>
      <c r="BN1310" s="73"/>
      <c r="BO1310" s="73"/>
      <c r="BP1310" s="73"/>
      <c r="BQ1310" s="73"/>
    </row>
    <row r="1311" spans="1:69" ht="22.5" customHeight="1" x14ac:dyDescent="0.2">
      <c r="A1311" s="122" t="s">
        <v>3132</v>
      </c>
      <c r="B1311" s="123" t="s">
        <v>3108</v>
      </c>
      <c r="C1311" s="133" t="s">
        <v>1386</v>
      </c>
      <c r="D1311" s="126">
        <v>6</v>
      </c>
      <c r="E1311" s="127" t="s">
        <v>3561</v>
      </c>
      <c r="F1311" s="19">
        <v>174291</v>
      </c>
      <c r="G1311" s="20">
        <v>174291</v>
      </c>
      <c r="H1311" s="20">
        <v>84272</v>
      </c>
      <c r="I1311" s="20">
        <v>64515</v>
      </c>
      <c r="J1311" s="20">
        <v>0</v>
      </c>
      <c r="K1311" s="20">
        <v>0</v>
      </c>
      <c r="L1311" s="20">
        <v>0</v>
      </c>
      <c r="M1311" s="20">
        <v>0</v>
      </c>
      <c r="N1311" s="20">
        <v>0</v>
      </c>
      <c r="O1311" s="20">
        <v>2505</v>
      </c>
      <c r="P1311" s="20">
        <v>0</v>
      </c>
      <c r="Q1311" s="20">
        <v>64685</v>
      </c>
      <c r="R1311" s="20">
        <v>18399</v>
      </c>
      <c r="S1311" s="20">
        <v>31807</v>
      </c>
      <c r="T1311" s="21">
        <v>15979</v>
      </c>
      <c r="U1311" s="54">
        <v>38148</v>
      </c>
      <c r="V1311" s="20">
        <v>27744</v>
      </c>
      <c r="W1311" s="20">
        <v>5265</v>
      </c>
      <c r="X1311" s="20">
        <v>11101</v>
      </c>
      <c r="Y1311" s="21">
        <v>0</v>
      </c>
      <c r="Z1311" s="20">
        <v>0</v>
      </c>
      <c r="AA1311" s="21">
        <v>76685</v>
      </c>
      <c r="AB1311" s="32">
        <v>0</v>
      </c>
      <c r="AC1311" s="20">
        <v>60093</v>
      </c>
      <c r="AD1311" s="20">
        <v>135237</v>
      </c>
      <c r="AE1311" s="20">
        <v>210375</v>
      </c>
      <c r="AF1311" s="20">
        <v>262160</v>
      </c>
      <c r="AG1311" s="20">
        <v>100386</v>
      </c>
      <c r="AH1311" s="20">
        <v>30759</v>
      </c>
      <c r="AI1311" s="20">
        <v>96758</v>
      </c>
      <c r="AJ1311" s="21">
        <v>28132</v>
      </c>
      <c r="AK1311" s="25">
        <v>21088</v>
      </c>
      <c r="AL1311" s="25">
        <v>34421</v>
      </c>
      <c r="AM1311" s="25">
        <v>6863</v>
      </c>
      <c r="AN1311" s="22">
        <v>13173</v>
      </c>
      <c r="AO1311" s="20">
        <v>79509</v>
      </c>
      <c r="AP1311" s="20">
        <v>14286</v>
      </c>
      <c r="AQ1311" s="54">
        <v>1708636</v>
      </c>
      <c r="AR1311" s="25">
        <v>51253</v>
      </c>
      <c r="AS1311" s="25">
        <v>113591</v>
      </c>
      <c r="AT1311" s="54">
        <v>77462</v>
      </c>
      <c r="AU1311" s="54">
        <v>36779</v>
      </c>
      <c r="AV1311" s="54">
        <v>64097</v>
      </c>
      <c r="AW1311" s="54">
        <v>21954</v>
      </c>
      <c r="AX1311" s="54">
        <v>6661</v>
      </c>
      <c r="AY1311" s="25">
        <f t="shared" si="40"/>
        <v>371797</v>
      </c>
      <c r="AZ1311" s="162">
        <v>253168</v>
      </c>
      <c r="BA1311" s="96">
        <f t="shared" si="41"/>
        <v>2333601</v>
      </c>
      <c r="BB1311" s="73"/>
      <c r="BC1311" s="20">
        <v>318014</v>
      </c>
      <c r="BD1311" s="20">
        <v>65591</v>
      </c>
      <c r="BE1311" s="19">
        <v>383605</v>
      </c>
      <c r="BF1311" s="19">
        <v>2717206</v>
      </c>
      <c r="BH1311" s="20"/>
      <c r="BI1311" s="21">
        <v>2717206</v>
      </c>
      <c r="BK1311" s="73"/>
      <c r="BL1311" s="73"/>
      <c r="BM1311" s="73"/>
      <c r="BN1311" s="73"/>
      <c r="BO1311" s="73"/>
      <c r="BP1311" s="73"/>
      <c r="BQ1311" s="73"/>
    </row>
    <row r="1312" spans="1:69" ht="22.5" customHeight="1" x14ac:dyDescent="0.2">
      <c r="A1312" s="122" t="s">
        <v>3133</v>
      </c>
      <c r="B1312" s="123" t="s">
        <v>3108</v>
      </c>
      <c r="C1312" s="133" t="s">
        <v>1387</v>
      </c>
      <c r="D1312" s="126">
        <v>6</v>
      </c>
      <c r="E1312" s="127" t="s">
        <v>3561</v>
      </c>
      <c r="F1312" s="19">
        <v>372801</v>
      </c>
      <c r="G1312" s="20">
        <v>372801</v>
      </c>
      <c r="H1312" s="20">
        <v>243996</v>
      </c>
      <c r="I1312" s="20">
        <v>226457</v>
      </c>
      <c r="J1312" s="20">
        <v>0</v>
      </c>
      <c r="K1312" s="20">
        <v>0</v>
      </c>
      <c r="L1312" s="20">
        <v>0</v>
      </c>
      <c r="M1312" s="20">
        <v>0</v>
      </c>
      <c r="N1312" s="20">
        <v>0</v>
      </c>
      <c r="O1312" s="20">
        <v>7218</v>
      </c>
      <c r="P1312" s="20">
        <v>0</v>
      </c>
      <c r="Q1312" s="20">
        <v>145291</v>
      </c>
      <c r="R1312" s="20">
        <v>30625</v>
      </c>
      <c r="S1312" s="20">
        <v>138074</v>
      </c>
      <c r="T1312" s="21">
        <v>37845</v>
      </c>
      <c r="U1312" s="54">
        <v>63580</v>
      </c>
      <c r="V1312" s="20">
        <v>19776</v>
      </c>
      <c r="W1312" s="20">
        <v>29484</v>
      </c>
      <c r="X1312" s="20">
        <v>33303</v>
      </c>
      <c r="Y1312" s="21">
        <v>0</v>
      </c>
      <c r="Z1312" s="20">
        <v>0</v>
      </c>
      <c r="AA1312" s="21">
        <v>173149</v>
      </c>
      <c r="AB1312" s="32">
        <v>0</v>
      </c>
      <c r="AC1312" s="20">
        <v>146093</v>
      </c>
      <c r="AD1312" s="20">
        <v>389108</v>
      </c>
      <c r="AE1312" s="20">
        <v>453585</v>
      </c>
      <c r="AF1312" s="20">
        <v>537660</v>
      </c>
      <c r="AG1312" s="20">
        <v>259288</v>
      </c>
      <c r="AH1312" s="20">
        <v>113470</v>
      </c>
      <c r="AI1312" s="20">
        <v>152897</v>
      </c>
      <c r="AJ1312" s="21">
        <v>87101</v>
      </c>
      <c r="AK1312" s="25">
        <v>36905</v>
      </c>
      <c r="AL1312" s="25">
        <v>57280</v>
      </c>
      <c r="AM1312" s="25">
        <v>15954</v>
      </c>
      <c r="AN1312" s="22">
        <v>26692</v>
      </c>
      <c r="AO1312" s="20">
        <v>523038</v>
      </c>
      <c r="AP1312" s="20">
        <v>39202</v>
      </c>
      <c r="AQ1312" s="54">
        <v>4359872</v>
      </c>
      <c r="AR1312" s="25">
        <v>81866</v>
      </c>
      <c r="AS1312" s="25">
        <v>145789</v>
      </c>
      <c r="AT1312" s="54">
        <v>133121</v>
      </c>
      <c r="AU1312" s="54">
        <v>34473</v>
      </c>
      <c r="AV1312" s="54">
        <v>107942</v>
      </c>
      <c r="AW1312" s="54">
        <v>34547</v>
      </c>
      <c r="AX1312" s="54">
        <v>19353</v>
      </c>
      <c r="AY1312" s="25">
        <f t="shared" si="40"/>
        <v>557091</v>
      </c>
      <c r="AZ1312" s="162">
        <v>1198982</v>
      </c>
      <c r="BA1312" s="96">
        <f t="shared" si="41"/>
        <v>6115945</v>
      </c>
      <c r="BB1312" s="73"/>
      <c r="BC1312" s="20">
        <v>517233</v>
      </c>
      <c r="BD1312" s="20">
        <v>175112</v>
      </c>
      <c r="BE1312" s="19">
        <v>692345</v>
      </c>
      <c r="BF1312" s="19">
        <v>6808290</v>
      </c>
      <c r="BH1312" s="20"/>
      <c r="BI1312" s="21">
        <v>6808290</v>
      </c>
      <c r="BK1312" s="73"/>
      <c r="BL1312" s="73"/>
      <c r="BM1312" s="73"/>
      <c r="BN1312" s="73"/>
      <c r="BO1312" s="73"/>
      <c r="BP1312" s="73"/>
      <c r="BQ1312" s="73"/>
    </row>
    <row r="1313" spans="1:69" ht="22.5" customHeight="1" x14ac:dyDescent="0.2">
      <c r="A1313" s="122" t="s">
        <v>3134</v>
      </c>
      <c r="B1313" s="123" t="s">
        <v>3108</v>
      </c>
      <c r="C1313" s="133" t="s">
        <v>1388</v>
      </c>
      <c r="D1313" s="126">
        <v>6</v>
      </c>
      <c r="E1313" s="127" t="s">
        <v>3561</v>
      </c>
      <c r="F1313" s="19">
        <v>323232</v>
      </c>
      <c r="G1313" s="20">
        <v>323232</v>
      </c>
      <c r="H1313" s="20">
        <v>200621</v>
      </c>
      <c r="I1313" s="20">
        <v>187374</v>
      </c>
      <c r="J1313" s="20">
        <v>0</v>
      </c>
      <c r="K1313" s="20">
        <v>0</v>
      </c>
      <c r="L1313" s="20">
        <v>0</v>
      </c>
      <c r="M1313" s="20">
        <v>0</v>
      </c>
      <c r="N1313" s="20">
        <v>3715</v>
      </c>
      <c r="O1313" s="20">
        <v>6020</v>
      </c>
      <c r="P1313" s="20">
        <v>6161</v>
      </c>
      <c r="Q1313" s="20">
        <v>43498</v>
      </c>
      <c r="R1313" s="20">
        <v>27337</v>
      </c>
      <c r="S1313" s="20">
        <v>49937</v>
      </c>
      <c r="T1313" s="21">
        <v>51301</v>
      </c>
      <c r="U1313" s="54">
        <v>114444</v>
      </c>
      <c r="V1313" s="20">
        <v>46896</v>
      </c>
      <c r="W1313" s="20">
        <v>11583</v>
      </c>
      <c r="X1313" s="20">
        <v>11101</v>
      </c>
      <c r="Y1313" s="21">
        <v>0</v>
      </c>
      <c r="Z1313" s="20">
        <v>0</v>
      </c>
      <c r="AA1313" s="21">
        <v>157997</v>
      </c>
      <c r="AB1313" s="32">
        <v>0</v>
      </c>
      <c r="AC1313" s="20">
        <v>170072</v>
      </c>
      <c r="AD1313" s="20">
        <v>361060</v>
      </c>
      <c r="AE1313" s="20">
        <v>468435</v>
      </c>
      <c r="AF1313" s="20">
        <v>439640</v>
      </c>
      <c r="AG1313" s="20">
        <v>221364</v>
      </c>
      <c r="AH1313" s="20">
        <v>77226</v>
      </c>
      <c r="AI1313" s="20">
        <v>172919</v>
      </c>
      <c r="AJ1313" s="21">
        <v>61674</v>
      </c>
      <c r="AK1313" s="25">
        <v>33078</v>
      </c>
      <c r="AL1313" s="25">
        <v>54205</v>
      </c>
      <c r="AM1313" s="25">
        <v>13504</v>
      </c>
      <c r="AN1313" s="22">
        <v>23822</v>
      </c>
      <c r="AO1313" s="20">
        <v>342643</v>
      </c>
      <c r="AP1313" s="20">
        <v>41128</v>
      </c>
      <c r="AQ1313" s="54">
        <v>3721987</v>
      </c>
      <c r="AR1313" s="25">
        <v>68054</v>
      </c>
      <c r="AS1313" s="25">
        <v>150011</v>
      </c>
      <c r="AT1313" s="54">
        <v>130826</v>
      </c>
      <c r="AU1313" s="54">
        <v>56813</v>
      </c>
      <c r="AV1313" s="54">
        <v>94838</v>
      </c>
      <c r="AW1313" s="54">
        <v>31679</v>
      </c>
      <c r="AX1313" s="54">
        <v>15710</v>
      </c>
      <c r="AY1313" s="25">
        <f t="shared" si="40"/>
        <v>547931</v>
      </c>
      <c r="AZ1313" s="162">
        <v>515839</v>
      </c>
      <c r="BA1313" s="96">
        <f t="shared" si="41"/>
        <v>4785757</v>
      </c>
      <c r="BB1313" s="73"/>
      <c r="BC1313" s="20">
        <v>479843</v>
      </c>
      <c r="BD1313" s="20">
        <v>196531</v>
      </c>
      <c r="BE1313" s="19">
        <v>676374</v>
      </c>
      <c r="BF1313" s="19">
        <v>5462131</v>
      </c>
      <c r="BH1313" s="20"/>
      <c r="BI1313" s="21">
        <v>5462131</v>
      </c>
      <c r="BK1313" s="73"/>
      <c r="BL1313" s="73"/>
      <c r="BM1313" s="73"/>
      <c r="BN1313" s="73"/>
      <c r="BO1313" s="73"/>
      <c r="BP1313" s="73"/>
      <c r="BQ1313" s="73"/>
    </row>
    <row r="1314" spans="1:69" ht="22.5" customHeight="1" x14ac:dyDescent="0.2">
      <c r="A1314" s="122" t="s">
        <v>3135</v>
      </c>
      <c r="B1314" s="123" t="s">
        <v>3136</v>
      </c>
      <c r="C1314" s="133" t="s">
        <v>1389</v>
      </c>
      <c r="D1314" s="126">
        <v>2</v>
      </c>
      <c r="E1314" s="127" t="s">
        <v>3561</v>
      </c>
      <c r="F1314" s="19">
        <v>13838804</v>
      </c>
      <c r="G1314" s="20">
        <v>13838804</v>
      </c>
      <c r="H1314" s="20">
        <v>3872084</v>
      </c>
      <c r="I1314" s="20">
        <v>5717151</v>
      </c>
      <c r="J1314" s="20">
        <v>11029</v>
      </c>
      <c r="K1314" s="20">
        <v>191890</v>
      </c>
      <c r="L1314" s="20">
        <v>2212</v>
      </c>
      <c r="M1314" s="20">
        <v>7619</v>
      </c>
      <c r="N1314" s="20">
        <v>1476359</v>
      </c>
      <c r="O1314" s="20">
        <v>883807</v>
      </c>
      <c r="P1314" s="20">
        <v>320771</v>
      </c>
      <c r="Q1314" s="20">
        <v>10392160</v>
      </c>
      <c r="R1314" s="20">
        <v>1900361</v>
      </c>
      <c r="S1314" s="20">
        <v>3127913</v>
      </c>
      <c r="T1314" s="21">
        <v>2391804</v>
      </c>
      <c r="U1314" s="54">
        <v>1792702</v>
      </c>
      <c r="V1314" s="20">
        <v>1395840</v>
      </c>
      <c r="W1314" s="20">
        <v>1146717</v>
      </c>
      <c r="X1314" s="20">
        <v>710464</v>
      </c>
      <c r="Y1314" s="21">
        <v>4112796</v>
      </c>
      <c r="Z1314" s="20">
        <v>657720</v>
      </c>
      <c r="AA1314" s="21">
        <v>52821839</v>
      </c>
      <c r="AB1314" s="32">
        <v>11627746</v>
      </c>
      <c r="AC1314" s="20">
        <v>9343742</v>
      </c>
      <c r="AD1314" s="20">
        <v>18268316</v>
      </c>
      <c r="AE1314" s="20">
        <v>38080515</v>
      </c>
      <c r="AF1314" s="20">
        <v>21748478</v>
      </c>
      <c r="AG1314" s="20">
        <v>13859960</v>
      </c>
      <c r="AH1314" s="20">
        <v>10137628</v>
      </c>
      <c r="AI1314" s="20">
        <v>428992</v>
      </c>
      <c r="AJ1314" s="21">
        <v>565345</v>
      </c>
      <c r="AK1314" s="25">
        <v>1939434</v>
      </c>
      <c r="AL1314" s="25">
        <v>1548876</v>
      </c>
      <c r="AM1314" s="25">
        <v>379073</v>
      </c>
      <c r="AN1314" s="22">
        <v>862971</v>
      </c>
      <c r="AO1314" s="20">
        <v>15349383</v>
      </c>
      <c r="AP1314" s="20">
        <v>916906</v>
      </c>
      <c r="AQ1314" s="54">
        <v>251829407</v>
      </c>
      <c r="AR1314" s="25">
        <v>1494651</v>
      </c>
      <c r="AS1314" s="25">
        <v>1281926</v>
      </c>
      <c r="AT1314" s="54">
        <v>547903</v>
      </c>
      <c r="AU1314" s="54">
        <v>430735</v>
      </c>
      <c r="AV1314" s="54">
        <v>2758685</v>
      </c>
      <c r="AW1314" s="54">
        <v>2141581</v>
      </c>
      <c r="AX1314" s="54">
        <v>1263747</v>
      </c>
      <c r="AY1314" s="25">
        <f t="shared" si="40"/>
        <v>9919228</v>
      </c>
      <c r="AZ1314" s="162">
        <v>31360526</v>
      </c>
      <c r="BA1314" s="96">
        <f t="shared" si="41"/>
        <v>293109161</v>
      </c>
      <c r="BB1314" s="73"/>
      <c r="BC1314" s="20">
        <v>16638490</v>
      </c>
      <c r="BD1314" s="20">
        <v>674870</v>
      </c>
      <c r="BE1314" s="19">
        <v>17313360</v>
      </c>
      <c r="BF1314" s="19">
        <v>310422521</v>
      </c>
      <c r="BH1314" s="20"/>
      <c r="BI1314" s="21">
        <v>310422521</v>
      </c>
      <c r="BK1314" s="73"/>
      <c r="BL1314" s="73"/>
      <c r="BM1314" s="73"/>
      <c r="BN1314" s="73"/>
      <c r="BO1314" s="73"/>
      <c r="BP1314" s="73"/>
      <c r="BQ1314" s="73"/>
    </row>
    <row r="1315" spans="1:69" ht="22.5" customHeight="1" x14ac:dyDescent="0.2">
      <c r="A1315" s="122" t="s">
        <v>3137</v>
      </c>
      <c r="B1315" s="123" t="s">
        <v>3136</v>
      </c>
      <c r="C1315" s="133" t="s">
        <v>1390</v>
      </c>
      <c r="D1315" s="126">
        <v>3</v>
      </c>
      <c r="E1315" s="127" t="s">
        <v>3561</v>
      </c>
      <c r="F1315" s="19">
        <v>2795212</v>
      </c>
      <c r="G1315" s="20">
        <v>2795212</v>
      </c>
      <c r="H1315" s="20">
        <v>452855</v>
      </c>
      <c r="I1315" s="20">
        <v>608685</v>
      </c>
      <c r="J1315" s="20">
        <v>206028</v>
      </c>
      <c r="K1315" s="20">
        <v>285771</v>
      </c>
      <c r="L1315" s="20">
        <v>21927</v>
      </c>
      <c r="M1315" s="20">
        <v>73117</v>
      </c>
      <c r="N1315" s="20">
        <v>227366</v>
      </c>
      <c r="O1315" s="20">
        <v>129943</v>
      </c>
      <c r="P1315" s="20">
        <v>78775</v>
      </c>
      <c r="Q1315" s="20">
        <v>1368703</v>
      </c>
      <c r="R1315" s="20">
        <v>415442</v>
      </c>
      <c r="S1315" s="20">
        <v>487634</v>
      </c>
      <c r="T1315" s="21">
        <v>433956</v>
      </c>
      <c r="U1315" s="54">
        <v>445060</v>
      </c>
      <c r="V1315" s="20">
        <v>220992</v>
      </c>
      <c r="W1315" s="20">
        <v>242190</v>
      </c>
      <c r="X1315" s="20">
        <v>277525</v>
      </c>
      <c r="Y1315" s="21">
        <v>311129</v>
      </c>
      <c r="Z1315" s="20">
        <v>53401</v>
      </c>
      <c r="AA1315" s="21">
        <v>923907</v>
      </c>
      <c r="AB1315" s="32">
        <v>1932538</v>
      </c>
      <c r="AC1315" s="20">
        <v>1954911</v>
      </c>
      <c r="AD1315" s="20">
        <v>2718618</v>
      </c>
      <c r="AE1315" s="20">
        <v>4394445</v>
      </c>
      <c r="AF1315" s="20">
        <v>5087978</v>
      </c>
      <c r="AG1315" s="20">
        <v>3587899</v>
      </c>
      <c r="AH1315" s="20">
        <v>1203253</v>
      </c>
      <c r="AI1315" s="20">
        <v>211047</v>
      </c>
      <c r="AJ1315" s="21">
        <v>111987</v>
      </c>
      <c r="AK1315" s="25">
        <v>308127</v>
      </c>
      <c r="AL1315" s="25">
        <v>308612</v>
      </c>
      <c r="AM1315" s="25">
        <v>129907</v>
      </c>
      <c r="AN1315" s="22">
        <v>178414</v>
      </c>
      <c r="AO1315" s="20">
        <v>4011265</v>
      </c>
      <c r="AP1315" s="20">
        <v>166860</v>
      </c>
      <c r="AQ1315" s="54">
        <v>36365479</v>
      </c>
      <c r="AR1315" s="25">
        <v>531518</v>
      </c>
      <c r="AS1315" s="25">
        <v>488842</v>
      </c>
      <c r="AT1315" s="54">
        <v>402135</v>
      </c>
      <c r="AU1315" s="54">
        <v>163742</v>
      </c>
      <c r="AV1315" s="54">
        <v>671536</v>
      </c>
      <c r="AW1315" s="54">
        <v>285407</v>
      </c>
      <c r="AX1315" s="54">
        <v>220220</v>
      </c>
      <c r="AY1315" s="25">
        <f t="shared" si="40"/>
        <v>2763400</v>
      </c>
      <c r="AZ1315" s="162">
        <v>6970485</v>
      </c>
      <c r="BA1315" s="96">
        <f t="shared" si="41"/>
        <v>46099364</v>
      </c>
      <c r="BB1315" s="73"/>
      <c r="BC1315" s="20">
        <v>3789797</v>
      </c>
      <c r="BD1315" s="20">
        <v>296745</v>
      </c>
      <c r="BE1315" s="19">
        <v>4086542</v>
      </c>
      <c r="BF1315" s="19">
        <v>50185906</v>
      </c>
      <c r="BH1315" s="20"/>
      <c r="BI1315" s="21">
        <v>50185906</v>
      </c>
      <c r="BK1315" s="73"/>
      <c r="BL1315" s="73"/>
      <c r="BM1315" s="73"/>
      <c r="BN1315" s="73"/>
      <c r="BO1315" s="73"/>
      <c r="BP1315" s="73"/>
      <c r="BQ1315" s="73"/>
    </row>
    <row r="1316" spans="1:69" ht="22.5" customHeight="1" x14ac:dyDescent="0.2">
      <c r="A1316" s="122" t="s">
        <v>3138</v>
      </c>
      <c r="B1316" s="123" t="s">
        <v>3136</v>
      </c>
      <c r="C1316" s="133" t="s">
        <v>1391</v>
      </c>
      <c r="D1316" s="126">
        <v>5</v>
      </c>
      <c r="E1316" s="127" t="s">
        <v>3561</v>
      </c>
      <c r="F1316" s="19">
        <v>426146</v>
      </c>
      <c r="G1316" s="20">
        <v>426146</v>
      </c>
      <c r="H1316" s="20">
        <v>86241</v>
      </c>
      <c r="I1316" s="20">
        <v>69003</v>
      </c>
      <c r="J1316" s="20">
        <v>0</v>
      </c>
      <c r="K1316" s="20">
        <v>38506</v>
      </c>
      <c r="L1316" s="20">
        <v>4353</v>
      </c>
      <c r="M1316" s="20">
        <v>5435</v>
      </c>
      <c r="N1316" s="20">
        <v>24473</v>
      </c>
      <c r="O1316" s="20">
        <v>13268</v>
      </c>
      <c r="P1316" s="20">
        <v>18824</v>
      </c>
      <c r="Q1316" s="20">
        <v>118340</v>
      </c>
      <c r="R1316" s="20">
        <v>49252</v>
      </c>
      <c r="S1316" s="20">
        <v>38147</v>
      </c>
      <c r="T1316" s="21">
        <v>60552</v>
      </c>
      <c r="U1316" s="54">
        <v>114444</v>
      </c>
      <c r="V1316" s="20">
        <v>18624</v>
      </c>
      <c r="W1316" s="20">
        <v>31590</v>
      </c>
      <c r="X1316" s="20">
        <v>44404</v>
      </c>
      <c r="Y1316" s="21">
        <v>0</v>
      </c>
      <c r="Z1316" s="20">
        <v>0</v>
      </c>
      <c r="AA1316" s="21">
        <v>223450</v>
      </c>
      <c r="AB1316" s="32">
        <v>162913</v>
      </c>
      <c r="AC1316" s="20">
        <v>286015</v>
      </c>
      <c r="AD1316" s="20">
        <v>267734</v>
      </c>
      <c r="AE1316" s="20">
        <v>664620</v>
      </c>
      <c r="AF1316" s="20">
        <v>836940</v>
      </c>
      <c r="AG1316" s="20">
        <v>484084</v>
      </c>
      <c r="AH1316" s="20">
        <v>154996</v>
      </c>
      <c r="AI1316" s="20">
        <v>82867</v>
      </c>
      <c r="AJ1316" s="21">
        <v>36788</v>
      </c>
      <c r="AK1316" s="25">
        <v>53127</v>
      </c>
      <c r="AL1316" s="25">
        <v>74248</v>
      </c>
      <c r="AM1316" s="25">
        <v>22244</v>
      </c>
      <c r="AN1316" s="22">
        <v>43644</v>
      </c>
      <c r="AO1316" s="20">
        <v>189469</v>
      </c>
      <c r="AP1316" s="20">
        <v>73892</v>
      </c>
      <c r="AQ1316" s="54">
        <v>4818633</v>
      </c>
      <c r="AR1316" s="25">
        <v>84072</v>
      </c>
      <c r="AS1316" s="25">
        <v>154914</v>
      </c>
      <c r="AT1316" s="54">
        <v>121879</v>
      </c>
      <c r="AU1316" s="54">
        <v>45168</v>
      </c>
      <c r="AV1316" s="54">
        <v>142775</v>
      </c>
      <c r="AW1316" s="54">
        <v>47739</v>
      </c>
      <c r="AX1316" s="54">
        <v>26117</v>
      </c>
      <c r="AY1316" s="25">
        <f t="shared" si="40"/>
        <v>622664</v>
      </c>
      <c r="AZ1316" s="162">
        <v>858636</v>
      </c>
      <c r="BA1316" s="96">
        <f t="shared" si="41"/>
        <v>6299933</v>
      </c>
      <c r="BB1316" s="73"/>
      <c r="BC1316" s="20">
        <v>716076</v>
      </c>
      <c r="BD1316" s="20">
        <v>82892</v>
      </c>
      <c r="BE1316" s="19">
        <v>798968</v>
      </c>
      <c r="BF1316" s="19">
        <v>7098901</v>
      </c>
      <c r="BH1316" s="20"/>
      <c r="BI1316" s="21">
        <v>7098901</v>
      </c>
      <c r="BK1316" s="73"/>
      <c r="BL1316" s="73"/>
      <c r="BM1316" s="73"/>
      <c r="BN1316" s="73"/>
      <c r="BO1316" s="73"/>
      <c r="BP1316" s="73"/>
      <c r="BQ1316" s="73"/>
    </row>
    <row r="1317" spans="1:69" ht="22.5" customHeight="1" x14ac:dyDescent="0.2">
      <c r="A1317" s="122" t="s">
        <v>3139</v>
      </c>
      <c r="B1317" s="123" t="s">
        <v>3136</v>
      </c>
      <c r="C1317" s="133" t="s">
        <v>1392</v>
      </c>
      <c r="D1317" s="126">
        <v>5</v>
      </c>
      <c r="E1317" s="127" t="s">
        <v>3561</v>
      </c>
      <c r="F1317" s="19">
        <v>1382532</v>
      </c>
      <c r="G1317" s="20">
        <v>1382532</v>
      </c>
      <c r="H1317" s="20">
        <v>475673</v>
      </c>
      <c r="I1317" s="20">
        <v>422994</v>
      </c>
      <c r="J1317" s="20">
        <v>2095</v>
      </c>
      <c r="K1317" s="20">
        <v>58183</v>
      </c>
      <c r="L1317" s="20">
        <v>10565</v>
      </c>
      <c r="M1317" s="20">
        <v>8262</v>
      </c>
      <c r="N1317" s="20">
        <v>69219</v>
      </c>
      <c r="O1317" s="20">
        <v>50638</v>
      </c>
      <c r="P1317" s="20">
        <v>16178</v>
      </c>
      <c r="Q1317" s="20">
        <v>286252</v>
      </c>
      <c r="R1317" s="20">
        <v>189495</v>
      </c>
      <c r="S1317" s="20">
        <v>343534</v>
      </c>
      <c r="T1317" s="21">
        <v>186702</v>
      </c>
      <c r="U1317" s="54">
        <v>254320</v>
      </c>
      <c r="V1317" s="20">
        <v>108288</v>
      </c>
      <c r="W1317" s="20">
        <v>130572</v>
      </c>
      <c r="X1317" s="20">
        <v>111010</v>
      </c>
      <c r="Y1317" s="21">
        <v>0</v>
      </c>
      <c r="Z1317" s="20">
        <v>0</v>
      </c>
      <c r="AA1317" s="21">
        <v>567889</v>
      </c>
      <c r="AB1317" s="32">
        <v>589044</v>
      </c>
      <c r="AC1317" s="20">
        <v>835206</v>
      </c>
      <c r="AD1317" s="20">
        <v>981392</v>
      </c>
      <c r="AE1317" s="20">
        <v>2368080</v>
      </c>
      <c r="AF1317" s="20">
        <v>2501178</v>
      </c>
      <c r="AG1317" s="20">
        <v>1475674</v>
      </c>
      <c r="AH1317" s="20">
        <v>608755</v>
      </c>
      <c r="AI1317" s="20">
        <v>286729</v>
      </c>
      <c r="AJ1317" s="21">
        <v>113610</v>
      </c>
      <c r="AK1317" s="25">
        <v>130681</v>
      </c>
      <c r="AL1317" s="25">
        <v>207179</v>
      </c>
      <c r="AM1317" s="25">
        <v>60583</v>
      </c>
      <c r="AN1317" s="22">
        <v>100348</v>
      </c>
      <c r="AO1317" s="20">
        <v>1522259</v>
      </c>
      <c r="AP1317" s="20">
        <v>98324</v>
      </c>
      <c r="AQ1317" s="54">
        <v>16553443</v>
      </c>
      <c r="AR1317" s="25">
        <v>258710</v>
      </c>
      <c r="AS1317" s="25">
        <v>290088</v>
      </c>
      <c r="AT1317" s="54">
        <v>262452</v>
      </c>
      <c r="AU1317" s="54">
        <v>95888</v>
      </c>
      <c r="AV1317" s="54">
        <v>413130</v>
      </c>
      <c r="AW1317" s="54">
        <v>135278</v>
      </c>
      <c r="AX1317" s="54">
        <v>98371</v>
      </c>
      <c r="AY1317" s="25">
        <f t="shared" si="40"/>
        <v>1553917</v>
      </c>
      <c r="AZ1317" s="162">
        <v>4709528</v>
      </c>
      <c r="BA1317" s="96">
        <f t="shared" si="41"/>
        <v>22816888</v>
      </c>
      <c r="BB1317" s="73"/>
      <c r="BC1317" s="20">
        <v>1923260</v>
      </c>
      <c r="BD1317" s="20">
        <v>358218</v>
      </c>
      <c r="BE1317" s="19">
        <v>2281478</v>
      </c>
      <c r="BF1317" s="19">
        <v>25098366</v>
      </c>
      <c r="BH1317" s="20"/>
      <c r="BI1317" s="21">
        <v>25098366</v>
      </c>
      <c r="BK1317" s="73"/>
      <c r="BL1317" s="73"/>
      <c r="BM1317" s="73"/>
      <c r="BN1317" s="73"/>
      <c r="BO1317" s="73"/>
      <c r="BP1317" s="73"/>
      <c r="BQ1317" s="73"/>
    </row>
    <row r="1318" spans="1:69" ht="22.5" customHeight="1" x14ac:dyDescent="0.2">
      <c r="A1318" s="122" t="s">
        <v>3140</v>
      </c>
      <c r="B1318" s="123" t="s">
        <v>3136</v>
      </c>
      <c r="C1318" s="133" t="s">
        <v>1393</v>
      </c>
      <c r="D1318" s="126">
        <v>5</v>
      </c>
      <c r="E1318" s="127" t="s">
        <v>3561</v>
      </c>
      <c r="F1318" s="19">
        <v>1860240</v>
      </c>
      <c r="G1318" s="20">
        <v>1860240</v>
      </c>
      <c r="H1318" s="20">
        <v>415311</v>
      </c>
      <c r="I1318" s="20">
        <v>435897</v>
      </c>
      <c r="J1318" s="20">
        <v>7653</v>
      </c>
      <c r="K1318" s="20">
        <v>175672</v>
      </c>
      <c r="L1318" s="20">
        <v>16039</v>
      </c>
      <c r="M1318" s="20">
        <v>33216</v>
      </c>
      <c r="N1318" s="20">
        <v>128395</v>
      </c>
      <c r="O1318" s="20">
        <v>74278</v>
      </c>
      <c r="P1318" s="20">
        <v>19202</v>
      </c>
      <c r="Q1318" s="20">
        <v>297588</v>
      </c>
      <c r="R1318" s="20">
        <v>245322</v>
      </c>
      <c r="S1318" s="20">
        <v>318487</v>
      </c>
      <c r="T1318" s="21">
        <v>264915</v>
      </c>
      <c r="U1318" s="54">
        <v>303912</v>
      </c>
      <c r="V1318" s="20">
        <v>137904</v>
      </c>
      <c r="W1318" s="20">
        <v>142155</v>
      </c>
      <c r="X1318" s="20">
        <v>177727</v>
      </c>
      <c r="Y1318" s="21">
        <v>12981</v>
      </c>
      <c r="Z1318" s="20">
        <v>6186</v>
      </c>
      <c r="AA1318" s="21">
        <v>1259533</v>
      </c>
      <c r="AB1318" s="32">
        <v>829274</v>
      </c>
      <c r="AC1318" s="20">
        <v>1251151</v>
      </c>
      <c r="AD1318" s="20">
        <v>2121057</v>
      </c>
      <c r="AE1318" s="20">
        <v>3145890</v>
      </c>
      <c r="AF1318" s="20">
        <v>3730270</v>
      </c>
      <c r="AG1318" s="20">
        <v>2225223</v>
      </c>
      <c r="AH1318" s="20">
        <v>699136</v>
      </c>
      <c r="AI1318" s="20">
        <v>305889</v>
      </c>
      <c r="AJ1318" s="21">
        <v>87642</v>
      </c>
      <c r="AK1318" s="25">
        <v>175945</v>
      </c>
      <c r="AL1318" s="25">
        <v>227035</v>
      </c>
      <c r="AM1318" s="25">
        <v>84097</v>
      </c>
      <c r="AN1318" s="22">
        <v>118534</v>
      </c>
      <c r="AO1318" s="20">
        <v>2016638</v>
      </c>
      <c r="AP1318" s="20">
        <v>118131</v>
      </c>
      <c r="AQ1318" s="54">
        <v>23468525</v>
      </c>
      <c r="AR1318" s="25">
        <v>302325</v>
      </c>
      <c r="AS1318" s="25">
        <v>390677</v>
      </c>
      <c r="AT1318" s="54">
        <v>333284</v>
      </c>
      <c r="AU1318" s="54">
        <v>138768</v>
      </c>
      <c r="AV1318" s="54">
        <v>458072</v>
      </c>
      <c r="AW1318" s="54">
        <v>171142</v>
      </c>
      <c r="AX1318" s="54">
        <v>125738</v>
      </c>
      <c r="AY1318" s="25">
        <f t="shared" si="40"/>
        <v>1920006</v>
      </c>
      <c r="AZ1318" s="162">
        <v>5171355</v>
      </c>
      <c r="BA1318" s="96">
        <f t="shared" si="41"/>
        <v>30559886</v>
      </c>
      <c r="BB1318" s="73"/>
      <c r="BC1318" s="20">
        <v>2552287</v>
      </c>
      <c r="BD1318" s="20">
        <v>244426</v>
      </c>
      <c r="BE1318" s="19">
        <v>2796713</v>
      </c>
      <c r="BF1318" s="19">
        <v>33356599</v>
      </c>
      <c r="BH1318" s="20"/>
      <c r="BI1318" s="21">
        <v>33356599</v>
      </c>
      <c r="BK1318" s="73"/>
      <c r="BL1318" s="73"/>
      <c r="BM1318" s="73"/>
      <c r="BN1318" s="73"/>
      <c r="BO1318" s="73"/>
      <c r="BP1318" s="73"/>
      <c r="BQ1318" s="73"/>
    </row>
    <row r="1319" spans="1:69" ht="22.5" customHeight="1" x14ac:dyDescent="0.2">
      <c r="A1319" s="122" t="s">
        <v>3141</v>
      </c>
      <c r="B1319" s="123" t="s">
        <v>3136</v>
      </c>
      <c r="C1319" s="133" t="s">
        <v>1394</v>
      </c>
      <c r="D1319" s="126">
        <v>3</v>
      </c>
      <c r="E1319" s="127" t="s">
        <v>3561</v>
      </c>
      <c r="F1319" s="19">
        <v>5374633</v>
      </c>
      <c r="G1319" s="20">
        <v>5374633</v>
      </c>
      <c r="H1319" s="20">
        <v>1294267</v>
      </c>
      <c r="I1319" s="20">
        <v>1521993</v>
      </c>
      <c r="J1319" s="20">
        <v>10767</v>
      </c>
      <c r="K1319" s="20">
        <v>165100</v>
      </c>
      <c r="L1319" s="20">
        <v>16180</v>
      </c>
      <c r="M1319" s="20">
        <v>34582</v>
      </c>
      <c r="N1319" s="20">
        <v>509982</v>
      </c>
      <c r="O1319" s="20">
        <v>291344</v>
      </c>
      <c r="P1319" s="20">
        <v>117634</v>
      </c>
      <c r="Q1319" s="20">
        <v>1775009</v>
      </c>
      <c r="R1319" s="20">
        <v>714682</v>
      </c>
      <c r="S1319" s="20">
        <v>1237374</v>
      </c>
      <c r="T1319" s="21">
        <v>1048727</v>
      </c>
      <c r="U1319" s="54">
        <v>937169</v>
      </c>
      <c r="V1319" s="20">
        <v>547824</v>
      </c>
      <c r="W1319" s="20">
        <v>492804</v>
      </c>
      <c r="X1319" s="20">
        <v>378655</v>
      </c>
      <c r="Y1319" s="21">
        <v>324930</v>
      </c>
      <c r="Z1319" s="20">
        <v>46432</v>
      </c>
      <c r="AA1319" s="21">
        <v>2346275</v>
      </c>
      <c r="AB1319" s="32">
        <v>3411461</v>
      </c>
      <c r="AC1319" s="20">
        <v>3665758</v>
      </c>
      <c r="AD1319" s="20">
        <v>5524580</v>
      </c>
      <c r="AE1319" s="20">
        <v>14029125</v>
      </c>
      <c r="AF1319" s="20">
        <v>9400060</v>
      </c>
      <c r="AG1319" s="20">
        <v>6020414</v>
      </c>
      <c r="AH1319" s="20">
        <v>2950565</v>
      </c>
      <c r="AI1319" s="20">
        <v>484556</v>
      </c>
      <c r="AJ1319" s="21">
        <v>152562</v>
      </c>
      <c r="AK1319" s="25">
        <v>621472</v>
      </c>
      <c r="AL1319" s="25">
        <v>552441</v>
      </c>
      <c r="AM1319" s="25">
        <v>185807</v>
      </c>
      <c r="AN1319" s="22">
        <v>327896</v>
      </c>
      <c r="AO1319" s="20">
        <v>4767363</v>
      </c>
      <c r="AP1319" s="20">
        <v>453530</v>
      </c>
      <c r="AQ1319" s="54">
        <v>71733953</v>
      </c>
      <c r="AR1319" s="25">
        <v>672871</v>
      </c>
      <c r="AS1319" s="25">
        <v>661341</v>
      </c>
      <c r="AT1319" s="54">
        <v>418846</v>
      </c>
      <c r="AU1319" s="54">
        <v>279545</v>
      </c>
      <c r="AV1319" s="54">
        <v>1215611</v>
      </c>
      <c r="AW1319" s="54">
        <v>554799</v>
      </c>
      <c r="AX1319" s="54">
        <v>417317</v>
      </c>
      <c r="AY1319" s="25">
        <f t="shared" si="40"/>
        <v>4220330</v>
      </c>
      <c r="AZ1319" s="162">
        <v>12570175</v>
      </c>
      <c r="BA1319" s="96">
        <f t="shared" si="41"/>
        <v>88524458</v>
      </c>
      <c r="BB1319" s="73"/>
      <c r="BC1319" s="20">
        <v>7408110</v>
      </c>
      <c r="BD1319" s="20">
        <v>474288</v>
      </c>
      <c r="BE1319" s="19">
        <v>7882398</v>
      </c>
      <c r="BF1319" s="19">
        <v>96406856</v>
      </c>
      <c r="BH1319" s="20"/>
      <c r="BI1319" s="21">
        <v>96406856</v>
      </c>
      <c r="BK1319" s="73"/>
      <c r="BL1319" s="73"/>
      <c r="BM1319" s="73"/>
      <c r="BN1319" s="73"/>
      <c r="BO1319" s="73"/>
      <c r="BP1319" s="73"/>
      <c r="BQ1319" s="73"/>
    </row>
    <row r="1320" spans="1:69" ht="22.5" customHeight="1" x14ac:dyDescent="0.2">
      <c r="A1320" s="122" t="s">
        <v>3142</v>
      </c>
      <c r="B1320" s="123" t="s">
        <v>3136</v>
      </c>
      <c r="C1320" s="133" t="s">
        <v>735</v>
      </c>
      <c r="D1320" s="126">
        <v>5</v>
      </c>
      <c r="E1320" s="127" t="s">
        <v>3561</v>
      </c>
      <c r="F1320" s="19">
        <v>645639</v>
      </c>
      <c r="G1320" s="20">
        <v>645639</v>
      </c>
      <c r="H1320" s="20">
        <v>169420</v>
      </c>
      <c r="I1320" s="20">
        <v>119119</v>
      </c>
      <c r="J1320" s="20">
        <v>0</v>
      </c>
      <c r="K1320" s="20">
        <v>0</v>
      </c>
      <c r="L1320" s="20">
        <v>0</v>
      </c>
      <c r="M1320" s="20">
        <v>0</v>
      </c>
      <c r="N1320" s="20">
        <v>33592</v>
      </c>
      <c r="O1320" s="20">
        <v>20823</v>
      </c>
      <c r="P1320" s="20">
        <v>12587</v>
      </c>
      <c r="Q1320" s="20">
        <v>90586</v>
      </c>
      <c r="R1320" s="20">
        <v>75977</v>
      </c>
      <c r="S1320" s="20">
        <v>93167</v>
      </c>
      <c r="T1320" s="21">
        <v>79054</v>
      </c>
      <c r="U1320" s="54">
        <v>101728</v>
      </c>
      <c r="V1320" s="20">
        <v>37632</v>
      </c>
      <c r="W1320" s="20">
        <v>38961</v>
      </c>
      <c r="X1320" s="20">
        <v>44404</v>
      </c>
      <c r="Y1320" s="21">
        <v>0</v>
      </c>
      <c r="Z1320" s="20">
        <v>0</v>
      </c>
      <c r="AA1320" s="21">
        <v>296413</v>
      </c>
      <c r="AB1320" s="32">
        <v>171528</v>
      </c>
      <c r="AC1320" s="20">
        <v>419836</v>
      </c>
      <c r="AD1320" s="20">
        <v>984412</v>
      </c>
      <c r="AE1320" s="20">
        <v>873180</v>
      </c>
      <c r="AF1320" s="20">
        <v>1216913</v>
      </c>
      <c r="AG1320" s="20">
        <v>678077</v>
      </c>
      <c r="AH1320" s="20">
        <v>236226</v>
      </c>
      <c r="AI1320" s="20">
        <v>131917</v>
      </c>
      <c r="AJ1320" s="21">
        <v>91429</v>
      </c>
      <c r="AK1320" s="25">
        <v>67938</v>
      </c>
      <c r="AL1320" s="25">
        <v>94638</v>
      </c>
      <c r="AM1320" s="25">
        <v>31205</v>
      </c>
      <c r="AN1320" s="22">
        <v>55686</v>
      </c>
      <c r="AO1320" s="20">
        <v>585560</v>
      </c>
      <c r="AP1320" s="20">
        <v>32435</v>
      </c>
      <c r="AQ1320" s="54">
        <v>7530082</v>
      </c>
      <c r="AR1320" s="25">
        <v>122513</v>
      </c>
      <c r="AS1320" s="25">
        <v>206509</v>
      </c>
      <c r="AT1320" s="54">
        <v>126296</v>
      </c>
      <c r="AU1320" s="54">
        <v>72460</v>
      </c>
      <c r="AV1320" s="54">
        <v>202881</v>
      </c>
      <c r="AW1320" s="54">
        <v>67910</v>
      </c>
      <c r="AX1320" s="54">
        <v>39768</v>
      </c>
      <c r="AY1320" s="25">
        <f t="shared" si="40"/>
        <v>838337</v>
      </c>
      <c r="AZ1320" s="162">
        <v>1691494</v>
      </c>
      <c r="BA1320" s="96">
        <f t="shared" si="41"/>
        <v>10059913</v>
      </c>
      <c r="BB1320" s="73"/>
      <c r="BC1320" s="20">
        <v>982154</v>
      </c>
      <c r="BD1320" s="20">
        <v>133919</v>
      </c>
      <c r="BE1320" s="19">
        <v>1116073</v>
      </c>
      <c r="BF1320" s="19">
        <v>11175986</v>
      </c>
      <c r="BH1320" s="20"/>
      <c r="BI1320" s="21">
        <v>11175986</v>
      </c>
      <c r="BK1320" s="73"/>
      <c r="BL1320" s="73"/>
      <c r="BM1320" s="73"/>
      <c r="BN1320" s="73"/>
      <c r="BO1320" s="73"/>
      <c r="BP1320" s="73"/>
      <c r="BQ1320" s="73"/>
    </row>
    <row r="1321" spans="1:69" ht="22.5" customHeight="1" x14ac:dyDescent="0.2">
      <c r="A1321" s="122" t="s">
        <v>3143</v>
      </c>
      <c r="B1321" s="123" t="s">
        <v>3136</v>
      </c>
      <c r="C1321" s="133" t="s">
        <v>1395</v>
      </c>
      <c r="D1321" s="126">
        <v>5</v>
      </c>
      <c r="E1321" s="127" t="s">
        <v>3561</v>
      </c>
      <c r="F1321" s="19">
        <v>1022966</v>
      </c>
      <c r="G1321" s="20">
        <v>1022966</v>
      </c>
      <c r="H1321" s="20">
        <v>873196</v>
      </c>
      <c r="I1321" s="20">
        <v>520608</v>
      </c>
      <c r="J1321" s="20">
        <v>0</v>
      </c>
      <c r="K1321" s="20">
        <v>0</v>
      </c>
      <c r="L1321" s="20">
        <v>0</v>
      </c>
      <c r="M1321" s="20">
        <v>0</v>
      </c>
      <c r="N1321" s="20">
        <v>33497</v>
      </c>
      <c r="O1321" s="20">
        <v>28027</v>
      </c>
      <c r="P1321" s="20">
        <v>17010</v>
      </c>
      <c r="Q1321" s="20">
        <v>466150</v>
      </c>
      <c r="R1321" s="20">
        <v>104702</v>
      </c>
      <c r="S1321" s="20">
        <v>183662</v>
      </c>
      <c r="T1321" s="21">
        <v>157267</v>
      </c>
      <c r="U1321" s="54">
        <v>267036</v>
      </c>
      <c r="V1321" s="20">
        <v>50448</v>
      </c>
      <c r="W1321" s="20">
        <v>78975</v>
      </c>
      <c r="X1321" s="20">
        <v>133212</v>
      </c>
      <c r="Y1321" s="21">
        <v>0</v>
      </c>
      <c r="Z1321" s="20">
        <v>0</v>
      </c>
      <c r="AA1321" s="21">
        <v>425006</v>
      </c>
      <c r="AB1321" s="32">
        <v>238129</v>
      </c>
      <c r="AC1321" s="20">
        <v>548129</v>
      </c>
      <c r="AD1321" s="20">
        <v>1212709</v>
      </c>
      <c r="AE1321" s="20">
        <v>1804935</v>
      </c>
      <c r="AF1321" s="20">
        <v>1772408</v>
      </c>
      <c r="AG1321" s="20">
        <v>879965</v>
      </c>
      <c r="AH1321" s="20">
        <v>345496</v>
      </c>
      <c r="AI1321" s="20">
        <v>332522</v>
      </c>
      <c r="AJ1321" s="21">
        <v>236417</v>
      </c>
      <c r="AK1321" s="25">
        <v>82775</v>
      </c>
      <c r="AL1321" s="25">
        <v>142120</v>
      </c>
      <c r="AM1321" s="25">
        <v>44722</v>
      </c>
      <c r="AN1321" s="22">
        <v>70199</v>
      </c>
      <c r="AO1321" s="20">
        <v>1639520</v>
      </c>
      <c r="AP1321" s="20">
        <v>126278</v>
      </c>
      <c r="AQ1321" s="54">
        <v>13838086</v>
      </c>
      <c r="AR1321" s="25">
        <v>152969</v>
      </c>
      <c r="AS1321" s="25">
        <v>266053</v>
      </c>
      <c r="AT1321" s="54">
        <v>221770</v>
      </c>
      <c r="AU1321" s="54">
        <v>114320</v>
      </c>
      <c r="AV1321" s="54">
        <v>269026</v>
      </c>
      <c r="AW1321" s="54">
        <v>93695</v>
      </c>
      <c r="AX1321" s="54">
        <v>63500</v>
      </c>
      <c r="AY1321" s="25">
        <f t="shared" si="40"/>
        <v>1181333</v>
      </c>
      <c r="AZ1321" s="162">
        <v>4320309</v>
      </c>
      <c r="BA1321" s="96">
        <f t="shared" si="41"/>
        <v>19339728</v>
      </c>
      <c r="BB1321" s="73"/>
      <c r="BC1321" s="20">
        <v>1213872</v>
      </c>
      <c r="BD1321" s="20">
        <v>531907</v>
      </c>
      <c r="BE1321" s="19">
        <v>1745779</v>
      </c>
      <c r="BF1321" s="19">
        <v>21085507</v>
      </c>
      <c r="BH1321" s="20"/>
      <c r="BI1321" s="21">
        <v>21085507</v>
      </c>
      <c r="BK1321" s="73"/>
      <c r="BL1321" s="73"/>
      <c r="BM1321" s="73"/>
      <c r="BN1321" s="73"/>
      <c r="BO1321" s="73"/>
      <c r="BP1321" s="73"/>
      <c r="BQ1321" s="73"/>
    </row>
    <row r="1322" spans="1:69" ht="22.5" customHeight="1" x14ac:dyDescent="0.2">
      <c r="A1322" s="122" t="s">
        <v>3144</v>
      </c>
      <c r="B1322" s="123" t="s">
        <v>3136</v>
      </c>
      <c r="C1322" s="133" t="s">
        <v>1396</v>
      </c>
      <c r="D1322" s="126">
        <v>5</v>
      </c>
      <c r="E1322" s="127" t="s">
        <v>3561</v>
      </c>
      <c r="F1322" s="19">
        <v>818688</v>
      </c>
      <c r="G1322" s="20">
        <v>818688</v>
      </c>
      <c r="H1322" s="20">
        <v>778353</v>
      </c>
      <c r="I1322" s="20">
        <v>276760</v>
      </c>
      <c r="J1322" s="20">
        <v>0</v>
      </c>
      <c r="K1322" s="20">
        <v>0</v>
      </c>
      <c r="L1322" s="20">
        <v>0</v>
      </c>
      <c r="M1322" s="20">
        <v>0</v>
      </c>
      <c r="N1322" s="20">
        <v>17848</v>
      </c>
      <c r="O1322" s="20">
        <v>18599</v>
      </c>
      <c r="P1322" s="20">
        <v>14062</v>
      </c>
      <c r="Q1322" s="20">
        <v>351603</v>
      </c>
      <c r="R1322" s="20">
        <v>118047</v>
      </c>
      <c r="S1322" s="20">
        <v>216360</v>
      </c>
      <c r="T1322" s="21">
        <v>101761</v>
      </c>
      <c r="U1322" s="54">
        <v>205999</v>
      </c>
      <c r="V1322" s="20">
        <v>68640</v>
      </c>
      <c r="W1322" s="20">
        <v>55809</v>
      </c>
      <c r="X1322" s="20">
        <v>77707</v>
      </c>
      <c r="Y1322" s="21">
        <v>0</v>
      </c>
      <c r="Z1322" s="20">
        <v>0</v>
      </c>
      <c r="AA1322" s="21">
        <v>388562</v>
      </c>
      <c r="AB1322" s="32">
        <v>182119</v>
      </c>
      <c r="AC1322" s="20">
        <v>392000</v>
      </c>
      <c r="AD1322" s="20">
        <v>779152</v>
      </c>
      <c r="AE1322" s="20">
        <v>1249050</v>
      </c>
      <c r="AF1322" s="20">
        <v>1468125</v>
      </c>
      <c r="AG1322" s="20">
        <v>728185</v>
      </c>
      <c r="AH1322" s="20">
        <v>257604</v>
      </c>
      <c r="AI1322" s="20">
        <v>381092</v>
      </c>
      <c r="AJ1322" s="21">
        <v>443079</v>
      </c>
      <c r="AK1322" s="25">
        <v>63346</v>
      </c>
      <c r="AL1322" s="25">
        <v>105763</v>
      </c>
      <c r="AM1322" s="25">
        <v>40316</v>
      </c>
      <c r="AN1322" s="22">
        <v>57039</v>
      </c>
      <c r="AO1322" s="20">
        <v>1598180</v>
      </c>
      <c r="AP1322" s="20">
        <v>169806</v>
      </c>
      <c r="AQ1322" s="54">
        <v>11423654</v>
      </c>
      <c r="AR1322" s="25">
        <v>122191</v>
      </c>
      <c r="AS1322" s="25">
        <v>246656</v>
      </c>
      <c r="AT1322" s="54">
        <v>222201</v>
      </c>
      <c r="AU1322" s="54">
        <v>98768</v>
      </c>
      <c r="AV1322" s="54">
        <v>215202</v>
      </c>
      <c r="AW1322" s="54">
        <v>75775</v>
      </c>
      <c r="AX1322" s="54">
        <v>49235</v>
      </c>
      <c r="AY1322" s="25">
        <f t="shared" si="40"/>
        <v>1030028</v>
      </c>
      <c r="AZ1322" s="162">
        <v>3138193</v>
      </c>
      <c r="BA1322" s="96">
        <f t="shared" si="41"/>
        <v>15591875</v>
      </c>
      <c r="BB1322" s="73"/>
      <c r="BC1322" s="20">
        <v>910989</v>
      </c>
      <c r="BD1322" s="20">
        <v>778217</v>
      </c>
      <c r="BE1322" s="19">
        <v>1689206</v>
      </c>
      <c r="BF1322" s="19">
        <v>17281081</v>
      </c>
      <c r="BH1322" s="20"/>
      <c r="BI1322" s="21">
        <v>17281081</v>
      </c>
      <c r="BK1322" s="73"/>
      <c r="BL1322" s="73"/>
      <c r="BM1322" s="73"/>
      <c r="BN1322" s="73"/>
      <c r="BO1322" s="73"/>
      <c r="BP1322" s="73"/>
      <c r="BQ1322" s="73"/>
    </row>
    <row r="1323" spans="1:69" ht="22.5" customHeight="1" x14ac:dyDescent="0.2">
      <c r="A1323" s="122" t="s">
        <v>3145</v>
      </c>
      <c r="B1323" s="123" t="s">
        <v>3136</v>
      </c>
      <c r="C1323" s="133" t="s">
        <v>1397</v>
      </c>
      <c r="D1323" s="126">
        <v>5</v>
      </c>
      <c r="E1323" s="127" t="s">
        <v>3561</v>
      </c>
      <c r="F1323" s="19">
        <v>491742</v>
      </c>
      <c r="G1323" s="20">
        <v>491742</v>
      </c>
      <c r="H1323" s="20">
        <v>81284</v>
      </c>
      <c r="I1323" s="20">
        <v>36652</v>
      </c>
      <c r="J1323" s="20">
        <v>0</v>
      </c>
      <c r="K1323" s="20">
        <v>19755</v>
      </c>
      <c r="L1323" s="20">
        <v>17584</v>
      </c>
      <c r="M1323" s="20">
        <v>13862</v>
      </c>
      <c r="N1323" s="20">
        <v>25837</v>
      </c>
      <c r="O1323" s="20">
        <v>14554</v>
      </c>
      <c r="P1323" s="20">
        <v>10924</v>
      </c>
      <c r="Q1323" s="20">
        <v>142141</v>
      </c>
      <c r="R1323" s="20">
        <v>53757</v>
      </c>
      <c r="S1323" s="20">
        <v>75666</v>
      </c>
      <c r="T1323" s="21">
        <v>85782</v>
      </c>
      <c r="U1323" s="54">
        <v>38148</v>
      </c>
      <c r="V1323" s="20">
        <v>33072</v>
      </c>
      <c r="W1323" s="20">
        <v>48438</v>
      </c>
      <c r="X1323" s="20">
        <v>33303</v>
      </c>
      <c r="Y1323" s="21">
        <v>0</v>
      </c>
      <c r="Z1323" s="20">
        <v>0</v>
      </c>
      <c r="AA1323" s="21">
        <v>208749</v>
      </c>
      <c r="AB1323" s="32">
        <v>120397</v>
      </c>
      <c r="AC1323" s="20">
        <v>260065</v>
      </c>
      <c r="AD1323" s="20">
        <v>264736</v>
      </c>
      <c r="AE1323" s="20">
        <v>701085</v>
      </c>
      <c r="AF1323" s="20">
        <v>772633</v>
      </c>
      <c r="AG1323" s="20">
        <v>440411</v>
      </c>
      <c r="AH1323" s="20">
        <v>225571</v>
      </c>
      <c r="AI1323" s="20">
        <v>40044</v>
      </c>
      <c r="AJ1323" s="21">
        <v>42198</v>
      </c>
      <c r="AK1323" s="25">
        <v>55497</v>
      </c>
      <c r="AL1323" s="25">
        <v>72419</v>
      </c>
      <c r="AM1323" s="25">
        <v>18350</v>
      </c>
      <c r="AN1323" s="22">
        <v>43852</v>
      </c>
      <c r="AO1323" s="20">
        <v>167909</v>
      </c>
      <c r="AP1323" s="20">
        <v>49934</v>
      </c>
      <c r="AQ1323" s="54">
        <v>4706351</v>
      </c>
      <c r="AR1323" s="25">
        <v>94420</v>
      </c>
      <c r="AS1323" s="25">
        <v>153823</v>
      </c>
      <c r="AT1323" s="54">
        <v>58200</v>
      </c>
      <c r="AU1323" s="54">
        <v>42745</v>
      </c>
      <c r="AV1323" s="54">
        <v>126897</v>
      </c>
      <c r="AW1323" s="54">
        <v>49672</v>
      </c>
      <c r="AX1323" s="54">
        <v>31964</v>
      </c>
      <c r="AY1323" s="25">
        <f t="shared" si="40"/>
        <v>557721</v>
      </c>
      <c r="AZ1323" s="162">
        <v>848685</v>
      </c>
      <c r="BA1323" s="96">
        <f t="shared" si="41"/>
        <v>6112757</v>
      </c>
      <c r="BB1323" s="73"/>
      <c r="BC1323" s="20">
        <v>766236</v>
      </c>
      <c r="BD1323" s="20">
        <v>55692</v>
      </c>
      <c r="BE1323" s="19">
        <v>821928</v>
      </c>
      <c r="BF1323" s="19">
        <v>6934685</v>
      </c>
      <c r="BH1323" s="20"/>
      <c r="BI1323" s="21">
        <v>6934685</v>
      </c>
      <c r="BK1323" s="73"/>
      <c r="BL1323" s="73"/>
      <c r="BM1323" s="73"/>
      <c r="BN1323" s="73"/>
      <c r="BO1323" s="73"/>
      <c r="BP1323" s="73"/>
      <c r="BQ1323" s="73"/>
    </row>
    <row r="1324" spans="1:69" ht="22.5" customHeight="1" x14ac:dyDescent="0.2">
      <c r="A1324" s="122" t="s">
        <v>3146</v>
      </c>
      <c r="B1324" s="123" t="s">
        <v>3136</v>
      </c>
      <c r="C1324" s="133" t="s">
        <v>1398</v>
      </c>
      <c r="D1324" s="126">
        <v>5</v>
      </c>
      <c r="E1324" s="127" t="s">
        <v>3561</v>
      </c>
      <c r="F1324" s="19">
        <v>2510172</v>
      </c>
      <c r="G1324" s="20">
        <v>2510172</v>
      </c>
      <c r="H1324" s="20">
        <v>766689</v>
      </c>
      <c r="I1324" s="20">
        <v>720137</v>
      </c>
      <c r="J1324" s="20">
        <v>19497</v>
      </c>
      <c r="K1324" s="20">
        <v>42999</v>
      </c>
      <c r="L1324" s="20">
        <v>6373</v>
      </c>
      <c r="M1324" s="20">
        <v>9335</v>
      </c>
      <c r="N1324" s="20">
        <v>201328</v>
      </c>
      <c r="O1324" s="20">
        <v>114378</v>
      </c>
      <c r="P1324" s="20">
        <v>47855</v>
      </c>
      <c r="Q1324" s="20">
        <v>1225829</v>
      </c>
      <c r="R1324" s="20">
        <v>334410</v>
      </c>
      <c r="S1324" s="20">
        <v>681148</v>
      </c>
      <c r="T1324" s="21">
        <v>497031</v>
      </c>
      <c r="U1324" s="54">
        <v>438575</v>
      </c>
      <c r="V1324" s="20">
        <v>250608</v>
      </c>
      <c r="W1324" s="20">
        <v>208494</v>
      </c>
      <c r="X1324" s="20">
        <v>166515</v>
      </c>
      <c r="Y1324" s="21">
        <v>0</v>
      </c>
      <c r="Z1324" s="20">
        <v>0</v>
      </c>
      <c r="AA1324" s="21">
        <v>961091</v>
      </c>
      <c r="AB1324" s="32">
        <v>873090</v>
      </c>
      <c r="AC1324" s="20">
        <v>1358054</v>
      </c>
      <c r="AD1324" s="20">
        <v>1795285</v>
      </c>
      <c r="AE1324" s="20">
        <v>5950890</v>
      </c>
      <c r="AF1324" s="20">
        <v>2861575</v>
      </c>
      <c r="AG1324" s="20">
        <v>2109307</v>
      </c>
      <c r="AH1324" s="20">
        <v>1178911</v>
      </c>
      <c r="AI1324" s="20">
        <v>450643</v>
      </c>
      <c r="AJ1324" s="21">
        <v>190432</v>
      </c>
      <c r="AK1324" s="25">
        <v>252242</v>
      </c>
      <c r="AL1324" s="25">
        <v>324975</v>
      </c>
      <c r="AM1324" s="25">
        <v>78708</v>
      </c>
      <c r="AN1324" s="22">
        <v>178931</v>
      </c>
      <c r="AO1324" s="20">
        <v>2204982</v>
      </c>
      <c r="AP1324" s="20">
        <v>351385</v>
      </c>
      <c r="AQ1324" s="54">
        <v>29361874</v>
      </c>
      <c r="AR1324" s="25">
        <v>436734</v>
      </c>
      <c r="AS1324" s="25">
        <v>418462</v>
      </c>
      <c r="AT1324" s="54">
        <v>306708</v>
      </c>
      <c r="AU1324" s="54">
        <v>114308</v>
      </c>
      <c r="AV1324" s="54">
        <v>644838</v>
      </c>
      <c r="AW1324" s="54">
        <v>252337</v>
      </c>
      <c r="AX1324" s="54">
        <v>137516</v>
      </c>
      <c r="AY1324" s="25">
        <f t="shared" si="40"/>
        <v>2310903</v>
      </c>
      <c r="AZ1324" s="162">
        <v>5790581</v>
      </c>
      <c r="BA1324" s="96">
        <f t="shared" si="41"/>
        <v>37463358</v>
      </c>
      <c r="BB1324" s="73"/>
      <c r="BC1324" s="20">
        <v>3525621</v>
      </c>
      <c r="BD1324" s="20">
        <v>515833</v>
      </c>
      <c r="BE1324" s="19">
        <v>4041454</v>
      </c>
      <c r="BF1324" s="19">
        <v>41504812</v>
      </c>
      <c r="BH1324" s="20"/>
      <c r="BI1324" s="21">
        <v>41504812</v>
      </c>
      <c r="BK1324" s="73"/>
      <c r="BL1324" s="73"/>
      <c r="BM1324" s="73"/>
      <c r="BN1324" s="73"/>
      <c r="BO1324" s="73"/>
      <c r="BP1324" s="73"/>
      <c r="BQ1324" s="73"/>
    </row>
    <row r="1325" spans="1:69" ht="22.5" customHeight="1" x14ac:dyDescent="0.2">
      <c r="A1325" s="122" t="s">
        <v>3147</v>
      </c>
      <c r="B1325" s="123" t="s">
        <v>3136</v>
      </c>
      <c r="C1325" s="133" t="s">
        <v>1399</v>
      </c>
      <c r="D1325" s="126">
        <v>5</v>
      </c>
      <c r="E1325" s="127" t="s">
        <v>3561</v>
      </c>
      <c r="F1325" s="19">
        <v>1668347</v>
      </c>
      <c r="G1325" s="20">
        <v>1668347</v>
      </c>
      <c r="H1325" s="20">
        <v>384183</v>
      </c>
      <c r="I1325" s="20">
        <v>184756</v>
      </c>
      <c r="J1325" s="20">
        <v>5587</v>
      </c>
      <c r="K1325" s="20">
        <v>32412</v>
      </c>
      <c r="L1325" s="20">
        <v>6929</v>
      </c>
      <c r="M1325" s="20">
        <v>10708</v>
      </c>
      <c r="N1325" s="20">
        <v>118171</v>
      </c>
      <c r="O1325" s="20">
        <v>66800</v>
      </c>
      <c r="P1325" s="20">
        <v>34247</v>
      </c>
      <c r="Q1325" s="20">
        <v>841730</v>
      </c>
      <c r="R1325" s="20">
        <v>215368</v>
      </c>
      <c r="S1325" s="20">
        <v>327395</v>
      </c>
      <c r="T1325" s="21">
        <v>294350</v>
      </c>
      <c r="U1325" s="54">
        <v>216172</v>
      </c>
      <c r="V1325" s="20">
        <v>138000</v>
      </c>
      <c r="W1325" s="20">
        <v>142155</v>
      </c>
      <c r="X1325" s="20">
        <v>111010</v>
      </c>
      <c r="Y1325" s="21">
        <v>0</v>
      </c>
      <c r="Z1325" s="20">
        <v>0</v>
      </c>
      <c r="AA1325" s="21">
        <v>692801</v>
      </c>
      <c r="AB1325" s="32">
        <v>436139</v>
      </c>
      <c r="AC1325" s="20">
        <v>1043038</v>
      </c>
      <c r="AD1325" s="20">
        <v>1104118</v>
      </c>
      <c r="AE1325" s="20">
        <v>3741375</v>
      </c>
      <c r="AF1325" s="20">
        <v>2451080</v>
      </c>
      <c r="AG1325" s="20">
        <v>1582066</v>
      </c>
      <c r="AH1325" s="20">
        <v>682176</v>
      </c>
      <c r="AI1325" s="20">
        <v>130767</v>
      </c>
      <c r="AJ1325" s="21">
        <v>251565</v>
      </c>
      <c r="AK1325" s="25">
        <v>162509</v>
      </c>
      <c r="AL1325" s="25">
        <v>232806</v>
      </c>
      <c r="AM1325" s="25">
        <v>53488</v>
      </c>
      <c r="AN1325" s="22">
        <v>112797</v>
      </c>
      <c r="AO1325" s="20">
        <v>1714371</v>
      </c>
      <c r="AP1325" s="20">
        <v>75108</v>
      </c>
      <c r="AQ1325" s="54">
        <v>19264524</v>
      </c>
      <c r="AR1325" s="25">
        <v>384469</v>
      </c>
      <c r="AS1325" s="25">
        <v>383530</v>
      </c>
      <c r="AT1325" s="54">
        <v>136699</v>
      </c>
      <c r="AU1325" s="54">
        <v>100915</v>
      </c>
      <c r="AV1325" s="54">
        <v>472882</v>
      </c>
      <c r="AW1325" s="54">
        <v>162025</v>
      </c>
      <c r="AX1325" s="54">
        <v>104393</v>
      </c>
      <c r="AY1325" s="25">
        <f t="shared" si="40"/>
        <v>1744913</v>
      </c>
      <c r="AZ1325" s="162">
        <v>4403256</v>
      </c>
      <c r="BA1325" s="96">
        <f t="shared" si="41"/>
        <v>25412693</v>
      </c>
      <c r="BB1325" s="73"/>
      <c r="BC1325" s="20">
        <v>2300317</v>
      </c>
      <c r="BD1325" s="20">
        <v>294621</v>
      </c>
      <c r="BE1325" s="19">
        <v>2594938</v>
      </c>
      <c r="BF1325" s="19">
        <v>28007631</v>
      </c>
      <c r="BH1325" s="20"/>
      <c r="BI1325" s="21">
        <v>28007631</v>
      </c>
      <c r="BK1325" s="73"/>
      <c r="BL1325" s="73"/>
      <c r="BM1325" s="73"/>
      <c r="BN1325" s="73"/>
      <c r="BO1325" s="73"/>
      <c r="BP1325" s="73"/>
      <c r="BQ1325" s="73"/>
    </row>
    <row r="1326" spans="1:69" ht="22.5" customHeight="1" x14ac:dyDescent="0.2">
      <c r="A1326" s="122" t="s">
        <v>3148</v>
      </c>
      <c r="B1326" s="123" t="s">
        <v>3136</v>
      </c>
      <c r="C1326" s="133" t="s">
        <v>1400</v>
      </c>
      <c r="D1326" s="126">
        <v>5</v>
      </c>
      <c r="E1326" s="127" t="s">
        <v>3561</v>
      </c>
      <c r="F1326" s="19">
        <v>694212</v>
      </c>
      <c r="G1326" s="20">
        <v>694212</v>
      </c>
      <c r="H1326" s="20">
        <v>264117</v>
      </c>
      <c r="I1326" s="20">
        <v>151844</v>
      </c>
      <c r="J1326" s="20">
        <v>0</v>
      </c>
      <c r="K1326" s="20">
        <v>0</v>
      </c>
      <c r="L1326" s="20">
        <v>0</v>
      </c>
      <c r="M1326" s="20">
        <v>0</v>
      </c>
      <c r="N1326" s="20">
        <v>5470</v>
      </c>
      <c r="O1326" s="20">
        <v>14626</v>
      </c>
      <c r="P1326" s="20">
        <v>0</v>
      </c>
      <c r="Q1326" s="20">
        <v>223998</v>
      </c>
      <c r="R1326" s="20">
        <v>53557</v>
      </c>
      <c r="S1326" s="20">
        <v>90180</v>
      </c>
      <c r="T1326" s="21">
        <v>61393</v>
      </c>
      <c r="U1326" s="54">
        <v>101728</v>
      </c>
      <c r="V1326" s="20">
        <v>27552</v>
      </c>
      <c r="W1326" s="20">
        <v>35802</v>
      </c>
      <c r="X1326" s="20">
        <v>66606</v>
      </c>
      <c r="Y1326" s="21">
        <v>0</v>
      </c>
      <c r="Z1326" s="20">
        <v>0</v>
      </c>
      <c r="AA1326" s="21">
        <v>298272</v>
      </c>
      <c r="AB1326" s="32">
        <v>201811</v>
      </c>
      <c r="AC1326" s="20">
        <v>357438</v>
      </c>
      <c r="AD1326" s="20">
        <v>552609</v>
      </c>
      <c r="AE1326" s="20">
        <v>754875</v>
      </c>
      <c r="AF1326" s="20">
        <v>993323</v>
      </c>
      <c r="AG1326" s="20">
        <v>534620</v>
      </c>
      <c r="AH1326" s="20">
        <v>185793</v>
      </c>
      <c r="AI1326" s="20">
        <v>268336</v>
      </c>
      <c r="AJ1326" s="21">
        <v>141742</v>
      </c>
      <c r="AK1326" s="25">
        <v>55622</v>
      </c>
      <c r="AL1326" s="25">
        <v>90019</v>
      </c>
      <c r="AM1326" s="25">
        <v>31713</v>
      </c>
      <c r="AN1326" s="22">
        <v>47419</v>
      </c>
      <c r="AO1326" s="20">
        <v>1168430</v>
      </c>
      <c r="AP1326" s="20">
        <v>88024</v>
      </c>
      <c r="AQ1326" s="54">
        <v>7561131</v>
      </c>
      <c r="AR1326" s="25">
        <v>103381</v>
      </c>
      <c r="AS1326" s="25">
        <v>185783</v>
      </c>
      <c r="AT1326" s="54">
        <v>180818</v>
      </c>
      <c r="AU1326" s="54">
        <v>71658</v>
      </c>
      <c r="AV1326" s="54">
        <v>163706</v>
      </c>
      <c r="AW1326" s="54">
        <v>59483</v>
      </c>
      <c r="AX1326" s="54">
        <v>38496</v>
      </c>
      <c r="AY1326" s="25">
        <f t="shared" si="40"/>
        <v>803325</v>
      </c>
      <c r="AZ1326" s="162">
        <v>1997795</v>
      </c>
      <c r="BA1326" s="96">
        <f t="shared" si="41"/>
        <v>10362251</v>
      </c>
      <c r="BB1326" s="73"/>
      <c r="BC1326" s="20">
        <v>769454</v>
      </c>
      <c r="BD1326" s="20">
        <v>367657</v>
      </c>
      <c r="BE1326" s="19">
        <v>1137111</v>
      </c>
      <c r="BF1326" s="19">
        <v>11499362</v>
      </c>
      <c r="BH1326" s="20"/>
      <c r="BI1326" s="21">
        <v>11499362</v>
      </c>
      <c r="BK1326" s="73"/>
      <c r="BL1326" s="73"/>
      <c r="BM1326" s="73"/>
      <c r="BN1326" s="73"/>
      <c r="BO1326" s="73"/>
      <c r="BP1326" s="73"/>
      <c r="BQ1326" s="73"/>
    </row>
    <row r="1327" spans="1:69" ht="22.5" customHeight="1" x14ac:dyDescent="0.2">
      <c r="A1327" s="122" t="s">
        <v>3149</v>
      </c>
      <c r="B1327" s="123" t="s">
        <v>3136</v>
      </c>
      <c r="C1327" s="133" t="s">
        <v>1401</v>
      </c>
      <c r="D1327" s="126">
        <v>5</v>
      </c>
      <c r="E1327" s="127" t="s">
        <v>3561</v>
      </c>
      <c r="F1327" s="19">
        <v>575628</v>
      </c>
      <c r="G1327" s="20">
        <v>575628</v>
      </c>
      <c r="H1327" s="20">
        <v>79242</v>
      </c>
      <c r="I1327" s="20">
        <v>57409</v>
      </c>
      <c r="J1327" s="20">
        <v>35618</v>
      </c>
      <c r="K1327" s="20">
        <v>92342</v>
      </c>
      <c r="L1327" s="20">
        <v>46955</v>
      </c>
      <c r="M1327" s="20">
        <v>40170</v>
      </c>
      <c r="N1327" s="20">
        <v>14695</v>
      </c>
      <c r="O1327" s="20">
        <v>12127</v>
      </c>
      <c r="P1327" s="20">
        <v>6199</v>
      </c>
      <c r="Q1327" s="20">
        <v>210480</v>
      </c>
      <c r="R1327" s="20">
        <v>45209</v>
      </c>
      <c r="S1327" s="20">
        <v>50933</v>
      </c>
      <c r="T1327" s="21">
        <v>52983</v>
      </c>
      <c r="U1327" s="54">
        <v>76296</v>
      </c>
      <c r="V1327" s="20">
        <v>27792</v>
      </c>
      <c r="W1327" s="20">
        <v>25272</v>
      </c>
      <c r="X1327" s="20">
        <v>44404</v>
      </c>
      <c r="Y1327" s="21">
        <v>0</v>
      </c>
      <c r="Z1327" s="20">
        <v>0</v>
      </c>
      <c r="AA1327" s="21">
        <v>205545</v>
      </c>
      <c r="AB1327" s="32">
        <v>170477</v>
      </c>
      <c r="AC1327" s="20">
        <v>245265</v>
      </c>
      <c r="AD1327" s="20">
        <v>383313</v>
      </c>
      <c r="AE1327" s="20">
        <v>598785</v>
      </c>
      <c r="AF1327" s="20">
        <v>729350</v>
      </c>
      <c r="AG1327" s="20">
        <v>462205</v>
      </c>
      <c r="AH1327" s="20">
        <v>133719</v>
      </c>
      <c r="AI1327" s="20">
        <v>85933</v>
      </c>
      <c r="AJ1327" s="21">
        <v>67084</v>
      </c>
      <c r="AK1327" s="25">
        <v>51028</v>
      </c>
      <c r="AL1327" s="25">
        <v>71075</v>
      </c>
      <c r="AM1327" s="25">
        <v>27386</v>
      </c>
      <c r="AN1327" s="22">
        <v>41548</v>
      </c>
      <c r="AO1327" s="20">
        <v>887380</v>
      </c>
      <c r="AP1327" s="20">
        <v>21280</v>
      </c>
      <c r="AQ1327" s="54">
        <v>5675127</v>
      </c>
      <c r="AR1327" s="25">
        <v>84555</v>
      </c>
      <c r="AS1327" s="25">
        <v>227341</v>
      </c>
      <c r="AT1327" s="54">
        <v>146636</v>
      </c>
      <c r="AU1327" s="54">
        <v>68767</v>
      </c>
      <c r="AV1327" s="54">
        <v>144046</v>
      </c>
      <c r="AW1327" s="54">
        <v>43692</v>
      </c>
      <c r="AX1327" s="54">
        <v>28600</v>
      </c>
      <c r="AY1327" s="25">
        <f t="shared" si="40"/>
        <v>743637</v>
      </c>
      <c r="AZ1327" s="162">
        <v>1372473</v>
      </c>
      <c r="BA1327" s="96">
        <f t="shared" si="41"/>
        <v>7791237</v>
      </c>
      <c r="BB1327" s="73"/>
      <c r="BC1327" s="20">
        <v>671015</v>
      </c>
      <c r="BD1327" s="20">
        <v>87950</v>
      </c>
      <c r="BE1327" s="19">
        <v>758965</v>
      </c>
      <c r="BF1327" s="19">
        <v>8550202</v>
      </c>
      <c r="BH1327" s="20"/>
      <c r="BI1327" s="21">
        <v>8550202</v>
      </c>
      <c r="BK1327" s="73"/>
      <c r="BL1327" s="73"/>
      <c r="BM1327" s="73"/>
      <c r="BN1327" s="73"/>
      <c r="BO1327" s="73"/>
      <c r="BP1327" s="73"/>
      <c r="BQ1327" s="73"/>
    </row>
    <row r="1328" spans="1:69" ht="22.5" customHeight="1" x14ac:dyDescent="0.2">
      <c r="A1328" s="122" t="s">
        <v>3150</v>
      </c>
      <c r="B1328" s="123" t="s">
        <v>3136</v>
      </c>
      <c r="C1328" s="133" t="s">
        <v>1402</v>
      </c>
      <c r="D1328" s="126">
        <v>6</v>
      </c>
      <c r="E1328" s="127" t="s">
        <v>3561</v>
      </c>
      <c r="F1328" s="19">
        <v>742465</v>
      </c>
      <c r="G1328" s="20">
        <v>742465</v>
      </c>
      <c r="H1328" s="20">
        <v>42865</v>
      </c>
      <c r="I1328" s="20">
        <v>52921</v>
      </c>
      <c r="J1328" s="20">
        <v>0</v>
      </c>
      <c r="K1328" s="20">
        <v>0</v>
      </c>
      <c r="L1328" s="20">
        <v>0</v>
      </c>
      <c r="M1328" s="20">
        <v>0</v>
      </c>
      <c r="N1328" s="20">
        <v>54370</v>
      </c>
      <c r="O1328" s="20">
        <v>29760</v>
      </c>
      <c r="P1328" s="20">
        <v>9110</v>
      </c>
      <c r="Q1328" s="20">
        <v>202156</v>
      </c>
      <c r="R1328" s="20">
        <v>87234</v>
      </c>
      <c r="S1328" s="20">
        <v>161287</v>
      </c>
      <c r="T1328" s="21">
        <v>111853</v>
      </c>
      <c r="U1328" s="54">
        <v>63580</v>
      </c>
      <c r="V1328" s="20">
        <v>61536</v>
      </c>
      <c r="W1328" s="20">
        <v>57915</v>
      </c>
      <c r="X1328" s="20">
        <v>22202</v>
      </c>
      <c r="Y1328" s="21">
        <v>0</v>
      </c>
      <c r="Z1328" s="20">
        <v>0</v>
      </c>
      <c r="AA1328" s="21">
        <v>301251</v>
      </c>
      <c r="AB1328" s="32">
        <v>307281</v>
      </c>
      <c r="AC1328" s="20">
        <v>395000</v>
      </c>
      <c r="AD1328" s="20">
        <v>391711</v>
      </c>
      <c r="AE1328" s="20">
        <v>1245915</v>
      </c>
      <c r="AF1328" s="20">
        <v>915893</v>
      </c>
      <c r="AG1328" s="20">
        <v>570227</v>
      </c>
      <c r="AH1328" s="20">
        <v>301833</v>
      </c>
      <c r="AI1328" s="20">
        <v>6610</v>
      </c>
      <c r="AJ1328" s="21">
        <v>11361</v>
      </c>
      <c r="AK1328" s="25">
        <v>88170</v>
      </c>
      <c r="AL1328" s="25">
        <v>109555</v>
      </c>
      <c r="AM1328" s="25">
        <v>19775</v>
      </c>
      <c r="AN1328" s="22">
        <v>62895</v>
      </c>
      <c r="AO1328" s="20">
        <v>246648</v>
      </c>
      <c r="AP1328" s="20">
        <v>7694</v>
      </c>
      <c r="AQ1328" s="54">
        <v>6681073</v>
      </c>
      <c r="AR1328" s="25">
        <v>186886</v>
      </c>
      <c r="AS1328" s="25">
        <v>209059</v>
      </c>
      <c r="AT1328" s="54">
        <v>29527</v>
      </c>
      <c r="AU1328" s="54">
        <v>33163</v>
      </c>
      <c r="AV1328" s="54">
        <v>157548</v>
      </c>
      <c r="AW1328" s="54">
        <v>79874</v>
      </c>
      <c r="AX1328" s="54">
        <v>41915</v>
      </c>
      <c r="AY1328" s="25">
        <f t="shared" si="40"/>
        <v>737972</v>
      </c>
      <c r="AZ1328" s="162">
        <v>1177439</v>
      </c>
      <c r="BA1328" s="96">
        <f t="shared" si="41"/>
        <v>8596484</v>
      </c>
      <c r="BB1328" s="73"/>
      <c r="BC1328" s="20">
        <v>1222023</v>
      </c>
      <c r="BD1328" s="20">
        <v>10928</v>
      </c>
      <c r="BE1328" s="19">
        <v>1232951</v>
      </c>
      <c r="BF1328" s="19">
        <v>9829435</v>
      </c>
      <c r="BH1328" s="20"/>
      <c r="BI1328" s="21">
        <v>9829435</v>
      </c>
      <c r="BK1328" s="73"/>
      <c r="BL1328" s="73"/>
      <c r="BM1328" s="73"/>
      <c r="BN1328" s="73"/>
      <c r="BO1328" s="73"/>
      <c r="BP1328" s="73"/>
      <c r="BQ1328" s="73"/>
    </row>
    <row r="1329" spans="1:69" ht="22.5" customHeight="1" x14ac:dyDescent="0.2">
      <c r="A1329" s="122" t="s">
        <v>3151</v>
      </c>
      <c r="B1329" s="123" t="s">
        <v>3136</v>
      </c>
      <c r="C1329" s="133" t="s">
        <v>1403</v>
      </c>
      <c r="D1329" s="126">
        <v>6</v>
      </c>
      <c r="E1329" s="127" t="s">
        <v>3561</v>
      </c>
      <c r="F1329" s="19">
        <v>497215</v>
      </c>
      <c r="G1329" s="20">
        <v>497215</v>
      </c>
      <c r="H1329" s="20">
        <v>36231</v>
      </c>
      <c r="I1329" s="20">
        <v>42823</v>
      </c>
      <c r="J1329" s="20">
        <v>0</v>
      </c>
      <c r="K1329" s="20">
        <v>603</v>
      </c>
      <c r="L1329" s="20">
        <v>0</v>
      </c>
      <c r="M1329" s="20">
        <v>0</v>
      </c>
      <c r="N1329" s="20">
        <v>31468</v>
      </c>
      <c r="O1329" s="20">
        <v>17159</v>
      </c>
      <c r="P1329" s="20">
        <v>6426</v>
      </c>
      <c r="Q1329" s="20">
        <v>211341</v>
      </c>
      <c r="R1329" s="20">
        <v>58715</v>
      </c>
      <c r="S1329" s="20">
        <v>97254</v>
      </c>
      <c r="T1329" s="21">
        <v>64757</v>
      </c>
      <c r="U1329" s="54">
        <v>50864</v>
      </c>
      <c r="V1329" s="20">
        <v>35184</v>
      </c>
      <c r="W1329" s="20">
        <v>28431</v>
      </c>
      <c r="X1329" s="20">
        <v>22202</v>
      </c>
      <c r="Y1329" s="21">
        <v>0</v>
      </c>
      <c r="Z1329" s="20">
        <v>0</v>
      </c>
      <c r="AA1329" s="21">
        <v>202139</v>
      </c>
      <c r="AB1329" s="32">
        <v>162742</v>
      </c>
      <c r="AC1329" s="20">
        <v>235949</v>
      </c>
      <c r="AD1329" s="20">
        <v>245042</v>
      </c>
      <c r="AE1329" s="20">
        <v>965745</v>
      </c>
      <c r="AF1329" s="20">
        <v>512938</v>
      </c>
      <c r="AG1329" s="20">
        <v>313942</v>
      </c>
      <c r="AH1329" s="20">
        <v>183864</v>
      </c>
      <c r="AI1329" s="20">
        <v>18298</v>
      </c>
      <c r="AJ1329" s="21">
        <v>8115</v>
      </c>
      <c r="AK1329" s="25">
        <v>59484</v>
      </c>
      <c r="AL1329" s="25">
        <v>73714</v>
      </c>
      <c r="AM1329" s="25">
        <v>13122</v>
      </c>
      <c r="AN1329" s="22">
        <v>46924</v>
      </c>
      <c r="AO1329" s="20">
        <v>175886</v>
      </c>
      <c r="AP1329" s="20">
        <v>4903</v>
      </c>
      <c r="AQ1329" s="54">
        <v>4423480</v>
      </c>
      <c r="AR1329" s="25">
        <v>84353</v>
      </c>
      <c r="AS1329" s="25">
        <v>193361</v>
      </c>
      <c r="AT1329" s="54">
        <v>20401</v>
      </c>
      <c r="AU1329" s="54">
        <v>38402</v>
      </c>
      <c r="AV1329" s="54">
        <v>111363</v>
      </c>
      <c r="AW1329" s="54">
        <v>54198</v>
      </c>
      <c r="AX1329" s="54">
        <v>25709</v>
      </c>
      <c r="AY1329" s="25">
        <f t="shared" si="40"/>
        <v>527787</v>
      </c>
      <c r="AZ1329" s="162">
        <v>613691</v>
      </c>
      <c r="BA1329" s="96">
        <f t="shared" si="41"/>
        <v>5564958</v>
      </c>
      <c r="BB1329" s="73"/>
      <c r="BC1329" s="20">
        <v>838654</v>
      </c>
      <c r="BD1329" s="20">
        <v>11738</v>
      </c>
      <c r="BE1329" s="19">
        <v>850392</v>
      </c>
      <c r="BF1329" s="19">
        <v>6415350</v>
      </c>
      <c r="BH1329" s="20"/>
      <c r="BI1329" s="21">
        <v>6415350</v>
      </c>
      <c r="BK1329" s="73"/>
      <c r="BL1329" s="73"/>
      <c r="BM1329" s="73"/>
      <c r="BN1329" s="73"/>
      <c r="BO1329" s="73"/>
      <c r="BP1329" s="73"/>
      <c r="BQ1329" s="73"/>
    </row>
    <row r="1330" spans="1:69" ht="22.5" customHeight="1" x14ac:dyDescent="0.2">
      <c r="A1330" s="122" t="s">
        <v>3152</v>
      </c>
      <c r="B1330" s="123" t="s">
        <v>3136</v>
      </c>
      <c r="C1330" s="133" t="s">
        <v>1404</v>
      </c>
      <c r="D1330" s="126">
        <v>6</v>
      </c>
      <c r="E1330" s="127" t="s">
        <v>3561</v>
      </c>
      <c r="F1330" s="19">
        <v>385334</v>
      </c>
      <c r="G1330" s="20">
        <v>385334</v>
      </c>
      <c r="H1330" s="20">
        <v>51686</v>
      </c>
      <c r="I1330" s="20">
        <v>55165</v>
      </c>
      <c r="J1330" s="20">
        <v>0</v>
      </c>
      <c r="K1330" s="20">
        <v>0</v>
      </c>
      <c r="L1330" s="20">
        <v>0</v>
      </c>
      <c r="M1330" s="20">
        <v>0</v>
      </c>
      <c r="N1330" s="20">
        <v>23338</v>
      </c>
      <c r="O1330" s="20">
        <v>12627</v>
      </c>
      <c r="P1330" s="20">
        <v>2381</v>
      </c>
      <c r="Q1330" s="20">
        <v>120154</v>
      </c>
      <c r="R1330" s="20">
        <v>45806</v>
      </c>
      <c r="S1330" s="20">
        <v>61256</v>
      </c>
      <c r="T1330" s="21">
        <v>51301</v>
      </c>
      <c r="U1330" s="54">
        <v>50864</v>
      </c>
      <c r="V1330" s="20">
        <v>29328</v>
      </c>
      <c r="W1330" s="20">
        <v>24219</v>
      </c>
      <c r="X1330" s="20">
        <v>22202</v>
      </c>
      <c r="Y1330" s="21">
        <v>0</v>
      </c>
      <c r="Z1330" s="20">
        <v>0</v>
      </c>
      <c r="AA1330" s="21">
        <v>164024</v>
      </c>
      <c r="AB1330" s="32">
        <v>143919</v>
      </c>
      <c r="AC1330" s="20">
        <v>249310</v>
      </c>
      <c r="AD1330" s="20">
        <v>211293</v>
      </c>
      <c r="AE1330" s="20">
        <v>748440</v>
      </c>
      <c r="AF1330" s="20">
        <v>576883</v>
      </c>
      <c r="AG1330" s="20">
        <v>394508</v>
      </c>
      <c r="AH1330" s="20">
        <v>134364</v>
      </c>
      <c r="AI1330" s="20">
        <v>65431</v>
      </c>
      <c r="AJ1330" s="21">
        <v>11361</v>
      </c>
      <c r="AK1330" s="25">
        <v>51957</v>
      </c>
      <c r="AL1330" s="25">
        <v>59875</v>
      </c>
      <c r="AM1330" s="25">
        <v>13043</v>
      </c>
      <c r="AN1330" s="22">
        <v>36427</v>
      </c>
      <c r="AO1330" s="20">
        <v>116542</v>
      </c>
      <c r="AP1330" s="20">
        <v>10764</v>
      </c>
      <c r="AQ1330" s="54">
        <v>3923802</v>
      </c>
      <c r="AR1330" s="25">
        <v>83824</v>
      </c>
      <c r="AS1330" s="25">
        <v>192382</v>
      </c>
      <c r="AT1330" s="54">
        <v>72088</v>
      </c>
      <c r="AU1330" s="54">
        <v>34430</v>
      </c>
      <c r="AV1330" s="54">
        <v>115347</v>
      </c>
      <c r="AW1330" s="54">
        <v>42608</v>
      </c>
      <c r="AX1330" s="54">
        <v>18764</v>
      </c>
      <c r="AY1330" s="25">
        <f t="shared" si="40"/>
        <v>559443</v>
      </c>
      <c r="AZ1330" s="162">
        <v>464008</v>
      </c>
      <c r="BA1330" s="96">
        <f t="shared" si="41"/>
        <v>4947253</v>
      </c>
      <c r="BB1330" s="73"/>
      <c r="BC1330" s="20">
        <v>690557</v>
      </c>
      <c r="BD1330" s="20">
        <v>27200</v>
      </c>
      <c r="BE1330" s="19">
        <v>717757</v>
      </c>
      <c r="BF1330" s="19">
        <v>5665010</v>
      </c>
      <c r="BH1330" s="20"/>
      <c r="BI1330" s="21">
        <v>5665010</v>
      </c>
      <c r="BK1330" s="73"/>
      <c r="BL1330" s="73"/>
      <c r="BM1330" s="73"/>
      <c r="BN1330" s="73"/>
      <c r="BO1330" s="73"/>
      <c r="BP1330" s="73"/>
      <c r="BQ1330" s="73"/>
    </row>
    <row r="1331" spans="1:69" ht="22.5" customHeight="1" x14ac:dyDescent="0.2">
      <c r="A1331" s="122" t="s">
        <v>3153</v>
      </c>
      <c r="B1331" s="123" t="s">
        <v>3136</v>
      </c>
      <c r="C1331" s="133" t="s">
        <v>1405</v>
      </c>
      <c r="D1331" s="126">
        <v>6</v>
      </c>
      <c r="E1331" s="127" t="s">
        <v>3561</v>
      </c>
      <c r="F1331" s="19">
        <v>282125</v>
      </c>
      <c r="G1331" s="20">
        <v>282125</v>
      </c>
      <c r="H1331" s="20">
        <v>26754</v>
      </c>
      <c r="I1331" s="20">
        <v>20944</v>
      </c>
      <c r="J1331" s="20">
        <v>524</v>
      </c>
      <c r="K1331" s="20">
        <v>27227</v>
      </c>
      <c r="L1331" s="20">
        <v>0</v>
      </c>
      <c r="M1331" s="20">
        <v>0</v>
      </c>
      <c r="N1331" s="20">
        <v>13167</v>
      </c>
      <c r="O1331" s="20">
        <v>7104</v>
      </c>
      <c r="P1331" s="20">
        <v>4158</v>
      </c>
      <c r="Q1331" s="20">
        <v>112667</v>
      </c>
      <c r="R1331" s="20">
        <v>32018</v>
      </c>
      <c r="S1331" s="20">
        <v>35946</v>
      </c>
      <c r="T1331" s="21">
        <v>31958</v>
      </c>
      <c r="U1331" s="54">
        <v>38148</v>
      </c>
      <c r="V1331" s="20">
        <v>15648</v>
      </c>
      <c r="W1331" s="20">
        <v>15795</v>
      </c>
      <c r="X1331" s="20">
        <v>11101</v>
      </c>
      <c r="Y1331" s="21">
        <v>0</v>
      </c>
      <c r="Z1331" s="20">
        <v>0</v>
      </c>
      <c r="AA1331" s="21">
        <v>107475</v>
      </c>
      <c r="AB1331" s="32">
        <v>82073</v>
      </c>
      <c r="AC1331" s="20">
        <v>121737</v>
      </c>
      <c r="AD1331" s="20">
        <v>150264</v>
      </c>
      <c r="AE1331" s="20">
        <v>350955</v>
      </c>
      <c r="AF1331" s="20">
        <v>316318</v>
      </c>
      <c r="AG1331" s="20">
        <v>172115</v>
      </c>
      <c r="AH1331" s="20">
        <v>78463</v>
      </c>
      <c r="AI1331" s="20">
        <v>8909</v>
      </c>
      <c r="AJ1331" s="21">
        <v>11361</v>
      </c>
      <c r="AK1331" s="25">
        <v>36447</v>
      </c>
      <c r="AL1331" s="25">
        <v>43979</v>
      </c>
      <c r="AM1331" s="25">
        <v>8915</v>
      </c>
      <c r="AN1331" s="22">
        <v>24295</v>
      </c>
      <c r="AO1331" s="20">
        <v>264880</v>
      </c>
      <c r="AP1331" s="20">
        <v>4378</v>
      </c>
      <c r="AQ1331" s="54">
        <v>2457848</v>
      </c>
      <c r="AR1331" s="25">
        <v>62423</v>
      </c>
      <c r="AS1331" s="25">
        <v>122862</v>
      </c>
      <c r="AT1331" s="54">
        <v>30570</v>
      </c>
      <c r="AU1331" s="54">
        <v>19689</v>
      </c>
      <c r="AV1331" s="54">
        <v>71598</v>
      </c>
      <c r="AW1331" s="54">
        <v>28564</v>
      </c>
      <c r="AX1331" s="54">
        <v>15521</v>
      </c>
      <c r="AY1331" s="25">
        <f t="shared" si="40"/>
        <v>351227</v>
      </c>
      <c r="AZ1331" s="162">
        <v>502155</v>
      </c>
      <c r="BA1331" s="96">
        <f t="shared" si="41"/>
        <v>3311230</v>
      </c>
      <c r="BB1331" s="73"/>
      <c r="BC1331" s="20">
        <v>509626</v>
      </c>
      <c r="BD1331" s="20">
        <v>12768</v>
      </c>
      <c r="BE1331" s="19">
        <v>522394</v>
      </c>
      <c r="BF1331" s="19">
        <v>3833624</v>
      </c>
      <c r="BH1331" s="20"/>
      <c r="BI1331" s="21">
        <v>3833624</v>
      </c>
      <c r="BK1331" s="73"/>
      <c r="BL1331" s="73"/>
      <c r="BM1331" s="73"/>
      <c r="BN1331" s="73"/>
      <c r="BO1331" s="73"/>
      <c r="BP1331" s="73"/>
      <c r="BQ1331" s="73"/>
    </row>
    <row r="1332" spans="1:69" ht="22.5" customHeight="1" x14ac:dyDescent="0.2">
      <c r="A1332" s="122" t="s">
        <v>3154</v>
      </c>
      <c r="B1332" s="123" t="s">
        <v>3136</v>
      </c>
      <c r="C1332" s="133" t="s">
        <v>1406</v>
      </c>
      <c r="D1332" s="126">
        <v>6</v>
      </c>
      <c r="E1332" s="127" t="s">
        <v>3561</v>
      </c>
      <c r="F1332" s="19">
        <v>229739</v>
      </c>
      <c r="G1332" s="20">
        <v>229739</v>
      </c>
      <c r="H1332" s="20">
        <v>136615</v>
      </c>
      <c r="I1332" s="20">
        <v>46376</v>
      </c>
      <c r="J1332" s="20">
        <v>0</v>
      </c>
      <c r="K1332" s="20">
        <v>0</v>
      </c>
      <c r="L1332" s="20">
        <v>0</v>
      </c>
      <c r="M1332" s="20">
        <v>0</v>
      </c>
      <c r="N1332" s="20">
        <v>0</v>
      </c>
      <c r="O1332" s="20">
        <v>3174</v>
      </c>
      <c r="P1332" s="20">
        <v>0</v>
      </c>
      <c r="Q1332" s="20">
        <v>101883</v>
      </c>
      <c r="R1332" s="20">
        <v>20868</v>
      </c>
      <c r="S1332" s="20">
        <v>34584</v>
      </c>
      <c r="T1332" s="21">
        <v>18502</v>
      </c>
      <c r="U1332" s="54">
        <v>45778</v>
      </c>
      <c r="V1332" s="20">
        <v>16656</v>
      </c>
      <c r="W1332" s="20">
        <v>14742</v>
      </c>
      <c r="X1332" s="20">
        <v>22202</v>
      </c>
      <c r="Y1332" s="21">
        <v>0</v>
      </c>
      <c r="Z1332" s="20">
        <v>0</v>
      </c>
      <c r="AA1332" s="21">
        <v>114658</v>
      </c>
      <c r="AB1332" s="32">
        <v>49555</v>
      </c>
      <c r="AC1332" s="20">
        <v>87902</v>
      </c>
      <c r="AD1332" s="20">
        <v>356991</v>
      </c>
      <c r="AE1332" s="20">
        <v>204600</v>
      </c>
      <c r="AF1332" s="20">
        <v>337415</v>
      </c>
      <c r="AG1332" s="20">
        <v>157271</v>
      </c>
      <c r="AH1332" s="20">
        <v>48157</v>
      </c>
      <c r="AI1332" s="20">
        <v>93692</v>
      </c>
      <c r="AJ1332" s="21">
        <v>167710</v>
      </c>
      <c r="AK1332" s="25">
        <v>23481</v>
      </c>
      <c r="AL1332" s="25">
        <v>44375</v>
      </c>
      <c r="AM1332" s="25">
        <v>12057</v>
      </c>
      <c r="AN1332" s="22">
        <v>17409</v>
      </c>
      <c r="AO1332" s="20">
        <v>418695</v>
      </c>
      <c r="AP1332" s="20">
        <v>47535</v>
      </c>
      <c r="AQ1332" s="54">
        <v>2872622</v>
      </c>
      <c r="AR1332" s="25">
        <v>47604</v>
      </c>
      <c r="AS1332" s="25">
        <v>137452</v>
      </c>
      <c r="AT1332" s="54">
        <v>101767</v>
      </c>
      <c r="AU1332" s="54">
        <v>61178</v>
      </c>
      <c r="AV1332" s="54">
        <v>79146</v>
      </c>
      <c r="AW1332" s="54">
        <v>26728</v>
      </c>
      <c r="AX1332" s="54">
        <v>12995</v>
      </c>
      <c r="AY1332" s="25">
        <f t="shared" si="40"/>
        <v>466870</v>
      </c>
      <c r="AZ1332" s="162">
        <v>911802</v>
      </c>
      <c r="BA1332" s="96">
        <f t="shared" si="41"/>
        <v>4251294</v>
      </c>
      <c r="BB1332" s="73"/>
      <c r="BC1332" s="20">
        <v>355948</v>
      </c>
      <c r="BD1332" s="20">
        <v>197144</v>
      </c>
      <c r="BE1332" s="19">
        <v>553092</v>
      </c>
      <c r="BF1332" s="19">
        <v>4804386</v>
      </c>
      <c r="BH1332" s="20"/>
      <c r="BI1332" s="21">
        <v>4804386</v>
      </c>
      <c r="BK1332" s="73"/>
      <c r="BL1332" s="73"/>
      <c r="BM1332" s="73"/>
      <c r="BN1332" s="73"/>
      <c r="BO1332" s="73"/>
      <c r="BP1332" s="73"/>
      <c r="BQ1332" s="73"/>
    </row>
    <row r="1333" spans="1:69" ht="22.5" customHeight="1" x14ac:dyDescent="0.2">
      <c r="A1333" s="122" t="s">
        <v>3155</v>
      </c>
      <c r="B1333" s="123" t="s">
        <v>3136</v>
      </c>
      <c r="C1333" s="133" t="s">
        <v>1407</v>
      </c>
      <c r="D1333" s="126">
        <v>6</v>
      </c>
      <c r="E1333" s="127" t="s">
        <v>3561</v>
      </c>
      <c r="F1333" s="19">
        <v>488101</v>
      </c>
      <c r="G1333" s="20">
        <v>488101</v>
      </c>
      <c r="H1333" s="20">
        <v>426684</v>
      </c>
      <c r="I1333" s="20">
        <v>140998</v>
      </c>
      <c r="J1333" s="20">
        <v>0</v>
      </c>
      <c r="K1333" s="20">
        <v>0</v>
      </c>
      <c r="L1333" s="20">
        <v>0</v>
      </c>
      <c r="M1333" s="20">
        <v>0</v>
      </c>
      <c r="N1333" s="20">
        <v>6862</v>
      </c>
      <c r="O1333" s="20">
        <v>9823</v>
      </c>
      <c r="P1333" s="20">
        <v>4423</v>
      </c>
      <c r="Q1333" s="20">
        <v>281135</v>
      </c>
      <c r="R1333" s="20">
        <v>38772</v>
      </c>
      <c r="S1333" s="20">
        <v>34794</v>
      </c>
      <c r="T1333" s="21">
        <v>57188</v>
      </c>
      <c r="U1333" s="54">
        <v>105543</v>
      </c>
      <c r="V1333" s="20">
        <v>15984</v>
      </c>
      <c r="W1333" s="20">
        <v>29484</v>
      </c>
      <c r="X1333" s="20">
        <v>44404</v>
      </c>
      <c r="Y1333" s="21">
        <v>0</v>
      </c>
      <c r="Z1333" s="20">
        <v>0</v>
      </c>
      <c r="AA1333" s="21">
        <v>247612</v>
      </c>
      <c r="AB1333" s="32">
        <v>104324</v>
      </c>
      <c r="AC1333" s="20">
        <v>195156</v>
      </c>
      <c r="AD1333" s="20">
        <v>415719</v>
      </c>
      <c r="AE1333" s="20">
        <v>495165</v>
      </c>
      <c r="AF1333" s="20">
        <v>731163</v>
      </c>
      <c r="AG1333" s="20">
        <v>338138</v>
      </c>
      <c r="AH1333" s="20">
        <v>135579</v>
      </c>
      <c r="AI1333" s="20">
        <v>218520</v>
      </c>
      <c r="AJ1333" s="21">
        <v>212613</v>
      </c>
      <c r="AK1333" s="25">
        <v>45160</v>
      </c>
      <c r="AL1333" s="25">
        <v>73176</v>
      </c>
      <c r="AM1333" s="25">
        <v>21213</v>
      </c>
      <c r="AN1333" s="22">
        <v>36508</v>
      </c>
      <c r="AO1333" s="20">
        <v>787700</v>
      </c>
      <c r="AP1333" s="20">
        <v>98035</v>
      </c>
      <c r="AQ1333" s="54">
        <v>5839976</v>
      </c>
      <c r="AR1333" s="25">
        <v>80532</v>
      </c>
      <c r="AS1333" s="25">
        <v>147302</v>
      </c>
      <c r="AT1333" s="54">
        <v>141149</v>
      </c>
      <c r="AU1333" s="54">
        <v>80676</v>
      </c>
      <c r="AV1333" s="54">
        <v>125888</v>
      </c>
      <c r="AW1333" s="54">
        <v>45384</v>
      </c>
      <c r="AX1333" s="54">
        <v>28250</v>
      </c>
      <c r="AY1333" s="25">
        <f t="shared" si="40"/>
        <v>649181</v>
      </c>
      <c r="AZ1333" s="162">
        <v>1455135</v>
      </c>
      <c r="BA1333" s="96">
        <f t="shared" si="41"/>
        <v>7944292</v>
      </c>
      <c r="BB1333" s="73"/>
      <c r="BC1333" s="20">
        <v>593247</v>
      </c>
      <c r="BD1333" s="20">
        <v>414041</v>
      </c>
      <c r="BE1333" s="19">
        <v>1007288</v>
      </c>
      <c r="BF1333" s="19">
        <v>8951580</v>
      </c>
      <c r="BH1333" s="20"/>
      <c r="BI1333" s="21">
        <v>8951580</v>
      </c>
      <c r="BK1333" s="73"/>
      <c r="BL1333" s="73"/>
      <c r="BM1333" s="73"/>
      <c r="BN1333" s="73"/>
      <c r="BO1333" s="73"/>
      <c r="BP1333" s="73"/>
      <c r="BQ1333" s="73"/>
    </row>
    <row r="1334" spans="1:69" ht="22.5" customHeight="1" x14ac:dyDescent="0.2">
      <c r="A1334" s="122" t="s">
        <v>3156</v>
      </c>
      <c r="B1334" s="123" t="s">
        <v>3136</v>
      </c>
      <c r="C1334" s="133" t="s">
        <v>1408</v>
      </c>
      <c r="D1334" s="126">
        <v>6</v>
      </c>
      <c r="E1334" s="127" t="s">
        <v>3561</v>
      </c>
      <c r="F1334" s="19">
        <v>229174</v>
      </c>
      <c r="G1334" s="20">
        <v>229174</v>
      </c>
      <c r="H1334" s="20">
        <v>58247</v>
      </c>
      <c r="I1334" s="20">
        <v>29733</v>
      </c>
      <c r="J1334" s="20">
        <v>0</v>
      </c>
      <c r="K1334" s="20">
        <v>51787</v>
      </c>
      <c r="L1334" s="20">
        <v>0</v>
      </c>
      <c r="M1334" s="20">
        <v>10571</v>
      </c>
      <c r="N1334" s="20">
        <v>0</v>
      </c>
      <c r="O1334" s="20">
        <v>3958</v>
      </c>
      <c r="P1334" s="20">
        <v>0</v>
      </c>
      <c r="Q1334" s="20">
        <v>72340</v>
      </c>
      <c r="R1334" s="20">
        <v>24569</v>
      </c>
      <c r="S1334" s="20">
        <v>21012</v>
      </c>
      <c r="T1334" s="21">
        <v>17661</v>
      </c>
      <c r="U1334" s="54">
        <v>38148</v>
      </c>
      <c r="V1334" s="20">
        <v>3936</v>
      </c>
      <c r="W1334" s="20">
        <v>5265</v>
      </c>
      <c r="X1334" s="20">
        <v>11101</v>
      </c>
      <c r="Y1334" s="21">
        <v>0</v>
      </c>
      <c r="Z1334" s="20">
        <v>0</v>
      </c>
      <c r="AA1334" s="21">
        <v>90680</v>
      </c>
      <c r="AB1334" s="32">
        <v>76496</v>
      </c>
      <c r="AC1334" s="20">
        <v>113424</v>
      </c>
      <c r="AD1334" s="20">
        <v>216771</v>
      </c>
      <c r="AE1334" s="20">
        <v>175725</v>
      </c>
      <c r="AF1334" s="20">
        <v>314578</v>
      </c>
      <c r="AG1334" s="20">
        <v>170914</v>
      </c>
      <c r="AH1334" s="20">
        <v>43264</v>
      </c>
      <c r="AI1334" s="20">
        <v>62845</v>
      </c>
      <c r="AJ1334" s="21">
        <v>7033</v>
      </c>
      <c r="AK1334" s="25">
        <v>26277</v>
      </c>
      <c r="AL1334" s="25">
        <v>43668</v>
      </c>
      <c r="AM1334" s="25">
        <v>10260</v>
      </c>
      <c r="AN1334" s="22">
        <v>19609</v>
      </c>
      <c r="AO1334" s="20">
        <v>460020</v>
      </c>
      <c r="AP1334" s="20">
        <v>8189</v>
      </c>
      <c r="AQ1334" s="54">
        <v>2417255</v>
      </c>
      <c r="AR1334" s="25">
        <v>57823</v>
      </c>
      <c r="AS1334" s="25">
        <v>125776</v>
      </c>
      <c r="AT1334" s="54">
        <v>92305</v>
      </c>
      <c r="AU1334" s="54">
        <v>54003</v>
      </c>
      <c r="AV1334" s="54">
        <v>80009</v>
      </c>
      <c r="AW1334" s="54">
        <v>22458</v>
      </c>
      <c r="AX1334" s="54">
        <v>13088</v>
      </c>
      <c r="AY1334" s="25">
        <f t="shared" si="40"/>
        <v>445462</v>
      </c>
      <c r="AZ1334" s="162">
        <v>874338</v>
      </c>
      <c r="BA1334" s="96">
        <f t="shared" si="41"/>
        <v>3737055</v>
      </c>
      <c r="BB1334" s="73"/>
      <c r="BC1334" s="20">
        <v>400340</v>
      </c>
      <c r="BD1334" s="20">
        <v>40800</v>
      </c>
      <c r="BE1334" s="19">
        <v>441140</v>
      </c>
      <c r="BF1334" s="19">
        <v>4178195</v>
      </c>
      <c r="BH1334" s="20"/>
      <c r="BI1334" s="21">
        <v>4178195</v>
      </c>
      <c r="BK1334" s="73"/>
      <c r="BL1334" s="73"/>
      <c r="BM1334" s="73"/>
      <c r="BN1334" s="73"/>
      <c r="BO1334" s="73"/>
      <c r="BP1334" s="73"/>
      <c r="BQ1334" s="73"/>
    </row>
    <row r="1335" spans="1:69" ht="22.5" customHeight="1" x14ac:dyDescent="0.2">
      <c r="A1335" s="122" t="s">
        <v>3157</v>
      </c>
      <c r="B1335" s="123" t="s">
        <v>3136</v>
      </c>
      <c r="C1335" s="133" t="s">
        <v>1409</v>
      </c>
      <c r="D1335" s="126">
        <v>6</v>
      </c>
      <c r="E1335" s="127" t="s">
        <v>3561</v>
      </c>
      <c r="F1335" s="19">
        <v>403883</v>
      </c>
      <c r="G1335" s="20">
        <v>403883</v>
      </c>
      <c r="H1335" s="20">
        <v>267616</v>
      </c>
      <c r="I1335" s="20">
        <v>145860</v>
      </c>
      <c r="J1335" s="20">
        <v>0</v>
      </c>
      <c r="K1335" s="20">
        <v>0</v>
      </c>
      <c r="L1335" s="20">
        <v>0</v>
      </c>
      <c r="M1335" s="20">
        <v>0</v>
      </c>
      <c r="N1335" s="20">
        <v>6255</v>
      </c>
      <c r="O1335" s="20">
        <v>8364</v>
      </c>
      <c r="P1335" s="20">
        <v>0</v>
      </c>
      <c r="Q1335" s="20">
        <v>63882</v>
      </c>
      <c r="R1335" s="20">
        <v>34736</v>
      </c>
      <c r="S1335" s="20">
        <v>105534</v>
      </c>
      <c r="T1335" s="21">
        <v>40368</v>
      </c>
      <c r="U1335" s="54">
        <v>50864</v>
      </c>
      <c r="V1335" s="20">
        <v>15264</v>
      </c>
      <c r="W1335" s="20">
        <v>27378</v>
      </c>
      <c r="X1335" s="20">
        <v>33303</v>
      </c>
      <c r="Y1335" s="21">
        <v>0</v>
      </c>
      <c r="Z1335" s="20">
        <v>0</v>
      </c>
      <c r="AA1335" s="21">
        <v>195080</v>
      </c>
      <c r="AB1335" s="32">
        <v>85081</v>
      </c>
      <c r="AC1335" s="20">
        <v>180956</v>
      </c>
      <c r="AD1335" s="20">
        <v>496333</v>
      </c>
      <c r="AE1335" s="20">
        <v>442035</v>
      </c>
      <c r="AF1335" s="20">
        <v>561875</v>
      </c>
      <c r="AG1335" s="20">
        <v>304418</v>
      </c>
      <c r="AH1335" s="20">
        <v>103914</v>
      </c>
      <c r="AI1335" s="20">
        <v>201851</v>
      </c>
      <c r="AJ1335" s="21">
        <v>83855</v>
      </c>
      <c r="AK1335" s="25">
        <v>40534</v>
      </c>
      <c r="AL1335" s="25">
        <v>63444</v>
      </c>
      <c r="AM1335" s="25">
        <v>17108</v>
      </c>
      <c r="AN1335" s="22">
        <v>30545</v>
      </c>
      <c r="AO1335" s="20">
        <v>571644</v>
      </c>
      <c r="AP1335" s="20">
        <v>49811</v>
      </c>
      <c r="AQ1335" s="54">
        <v>4631791</v>
      </c>
      <c r="AR1335" s="25">
        <v>87745</v>
      </c>
      <c r="AS1335" s="25">
        <v>161320</v>
      </c>
      <c r="AT1335" s="54">
        <v>133341</v>
      </c>
      <c r="AU1335" s="54">
        <v>88374</v>
      </c>
      <c r="AV1335" s="54">
        <v>121942</v>
      </c>
      <c r="AW1335" s="54">
        <v>38442</v>
      </c>
      <c r="AX1335" s="54">
        <v>21915</v>
      </c>
      <c r="AY1335" s="25">
        <f t="shared" si="40"/>
        <v>653079</v>
      </c>
      <c r="AZ1335" s="162">
        <v>969618</v>
      </c>
      <c r="BA1335" s="96">
        <f t="shared" si="41"/>
        <v>6254488</v>
      </c>
      <c r="BB1335" s="73"/>
      <c r="BC1335" s="20">
        <v>550673</v>
      </c>
      <c r="BD1335" s="20">
        <v>209014</v>
      </c>
      <c r="BE1335" s="19">
        <v>759687</v>
      </c>
      <c r="BF1335" s="19">
        <v>7014175</v>
      </c>
      <c r="BH1335" s="20"/>
      <c r="BI1335" s="21">
        <v>7014175</v>
      </c>
      <c r="BK1335" s="73"/>
      <c r="BL1335" s="73"/>
      <c r="BM1335" s="73"/>
      <c r="BN1335" s="73"/>
      <c r="BO1335" s="73"/>
      <c r="BP1335" s="73"/>
      <c r="BQ1335" s="73"/>
    </row>
    <row r="1336" spans="1:69" ht="22.5" customHeight="1" x14ac:dyDescent="0.2">
      <c r="A1336" s="122" t="s">
        <v>3158</v>
      </c>
      <c r="B1336" s="123" t="s">
        <v>3136</v>
      </c>
      <c r="C1336" s="133" t="s">
        <v>1410</v>
      </c>
      <c r="D1336" s="126">
        <v>6</v>
      </c>
      <c r="E1336" s="127" t="s">
        <v>3561</v>
      </c>
      <c r="F1336" s="19">
        <v>292863</v>
      </c>
      <c r="G1336" s="20">
        <v>292863</v>
      </c>
      <c r="H1336" s="20">
        <v>286351</v>
      </c>
      <c r="I1336" s="20">
        <v>243287</v>
      </c>
      <c r="J1336" s="20">
        <v>0</v>
      </c>
      <c r="K1336" s="20">
        <v>0</v>
      </c>
      <c r="L1336" s="20">
        <v>0</v>
      </c>
      <c r="M1336" s="20">
        <v>0</v>
      </c>
      <c r="N1336" s="20">
        <v>0</v>
      </c>
      <c r="O1336" s="20">
        <v>4562</v>
      </c>
      <c r="P1336" s="20">
        <v>0</v>
      </c>
      <c r="Q1336" s="20">
        <v>64209</v>
      </c>
      <c r="R1336" s="20">
        <v>22681</v>
      </c>
      <c r="S1336" s="20">
        <v>68434</v>
      </c>
      <c r="T1336" s="21">
        <v>35322</v>
      </c>
      <c r="U1336" s="54">
        <v>63580</v>
      </c>
      <c r="V1336" s="20">
        <v>44160</v>
      </c>
      <c r="W1336" s="20">
        <v>11583</v>
      </c>
      <c r="X1336" s="20">
        <v>22202</v>
      </c>
      <c r="Y1336" s="21">
        <v>0</v>
      </c>
      <c r="Z1336" s="20">
        <v>0</v>
      </c>
      <c r="AA1336" s="21">
        <v>141207</v>
      </c>
      <c r="AB1336" s="32">
        <v>79026</v>
      </c>
      <c r="AC1336" s="20">
        <v>111641</v>
      </c>
      <c r="AD1336" s="20">
        <v>381473</v>
      </c>
      <c r="AE1336" s="20">
        <v>331980</v>
      </c>
      <c r="AF1336" s="20">
        <v>390413</v>
      </c>
      <c r="AG1336" s="20">
        <v>207722</v>
      </c>
      <c r="AH1336" s="20">
        <v>65255</v>
      </c>
      <c r="AI1336" s="20">
        <v>161231</v>
      </c>
      <c r="AJ1336" s="21">
        <v>139037</v>
      </c>
      <c r="AK1336" s="25">
        <v>28382</v>
      </c>
      <c r="AL1336" s="25">
        <v>50432</v>
      </c>
      <c r="AM1336" s="25">
        <v>13758</v>
      </c>
      <c r="AN1336" s="22">
        <v>20500</v>
      </c>
      <c r="AO1336" s="20">
        <v>631908</v>
      </c>
      <c r="AP1336" s="20">
        <v>51376</v>
      </c>
      <c r="AQ1336" s="54">
        <v>3964575</v>
      </c>
      <c r="AR1336" s="25">
        <v>65874</v>
      </c>
      <c r="AS1336" s="25">
        <v>156322</v>
      </c>
      <c r="AT1336" s="54">
        <v>128458</v>
      </c>
      <c r="AU1336" s="54">
        <v>78212</v>
      </c>
      <c r="AV1336" s="54">
        <v>97472</v>
      </c>
      <c r="AW1336" s="54">
        <v>29417</v>
      </c>
      <c r="AX1336" s="54">
        <v>17622</v>
      </c>
      <c r="AY1336" s="25">
        <f t="shared" si="40"/>
        <v>573377</v>
      </c>
      <c r="AZ1336" s="162">
        <v>1029743</v>
      </c>
      <c r="BA1336" s="96">
        <f t="shared" si="41"/>
        <v>5567695</v>
      </c>
      <c r="BB1336" s="73"/>
      <c r="BC1336" s="20">
        <v>431418</v>
      </c>
      <c r="BD1336" s="20">
        <v>238382</v>
      </c>
      <c r="BE1336" s="19">
        <v>669800</v>
      </c>
      <c r="BF1336" s="19">
        <v>6237495</v>
      </c>
      <c r="BH1336" s="20"/>
      <c r="BI1336" s="21">
        <v>6237495</v>
      </c>
      <c r="BK1336" s="73"/>
      <c r="BL1336" s="73"/>
      <c r="BM1336" s="73"/>
      <c r="BN1336" s="73"/>
      <c r="BO1336" s="73"/>
      <c r="BP1336" s="73"/>
      <c r="BQ1336" s="73"/>
    </row>
    <row r="1337" spans="1:69" ht="22.5" customHeight="1" x14ac:dyDescent="0.2">
      <c r="A1337" s="122" t="s">
        <v>3159</v>
      </c>
      <c r="B1337" s="123" t="s">
        <v>3160</v>
      </c>
      <c r="C1337" s="133" t="s">
        <v>1411</v>
      </c>
      <c r="D1337" s="126">
        <v>3</v>
      </c>
      <c r="E1337" s="127" t="s">
        <v>3561</v>
      </c>
      <c r="F1337" s="19">
        <v>3083795</v>
      </c>
      <c r="G1337" s="20">
        <v>3083795</v>
      </c>
      <c r="H1337" s="20">
        <v>772448</v>
      </c>
      <c r="I1337" s="20">
        <v>745943</v>
      </c>
      <c r="J1337" s="20">
        <v>178529</v>
      </c>
      <c r="K1337" s="20">
        <v>207277</v>
      </c>
      <c r="L1337" s="20">
        <v>86567</v>
      </c>
      <c r="M1337" s="20">
        <v>70328</v>
      </c>
      <c r="N1337" s="20">
        <v>265204</v>
      </c>
      <c r="O1337" s="20">
        <v>153173</v>
      </c>
      <c r="P1337" s="20">
        <v>137403</v>
      </c>
      <c r="Q1337" s="20">
        <v>681907</v>
      </c>
      <c r="R1337" s="20">
        <v>437540</v>
      </c>
      <c r="S1337" s="20">
        <v>606216</v>
      </c>
      <c r="T1337" s="21">
        <v>447412</v>
      </c>
      <c r="U1337" s="54">
        <v>545389</v>
      </c>
      <c r="V1337" s="20">
        <v>298176</v>
      </c>
      <c r="W1337" s="20">
        <v>264303</v>
      </c>
      <c r="X1337" s="20">
        <v>255323</v>
      </c>
      <c r="Y1337" s="21">
        <v>300608</v>
      </c>
      <c r="Z1337" s="20">
        <v>40559</v>
      </c>
      <c r="AA1337" s="21">
        <v>2254737</v>
      </c>
      <c r="AB1337" s="32">
        <v>2046021</v>
      </c>
      <c r="AC1337" s="20">
        <v>2166119</v>
      </c>
      <c r="AD1337" s="20">
        <v>3724485</v>
      </c>
      <c r="AE1337" s="20">
        <v>6369000</v>
      </c>
      <c r="AF1337" s="20">
        <v>6064045</v>
      </c>
      <c r="AG1337" s="20">
        <v>4127838</v>
      </c>
      <c r="AH1337" s="20">
        <v>1636742</v>
      </c>
      <c r="AI1337" s="20">
        <v>327444</v>
      </c>
      <c r="AJ1337" s="21">
        <v>328387</v>
      </c>
      <c r="AK1337" s="25">
        <v>353458</v>
      </c>
      <c r="AL1337" s="25">
        <v>369532</v>
      </c>
      <c r="AM1337" s="25">
        <v>134654</v>
      </c>
      <c r="AN1337" s="22">
        <v>215067</v>
      </c>
      <c r="AO1337" s="20">
        <v>3025895</v>
      </c>
      <c r="AP1337" s="20">
        <v>444744</v>
      </c>
      <c r="AQ1337" s="54">
        <v>43166268</v>
      </c>
      <c r="AR1337" s="25">
        <v>522675</v>
      </c>
      <c r="AS1337" s="25">
        <v>585341</v>
      </c>
      <c r="AT1337" s="54">
        <v>468503</v>
      </c>
      <c r="AU1337" s="54">
        <v>175424</v>
      </c>
      <c r="AV1337" s="54">
        <v>883920</v>
      </c>
      <c r="AW1337" s="54">
        <v>332773</v>
      </c>
      <c r="AX1337" s="54">
        <v>240741</v>
      </c>
      <c r="AY1337" s="25">
        <f t="shared" si="40"/>
        <v>3209377</v>
      </c>
      <c r="AZ1337" s="162">
        <v>7813840</v>
      </c>
      <c r="BA1337" s="96">
        <f t="shared" si="41"/>
        <v>54189485</v>
      </c>
      <c r="BB1337" s="73"/>
      <c r="BC1337" s="20">
        <v>4392386</v>
      </c>
      <c r="BD1337" s="20">
        <v>576058</v>
      </c>
      <c r="BE1337" s="19">
        <v>4968444</v>
      </c>
      <c r="BF1337" s="19">
        <v>59157929</v>
      </c>
      <c r="BH1337" s="20"/>
      <c r="BI1337" s="21">
        <v>59157929</v>
      </c>
      <c r="BK1337" s="73"/>
      <c r="BL1337" s="73"/>
      <c r="BM1337" s="73"/>
      <c r="BN1337" s="73"/>
      <c r="BO1337" s="73"/>
      <c r="BP1337" s="73"/>
      <c r="BQ1337" s="73"/>
    </row>
    <row r="1338" spans="1:69" ht="22.5" customHeight="1" x14ac:dyDescent="0.2">
      <c r="A1338" s="122" t="s">
        <v>3161</v>
      </c>
      <c r="B1338" s="123" t="s">
        <v>3160</v>
      </c>
      <c r="C1338" s="133" t="s">
        <v>1412</v>
      </c>
      <c r="D1338" s="126">
        <v>5</v>
      </c>
      <c r="E1338" s="127" t="s">
        <v>3561</v>
      </c>
      <c r="F1338" s="19">
        <v>1953621</v>
      </c>
      <c r="G1338" s="20">
        <v>1953621</v>
      </c>
      <c r="H1338" s="20">
        <v>379517</v>
      </c>
      <c r="I1338" s="20">
        <v>216359</v>
      </c>
      <c r="J1338" s="20">
        <v>0</v>
      </c>
      <c r="K1338" s="20">
        <v>43779</v>
      </c>
      <c r="L1338" s="20">
        <v>20766</v>
      </c>
      <c r="M1338" s="20">
        <v>16143</v>
      </c>
      <c r="N1338" s="20">
        <v>167575</v>
      </c>
      <c r="O1338" s="20">
        <v>95835</v>
      </c>
      <c r="P1338" s="20">
        <v>92686</v>
      </c>
      <c r="Q1338" s="20">
        <v>791437</v>
      </c>
      <c r="R1338" s="20">
        <v>299301</v>
      </c>
      <c r="S1338" s="20">
        <v>381472</v>
      </c>
      <c r="T1338" s="21">
        <v>339764</v>
      </c>
      <c r="U1338" s="54">
        <v>305184</v>
      </c>
      <c r="V1338" s="20">
        <v>201264</v>
      </c>
      <c r="W1338" s="20">
        <v>182169</v>
      </c>
      <c r="X1338" s="20">
        <v>133212</v>
      </c>
      <c r="Y1338" s="21">
        <v>0</v>
      </c>
      <c r="Z1338" s="20">
        <v>0</v>
      </c>
      <c r="AA1338" s="21">
        <v>690230</v>
      </c>
      <c r="AB1338" s="32">
        <v>1521496</v>
      </c>
      <c r="AC1338" s="20">
        <v>1439203</v>
      </c>
      <c r="AD1338" s="20">
        <v>1436555</v>
      </c>
      <c r="AE1338" s="20">
        <v>3452790</v>
      </c>
      <c r="AF1338" s="20">
        <v>3849025</v>
      </c>
      <c r="AG1338" s="20">
        <v>2459200</v>
      </c>
      <c r="AH1338" s="20">
        <v>889028</v>
      </c>
      <c r="AI1338" s="20">
        <v>142934</v>
      </c>
      <c r="AJ1338" s="21">
        <v>126594</v>
      </c>
      <c r="AK1338" s="25">
        <v>214900</v>
      </c>
      <c r="AL1338" s="25">
        <v>258113</v>
      </c>
      <c r="AM1338" s="25">
        <v>78720</v>
      </c>
      <c r="AN1338" s="22">
        <v>140986</v>
      </c>
      <c r="AO1338" s="20">
        <v>970888</v>
      </c>
      <c r="AP1338" s="20">
        <v>140049</v>
      </c>
      <c r="AQ1338" s="54">
        <v>23430795</v>
      </c>
      <c r="AR1338" s="25">
        <v>417473</v>
      </c>
      <c r="AS1338" s="25">
        <v>416211</v>
      </c>
      <c r="AT1338" s="54">
        <v>273581</v>
      </c>
      <c r="AU1338" s="54">
        <v>118982</v>
      </c>
      <c r="AV1338" s="54">
        <v>547587</v>
      </c>
      <c r="AW1338" s="54">
        <v>202813</v>
      </c>
      <c r="AX1338" s="54">
        <v>139646</v>
      </c>
      <c r="AY1338" s="25">
        <f t="shared" si="40"/>
        <v>2116293</v>
      </c>
      <c r="AZ1338" s="162">
        <v>4145839</v>
      </c>
      <c r="BA1338" s="96">
        <f t="shared" si="41"/>
        <v>29692927</v>
      </c>
      <c r="BB1338" s="73"/>
      <c r="BC1338" s="20">
        <v>3017166</v>
      </c>
      <c r="BD1338" s="20">
        <v>261267</v>
      </c>
      <c r="BE1338" s="19">
        <v>3278433</v>
      </c>
      <c r="BF1338" s="19">
        <v>32971360</v>
      </c>
      <c r="BH1338" s="20"/>
      <c r="BI1338" s="21">
        <v>32971360</v>
      </c>
      <c r="BK1338" s="73"/>
      <c r="BL1338" s="73"/>
      <c r="BM1338" s="73"/>
      <c r="BN1338" s="73"/>
      <c r="BO1338" s="73"/>
      <c r="BP1338" s="73"/>
      <c r="BQ1338" s="73"/>
    </row>
    <row r="1339" spans="1:69" ht="22.5" customHeight="1" x14ac:dyDescent="0.2">
      <c r="A1339" s="122" t="s">
        <v>3162</v>
      </c>
      <c r="B1339" s="123" t="s">
        <v>3160</v>
      </c>
      <c r="C1339" s="133" t="s">
        <v>1413</v>
      </c>
      <c r="D1339" s="126">
        <v>5</v>
      </c>
      <c r="E1339" s="127" t="s">
        <v>3561</v>
      </c>
      <c r="F1339" s="19">
        <v>2586186</v>
      </c>
      <c r="G1339" s="20">
        <v>2586186</v>
      </c>
      <c r="H1339" s="20">
        <v>613089</v>
      </c>
      <c r="I1339" s="20">
        <v>457589</v>
      </c>
      <c r="J1339" s="20">
        <v>2823</v>
      </c>
      <c r="K1339" s="20">
        <v>81671</v>
      </c>
      <c r="L1339" s="20">
        <v>20493</v>
      </c>
      <c r="M1339" s="20">
        <v>30751</v>
      </c>
      <c r="N1339" s="20">
        <v>189075</v>
      </c>
      <c r="O1339" s="20">
        <v>115522</v>
      </c>
      <c r="P1339" s="20">
        <v>43999</v>
      </c>
      <c r="Q1339" s="20">
        <v>1765947</v>
      </c>
      <c r="R1339" s="20">
        <v>363049</v>
      </c>
      <c r="S1339" s="20">
        <v>512944</v>
      </c>
      <c r="T1339" s="21">
        <v>424705</v>
      </c>
      <c r="U1339" s="54">
        <v>419882</v>
      </c>
      <c r="V1339" s="20">
        <v>240816</v>
      </c>
      <c r="W1339" s="20">
        <v>210600</v>
      </c>
      <c r="X1339" s="20">
        <v>199818</v>
      </c>
      <c r="Y1339" s="21">
        <v>0</v>
      </c>
      <c r="Z1339" s="20">
        <v>0</v>
      </c>
      <c r="AA1339" s="21">
        <v>1051450</v>
      </c>
      <c r="AB1339" s="32">
        <v>987317</v>
      </c>
      <c r="AC1339" s="20">
        <v>1456163</v>
      </c>
      <c r="AD1339" s="20">
        <v>1903653</v>
      </c>
      <c r="AE1339" s="20">
        <v>4654650</v>
      </c>
      <c r="AF1339" s="20">
        <v>4003305</v>
      </c>
      <c r="AG1339" s="20">
        <v>2552035</v>
      </c>
      <c r="AH1339" s="20">
        <v>1255082</v>
      </c>
      <c r="AI1339" s="20">
        <v>447961</v>
      </c>
      <c r="AJ1339" s="21">
        <v>547492</v>
      </c>
      <c r="AK1339" s="25">
        <v>251009</v>
      </c>
      <c r="AL1339" s="25">
        <v>336020</v>
      </c>
      <c r="AM1339" s="25">
        <v>94176</v>
      </c>
      <c r="AN1339" s="22">
        <v>180264</v>
      </c>
      <c r="AO1339" s="20">
        <v>2824687</v>
      </c>
      <c r="AP1339" s="20">
        <v>189726</v>
      </c>
      <c r="AQ1339" s="54">
        <v>31013949</v>
      </c>
      <c r="AR1339" s="25">
        <v>437736</v>
      </c>
      <c r="AS1339" s="25">
        <v>423388</v>
      </c>
      <c r="AT1339" s="54">
        <v>304101</v>
      </c>
      <c r="AU1339" s="54">
        <v>135769</v>
      </c>
      <c r="AV1339" s="54">
        <v>774872</v>
      </c>
      <c r="AW1339" s="54">
        <v>255395</v>
      </c>
      <c r="AX1339" s="54">
        <v>165977</v>
      </c>
      <c r="AY1339" s="25">
        <f t="shared" si="40"/>
        <v>2497238</v>
      </c>
      <c r="AZ1339" s="162">
        <v>6333634</v>
      </c>
      <c r="BA1339" s="96">
        <f t="shared" si="41"/>
        <v>39844821</v>
      </c>
      <c r="BB1339" s="73"/>
      <c r="BC1339" s="20">
        <v>3486350</v>
      </c>
      <c r="BD1339" s="20">
        <v>747951</v>
      </c>
      <c r="BE1339" s="19">
        <v>4234301</v>
      </c>
      <c r="BF1339" s="19">
        <v>44079122</v>
      </c>
      <c r="BH1339" s="20"/>
      <c r="BI1339" s="21">
        <v>44079122</v>
      </c>
      <c r="BK1339" s="73"/>
      <c r="BL1339" s="73"/>
      <c r="BM1339" s="73"/>
      <c r="BN1339" s="73"/>
      <c r="BO1339" s="73"/>
      <c r="BP1339" s="73"/>
      <c r="BQ1339" s="73"/>
    </row>
    <row r="1340" spans="1:69" ht="22.5" customHeight="1" x14ac:dyDescent="0.2">
      <c r="A1340" s="122" t="s">
        <v>3163</v>
      </c>
      <c r="B1340" s="123" t="s">
        <v>3160</v>
      </c>
      <c r="C1340" s="133" t="s">
        <v>1414</v>
      </c>
      <c r="D1340" s="126">
        <v>5</v>
      </c>
      <c r="E1340" s="127" t="s">
        <v>3561</v>
      </c>
      <c r="F1340" s="19">
        <v>864518</v>
      </c>
      <c r="G1340" s="20">
        <v>864518</v>
      </c>
      <c r="H1340" s="20">
        <v>334465</v>
      </c>
      <c r="I1340" s="20">
        <v>182325</v>
      </c>
      <c r="J1340" s="20">
        <v>1164</v>
      </c>
      <c r="K1340" s="20">
        <v>6370</v>
      </c>
      <c r="L1340" s="20">
        <v>57903</v>
      </c>
      <c r="M1340" s="20">
        <v>29000</v>
      </c>
      <c r="N1340" s="20">
        <v>31505</v>
      </c>
      <c r="O1340" s="20">
        <v>24678</v>
      </c>
      <c r="P1340" s="20">
        <v>19694</v>
      </c>
      <c r="Q1340" s="20">
        <v>440339</v>
      </c>
      <c r="R1340" s="20">
        <v>120013</v>
      </c>
      <c r="S1340" s="20">
        <v>93324</v>
      </c>
      <c r="T1340" s="21">
        <v>107648</v>
      </c>
      <c r="U1340" s="54">
        <v>220114</v>
      </c>
      <c r="V1340" s="20">
        <v>68208</v>
      </c>
      <c r="W1340" s="20">
        <v>76869</v>
      </c>
      <c r="X1340" s="20">
        <v>144313</v>
      </c>
      <c r="Y1340" s="21">
        <v>0</v>
      </c>
      <c r="Z1340" s="20">
        <v>0</v>
      </c>
      <c r="AA1340" s="21">
        <v>390820</v>
      </c>
      <c r="AB1340" s="32">
        <v>251872</v>
      </c>
      <c r="AC1340" s="20">
        <v>499854</v>
      </c>
      <c r="AD1340" s="20">
        <v>1020340</v>
      </c>
      <c r="AE1340" s="20">
        <v>1062765</v>
      </c>
      <c r="AF1340" s="20">
        <v>1416288</v>
      </c>
      <c r="AG1340" s="20">
        <v>906134</v>
      </c>
      <c r="AH1340" s="20">
        <v>302078</v>
      </c>
      <c r="AI1340" s="20">
        <v>234039</v>
      </c>
      <c r="AJ1340" s="21">
        <v>364634</v>
      </c>
      <c r="AK1340" s="25">
        <v>75863</v>
      </c>
      <c r="AL1340" s="25">
        <v>136201</v>
      </c>
      <c r="AM1340" s="25">
        <v>46970</v>
      </c>
      <c r="AN1340" s="22">
        <v>67874</v>
      </c>
      <c r="AO1340" s="20">
        <v>1684177</v>
      </c>
      <c r="AP1340" s="20">
        <v>115041</v>
      </c>
      <c r="AQ1340" s="54">
        <v>11397400</v>
      </c>
      <c r="AR1340" s="25">
        <v>160210</v>
      </c>
      <c r="AS1340" s="25">
        <v>267954</v>
      </c>
      <c r="AT1340" s="54">
        <v>196232</v>
      </c>
      <c r="AU1340" s="54">
        <v>105173</v>
      </c>
      <c r="AV1340" s="54">
        <v>258211</v>
      </c>
      <c r="AW1340" s="54">
        <v>84756</v>
      </c>
      <c r="AX1340" s="54">
        <v>52886</v>
      </c>
      <c r="AY1340" s="25">
        <f t="shared" si="40"/>
        <v>1125422</v>
      </c>
      <c r="AZ1340" s="162">
        <v>2534232</v>
      </c>
      <c r="BA1340" s="96">
        <f t="shared" si="41"/>
        <v>15057054</v>
      </c>
      <c r="BB1340" s="73"/>
      <c r="BC1340" s="20">
        <v>1106153</v>
      </c>
      <c r="BD1340" s="20">
        <v>473193</v>
      </c>
      <c r="BE1340" s="19">
        <v>1579346</v>
      </c>
      <c r="BF1340" s="19">
        <v>16636400</v>
      </c>
      <c r="BH1340" s="20"/>
      <c r="BI1340" s="21">
        <v>16636400</v>
      </c>
      <c r="BK1340" s="73"/>
      <c r="BL1340" s="73"/>
      <c r="BM1340" s="73"/>
      <c r="BN1340" s="73"/>
      <c r="BO1340" s="73"/>
      <c r="BP1340" s="73"/>
      <c r="BQ1340" s="73"/>
    </row>
    <row r="1341" spans="1:69" ht="22.5" customHeight="1" x14ac:dyDescent="0.2">
      <c r="A1341" s="122" t="s">
        <v>3164</v>
      </c>
      <c r="B1341" s="123" t="s">
        <v>3160</v>
      </c>
      <c r="C1341" s="133" t="s">
        <v>1415</v>
      </c>
      <c r="D1341" s="126">
        <v>5</v>
      </c>
      <c r="E1341" s="127" t="s">
        <v>3561</v>
      </c>
      <c r="F1341" s="19">
        <v>1383713</v>
      </c>
      <c r="G1341" s="20">
        <v>1383713</v>
      </c>
      <c r="H1341" s="20">
        <v>299109</v>
      </c>
      <c r="I1341" s="20">
        <v>211310</v>
      </c>
      <c r="J1341" s="20">
        <v>0</v>
      </c>
      <c r="K1341" s="20">
        <v>46935</v>
      </c>
      <c r="L1341" s="20">
        <v>32138</v>
      </c>
      <c r="M1341" s="20">
        <v>28155</v>
      </c>
      <c r="N1341" s="20">
        <v>114645</v>
      </c>
      <c r="O1341" s="20">
        <v>65930</v>
      </c>
      <c r="P1341" s="20">
        <v>37535</v>
      </c>
      <c r="Q1341" s="20">
        <v>446035</v>
      </c>
      <c r="R1341" s="20">
        <v>215168</v>
      </c>
      <c r="S1341" s="20">
        <v>302558</v>
      </c>
      <c r="T1341" s="21">
        <v>280053</v>
      </c>
      <c r="U1341" s="54">
        <v>216172</v>
      </c>
      <c r="V1341" s="20">
        <v>130368</v>
      </c>
      <c r="W1341" s="20">
        <v>141102</v>
      </c>
      <c r="X1341" s="20">
        <v>122111</v>
      </c>
      <c r="Y1341" s="21">
        <v>0</v>
      </c>
      <c r="Z1341" s="20">
        <v>0</v>
      </c>
      <c r="AA1341" s="21">
        <v>535199</v>
      </c>
      <c r="AB1341" s="32">
        <v>407097</v>
      </c>
      <c r="AC1341" s="20">
        <v>892797</v>
      </c>
      <c r="AD1341" s="20">
        <v>975216</v>
      </c>
      <c r="AE1341" s="20">
        <v>2816055</v>
      </c>
      <c r="AF1341" s="20">
        <v>2408015</v>
      </c>
      <c r="AG1341" s="20">
        <v>1598282</v>
      </c>
      <c r="AH1341" s="20">
        <v>727188</v>
      </c>
      <c r="AI1341" s="20">
        <v>155388</v>
      </c>
      <c r="AJ1341" s="21">
        <v>79527</v>
      </c>
      <c r="AK1341" s="25">
        <v>159065</v>
      </c>
      <c r="AL1341" s="25">
        <v>206329</v>
      </c>
      <c r="AM1341" s="25">
        <v>58031</v>
      </c>
      <c r="AN1341" s="22">
        <v>105392</v>
      </c>
      <c r="AO1341" s="20">
        <v>500190</v>
      </c>
      <c r="AP1341" s="20">
        <v>92000</v>
      </c>
      <c r="AQ1341" s="54">
        <v>15788808</v>
      </c>
      <c r="AR1341" s="25">
        <v>320665</v>
      </c>
      <c r="AS1341" s="25">
        <v>370090</v>
      </c>
      <c r="AT1341" s="54">
        <v>163361</v>
      </c>
      <c r="AU1341" s="54">
        <v>95287</v>
      </c>
      <c r="AV1341" s="54">
        <v>364953</v>
      </c>
      <c r="AW1341" s="54">
        <v>150076</v>
      </c>
      <c r="AX1341" s="54">
        <v>96619</v>
      </c>
      <c r="AY1341" s="25">
        <f t="shared" si="40"/>
        <v>1561051</v>
      </c>
      <c r="AZ1341" s="162">
        <v>2467380</v>
      </c>
      <c r="BA1341" s="96">
        <f t="shared" si="41"/>
        <v>19817239</v>
      </c>
      <c r="BB1341" s="73"/>
      <c r="BC1341" s="20">
        <v>2296408</v>
      </c>
      <c r="BD1341" s="20">
        <v>173798</v>
      </c>
      <c r="BE1341" s="19">
        <v>2470206</v>
      </c>
      <c r="BF1341" s="19">
        <v>22287445</v>
      </c>
      <c r="BH1341" s="20"/>
      <c r="BI1341" s="21">
        <v>22287445</v>
      </c>
      <c r="BK1341" s="73"/>
      <c r="BL1341" s="73"/>
      <c r="BM1341" s="73"/>
      <c r="BN1341" s="73"/>
      <c r="BO1341" s="73"/>
      <c r="BP1341" s="73"/>
      <c r="BQ1341" s="73"/>
    </row>
    <row r="1342" spans="1:69" ht="22.5" customHeight="1" x14ac:dyDescent="0.2">
      <c r="A1342" s="122" t="s">
        <v>3165</v>
      </c>
      <c r="B1342" s="123" t="s">
        <v>3160</v>
      </c>
      <c r="C1342" s="133" t="s">
        <v>1416</v>
      </c>
      <c r="D1342" s="126">
        <v>5</v>
      </c>
      <c r="E1342" s="127" t="s">
        <v>3561</v>
      </c>
      <c r="F1342" s="19">
        <v>769894</v>
      </c>
      <c r="G1342" s="20">
        <v>769894</v>
      </c>
      <c r="H1342" s="20">
        <v>136906</v>
      </c>
      <c r="I1342" s="20">
        <v>91256</v>
      </c>
      <c r="J1342" s="20">
        <v>0</v>
      </c>
      <c r="K1342" s="20">
        <v>30056</v>
      </c>
      <c r="L1342" s="20">
        <v>0</v>
      </c>
      <c r="M1342" s="20">
        <v>0</v>
      </c>
      <c r="N1342" s="20">
        <v>56578</v>
      </c>
      <c r="O1342" s="20">
        <v>31153</v>
      </c>
      <c r="P1342" s="20">
        <v>20110</v>
      </c>
      <c r="Q1342" s="20">
        <v>157104</v>
      </c>
      <c r="R1342" s="20">
        <v>91142</v>
      </c>
      <c r="S1342" s="20">
        <v>160292</v>
      </c>
      <c r="T1342" s="21">
        <v>143811</v>
      </c>
      <c r="U1342" s="54">
        <v>89012</v>
      </c>
      <c r="V1342" s="20">
        <v>84432</v>
      </c>
      <c r="W1342" s="20">
        <v>85293</v>
      </c>
      <c r="X1342" s="20">
        <v>33303</v>
      </c>
      <c r="Y1342" s="21">
        <v>0</v>
      </c>
      <c r="Z1342" s="20">
        <v>0</v>
      </c>
      <c r="AA1342" s="21">
        <v>294485</v>
      </c>
      <c r="AB1342" s="32">
        <v>240708</v>
      </c>
      <c r="AC1342" s="20">
        <v>399448</v>
      </c>
      <c r="AD1342" s="20">
        <v>453660</v>
      </c>
      <c r="AE1342" s="20">
        <v>1595880</v>
      </c>
      <c r="AF1342" s="20">
        <v>1183418</v>
      </c>
      <c r="AG1342" s="20">
        <v>755555</v>
      </c>
      <c r="AH1342" s="20">
        <v>325876</v>
      </c>
      <c r="AI1342" s="20">
        <v>69934</v>
      </c>
      <c r="AJ1342" s="21">
        <v>37329</v>
      </c>
      <c r="AK1342" s="25">
        <v>89180</v>
      </c>
      <c r="AL1342" s="25">
        <v>119456</v>
      </c>
      <c r="AM1342" s="25">
        <v>29266</v>
      </c>
      <c r="AN1342" s="22">
        <v>66609</v>
      </c>
      <c r="AO1342" s="20">
        <v>155216</v>
      </c>
      <c r="AP1342" s="20">
        <v>21208</v>
      </c>
      <c r="AQ1342" s="54">
        <v>7817570</v>
      </c>
      <c r="AR1342" s="25">
        <v>194840</v>
      </c>
      <c r="AS1342" s="25">
        <v>235239</v>
      </c>
      <c r="AT1342" s="54">
        <v>71926</v>
      </c>
      <c r="AU1342" s="54">
        <v>40520</v>
      </c>
      <c r="AV1342" s="54">
        <v>194378</v>
      </c>
      <c r="AW1342" s="54">
        <v>82878</v>
      </c>
      <c r="AX1342" s="54">
        <v>44240</v>
      </c>
      <c r="AY1342" s="25">
        <f t="shared" si="40"/>
        <v>864021</v>
      </c>
      <c r="AZ1342" s="162">
        <v>1094714</v>
      </c>
      <c r="BA1342" s="96">
        <f t="shared" si="41"/>
        <v>9776305</v>
      </c>
      <c r="BB1342" s="73"/>
      <c r="BC1342" s="20">
        <v>1305874</v>
      </c>
      <c r="BD1342" s="20">
        <v>71482</v>
      </c>
      <c r="BE1342" s="19">
        <v>1377356</v>
      </c>
      <c r="BF1342" s="19">
        <v>11153661</v>
      </c>
      <c r="BH1342" s="20"/>
      <c r="BI1342" s="21">
        <v>11153661</v>
      </c>
      <c r="BK1342" s="73"/>
      <c r="BL1342" s="73"/>
      <c r="BM1342" s="73"/>
      <c r="BN1342" s="73"/>
      <c r="BO1342" s="73"/>
      <c r="BP1342" s="73"/>
      <c r="BQ1342" s="73"/>
    </row>
    <row r="1343" spans="1:69" ht="22.5" customHeight="1" x14ac:dyDescent="0.2">
      <c r="A1343" s="122" t="s">
        <v>3166</v>
      </c>
      <c r="B1343" s="123" t="s">
        <v>3160</v>
      </c>
      <c r="C1343" s="133" t="s">
        <v>1417</v>
      </c>
      <c r="D1343" s="126">
        <v>5</v>
      </c>
      <c r="E1343" s="127" t="s">
        <v>3561</v>
      </c>
      <c r="F1343" s="19">
        <v>1985294</v>
      </c>
      <c r="G1343" s="20">
        <v>1985294</v>
      </c>
      <c r="H1343" s="20">
        <v>524880</v>
      </c>
      <c r="I1343" s="20">
        <v>440572</v>
      </c>
      <c r="J1343" s="20">
        <v>36986</v>
      </c>
      <c r="K1343" s="20">
        <v>60627</v>
      </c>
      <c r="L1343" s="20">
        <v>9736</v>
      </c>
      <c r="M1343" s="20">
        <v>9953</v>
      </c>
      <c r="N1343" s="20">
        <v>120642</v>
      </c>
      <c r="O1343" s="20">
        <v>73620</v>
      </c>
      <c r="P1343" s="20">
        <v>66037</v>
      </c>
      <c r="Q1343" s="20">
        <v>604577</v>
      </c>
      <c r="R1343" s="20">
        <v>245080</v>
      </c>
      <c r="S1343" s="20">
        <v>323675</v>
      </c>
      <c r="T1343" s="21">
        <v>254823</v>
      </c>
      <c r="U1343" s="54">
        <v>401953</v>
      </c>
      <c r="V1343" s="20">
        <v>191424</v>
      </c>
      <c r="W1343" s="20">
        <v>137943</v>
      </c>
      <c r="X1343" s="20">
        <v>155414</v>
      </c>
      <c r="Y1343" s="21">
        <v>0</v>
      </c>
      <c r="Z1343" s="20">
        <v>0</v>
      </c>
      <c r="AA1343" s="21">
        <v>775233</v>
      </c>
      <c r="AB1343" s="32">
        <v>887864</v>
      </c>
      <c r="AC1343" s="20">
        <v>1080043</v>
      </c>
      <c r="AD1343" s="20">
        <v>1745408</v>
      </c>
      <c r="AE1343" s="20">
        <v>3406095</v>
      </c>
      <c r="AF1343" s="20">
        <v>3239590</v>
      </c>
      <c r="AG1343" s="20">
        <v>2159843</v>
      </c>
      <c r="AH1343" s="20">
        <v>780461</v>
      </c>
      <c r="AI1343" s="20">
        <v>285771</v>
      </c>
      <c r="AJ1343" s="21">
        <v>402504</v>
      </c>
      <c r="AK1343" s="25">
        <v>173561</v>
      </c>
      <c r="AL1343" s="25">
        <v>273938</v>
      </c>
      <c r="AM1343" s="25">
        <v>86944</v>
      </c>
      <c r="AN1343" s="22">
        <v>131277</v>
      </c>
      <c r="AO1343" s="20">
        <v>3304783</v>
      </c>
      <c r="AP1343" s="20">
        <v>165892</v>
      </c>
      <c r="AQ1343" s="54">
        <v>24542443</v>
      </c>
      <c r="AR1343" s="25">
        <v>340080</v>
      </c>
      <c r="AS1343" s="25">
        <v>381075</v>
      </c>
      <c r="AT1343" s="54">
        <v>318519</v>
      </c>
      <c r="AU1343" s="54">
        <v>121393</v>
      </c>
      <c r="AV1343" s="54">
        <v>585548</v>
      </c>
      <c r="AW1343" s="54">
        <v>183930</v>
      </c>
      <c r="AX1343" s="54">
        <v>131286</v>
      </c>
      <c r="AY1343" s="25">
        <f t="shared" si="40"/>
        <v>2061831</v>
      </c>
      <c r="AZ1343" s="162">
        <v>5229896</v>
      </c>
      <c r="BA1343" s="96">
        <f t="shared" si="41"/>
        <v>31834170</v>
      </c>
      <c r="BB1343" s="73"/>
      <c r="BC1343" s="20">
        <v>2523299</v>
      </c>
      <c r="BD1343" s="20">
        <v>589176</v>
      </c>
      <c r="BE1343" s="19">
        <v>3112475</v>
      </c>
      <c r="BF1343" s="19">
        <v>34946645</v>
      </c>
      <c r="BH1343" s="20"/>
      <c r="BI1343" s="21">
        <v>34946645</v>
      </c>
      <c r="BK1343" s="73"/>
      <c r="BL1343" s="73"/>
      <c r="BM1343" s="73"/>
      <c r="BN1343" s="73"/>
      <c r="BO1343" s="73"/>
      <c r="BP1343" s="73"/>
      <c r="BQ1343" s="73"/>
    </row>
    <row r="1344" spans="1:69" ht="22.5" customHeight="1" x14ac:dyDescent="0.2">
      <c r="A1344" s="122" t="s">
        <v>3167</v>
      </c>
      <c r="B1344" s="123" t="s">
        <v>3160</v>
      </c>
      <c r="C1344" s="133" t="s">
        <v>1418</v>
      </c>
      <c r="D1344" s="126">
        <v>5</v>
      </c>
      <c r="E1344" s="127" t="s">
        <v>3561</v>
      </c>
      <c r="F1344" s="19">
        <v>759525</v>
      </c>
      <c r="G1344" s="20">
        <v>759525</v>
      </c>
      <c r="H1344" s="20">
        <v>148935</v>
      </c>
      <c r="I1344" s="20">
        <v>79288</v>
      </c>
      <c r="J1344" s="20">
        <v>0</v>
      </c>
      <c r="K1344" s="20">
        <v>12314</v>
      </c>
      <c r="L1344" s="20">
        <v>18190</v>
      </c>
      <c r="M1344" s="20">
        <v>16851</v>
      </c>
      <c r="N1344" s="20">
        <v>50767</v>
      </c>
      <c r="O1344" s="20">
        <v>27538</v>
      </c>
      <c r="P1344" s="20">
        <v>22415</v>
      </c>
      <c r="Q1344" s="20">
        <v>249976</v>
      </c>
      <c r="R1344" s="20">
        <v>82302</v>
      </c>
      <c r="S1344" s="20">
        <v>112712</v>
      </c>
      <c r="T1344" s="21">
        <v>91669</v>
      </c>
      <c r="U1344" s="54">
        <v>139876</v>
      </c>
      <c r="V1344" s="20">
        <v>47184</v>
      </c>
      <c r="W1344" s="20">
        <v>47385</v>
      </c>
      <c r="X1344" s="20">
        <v>55505</v>
      </c>
      <c r="Y1344" s="21">
        <v>0</v>
      </c>
      <c r="Z1344" s="20">
        <v>0</v>
      </c>
      <c r="AA1344" s="21">
        <v>269259</v>
      </c>
      <c r="AB1344" s="32">
        <v>224941</v>
      </c>
      <c r="AC1344" s="20">
        <v>430608</v>
      </c>
      <c r="AD1344" s="20">
        <v>1099207</v>
      </c>
      <c r="AE1344" s="20">
        <v>1220835</v>
      </c>
      <c r="AF1344" s="20">
        <v>1221843</v>
      </c>
      <c r="AG1344" s="20">
        <v>846760</v>
      </c>
      <c r="AH1344" s="20">
        <v>291434</v>
      </c>
      <c r="AI1344" s="20">
        <v>106146</v>
      </c>
      <c r="AJ1344" s="21">
        <v>35165</v>
      </c>
      <c r="AK1344" s="25">
        <v>81747</v>
      </c>
      <c r="AL1344" s="25">
        <v>106471</v>
      </c>
      <c r="AM1344" s="25">
        <v>29676</v>
      </c>
      <c r="AN1344" s="22">
        <v>61181</v>
      </c>
      <c r="AO1344" s="20">
        <v>397443</v>
      </c>
      <c r="AP1344" s="20">
        <v>34763</v>
      </c>
      <c r="AQ1344" s="54">
        <v>8419911</v>
      </c>
      <c r="AR1344" s="25">
        <v>170464</v>
      </c>
      <c r="AS1344" s="25">
        <v>202161</v>
      </c>
      <c r="AT1344" s="54">
        <v>119344</v>
      </c>
      <c r="AU1344" s="54">
        <v>56391</v>
      </c>
      <c r="AV1344" s="54">
        <v>177166</v>
      </c>
      <c r="AW1344" s="54">
        <v>75967</v>
      </c>
      <c r="AX1344" s="54">
        <v>53837</v>
      </c>
      <c r="AY1344" s="25">
        <f t="shared" si="40"/>
        <v>855330</v>
      </c>
      <c r="AZ1344" s="162">
        <v>1633518</v>
      </c>
      <c r="BA1344" s="96">
        <f t="shared" si="41"/>
        <v>10908759</v>
      </c>
      <c r="BB1344" s="73"/>
      <c r="BC1344" s="20">
        <v>1197925</v>
      </c>
      <c r="BD1344" s="20">
        <v>84556</v>
      </c>
      <c r="BE1344" s="19">
        <v>1282481</v>
      </c>
      <c r="BF1344" s="19">
        <v>12191240</v>
      </c>
      <c r="BH1344" s="20"/>
      <c r="BI1344" s="21">
        <v>12191240</v>
      </c>
      <c r="BK1344" s="73"/>
      <c r="BL1344" s="73"/>
      <c r="BM1344" s="73"/>
      <c r="BN1344" s="73"/>
      <c r="BO1344" s="73"/>
      <c r="BP1344" s="73"/>
      <c r="BQ1344" s="73"/>
    </row>
    <row r="1345" spans="1:69" ht="22.5" customHeight="1" x14ac:dyDescent="0.2">
      <c r="A1345" s="122" t="s">
        <v>3168</v>
      </c>
      <c r="B1345" s="123" t="s">
        <v>3160</v>
      </c>
      <c r="C1345" s="133" t="s">
        <v>1419</v>
      </c>
      <c r="D1345" s="126">
        <v>5</v>
      </c>
      <c r="E1345" s="127" t="s">
        <v>3561</v>
      </c>
      <c r="F1345" s="19">
        <v>693966</v>
      </c>
      <c r="G1345" s="20">
        <v>693966</v>
      </c>
      <c r="H1345" s="20">
        <v>217461</v>
      </c>
      <c r="I1345" s="20">
        <v>122485</v>
      </c>
      <c r="J1345" s="20">
        <v>0</v>
      </c>
      <c r="K1345" s="20">
        <v>10977</v>
      </c>
      <c r="L1345" s="20">
        <v>87476</v>
      </c>
      <c r="M1345" s="20">
        <v>45852</v>
      </c>
      <c r="N1345" s="20">
        <v>24146</v>
      </c>
      <c r="O1345" s="20">
        <v>17983</v>
      </c>
      <c r="P1345" s="20">
        <v>6313</v>
      </c>
      <c r="Q1345" s="20">
        <v>283599</v>
      </c>
      <c r="R1345" s="20">
        <v>68462</v>
      </c>
      <c r="S1345" s="20">
        <v>86827</v>
      </c>
      <c r="T1345" s="21">
        <v>78213</v>
      </c>
      <c r="U1345" s="54">
        <v>139876</v>
      </c>
      <c r="V1345" s="20">
        <v>54576</v>
      </c>
      <c r="W1345" s="20">
        <v>37908</v>
      </c>
      <c r="X1345" s="20">
        <v>55505</v>
      </c>
      <c r="Y1345" s="21">
        <v>0</v>
      </c>
      <c r="Z1345" s="20">
        <v>0</v>
      </c>
      <c r="AA1345" s="21">
        <v>302554</v>
      </c>
      <c r="AB1345" s="32">
        <v>163974</v>
      </c>
      <c r="AC1345" s="20">
        <v>343066</v>
      </c>
      <c r="AD1345" s="20">
        <v>559742</v>
      </c>
      <c r="AE1345" s="20">
        <v>823680</v>
      </c>
      <c r="AF1345" s="20">
        <v>1109685</v>
      </c>
      <c r="AG1345" s="20">
        <v>652681</v>
      </c>
      <c r="AH1345" s="20">
        <v>213712</v>
      </c>
      <c r="AI1345" s="20">
        <v>170428</v>
      </c>
      <c r="AJ1345" s="21">
        <v>190432</v>
      </c>
      <c r="AK1345" s="25">
        <v>62107</v>
      </c>
      <c r="AL1345" s="25">
        <v>100517</v>
      </c>
      <c r="AM1345" s="25">
        <v>32002</v>
      </c>
      <c r="AN1345" s="22">
        <v>55505</v>
      </c>
      <c r="AO1345" s="20">
        <v>901563</v>
      </c>
      <c r="AP1345" s="20">
        <v>70926</v>
      </c>
      <c r="AQ1345" s="54">
        <v>7784199</v>
      </c>
      <c r="AR1345" s="25">
        <v>112056</v>
      </c>
      <c r="AS1345" s="25">
        <v>223009</v>
      </c>
      <c r="AT1345" s="54">
        <v>184148</v>
      </c>
      <c r="AU1345" s="54">
        <v>83659</v>
      </c>
      <c r="AV1345" s="54">
        <v>190634</v>
      </c>
      <c r="AW1345" s="54">
        <v>65870</v>
      </c>
      <c r="AX1345" s="54">
        <v>37488</v>
      </c>
      <c r="AY1345" s="25">
        <f t="shared" si="40"/>
        <v>896864</v>
      </c>
      <c r="AZ1345" s="162">
        <v>2111167</v>
      </c>
      <c r="BA1345" s="96">
        <f t="shared" si="41"/>
        <v>10792230</v>
      </c>
      <c r="BB1345" s="73"/>
      <c r="BC1345" s="20">
        <v>891009</v>
      </c>
      <c r="BD1345" s="20">
        <v>264377</v>
      </c>
      <c r="BE1345" s="19">
        <v>1155386</v>
      </c>
      <c r="BF1345" s="19">
        <v>11947616</v>
      </c>
      <c r="BH1345" s="20"/>
      <c r="BI1345" s="21">
        <v>11947616</v>
      </c>
      <c r="BK1345" s="73"/>
      <c r="BL1345" s="73"/>
      <c r="BM1345" s="73"/>
      <c r="BN1345" s="73"/>
      <c r="BO1345" s="73"/>
      <c r="BP1345" s="73"/>
      <c r="BQ1345" s="73"/>
    </row>
    <row r="1346" spans="1:69" ht="22.5" customHeight="1" x14ac:dyDescent="0.2">
      <c r="A1346" s="122" t="s">
        <v>3169</v>
      </c>
      <c r="B1346" s="123" t="s">
        <v>3160</v>
      </c>
      <c r="C1346" s="133" t="s">
        <v>1420</v>
      </c>
      <c r="D1346" s="126">
        <v>5</v>
      </c>
      <c r="E1346" s="127" t="s">
        <v>3561</v>
      </c>
      <c r="F1346" s="19">
        <v>556501</v>
      </c>
      <c r="G1346" s="20">
        <v>556501</v>
      </c>
      <c r="H1346" s="20">
        <v>143321</v>
      </c>
      <c r="I1346" s="20">
        <v>105281</v>
      </c>
      <c r="J1346" s="20">
        <v>0</v>
      </c>
      <c r="K1346" s="20">
        <v>19188</v>
      </c>
      <c r="L1346" s="20">
        <v>32966</v>
      </c>
      <c r="M1346" s="20">
        <v>35658</v>
      </c>
      <c r="N1346" s="20">
        <v>28765</v>
      </c>
      <c r="O1346" s="20">
        <v>17032</v>
      </c>
      <c r="P1346" s="20">
        <v>13079</v>
      </c>
      <c r="Q1346" s="20">
        <v>345915</v>
      </c>
      <c r="R1346" s="20">
        <v>59356</v>
      </c>
      <c r="S1346" s="20">
        <v>84521</v>
      </c>
      <c r="T1346" s="21">
        <v>68962</v>
      </c>
      <c r="U1346" s="54">
        <v>139876</v>
      </c>
      <c r="V1346" s="20">
        <v>69552</v>
      </c>
      <c r="W1346" s="20">
        <v>31590</v>
      </c>
      <c r="X1346" s="20">
        <v>33303</v>
      </c>
      <c r="Y1346" s="21">
        <v>0</v>
      </c>
      <c r="Z1346" s="20">
        <v>0</v>
      </c>
      <c r="AA1346" s="21">
        <v>257288</v>
      </c>
      <c r="AB1346" s="32">
        <v>214130</v>
      </c>
      <c r="AC1346" s="20">
        <v>297465</v>
      </c>
      <c r="AD1346" s="20">
        <v>496261</v>
      </c>
      <c r="AE1346" s="20">
        <v>751905</v>
      </c>
      <c r="AF1346" s="20">
        <v>940760</v>
      </c>
      <c r="AG1346" s="20">
        <v>560188</v>
      </c>
      <c r="AH1346" s="20">
        <v>222272</v>
      </c>
      <c r="AI1346" s="20">
        <v>137473</v>
      </c>
      <c r="AJ1346" s="21">
        <v>43821</v>
      </c>
      <c r="AK1346" s="25">
        <v>60106</v>
      </c>
      <c r="AL1346" s="25">
        <v>86984</v>
      </c>
      <c r="AM1346" s="25">
        <v>26587</v>
      </c>
      <c r="AN1346" s="22">
        <v>52461</v>
      </c>
      <c r="AO1346" s="20">
        <v>357428</v>
      </c>
      <c r="AP1346" s="20">
        <v>49553</v>
      </c>
      <c r="AQ1346" s="54">
        <v>6339548</v>
      </c>
      <c r="AR1346" s="25">
        <v>91169</v>
      </c>
      <c r="AS1346" s="25">
        <v>181159</v>
      </c>
      <c r="AT1346" s="54">
        <v>126723</v>
      </c>
      <c r="AU1346" s="54">
        <v>59057</v>
      </c>
      <c r="AV1346" s="54">
        <v>169594</v>
      </c>
      <c r="AW1346" s="54">
        <v>57839</v>
      </c>
      <c r="AX1346" s="54">
        <v>32741</v>
      </c>
      <c r="AY1346" s="25">
        <f t="shared" si="40"/>
        <v>718282</v>
      </c>
      <c r="AZ1346" s="162">
        <v>1085614</v>
      </c>
      <c r="BA1346" s="96">
        <f t="shared" si="41"/>
        <v>8143444</v>
      </c>
      <c r="BB1346" s="73"/>
      <c r="BC1346" s="20">
        <v>860620</v>
      </c>
      <c r="BD1346" s="20">
        <v>122005</v>
      </c>
      <c r="BE1346" s="19">
        <v>982625</v>
      </c>
      <c r="BF1346" s="19">
        <v>9126069</v>
      </c>
      <c r="BH1346" s="20"/>
      <c r="BI1346" s="21">
        <v>9126069</v>
      </c>
      <c r="BK1346" s="73"/>
      <c r="BL1346" s="73"/>
      <c r="BM1346" s="73"/>
      <c r="BN1346" s="73"/>
      <c r="BO1346" s="73"/>
      <c r="BP1346" s="73"/>
      <c r="BQ1346" s="73"/>
    </row>
    <row r="1347" spans="1:69" ht="22.5" customHeight="1" x14ac:dyDescent="0.2">
      <c r="A1347" s="122" t="s">
        <v>3170</v>
      </c>
      <c r="B1347" s="123" t="s">
        <v>3160</v>
      </c>
      <c r="C1347" s="133" t="s">
        <v>1421</v>
      </c>
      <c r="D1347" s="126">
        <v>5</v>
      </c>
      <c r="E1347" s="127" t="s">
        <v>3561</v>
      </c>
      <c r="F1347" s="19">
        <v>539847</v>
      </c>
      <c r="G1347" s="20">
        <v>539847</v>
      </c>
      <c r="H1347" s="20">
        <v>215857</v>
      </c>
      <c r="I1347" s="20">
        <v>122111</v>
      </c>
      <c r="J1347" s="20">
        <v>0</v>
      </c>
      <c r="K1347" s="20">
        <v>0</v>
      </c>
      <c r="L1347" s="20">
        <v>0</v>
      </c>
      <c r="M1347" s="20">
        <v>0</v>
      </c>
      <c r="N1347" s="20">
        <v>19001</v>
      </c>
      <c r="O1347" s="20">
        <v>12856</v>
      </c>
      <c r="P1347" s="20">
        <v>25175</v>
      </c>
      <c r="Q1347" s="20">
        <v>100743</v>
      </c>
      <c r="R1347" s="20">
        <v>51046</v>
      </c>
      <c r="S1347" s="20">
        <v>105114</v>
      </c>
      <c r="T1347" s="21">
        <v>63916</v>
      </c>
      <c r="U1347" s="54">
        <v>143691</v>
      </c>
      <c r="V1347" s="20">
        <v>55296</v>
      </c>
      <c r="W1347" s="20">
        <v>30537</v>
      </c>
      <c r="X1347" s="20">
        <v>65496</v>
      </c>
      <c r="Y1347" s="21">
        <v>0</v>
      </c>
      <c r="Z1347" s="20">
        <v>0</v>
      </c>
      <c r="AA1347" s="21">
        <v>273270</v>
      </c>
      <c r="AB1347" s="32">
        <v>133203</v>
      </c>
      <c r="AC1347" s="20">
        <v>261985</v>
      </c>
      <c r="AD1347" s="20">
        <v>717727</v>
      </c>
      <c r="AE1347" s="20">
        <v>521565</v>
      </c>
      <c r="AF1347" s="20">
        <v>724783</v>
      </c>
      <c r="AG1347" s="20">
        <v>454568</v>
      </c>
      <c r="AH1347" s="20">
        <v>161696</v>
      </c>
      <c r="AI1347" s="20">
        <v>195145</v>
      </c>
      <c r="AJ1347" s="21">
        <v>200711</v>
      </c>
      <c r="AK1347" s="25">
        <v>52347</v>
      </c>
      <c r="AL1347" s="25">
        <v>80692</v>
      </c>
      <c r="AM1347" s="25">
        <v>24757</v>
      </c>
      <c r="AN1347" s="22">
        <v>41503</v>
      </c>
      <c r="AO1347" s="20">
        <v>692484</v>
      </c>
      <c r="AP1347" s="20">
        <v>91907</v>
      </c>
      <c r="AQ1347" s="54">
        <v>6179029</v>
      </c>
      <c r="AR1347" s="25">
        <v>89104</v>
      </c>
      <c r="AS1347" s="25">
        <v>173730</v>
      </c>
      <c r="AT1347" s="54">
        <v>179287</v>
      </c>
      <c r="AU1347" s="54">
        <v>61448</v>
      </c>
      <c r="AV1347" s="54">
        <v>148006</v>
      </c>
      <c r="AW1347" s="54">
        <v>52314</v>
      </c>
      <c r="AX1347" s="54">
        <v>29804</v>
      </c>
      <c r="AY1347" s="25">
        <f t="shared" si="40"/>
        <v>733693</v>
      </c>
      <c r="AZ1347" s="162">
        <v>1230933</v>
      </c>
      <c r="BA1347" s="96">
        <f t="shared" si="41"/>
        <v>8143655</v>
      </c>
      <c r="BB1347" s="73"/>
      <c r="BC1347" s="20">
        <v>699648</v>
      </c>
      <c r="BD1347" s="20">
        <v>323704</v>
      </c>
      <c r="BE1347" s="19">
        <v>1023352</v>
      </c>
      <c r="BF1347" s="19">
        <v>9167007</v>
      </c>
      <c r="BH1347" s="20"/>
      <c r="BI1347" s="21">
        <v>9167007</v>
      </c>
      <c r="BK1347" s="73"/>
      <c r="BL1347" s="73"/>
      <c r="BM1347" s="73"/>
      <c r="BN1347" s="73"/>
      <c r="BO1347" s="73"/>
      <c r="BP1347" s="73"/>
      <c r="BQ1347" s="73"/>
    </row>
    <row r="1348" spans="1:69" ht="22.5" customHeight="1" x14ac:dyDescent="0.2">
      <c r="A1348" s="122" t="s">
        <v>3171</v>
      </c>
      <c r="B1348" s="123" t="s">
        <v>3160</v>
      </c>
      <c r="C1348" s="133" t="s">
        <v>1422</v>
      </c>
      <c r="D1348" s="126">
        <v>5</v>
      </c>
      <c r="E1348" s="127" t="s">
        <v>3561</v>
      </c>
      <c r="F1348" s="19">
        <v>2031788</v>
      </c>
      <c r="G1348" s="20">
        <v>2031788</v>
      </c>
      <c r="H1348" s="20">
        <v>463790</v>
      </c>
      <c r="I1348" s="20">
        <v>346885</v>
      </c>
      <c r="J1348" s="20">
        <v>1513</v>
      </c>
      <c r="K1348" s="20">
        <v>49254</v>
      </c>
      <c r="L1348" s="20">
        <v>41339</v>
      </c>
      <c r="M1348" s="20">
        <v>37783</v>
      </c>
      <c r="N1348" s="20">
        <v>132835</v>
      </c>
      <c r="O1348" s="20">
        <v>81003</v>
      </c>
      <c r="P1348" s="20">
        <v>69514</v>
      </c>
      <c r="Q1348" s="20">
        <v>614587</v>
      </c>
      <c r="R1348" s="20">
        <v>239364</v>
      </c>
      <c r="S1348" s="20">
        <v>312933</v>
      </c>
      <c r="T1348" s="21">
        <v>283417</v>
      </c>
      <c r="U1348" s="54">
        <v>343332</v>
      </c>
      <c r="V1348" s="20">
        <v>163440</v>
      </c>
      <c r="W1348" s="20">
        <v>165321</v>
      </c>
      <c r="X1348" s="20">
        <v>147643</v>
      </c>
      <c r="Y1348" s="21">
        <v>0</v>
      </c>
      <c r="Z1348" s="20">
        <v>0</v>
      </c>
      <c r="AA1348" s="21">
        <v>2155918</v>
      </c>
      <c r="AB1348" s="32">
        <v>704036</v>
      </c>
      <c r="AC1348" s="20">
        <v>978334</v>
      </c>
      <c r="AD1348" s="20">
        <v>1726643</v>
      </c>
      <c r="AE1348" s="20">
        <v>3503940</v>
      </c>
      <c r="AF1348" s="20">
        <v>2782695</v>
      </c>
      <c r="AG1348" s="20">
        <v>2012353</v>
      </c>
      <c r="AH1348" s="20">
        <v>888500</v>
      </c>
      <c r="AI1348" s="20">
        <v>217274</v>
      </c>
      <c r="AJ1348" s="21">
        <v>288894</v>
      </c>
      <c r="AK1348" s="25">
        <v>188503</v>
      </c>
      <c r="AL1348" s="25">
        <v>273751</v>
      </c>
      <c r="AM1348" s="25">
        <v>77928</v>
      </c>
      <c r="AN1348" s="22">
        <v>137372</v>
      </c>
      <c r="AO1348" s="20">
        <v>1610732</v>
      </c>
      <c r="AP1348" s="20">
        <v>126072</v>
      </c>
      <c r="AQ1348" s="54">
        <v>23198686</v>
      </c>
      <c r="AR1348" s="25">
        <v>380337</v>
      </c>
      <c r="AS1348" s="25">
        <v>396556</v>
      </c>
      <c r="AT1348" s="54">
        <v>273835</v>
      </c>
      <c r="AU1348" s="54">
        <v>114565</v>
      </c>
      <c r="AV1348" s="54">
        <v>542641</v>
      </c>
      <c r="AW1348" s="54">
        <v>189513</v>
      </c>
      <c r="AX1348" s="54">
        <v>141451</v>
      </c>
      <c r="AY1348" s="25">
        <f t="shared" si="40"/>
        <v>2038898</v>
      </c>
      <c r="AZ1348" s="162">
        <v>5000088</v>
      </c>
      <c r="BA1348" s="96">
        <f t="shared" si="41"/>
        <v>30237672</v>
      </c>
      <c r="BB1348" s="73"/>
      <c r="BC1348" s="20">
        <v>2647487</v>
      </c>
      <c r="BD1348" s="20">
        <v>457294</v>
      </c>
      <c r="BE1348" s="19">
        <v>3104781</v>
      </c>
      <c r="BF1348" s="19">
        <v>33342453</v>
      </c>
      <c r="BH1348" s="20"/>
      <c r="BI1348" s="21">
        <v>33342453</v>
      </c>
      <c r="BK1348" s="73"/>
      <c r="BL1348" s="73"/>
      <c r="BM1348" s="73"/>
      <c r="BN1348" s="73"/>
      <c r="BO1348" s="73"/>
      <c r="BP1348" s="73"/>
      <c r="BQ1348" s="73"/>
    </row>
    <row r="1349" spans="1:69" ht="22.5" customHeight="1" x14ac:dyDescent="0.2">
      <c r="A1349" s="122" t="s">
        <v>3172</v>
      </c>
      <c r="B1349" s="123" t="s">
        <v>3160</v>
      </c>
      <c r="C1349" s="133" t="s">
        <v>1423</v>
      </c>
      <c r="D1349" s="126">
        <v>5</v>
      </c>
      <c r="E1349" s="127" t="s">
        <v>3561</v>
      </c>
      <c r="F1349" s="19">
        <v>1012106</v>
      </c>
      <c r="G1349" s="20">
        <v>1012106</v>
      </c>
      <c r="H1349" s="20">
        <v>160672</v>
      </c>
      <c r="I1349" s="20">
        <v>68816</v>
      </c>
      <c r="J1349" s="20">
        <v>0</v>
      </c>
      <c r="K1349" s="20">
        <v>22667</v>
      </c>
      <c r="L1349" s="20">
        <v>23947</v>
      </c>
      <c r="M1349" s="20">
        <v>15875</v>
      </c>
      <c r="N1349" s="20">
        <v>61533</v>
      </c>
      <c r="O1349" s="20">
        <v>33360</v>
      </c>
      <c r="P1349" s="20">
        <v>113060</v>
      </c>
      <c r="Q1349" s="20">
        <v>483884</v>
      </c>
      <c r="R1349" s="20">
        <v>121368</v>
      </c>
      <c r="S1349" s="20">
        <v>152117</v>
      </c>
      <c r="T1349" s="21">
        <v>140447</v>
      </c>
      <c r="U1349" s="54">
        <v>160222</v>
      </c>
      <c r="V1349" s="20">
        <v>68064</v>
      </c>
      <c r="W1349" s="20">
        <v>69498</v>
      </c>
      <c r="X1349" s="20">
        <v>77707</v>
      </c>
      <c r="Y1349" s="21">
        <v>0</v>
      </c>
      <c r="Z1349" s="20">
        <v>0</v>
      </c>
      <c r="AA1349" s="21">
        <v>3610453</v>
      </c>
      <c r="AB1349" s="32">
        <v>355461</v>
      </c>
      <c r="AC1349" s="20">
        <v>496829</v>
      </c>
      <c r="AD1349" s="20">
        <v>887872</v>
      </c>
      <c r="AE1349" s="20">
        <v>1433355</v>
      </c>
      <c r="AF1349" s="20">
        <v>1630960</v>
      </c>
      <c r="AG1349" s="20">
        <v>909995</v>
      </c>
      <c r="AH1349" s="20">
        <v>323787</v>
      </c>
      <c r="AI1349" s="20">
        <v>96183</v>
      </c>
      <c r="AJ1349" s="21">
        <v>36788</v>
      </c>
      <c r="AK1349" s="25">
        <v>93747</v>
      </c>
      <c r="AL1349" s="25">
        <v>124885</v>
      </c>
      <c r="AM1349" s="25">
        <v>36651</v>
      </c>
      <c r="AN1349" s="22">
        <v>68887</v>
      </c>
      <c r="AO1349" s="20">
        <v>500506</v>
      </c>
      <c r="AP1349" s="20">
        <v>52654</v>
      </c>
      <c r="AQ1349" s="54">
        <v>13444356</v>
      </c>
      <c r="AR1349" s="25">
        <v>205585</v>
      </c>
      <c r="AS1349" s="25">
        <v>204904</v>
      </c>
      <c r="AT1349" s="54">
        <v>154809</v>
      </c>
      <c r="AU1349" s="54">
        <v>62765</v>
      </c>
      <c r="AV1349" s="54">
        <v>221776</v>
      </c>
      <c r="AW1349" s="54">
        <v>88417</v>
      </c>
      <c r="AX1349" s="54">
        <v>64578</v>
      </c>
      <c r="AY1349" s="25">
        <f t="shared" si="40"/>
        <v>1002834</v>
      </c>
      <c r="AZ1349" s="162">
        <v>2032232</v>
      </c>
      <c r="BA1349" s="96">
        <f t="shared" si="41"/>
        <v>16479422</v>
      </c>
      <c r="BB1349" s="73"/>
      <c r="BC1349" s="20">
        <v>1385628</v>
      </c>
      <c r="BD1349" s="20">
        <v>120187</v>
      </c>
      <c r="BE1349" s="19">
        <v>1505815</v>
      </c>
      <c r="BF1349" s="19">
        <v>17985237</v>
      </c>
      <c r="BH1349" s="20"/>
      <c r="BI1349" s="21">
        <v>17985237</v>
      </c>
      <c r="BK1349" s="73"/>
      <c r="BL1349" s="73"/>
      <c r="BM1349" s="73"/>
      <c r="BN1349" s="73"/>
      <c r="BO1349" s="73"/>
      <c r="BP1349" s="73"/>
      <c r="BQ1349" s="73"/>
    </row>
    <row r="1350" spans="1:69" ht="22.5" customHeight="1" x14ac:dyDescent="0.2">
      <c r="A1350" s="122" t="s">
        <v>3173</v>
      </c>
      <c r="B1350" s="123" t="s">
        <v>3160</v>
      </c>
      <c r="C1350" s="133" t="s">
        <v>1424</v>
      </c>
      <c r="D1350" s="126">
        <v>6</v>
      </c>
      <c r="E1350" s="127" t="s">
        <v>3561</v>
      </c>
      <c r="F1350" s="19">
        <v>405716</v>
      </c>
      <c r="G1350" s="20">
        <v>405716</v>
      </c>
      <c r="H1350" s="20">
        <v>145508</v>
      </c>
      <c r="I1350" s="20">
        <v>91443</v>
      </c>
      <c r="J1350" s="20">
        <v>437</v>
      </c>
      <c r="K1350" s="20">
        <v>45100</v>
      </c>
      <c r="L1350" s="20">
        <v>87638</v>
      </c>
      <c r="M1350" s="20">
        <v>85020</v>
      </c>
      <c r="N1350" s="20">
        <v>5492</v>
      </c>
      <c r="O1350" s="20">
        <v>8183</v>
      </c>
      <c r="P1350" s="20">
        <v>0</v>
      </c>
      <c r="Q1350" s="20">
        <v>135869</v>
      </c>
      <c r="R1350" s="20">
        <v>33984</v>
      </c>
      <c r="S1350" s="20">
        <v>48470</v>
      </c>
      <c r="T1350" s="21">
        <v>39527</v>
      </c>
      <c r="U1350" s="54">
        <v>116987</v>
      </c>
      <c r="V1350" s="20">
        <v>58176</v>
      </c>
      <c r="W1350" s="20">
        <v>14742</v>
      </c>
      <c r="X1350" s="20">
        <v>28863</v>
      </c>
      <c r="Y1350" s="21">
        <v>0</v>
      </c>
      <c r="Z1350" s="20">
        <v>0</v>
      </c>
      <c r="AA1350" s="21">
        <v>171166</v>
      </c>
      <c r="AB1350" s="32">
        <v>126767</v>
      </c>
      <c r="AC1350" s="20">
        <v>174631</v>
      </c>
      <c r="AD1350" s="20">
        <v>895658</v>
      </c>
      <c r="AE1350" s="20">
        <v>300630</v>
      </c>
      <c r="AF1350" s="20">
        <v>804605</v>
      </c>
      <c r="AG1350" s="20">
        <v>415958</v>
      </c>
      <c r="AH1350" s="20">
        <v>93936</v>
      </c>
      <c r="AI1350" s="20">
        <v>135749</v>
      </c>
      <c r="AJ1350" s="21">
        <v>37870</v>
      </c>
      <c r="AK1350" s="25">
        <v>39946</v>
      </c>
      <c r="AL1350" s="25">
        <v>64832</v>
      </c>
      <c r="AM1350" s="25">
        <v>29958</v>
      </c>
      <c r="AN1350" s="22">
        <v>33392</v>
      </c>
      <c r="AO1350" s="20">
        <v>911106</v>
      </c>
      <c r="AP1350" s="20">
        <v>28078</v>
      </c>
      <c r="AQ1350" s="54">
        <v>5615437</v>
      </c>
      <c r="AR1350" s="25">
        <v>75515</v>
      </c>
      <c r="AS1350" s="25">
        <v>202008</v>
      </c>
      <c r="AT1350" s="54">
        <v>141221</v>
      </c>
      <c r="AU1350" s="54">
        <v>53005</v>
      </c>
      <c r="AV1350" s="54">
        <v>123341</v>
      </c>
      <c r="AW1350" s="54">
        <v>35014</v>
      </c>
      <c r="AX1350" s="54">
        <v>23537</v>
      </c>
      <c r="AY1350" s="25">
        <f t="shared" si="40"/>
        <v>653641</v>
      </c>
      <c r="AZ1350" s="162">
        <v>1553997</v>
      </c>
      <c r="BA1350" s="96">
        <f t="shared" si="41"/>
        <v>7823075</v>
      </c>
      <c r="BB1350" s="73"/>
      <c r="BC1350" s="20">
        <v>545260</v>
      </c>
      <c r="BD1350" s="20">
        <v>133393</v>
      </c>
      <c r="BE1350" s="19">
        <v>678653</v>
      </c>
      <c r="BF1350" s="19">
        <v>8501728</v>
      </c>
      <c r="BH1350" s="20"/>
      <c r="BI1350" s="21">
        <v>8501728</v>
      </c>
      <c r="BK1350" s="73"/>
      <c r="BL1350" s="73"/>
      <c r="BM1350" s="73"/>
      <c r="BN1350" s="73"/>
      <c r="BO1350" s="73"/>
      <c r="BP1350" s="73"/>
      <c r="BQ1350" s="73"/>
    </row>
    <row r="1351" spans="1:69" ht="22.5" customHeight="1" x14ac:dyDescent="0.2">
      <c r="A1351" s="122" t="s">
        <v>3174</v>
      </c>
      <c r="B1351" s="123" t="s">
        <v>3160</v>
      </c>
      <c r="C1351" s="133" t="s">
        <v>1425</v>
      </c>
      <c r="D1351" s="126">
        <v>6</v>
      </c>
      <c r="E1351" s="127" t="s">
        <v>3561</v>
      </c>
      <c r="F1351" s="19">
        <v>277353</v>
      </c>
      <c r="G1351" s="20">
        <v>277353</v>
      </c>
      <c r="H1351" s="20">
        <v>17569</v>
      </c>
      <c r="I1351" s="20">
        <v>8415</v>
      </c>
      <c r="J1351" s="20">
        <v>0</v>
      </c>
      <c r="K1351" s="20">
        <v>1836</v>
      </c>
      <c r="L1351" s="20">
        <v>0</v>
      </c>
      <c r="M1351" s="20">
        <v>0</v>
      </c>
      <c r="N1351" s="20">
        <v>6155</v>
      </c>
      <c r="O1351" s="20">
        <v>3337</v>
      </c>
      <c r="P1351" s="20">
        <v>11945</v>
      </c>
      <c r="Q1351" s="20">
        <v>33470</v>
      </c>
      <c r="R1351" s="20">
        <v>22861</v>
      </c>
      <c r="S1351" s="20">
        <v>18969</v>
      </c>
      <c r="T1351" s="21">
        <v>21866</v>
      </c>
      <c r="U1351" s="54">
        <v>12716</v>
      </c>
      <c r="V1351" s="20">
        <v>8784</v>
      </c>
      <c r="W1351" s="20">
        <v>21060</v>
      </c>
      <c r="X1351" s="20">
        <v>11101</v>
      </c>
      <c r="Y1351" s="21">
        <v>0</v>
      </c>
      <c r="Z1351" s="20">
        <v>0</v>
      </c>
      <c r="AA1351" s="21">
        <v>59739</v>
      </c>
      <c r="AB1351" s="32">
        <v>0</v>
      </c>
      <c r="AC1351" s="20">
        <v>59673</v>
      </c>
      <c r="AD1351" s="20">
        <v>106160</v>
      </c>
      <c r="AE1351" s="20">
        <v>273075</v>
      </c>
      <c r="AF1351" s="20">
        <v>168273</v>
      </c>
      <c r="AG1351" s="20">
        <v>71386</v>
      </c>
      <c r="AH1351" s="20">
        <v>59014</v>
      </c>
      <c r="AI1351" s="20">
        <v>4407</v>
      </c>
      <c r="AJ1351" s="21">
        <v>0</v>
      </c>
      <c r="AK1351" s="25">
        <v>24055</v>
      </c>
      <c r="AL1351" s="25">
        <v>30652</v>
      </c>
      <c r="AM1351" s="25">
        <v>4314</v>
      </c>
      <c r="AN1351" s="22">
        <v>14099</v>
      </c>
      <c r="AO1351" s="20">
        <v>51528</v>
      </c>
      <c r="AP1351" s="20">
        <v>3574</v>
      </c>
      <c r="AQ1351" s="54">
        <v>1407386</v>
      </c>
      <c r="AR1351" s="25">
        <v>50453</v>
      </c>
      <c r="AS1351" s="25">
        <v>87870</v>
      </c>
      <c r="AT1351" s="54">
        <v>33911</v>
      </c>
      <c r="AU1351" s="54">
        <v>19077</v>
      </c>
      <c r="AV1351" s="54">
        <v>48040</v>
      </c>
      <c r="AW1351" s="54">
        <v>19413</v>
      </c>
      <c r="AX1351" s="54">
        <v>10517</v>
      </c>
      <c r="AY1351" s="25">
        <f t="shared" ref="AY1351:AY1414" si="42">SUM(AR1351:AX1351)</f>
        <v>269281</v>
      </c>
      <c r="AZ1351" s="162">
        <v>190529</v>
      </c>
      <c r="BA1351" s="96">
        <f t="shared" ref="BA1351:BA1414" si="43">AQ1351+AY1351+AZ1351</f>
        <v>1867196</v>
      </c>
      <c r="BB1351" s="73"/>
      <c r="BC1351" s="20">
        <v>365081</v>
      </c>
      <c r="BD1351" s="20">
        <v>8760</v>
      </c>
      <c r="BE1351" s="19">
        <v>373841</v>
      </c>
      <c r="BF1351" s="19">
        <v>2241037</v>
      </c>
      <c r="BH1351" s="20"/>
      <c r="BI1351" s="21">
        <v>2241037</v>
      </c>
      <c r="BK1351" s="73"/>
      <c r="BL1351" s="73"/>
      <c r="BM1351" s="73"/>
      <c r="BN1351" s="73"/>
      <c r="BO1351" s="73"/>
      <c r="BP1351" s="73"/>
      <c r="BQ1351" s="73"/>
    </row>
    <row r="1352" spans="1:69" ht="22.5" customHeight="1" x14ac:dyDescent="0.2">
      <c r="A1352" s="122" t="s">
        <v>3175</v>
      </c>
      <c r="B1352" s="123" t="s">
        <v>3160</v>
      </c>
      <c r="C1352" s="133" t="s">
        <v>1426</v>
      </c>
      <c r="D1352" s="126">
        <v>6</v>
      </c>
      <c r="E1352" s="127" t="s">
        <v>3561</v>
      </c>
      <c r="F1352" s="19">
        <v>95952</v>
      </c>
      <c r="G1352" s="20">
        <v>95952</v>
      </c>
      <c r="H1352" s="20">
        <v>27046</v>
      </c>
      <c r="I1352" s="20">
        <v>23936</v>
      </c>
      <c r="J1352" s="20">
        <v>320</v>
      </c>
      <c r="K1352" s="20">
        <v>2408</v>
      </c>
      <c r="L1352" s="20">
        <v>39481</v>
      </c>
      <c r="M1352" s="20">
        <v>24870</v>
      </c>
      <c r="N1352" s="20">
        <v>0</v>
      </c>
      <c r="O1352" s="20">
        <v>1295</v>
      </c>
      <c r="P1352" s="20">
        <v>0</v>
      </c>
      <c r="Q1352" s="20">
        <v>5448</v>
      </c>
      <c r="R1352" s="20">
        <v>10271</v>
      </c>
      <c r="S1352" s="20">
        <v>8698</v>
      </c>
      <c r="T1352" s="21">
        <v>9251</v>
      </c>
      <c r="U1352" s="54">
        <v>25432</v>
      </c>
      <c r="V1352" s="20">
        <v>7680</v>
      </c>
      <c r="W1352" s="20">
        <v>5265</v>
      </c>
      <c r="X1352" s="20">
        <v>11101</v>
      </c>
      <c r="Y1352" s="21">
        <v>0</v>
      </c>
      <c r="Z1352" s="20">
        <v>0</v>
      </c>
      <c r="AA1352" s="21">
        <v>40084</v>
      </c>
      <c r="AB1352" s="32">
        <v>0</v>
      </c>
      <c r="AC1352" s="20">
        <v>35523</v>
      </c>
      <c r="AD1352" s="20">
        <v>146755</v>
      </c>
      <c r="AE1352" s="20">
        <v>53625</v>
      </c>
      <c r="AF1352" s="20">
        <v>160878</v>
      </c>
      <c r="AG1352" s="20">
        <v>70184</v>
      </c>
      <c r="AH1352" s="20">
        <v>15606</v>
      </c>
      <c r="AI1352" s="20">
        <v>21459</v>
      </c>
      <c r="AJ1352" s="21">
        <v>11361</v>
      </c>
      <c r="AK1352" s="25">
        <v>11736</v>
      </c>
      <c r="AL1352" s="25">
        <v>28725</v>
      </c>
      <c r="AM1352" s="25">
        <v>7050</v>
      </c>
      <c r="AN1352" s="22">
        <v>10777</v>
      </c>
      <c r="AO1352" s="20">
        <v>175226</v>
      </c>
      <c r="AP1352" s="20">
        <v>5747</v>
      </c>
      <c r="AQ1352" s="54">
        <v>1093190</v>
      </c>
      <c r="AR1352" s="25">
        <v>46633</v>
      </c>
      <c r="AS1352" s="25">
        <v>151660</v>
      </c>
      <c r="AT1352" s="54">
        <v>53036</v>
      </c>
      <c r="AU1352" s="54">
        <v>42750</v>
      </c>
      <c r="AV1352" s="54">
        <v>45416</v>
      </c>
      <c r="AW1352" s="54">
        <v>12432</v>
      </c>
      <c r="AX1352" s="54">
        <v>4658</v>
      </c>
      <c r="AY1352" s="25">
        <f t="shared" si="42"/>
        <v>356585</v>
      </c>
      <c r="AZ1352" s="162">
        <v>268017</v>
      </c>
      <c r="BA1352" s="96">
        <f t="shared" si="43"/>
        <v>1717792</v>
      </c>
      <c r="BB1352" s="73"/>
      <c r="BC1352" s="20">
        <v>212344</v>
      </c>
      <c r="BD1352" s="20">
        <v>29193</v>
      </c>
      <c r="BE1352" s="19">
        <v>241537</v>
      </c>
      <c r="BF1352" s="19">
        <v>1959329</v>
      </c>
      <c r="BH1352" s="20"/>
      <c r="BI1352" s="21">
        <v>1959329</v>
      </c>
      <c r="BK1352" s="73"/>
      <c r="BL1352" s="73"/>
      <c r="BM1352" s="73"/>
      <c r="BN1352" s="73"/>
      <c r="BO1352" s="73"/>
      <c r="BP1352" s="73"/>
      <c r="BQ1352" s="73"/>
    </row>
    <row r="1353" spans="1:69" ht="22.5" customHeight="1" x14ac:dyDescent="0.2">
      <c r="A1353" s="122" t="s">
        <v>3176</v>
      </c>
      <c r="B1353" s="123" t="s">
        <v>3160</v>
      </c>
      <c r="C1353" s="133" t="s">
        <v>1427</v>
      </c>
      <c r="D1353" s="126">
        <v>6</v>
      </c>
      <c r="E1353" s="127" t="s">
        <v>3561</v>
      </c>
      <c r="F1353" s="19">
        <v>298915</v>
      </c>
      <c r="G1353" s="20">
        <v>298915</v>
      </c>
      <c r="H1353" s="20">
        <v>65756</v>
      </c>
      <c r="I1353" s="20">
        <v>32351</v>
      </c>
      <c r="J1353" s="20">
        <v>0</v>
      </c>
      <c r="K1353" s="20">
        <v>10374</v>
      </c>
      <c r="L1353" s="20">
        <v>7444</v>
      </c>
      <c r="M1353" s="20">
        <v>6302</v>
      </c>
      <c r="N1353" s="20">
        <v>14773</v>
      </c>
      <c r="O1353" s="20">
        <v>8009</v>
      </c>
      <c r="P1353" s="20">
        <v>794</v>
      </c>
      <c r="Q1353" s="20">
        <v>149389</v>
      </c>
      <c r="R1353" s="20">
        <v>33367</v>
      </c>
      <c r="S1353" s="20">
        <v>39667</v>
      </c>
      <c r="T1353" s="21">
        <v>42050</v>
      </c>
      <c r="U1353" s="54">
        <v>50864</v>
      </c>
      <c r="V1353" s="20">
        <v>14016</v>
      </c>
      <c r="W1353" s="20">
        <v>14742</v>
      </c>
      <c r="X1353" s="20">
        <v>11101</v>
      </c>
      <c r="Y1353" s="21">
        <v>0</v>
      </c>
      <c r="Z1353" s="20">
        <v>0</v>
      </c>
      <c r="AA1353" s="21">
        <v>144920</v>
      </c>
      <c r="AB1353" s="32">
        <v>0</v>
      </c>
      <c r="AC1353" s="20">
        <v>145099</v>
      </c>
      <c r="AD1353" s="20">
        <v>197330</v>
      </c>
      <c r="AE1353" s="20">
        <v>330990</v>
      </c>
      <c r="AF1353" s="20">
        <v>435290</v>
      </c>
      <c r="AG1353" s="20">
        <v>241184</v>
      </c>
      <c r="AH1353" s="20">
        <v>85221</v>
      </c>
      <c r="AI1353" s="20">
        <v>76832</v>
      </c>
      <c r="AJ1353" s="21">
        <v>15148</v>
      </c>
      <c r="AK1353" s="25">
        <v>39397</v>
      </c>
      <c r="AL1353" s="25">
        <v>50508</v>
      </c>
      <c r="AM1353" s="25">
        <v>11737</v>
      </c>
      <c r="AN1353" s="22">
        <v>27292</v>
      </c>
      <c r="AO1353" s="20">
        <v>85301</v>
      </c>
      <c r="AP1353" s="20">
        <v>12278</v>
      </c>
      <c r="AQ1353" s="54">
        <v>2698441</v>
      </c>
      <c r="AR1353" s="25">
        <v>53535</v>
      </c>
      <c r="AS1353" s="25">
        <v>118527</v>
      </c>
      <c r="AT1353" s="54">
        <v>90542</v>
      </c>
      <c r="AU1353" s="54">
        <v>34969</v>
      </c>
      <c r="AV1353" s="54">
        <v>90721</v>
      </c>
      <c r="AW1353" s="54">
        <v>31687</v>
      </c>
      <c r="AX1353" s="54">
        <v>13214</v>
      </c>
      <c r="AY1353" s="25">
        <f t="shared" si="42"/>
        <v>433195</v>
      </c>
      <c r="AZ1353" s="162">
        <v>308059</v>
      </c>
      <c r="BA1353" s="96">
        <f t="shared" si="43"/>
        <v>3439695</v>
      </c>
      <c r="BB1353" s="73"/>
      <c r="BC1353" s="20">
        <v>540307</v>
      </c>
      <c r="BD1353" s="20">
        <v>48421</v>
      </c>
      <c r="BE1353" s="19">
        <v>588728</v>
      </c>
      <c r="BF1353" s="19">
        <v>4028423</v>
      </c>
      <c r="BH1353" s="20"/>
      <c r="BI1353" s="21">
        <v>4028423</v>
      </c>
      <c r="BK1353" s="73"/>
      <c r="BL1353" s="73"/>
      <c r="BM1353" s="73"/>
      <c r="BN1353" s="73"/>
      <c r="BO1353" s="73"/>
      <c r="BP1353" s="73"/>
      <c r="BQ1353" s="73"/>
    </row>
    <row r="1354" spans="1:69" ht="22.5" customHeight="1" x14ac:dyDescent="0.2">
      <c r="A1354" s="122" t="s">
        <v>3177</v>
      </c>
      <c r="B1354" s="123" t="s">
        <v>3160</v>
      </c>
      <c r="C1354" s="133" t="s">
        <v>1428</v>
      </c>
      <c r="D1354" s="126">
        <v>6</v>
      </c>
      <c r="E1354" s="127" t="s">
        <v>3561</v>
      </c>
      <c r="F1354" s="19">
        <v>271547</v>
      </c>
      <c r="G1354" s="20">
        <v>271547</v>
      </c>
      <c r="H1354" s="20">
        <v>40751</v>
      </c>
      <c r="I1354" s="20">
        <v>26928</v>
      </c>
      <c r="J1354" s="20">
        <v>2735</v>
      </c>
      <c r="K1354" s="20">
        <v>10416</v>
      </c>
      <c r="L1354" s="20">
        <v>15342</v>
      </c>
      <c r="M1354" s="20">
        <v>23578</v>
      </c>
      <c r="N1354" s="20">
        <v>12152</v>
      </c>
      <c r="O1354" s="20">
        <v>6588</v>
      </c>
      <c r="P1354" s="20">
        <v>151</v>
      </c>
      <c r="Q1354" s="20">
        <v>187871</v>
      </c>
      <c r="R1354" s="20">
        <v>29518</v>
      </c>
      <c r="S1354" s="20">
        <v>20174</v>
      </c>
      <c r="T1354" s="21">
        <v>19343</v>
      </c>
      <c r="U1354" s="54">
        <v>25432</v>
      </c>
      <c r="V1354" s="20">
        <v>9984</v>
      </c>
      <c r="W1354" s="20">
        <v>12636</v>
      </c>
      <c r="X1354" s="20">
        <v>11101</v>
      </c>
      <c r="Y1354" s="21">
        <v>0</v>
      </c>
      <c r="Z1354" s="20">
        <v>0</v>
      </c>
      <c r="AA1354" s="21">
        <v>115168</v>
      </c>
      <c r="AB1354" s="32">
        <v>0</v>
      </c>
      <c r="AC1354" s="20">
        <v>116809</v>
      </c>
      <c r="AD1354" s="20">
        <v>177830</v>
      </c>
      <c r="AE1354" s="20">
        <v>254595</v>
      </c>
      <c r="AF1354" s="20">
        <v>360615</v>
      </c>
      <c r="AG1354" s="20">
        <v>256027</v>
      </c>
      <c r="AH1354" s="20">
        <v>67627</v>
      </c>
      <c r="AI1354" s="20">
        <v>51061</v>
      </c>
      <c r="AJ1354" s="21">
        <v>11361</v>
      </c>
      <c r="AK1354" s="25">
        <v>34910</v>
      </c>
      <c r="AL1354" s="25">
        <v>44206</v>
      </c>
      <c r="AM1354" s="25">
        <v>10350</v>
      </c>
      <c r="AN1354" s="22">
        <v>23130</v>
      </c>
      <c r="AO1354" s="20">
        <v>87685</v>
      </c>
      <c r="AP1354" s="20">
        <v>10053</v>
      </c>
      <c r="AQ1354" s="54">
        <v>2347674</v>
      </c>
      <c r="AR1354" s="25">
        <v>46479</v>
      </c>
      <c r="AS1354" s="25">
        <v>111194</v>
      </c>
      <c r="AT1354" s="54">
        <v>80662</v>
      </c>
      <c r="AU1354" s="54">
        <v>38573</v>
      </c>
      <c r="AV1354" s="54">
        <v>79374</v>
      </c>
      <c r="AW1354" s="54">
        <v>27745</v>
      </c>
      <c r="AX1354" s="54">
        <v>11243</v>
      </c>
      <c r="AY1354" s="25">
        <f t="shared" si="42"/>
        <v>395270</v>
      </c>
      <c r="AZ1354" s="162">
        <v>245016</v>
      </c>
      <c r="BA1354" s="96">
        <f t="shared" si="43"/>
        <v>2987960</v>
      </c>
      <c r="BB1354" s="73"/>
      <c r="BC1354" s="20">
        <v>498758</v>
      </c>
      <c r="BD1354" s="20">
        <v>32171</v>
      </c>
      <c r="BE1354" s="19">
        <v>530929</v>
      </c>
      <c r="BF1354" s="19">
        <v>3518889</v>
      </c>
      <c r="BH1354" s="20"/>
      <c r="BI1354" s="21">
        <v>3518889</v>
      </c>
      <c r="BK1354" s="73"/>
      <c r="BL1354" s="73"/>
      <c r="BM1354" s="73"/>
      <c r="BN1354" s="73"/>
      <c r="BO1354" s="73"/>
      <c r="BP1354" s="73"/>
      <c r="BQ1354" s="73"/>
    </row>
    <row r="1355" spans="1:69" ht="22.5" customHeight="1" x14ac:dyDescent="0.2">
      <c r="A1355" s="122" t="s">
        <v>3178</v>
      </c>
      <c r="B1355" s="123" t="s">
        <v>3160</v>
      </c>
      <c r="C1355" s="133" t="s">
        <v>1429</v>
      </c>
      <c r="D1355" s="126">
        <v>6</v>
      </c>
      <c r="E1355" s="127" t="s">
        <v>3561</v>
      </c>
      <c r="F1355" s="19">
        <v>139408</v>
      </c>
      <c r="G1355" s="20">
        <v>139408</v>
      </c>
      <c r="H1355" s="20">
        <v>45125</v>
      </c>
      <c r="I1355" s="20">
        <v>24684</v>
      </c>
      <c r="J1355" s="20">
        <v>0</v>
      </c>
      <c r="K1355" s="20">
        <v>0</v>
      </c>
      <c r="L1355" s="20">
        <v>21362</v>
      </c>
      <c r="M1355" s="20">
        <v>10748</v>
      </c>
      <c r="N1355" s="20">
        <v>0</v>
      </c>
      <c r="O1355" s="20">
        <v>1689</v>
      </c>
      <c r="P1355" s="20">
        <v>0</v>
      </c>
      <c r="Q1355" s="20">
        <v>21720</v>
      </c>
      <c r="R1355" s="20">
        <v>13398</v>
      </c>
      <c r="S1355" s="20">
        <v>4611</v>
      </c>
      <c r="T1355" s="21">
        <v>9251</v>
      </c>
      <c r="U1355" s="54">
        <v>25432</v>
      </c>
      <c r="V1355" s="20">
        <v>14928</v>
      </c>
      <c r="W1355" s="20">
        <v>7371</v>
      </c>
      <c r="X1355" s="20">
        <v>11101</v>
      </c>
      <c r="Y1355" s="21">
        <v>0</v>
      </c>
      <c r="Z1355" s="20">
        <v>0</v>
      </c>
      <c r="AA1355" s="21">
        <v>61781</v>
      </c>
      <c r="AB1355" s="32">
        <v>0</v>
      </c>
      <c r="AC1355" s="20">
        <v>48883</v>
      </c>
      <c r="AD1355" s="20">
        <v>102644</v>
      </c>
      <c r="AE1355" s="20">
        <v>132825</v>
      </c>
      <c r="AF1355" s="20">
        <v>247225</v>
      </c>
      <c r="AG1355" s="20">
        <v>72930</v>
      </c>
      <c r="AH1355" s="20">
        <v>23921</v>
      </c>
      <c r="AI1355" s="20">
        <v>46367</v>
      </c>
      <c r="AJ1355" s="21">
        <v>48690</v>
      </c>
      <c r="AK1355" s="25">
        <v>15308</v>
      </c>
      <c r="AL1355" s="25">
        <v>31065</v>
      </c>
      <c r="AM1355" s="25">
        <v>5514</v>
      </c>
      <c r="AN1355" s="22">
        <v>11561</v>
      </c>
      <c r="AO1355" s="20">
        <v>79231</v>
      </c>
      <c r="AP1355" s="20">
        <v>16408</v>
      </c>
      <c r="AQ1355" s="54">
        <v>1295181</v>
      </c>
      <c r="AR1355" s="25">
        <v>38623</v>
      </c>
      <c r="AS1355" s="25">
        <v>145459</v>
      </c>
      <c r="AT1355" s="54">
        <v>59578</v>
      </c>
      <c r="AU1355" s="54">
        <v>47325</v>
      </c>
      <c r="AV1355" s="54">
        <v>52679</v>
      </c>
      <c r="AW1355" s="54">
        <v>17898</v>
      </c>
      <c r="AX1355" s="54">
        <v>5431</v>
      </c>
      <c r="AY1355" s="25">
        <f t="shared" si="42"/>
        <v>366993</v>
      </c>
      <c r="AZ1355" s="162">
        <v>243928</v>
      </c>
      <c r="BA1355" s="96">
        <f t="shared" si="43"/>
        <v>1906102</v>
      </c>
      <c r="BB1355" s="73"/>
      <c r="BC1355" s="20">
        <v>250612</v>
      </c>
      <c r="BD1355" s="20">
        <v>75752</v>
      </c>
      <c r="BE1355" s="19">
        <v>326364</v>
      </c>
      <c r="BF1355" s="19">
        <v>2232466</v>
      </c>
      <c r="BH1355" s="20"/>
      <c r="BI1355" s="21">
        <v>2232466</v>
      </c>
      <c r="BK1355" s="73"/>
      <c r="BL1355" s="73"/>
      <c r="BM1355" s="73"/>
      <c r="BN1355" s="73"/>
      <c r="BO1355" s="73"/>
      <c r="BP1355" s="73"/>
      <c r="BQ1355" s="73"/>
    </row>
    <row r="1356" spans="1:69" ht="22.5" customHeight="1" x14ac:dyDescent="0.2">
      <c r="A1356" s="122" t="s">
        <v>3179</v>
      </c>
      <c r="B1356" s="123" t="s">
        <v>3180</v>
      </c>
      <c r="C1356" s="133" t="s">
        <v>1430</v>
      </c>
      <c r="D1356" s="126">
        <v>5</v>
      </c>
      <c r="E1356" s="127" t="s">
        <v>3561</v>
      </c>
      <c r="F1356" s="19">
        <v>2728780</v>
      </c>
      <c r="G1356" s="20">
        <v>2728780</v>
      </c>
      <c r="H1356" s="20">
        <v>530275</v>
      </c>
      <c r="I1356" s="20">
        <v>766887</v>
      </c>
      <c r="J1356" s="20">
        <v>0</v>
      </c>
      <c r="K1356" s="20">
        <v>19292</v>
      </c>
      <c r="L1356" s="20">
        <v>0</v>
      </c>
      <c r="M1356" s="20">
        <v>0</v>
      </c>
      <c r="N1356" s="20">
        <v>275717</v>
      </c>
      <c r="O1356" s="20">
        <v>157437</v>
      </c>
      <c r="P1356" s="20">
        <v>84785</v>
      </c>
      <c r="Q1356" s="20">
        <v>910448</v>
      </c>
      <c r="R1356" s="20">
        <v>417500</v>
      </c>
      <c r="S1356" s="20">
        <v>576714</v>
      </c>
      <c r="T1356" s="21">
        <v>520579</v>
      </c>
      <c r="U1356" s="54">
        <v>381480</v>
      </c>
      <c r="V1356" s="20">
        <v>263136</v>
      </c>
      <c r="W1356" s="20">
        <v>251667</v>
      </c>
      <c r="X1356" s="20">
        <v>166515</v>
      </c>
      <c r="Y1356" s="21">
        <v>442509</v>
      </c>
      <c r="Z1356" s="20">
        <v>72506</v>
      </c>
      <c r="AA1356" s="21">
        <v>1027568</v>
      </c>
      <c r="AB1356" s="32">
        <v>3172004</v>
      </c>
      <c r="AC1356" s="20">
        <v>2361986</v>
      </c>
      <c r="AD1356" s="20">
        <v>2734738</v>
      </c>
      <c r="AE1356" s="20">
        <v>7477635</v>
      </c>
      <c r="AF1356" s="20">
        <v>5154315</v>
      </c>
      <c r="AG1356" s="20">
        <v>3219902</v>
      </c>
      <c r="AH1356" s="20">
        <v>1579316</v>
      </c>
      <c r="AI1356" s="20">
        <v>239021</v>
      </c>
      <c r="AJ1356" s="21">
        <v>137414</v>
      </c>
      <c r="AK1356" s="25">
        <v>327669</v>
      </c>
      <c r="AL1356" s="25">
        <v>363231</v>
      </c>
      <c r="AM1356" s="25">
        <v>111687</v>
      </c>
      <c r="AN1356" s="22">
        <v>219782</v>
      </c>
      <c r="AO1356" s="20">
        <v>1176365</v>
      </c>
      <c r="AP1356" s="20">
        <v>98890</v>
      </c>
      <c r="AQ1356" s="54">
        <v>37967750</v>
      </c>
      <c r="AR1356" s="25">
        <v>535105</v>
      </c>
      <c r="AS1356" s="25">
        <v>573230</v>
      </c>
      <c r="AT1356" s="54">
        <v>332701</v>
      </c>
      <c r="AU1356" s="54">
        <v>182418</v>
      </c>
      <c r="AV1356" s="54">
        <v>769272</v>
      </c>
      <c r="AW1356" s="54">
        <v>311511</v>
      </c>
      <c r="AX1356" s="54">
        <v>216452</v>
      </c>
      <c r="AY1356" s="25">
        <f t="shared" si="42"/>
        <v>2920689</v>
      </c>
      <c r="AZ1356" s="162">
        <v>4164452</v>
      </c>
      <c r="BA1356" s="96">
        <f t="shared" si="43"/>
        <v>45052891</v>
      </c>
      <c r="BB1356" s="73"/>
      <c r="BC1356" s="20">
        <v>4351861</v>
      </c>
      <c r="BD1356" s="20">
        <v>212934</v>
      </c>
      <c r="BE1356" s="19">
        <v>4564795</v>
      </c>
      <c r="BF1356" s="19">
        <v>49617686</v>
      </c>
      <c r="BH1356" s="20"/>
      <c r="BI1356" s="21">
        <v>49617686</v>
      </c>
      <c r="BK1356" s="73"/>
      <c r="BL1356" s="73"/>
      <c r="BM1356" s="73"/>
      <c r="BN1356" s="73"/>
      <c r="BO1356" s="73"/>
      <c r="BP1356" s="73"/>
      <c r="BQ1356" s="73"/>
    </row>
    <row r="1357" spans="1:69" ht="22.5" customHeight="1" x14ac:dyDescent="0.2">
      <c r="A1357" s="122" t="s">
        <v>3181</v>
      </c>
      <c r="B1357" s="123" t="s">
        <v>3180</v>
      </c>
      <c r="C1357" s="133" t="s">
        <v>1431</v>
      </c>
      <c r="D1357" s="126">
        <v>5</v>
      </c>
      <c r="E1357" s="127" t="s">
        <v>3561</v>
      </c>
      <c r="F1357" s="19">
        <v>769943</v>
      </c>
      <c r="G1357" s="20">
        <v>769943</v>
      </c>
      <c r="H1357" s="20">
        <v>217752</v>
      </c>
      <c r="I1357" s="20">
        <v>143616</v>
      </c>
      <c r="J1357" s="20">
        <v>1048</v>
      </c>
      <c r="K1357" s="20">
        <v>0</v>
      </c>
      <c r="L1357" s="20">
        <v>20422</v>
      </c>
      <c r="M1357" s="20">
        <v>27350</v>
      </c>
      <c r="N1357" s="20">
        <v>54076</v>
      </c>
      <c r="O1357" s="20">
        <v>30206</v>
      </c>
      <c r="P1357" s="20">
        <v>13608</v>
      </c>
      <c r="Q1357" s="20">
        <v>246114</v>
      </c>
      <c r="R1357" s="20">
        <v>92269</v>
      </c>
      <c r="S1357" s="20">
        <v>130738</v>
      </c>
      <c r="T1357" s="21">
        <v>121945</v>
      </c>
      <c r="U1357" s="54">
        <v>165308</v>
      </c>
      <c r="V1357" s="20">
        <v>62256</v>
      </c>
      <c r="W1357" s="20">
        <v>80028</v>
      </c>
      <c r="X1357" s="20">
        <v>66606</v>
      </c>
      <c r="Y1357" s="21">
        <v>0</v>
      </c>
      <c r="Z1357" s="20">
        <v>0</v>
      </c>
      <c r="AA1357" s="21">
        <v>302614</v>
      </c>
      <c r="AB1357" s="32">
        <v>439739</v>
      </c>
      <c r="AC1357" s="20">
        <v>506024</v>
      </c>
      <c r="AD1357" s="20">
        <v>556499</v>
      </c>
      <c r="AE1357" s="20">
        <v>1513875</v>
      </c>
      <c r="AF1357" s="20">
        <v>1451450</v>
      </c>
      <c r="AG1357" s="20">
        <v>847618</v>
      </c>
      <c r="AH1357" s="20">
        <v>304530</v>
      </c>
      <c r="AI1357" s="20">
        <v>133737</v>
      </c>
      <c r="AJ1357" s="21">
        <v>31919</v>
      </c>
      <c r="AK1357" s="25">
        <v>87313</v>
      </c>
      <c r="AL1357" s="25">
        <v>113702</v>
      </c>
      <c r="AM1357" s="25">
        <v>35198</v>
      </c>
      <c r="AN1357" s="22">
        <v>63374</v>
      </c>
      <c r="AO1357" s="20">
        <v>267756</v>
      </c>
      <c r="AP1357" s="20">
        <v>43507</v>
      </c>
      <c r="AQ1357" s="54">
        <v>8942140</v>
      </c>
      <c r="AR1357" s="25">
        <v>172328</v>
      </c>
      <c r="AS1357" s="25">
        <v>209488</v>
      </c>
      <c r="AT1357" s="54">
        <v>166374</v>
      </c>
      <c r="AU1357" s="54">
        <v>74681</v>
      </c>
      <c r="AV1357" s="54">
        <v>219368</v>
      </c>
      <c r="AW1357" s="54">
        <v>83181</v>
      </c>
      <c r="AX1357" s="54">
        <v>50398</v>
      </c>
      <c r="AY1357" s="25">
        <f t="shared" si="42"/>
        <v>975818</v>
      </c>
      <c r="AZ1357" s="162">
        <v>1103800</v>
      </c>
      <c r="BA1357" s="96">
        <f t="shared" si="43"/>
        <v>11021758</v>
      </c>
      <c r="BB1357" s="73"/>
      <c r="BC1357" s="20">
        <v>1284305</v>
      </c>
      <c r="BD1357" s="20">
        <v>121874</v>
      </c>
      <c r="BE1357" s="19">
        <v>1406179</v>
      </c>
      <c r="BF1357" s="19">
        <v>12427937</v>
      </c>
      <c r="BH1357" s="20"/>
      <c r="BI1357" s="21">
        <v>12427937</v>
      </c>
      <c r="BK1357" s="73"/>
      <c r="BL1357" s="73"/>
      <c r="BM1357" s="73"/>
      <c r="BN1357" s="73"/>
      <c r="BO1357" s="73"/>
      <c r="BP1357" s="73"/>
      <c r="BQ1357" s="73"/>
    </row>
    <row r="1358" spans="1:69" ht="22.5" customHeight="1" x14ac:dyDescent="0.2">
      <c r="A1358" s="122" t="s">
        <v>3182</v>
      </c>
      <c r="B1358" s="123" t="s">
        <v>3180</v>
      </c>
      <c r="C1358" s="133" t="s">
        <v>1432</v>
      </c>
      <c r="D1358" s="126">
        <v>5</v>
      </c>
      <c r="E1358" s="127" t="s">
        <v>3561</v>
      </c>
      <c r="F1358" s="19">
        <v>557129</v>
      </c>
      <c r="G1358" s="20">
        <v>557129</v>
      </c>
      <c r="H1358" s="20">
        <v>81940</v>
      </c>
      <c r="I1358" s="20">
        <v>70499</v>
      </c>
      <c r="J1358" s="20">
        <v>0</v>
      </c>
      <c r="K1358" s="20">
        <v>0</v>
      </c>
      <c r="L1358" s="20">
        <v>0</v>
      </c>
      <c r="M1358" s="20">
        <v>0</v>
      </c>
      <c r="N1358" s="20">
        <v>36872</v>
      </c>
      <c r="O1358" s="20">
        <v>19990</v>
      </c>
      <c r="P1358" s="20">
        <v>794</v>
      </c>
      <c r="Q1358" s="20">
        <v>128717</v>
      </c>
      <c r="R1358" s="20">
        <v>66817</v>
      </c>
      <c r="S1358" s="20">
        <v>64557</v>
      </c>
      <c r="T1358" s="21">
        <v>93351</v>
      </c>
      <c r="U1358" s="54">
        <v>139876</v>
      </c>
      <c r="V1358" s="20">
        <v>31968</v>
      </c>
      <c r="W1358" s="20">
        <v>56862</v>
      </c>
      <c r="X1358" s="20">
        <v>22202</v>
      </c>
      <c r="Y1358" s="21">
        <v>0</v>
      </c>
      <c r="Z1358" s="20">
        <v>0</v>
      </c>
      <c r="AA1358" s="21">
        <v>219352</v>
      </c>
      <c r="AB1358" s="32">
        <v>369738</v>
      </c>
      <c r="AC1358" s="20">
        <v>386318</v>
      </c>
      <c r="AD1358" s="20">
        <v>362577</v>
      </c>
      <c r="AE1358" s="20">
        <v>925485</v>
      </c>
      <c r="AF1358" s="20">
        <v>1018190</v>
      </c>
      <c r="AG1358" s="20">
        <v>567052</v>
      </c>
      <c r="AH1358" s="20">
        <v>230437</v>
      </c>
      <c r="AI1358" s="20">
        <v>129426</v>
      </c>
      <c r="AJ1358" s="21">
        <v>27591</v>
      </c>
      <c r="AK1358" s="25">
        <v>66225</v>
      </c>
      <c r="AL1358" s="25">
        <v>81528</v>
      </c>
      <c r="AM1358" s="25">
        <v>22844</v>
      </c>
      <c r="AN1358" s="22">
        <v>50738</v>
      </c>
      <c r="AO1358" s="20">
        <v>158070</v>
      </c>
      <c r="AP1358" s="20">
        <v>17036</v>
      </c>
      <c r="AQ1358" s="54">
        <v>6004181</v>
      </c>
      <c r="AR1358" s="25">
        <v>109200</v>
      </c>
      <c r="AS1358" s="25">
        <v>193086</v>
      </c>
      <c r="AT1358" s="54">
        <v>110670</v>
      </c>
      <c r="AU1358" s="54">
        <v>55386</v>
      </c>
      <c r="AV1358" s="54">
        <v>153880</v>
      </c>
      <c r="AW1358" s="54">
        <v>60531</v>
      </c>
      <c r="AX1358" s="54">
        <v>30550</v>
      </c>
      <c r="AY1358" s="25">
        <f t="shared" si="42"/>
        <v>713303</v>
      </c>
      <c r="AZ1358" s="162">
        <v>624989</v>
      </c>
      <c r="BA1358" s="96">
        <f t="shared" si="43"/>
        <v>7342473</v>
      </c>
      <c r="BB1358" s="73"/>
      <c r="BC1358" s="20">
        <v>955715</v>
      </c>
      <c r="BD1358" s="20">
        <v>64014</v>
      </c>
      <c r="BE1358" s="19">
        <v>1019729</v>
      </c>
      <c r="BF1358" s="19">
        <v>8362202</v>
      </c>
      <c r="BH1358" s="20"/>
      <c r="BI1358" s="21">
        <v>8362202</v>
      </c>
      <c r="BK1358" s="73"/>
      <c r="BL1358" s="73"/>
      <c r="BM1358" s="73"/>
      <c r="BN1358" s="73"/>
      <c r="BO1358" s="73"/>
      <c r="BP1358" s="73"/>
      <c r="BQ1358" s="73"/>
    </row>
    <row r="1359" spans="1:69" ht="22.5" customHeight="1" x14ac:dyDescent="0.2">
      <c r="A1359" s="122" t="s">
        <v>3183</v>
      </c>
      <c r="B1359" s="123" t="s">
        <v>3180</v>
      </c>
      <c r="C1359" s="133" t="s">
        <v>1433</v>
      </c>
      <c r="D1359" s="126">
        <v>5</v>
      </c>
      <c r="E1359" s="127" t="s">
        <v>3561</v>
      </c>
      <c r="F1359" s="19">
        <v>1136459</v>
      </c>
      <c r="G1359" s="20">
        <v>1136459</v>
      </c>
      <c r="H1359" s="20">
        <v>251432</v>
      </c>
      <c r="I1359" s="20">
        <v>195415</v>
      </c>
      <c r="J1359" s="20">
        <v>0</v>
      </c>
      <c r="K1359" s="20">
        <v>3437</v>
      </c>
      <c r="L1359" s="20">
        <v>8535</v>
      </c>
      <c r="M1359" s="20">
        <v>20676</v>
      </c>
      <c r="N1359" s="20">
        <v>59305</v>
      </c>
      <c r="O1359" s="20">
        <v>38417</v>
      </c>
      <c r="P1359" s="20">
        <v>11756</v>
      </c>
      <c r="Q1359" s="20">
        <v>170252</v>
      </c>
      <c r="R1359" s="20">
        <v>106498</v>
      </c>
      <c r="S1359" s="20">
        <v>162492</v>
      </c>
      <c r="T1359" s="21">
        <v>175769</v>
      </c>
      <c r="U1359" s="54">
        <v>274793</v>
      </c>
      <c r="V1359" s="20">
        <v>84720</v>
      </c>
      <c r="W1359" s="20">
        <v>89505</v>
      </c>
      <c r="X1359" s="20">
        <v>106570</v>
      </c>
      <c r="Y1359" s="21">
        <v>0</v>
      </c>
      <c r="Z1359" s="20">
        <v>0</v>
      </c>
      <c r="AA1359" s="21">
        <v>431428</v>
      </c>
      <c r="AB1359" s="32">
        <v>587803</v>
      </c>
      <c r="AC1359" s="20">
        <v>707882</v>
      </c>
      <c r="AD1359" s="20">
        <v>799183</v>
      </c>
      <c r="AE1359" s="20">
        <v>2475990</v>
      </c>
      <c r="AF1359" s="20">
        <v>1900008</v>
      </c>
      <c r="AG1359" s="20">
        <v>1041097</v>
      </c>
      <c r="AH1359" s="20">
        <v>418783</v>
      </c>
      <c r="AI1359" s="20">
        <v>314990</v>
      </c>
      <c r="AJ1359" s="21">
        <v>102790</v>
      </c>
      <c r="AK1359" s="25">
        <v>104192</v>
      </c>
      <c r="AL1359" s="25">
        <v>146280</v>
      </c>
      <c r="AM1359" s="25">
        <v>45251</v>
      </c>
      <c r="AN1359" s="22">
        <v>76153</v>
      </c>
      <c r="AO1359" s="20">
        <v>839162</v>
      </c>
      <c r="AP1359" s="20">
        <v>57247</v>
      </c>
      <c r="AQ1359" s="54">
        <v>12944270</v>
      </c>
      <c r="AR1359" s="25">
        <v>171893</v>
      </c>
      <c r="AS1359" s="25">
        <v>254385</v>
      </c>
      <c r="AT1359" s="54">
        <v>229751</v>
      </c>
      <c r="AU1359" s="54">
        <v>79407</v>
      </c>
      <c r="AV1359" s="54">
        <v>302856</v>
      </c>
      <c r="AW1359" s="54">
        <v>104591</v>
      </c>
      <c r="AX1359" s="54">
        <v>56419</v>
      </c>
      <c r="AY1359" s="25">
        <f t="shared" si="42"/>
        <v>1199302</v>
      </c>
      <c r="AZ1359" s="162">
        <v>2232840</v>
      </c>
      <c r="BA1359" s="96">
        <f t="shared" si="43"/>
        <v>16376412</v>
      </c>
      <c r="BB1359" s="73"/>
      <c r="BC1359" s="20">
        <v>1547750</v>
      </c>
      <c r="BD1359" s="20">
        <v>244820</v>
      </c>
      <c r="BE1359" s="19">
        <v>1792570</v>
      </c>
      <c r="BF1359" s="19">
        <v>18168982</v>
      </c>
      <c r="BH1359" s="20"/>
      <c r="BI1359" s="21">
        <v>18168982</v>
      </c>
      <c r="BK1359" s="73"/>
      <c r="BL1359" s="73"/>
      <c r="BM1359" s="73"/>
      <c r="BN1359" s="73"/>
      <c r="BO1359" s="73"/>
      <c r="BP1359" s="73"/>
      <c r="BQ1359" s="73"/>
    </row>
    <row r="1360" spans="1:69" ht="22.5" customHeight="1" x14ac:dyDescent="0.2">
      <c r="A1360" s="122" t="s">
        <v>3184</v>
      </c>
      <c r="B1360" s="123" t="s">
        <v>3180</v>
      </c>
      <c r="C1360" s="133" t="s">
        <v>1434</v>
      </c>
      <c r="D1360" s="126">
        <v>5</v>
      </c>
      <c r="E1360" s="127" t="s">
        <v>3561</v>
      </c>
      <c r="F1360" s="19">
        <v>730608</v>
      </c>
      <c r="G1360" s="20">
        <v>730608</v>
      </c>
      <c r="H1360" s="20">
        <v>197340</v>
      </c>
      <c r="I1360" s="20">
        <v>207009</v>
      </c>
      <c r="J1360" s="20">
        <v>0</v>
      </c>
      <c r="K1360" s="20">
        <v>0</v>
      </c>
      <c r="L1360" s="20">
        <v>0</v>
      </c>
      <c r="M1360" s="20">
        <v>0</v>
      </c>
      <c r="N1360" s="20">
        <v>22585</v>
      </c>
      <c r="O1360" s="20">
        <v>21441</v>
      </c>
      <c r="P1360" s="20">
        <v>5065</v>
      </c>
      <c r="Q1360" s="20">
        <v>364090</v>
      </c>
      <c r="R1360" s="20">
        <v>67985</v>
      </c>
      <c r="S1360" s="20">
        <v>102652</v>
      </c>
      <c r="T1360" s="21">
        <v>106807</v>
      </c>
      <c r="U1360" s="54">
        <v>138604</v>
      </c>
      <c r="V1360" s="20">
        <v>42048</v>
      </c>
      <c r="W1360" s="20">
        <v>48438</v>
      </c>
      <c r="X1360" s="20">
        <v>44404</v>
      </c>
      <c r="Y1360" s="21">
        <v>0</v>
      </c>
      <c r="Z1360" s="20">
        <v>0</v>
      </c>
      <c r="AA1360" s="21">
        <v>286343</v>
      </c>
      <c r="AB1360" s="32">
        <v>379164</v>
      </c>
      <c r="AC1360" s="20">
        <v>431628</v>
      </c>
      <c r="AD1360" s="20">
        <v>540537</v>
      </c>
      <c r="AE1360" s="20">
        <v>1077945</v>
      </c>
      <c r="AF1360" s="20">
        <v>1324865</v>
      </c>
      <c r="AG1360" s="20">
        <v>667524</v>
      </c>
      <c r="AH1360" s="20">
        <v>243853</v>
      </c>
      <c r="AI1360" s="20">
        <v>190067</v>
      </c>
      <c r="AJ1360" s="21">
        <v>52477</v>
      </c>
      <c r="AK1360" s="25">
        <v>69198</v>
      </c>
      <c r="AL1360" s="25">
        <v>91461</v>
      </c>
      <c r="AM1360" s="25">
        <v>29464</v>
      </c>
      <c r="AN1360" s="22">
        <v>54087</v>
      </c>
      <c r="AO1360" s="20">
        <v>829617</v>
      </c>
      <c r="AP1360" s="20">
        <v>30035</v>
      </c>
      <c r="AQ1360" s="54">
        <v>8397341</v>
      </c>
      <c r="AR1360" s="25">
        <v>143509</v>
      </c>
      <c r="AS1360" s="25">
        <v>216852</v>
      </c>
      <c r="AT1360" s="54">
        <v>144331</v>
      </c>
      <c r="AU1360" s="54">
        <v>61467</v>
      </c>
      <c r="AV1360" s="54">
        <v>205400</v>
      </c>
      <c r="AW1360" s="54">
        <v>66469</v>
      </c>
      <c r="AX1360" s="54">
        <v>38493</v>
      </c>
      <c r="AY1360" s="25">
        <f t="shared" si="42"/>
        <v>876521</v>
      </c>
      <c r="AZ1360" s="162">
        <v>1534693</v>
      </c>
      <c r="BA1360" s="96">
        <f t="shared" si="43"/>
        <v>10808555</v>
      </c>
      <c r="BB1360" s="73"/>
      <c r="BC1360" s="20">
        <v>1002385</v>
      </c>
      <c r="BD1360" s="20">
        <v>129079</v>
      </c>
      <c r="BE1360" s="19">
        <v>1131464</v>
      </c>
      <c r="BF1360" s="19">
        <v>11940019</v>
      </c>
      <c r="BH1360" s="20"/>
      <c r="BI1360" s="21">
        <v>11940019</v>
      </c>
      <c r="BK1360" s="73"/>
      <c r="BL1360" s="73"/>
      <c r="BM1360" s="73"/>
      <c r="BN1360" s="73"/>
      <c r="BO1360" s="73"/>
      <c r="BP1360" s="73"/>
      <c r="BQ1360" s="73"/>
    </row>
    <row r="1361" spans="1:69" ht="22.5" customHeight="1" x14ac:dyDescent="0.2">
      <c r="A1361" s="122" t="s">
        <v>3185</v>
      </c>
      <c r="B1361" s="123" t="s">
        <v>3180</v>
      </c>
      <c r="C1361" s="133" t="s">
        <v>1435</v>
      </c>
      <c r="D1361" s="126">
        <v>5</v>
      </c>
      <c r="E1361" s="127" t="s">
        <v>3561</v>
      </c>
      <c r="F1361" s="19">
        <v>728406</v>
      </c>
      <c r="G1361" s="20">
        <v>728406</v>
      </c>
      <c r="H1361" s="20">
        <v>291819</v>
      </c>
      <c r="I1361" s="20">
        <v>222717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19196</v>
      </c>
      <c r="P1361" s="20">
        <v>0</v>
      </c>
      <c r="Q1361" s="20">
        <v>48156</v>
      </c>
      <c r="R1361" s="20">
        <v>64415</v>
      </c>
      <c r="S1361" s="20">
        <v>84731</v>
      </c>
      <c r="T1361" s="21">
        <v>92510</v>
      </c>
      <c r="U1361" s="54">
        <v>127160</v>
      </c>
      <c r="V1361" s="20">
        <v>35472</v>
      </c>
      <c r="W1361" s="20">
        <v>46332</v>
      </c>
      <c r="X1361" s="20">
        <v>44404</v>
      </c>
      <c r="Y1361" s="21">
        <v>0</v>
      </c>
      <c r="Z1361" s="20">
        <v>0</v>
      </c>
      <c r="AA1361" s="21">
        <v>288073</v>
      </c>
      <c r="AB1361" s="32">
        <v>312944</v>
      </c>
      <c r="AC1361" s="20">
        <v>359966</v>
      </c>
      <c r="AD1361" s="20">
        <v>545599</v>
      </c>
      <c r="AE1361" s="20">
        <v>1069365</v>
      </c>
      <c r="AF1361" s="20">
        <v>1128463</v>
      </c>
      <c r="AG1361" s="20">
        <v>572715</v>
      </c>
      <c r="AH1361" s="20">
        <v>216659</v>
      </c>
      <c r="AI1361" s="20">
        <v>295064</v>
      </c>
      <c r="AJ1361" s="21">
        <v>45444</v>
      </c>
      <c r="AK1361" s="25">
        <v>64609</v>
      </c>
      <c r="AL1361" s="25">
        <v>85520</v>
      </c>
      <c r="AM1361" s="25">
        <v>27780</v>
      </c>
      <c r="AN1361" s="22">
        <v>51103</v>
      </c>
      <c r="AO1361" s="20">
        <v>954226</v>
      </c>
      <c r="AP1361" s="20">
        <v>42179</v>
      </c>
      <c r="AQ1361" s="54">
        <v>7865027</v>
      </c>
      <c r="AR1361" s="25">
        <v>115753</v>
      </c>
      <c r="AS1361" s="25">
        <v>200168</v>
      </c>
      <c r="AT1361" s="54">
        <v>165705</v>
      </c>
      <c r="AU1361" s="54">
        <v>65955</v>
      </c>
      <c r="AV1361" s="54">
        <v>202943</v>
      </c>
      <c r="AW1361" s="54">
        <v>63666</v>
      </c>
      <c r="AX1361" s="54">
        <v>36557</v>
      </c>
      <c r="AY1361" s="25">
        <f t="shared" si="42"/>
        <v>850747</v>
      </c>
      <c r="AZ1361" s="162">
        <v>1432348</v>
      </c>
      <c r="BA1361" s="96">
        <f t="shared" si="43"/>
        <v>10148122</v>
      </c>
      <c r="BB1361" s="73"/>
      <c r="BC1361" s="20">
        <v>930092</v>
      </c>
      <c r="BD1361" s="20">
        <v>171083</v>
      </c>
      <c r="BE1361" s="19">
        <v>1101175</v>
      </c>
      <c r="BF1361" s="19">
        <v>11249297</v>
      </c>
      <c r="BH1361" s="20"/>
      <c r="BI1361" s="21">
        <v>11249297</v>
      </c>
      <c r="BK1361" s="73"/>
      <c r="BL1361" s="73"/>
      <c r="BM1361" s="73"/>
      <c r="BN1361" s="73"/>
      <c r="BO1361" s="73"/>
      <c r="BP1361" s="73"/>
      <c r="BQ1361" s="73"/>
    </row>
    <row r="1362" spans="1:69" ht="22.5" customHeight="1" x14ac:dyDescent="0.2">
      <c r="A1362" s="122" t="s">
        <v>3186</v>
      </c>
      <c r="B1362" s="123" t="s">
        <v>3180</v>
      </c>
      <c r="C1362" s="133" t="s">
        <v>1436</v>
      </c>
      <c r="D1362" s="126">
        <v>5</v>
      </c>
      <c r="E1362" s="127" t="s">
        <v>3561</v>
      </c>
      <c r="F1362" s="19">
        <v>633561</v>
      </c>
      <c r="G1362" s="20">
        <v>633561</v>
      </c>
      <c r="H1362" s="20">
        <v>282560</v>
      </c>
      <c r="I1362" s="20">
        <v>259182</v>
      </c>
      <c r="J1362" s="20">
        <v>0</v>
      </c>
      <c r="K1362" s="20">
        <v>0</v>
      </c>
      <c r="L1362" s="20">
        <v>0</v>
      </c>
      <c r="M1362" s="20">
        <v>0</v>
      </c>
      <c r="N1362" s="20">
        <v>13850</v>
      </c>
      <c r="O1362" s="20">
        <v>15514</v>
      </c>
      <c r="P1362" s="20">
        <v>1436</v>
      </c>
      <c r="Q1362" s="20">
        <v>74492</v>
      </c>
      <c r="R1362" s="20">
        <v>54518</v>
      </c>
      <c r="S1362" s="20">
        <v>102128</v>
      </c>
      <c r="T1362" s="21">
        <v>63916</v>
      </c>
      <c r="U1362" s="54">
        <v>101728</v>
      </c>
      <c r="V1362" s="20">
        <v>32496</v>
      </c>
      <c r="W1362" s="20">
        <v>42120</v>
      </c>
      <c r="X1362" s="20">
        <v>77707</v>
      </c>
      <c r="Y1362" s="21">
        <v>0</v>
      </c>
      <c r="Z1362" s="20">
        <v>0</v>
      </c>
      <c r="AA1362" s="21">
        <v>284071</v>
      </c>
      <c r="AB1362" s="32">
        <v>267658</v>
      </c>
      <c r="AC1362" s="20">
        <v>370987</v>
      </c>
      <c r="AD1362" s="20">
        <v>489768</v>
      </c>
      <c r="AE1362" s="20">
        <v>917895</v>
      </c>
      <c r="AF1362" s="20">
        <v>980708</v>
      </c>
      <c r="AG1362" s="20">
        <v>494208</v>
      </c>
      <c r="AH1362" s="20">
        <v>184674</v>
      </c>
      <c r="AI1362" s="20">
        <v>211718</v>
      </c>
      <c r="AJ1362" s="21">
        <v>177448</v>
      </c>
      <c r="AK1362" s="25">
        <v>57247</v>
      </c>
      <c r="AL1362" s="25">
        <v>87064</v>
      </c>
      <c r="AM1362" s="25">
        <v>28253</v>
      </c>
      <c r="AN1362" s="22">
        <v>47074</v>
      </c>
      <c r="AO1362" s="20">
        <v>990274</v>
      </c>
      <c r="AP1362" s="20">
        <v>58154</v>
      </c>
      <c r="AQ1362" s="54">
        <v>7402409</v>
      </c>
      <c r="AR1362" s="25">
        <v>102068</v>
      </c>
      <c r="AS1362" s="25">
        <v>206989</v>
      </c>
      <c r="AT1362" s="54">
        <v>150774</v>
      </c>
      <c r="AU1362" s="54">
        <v>65821</v>
      </c>
      <c r="AV1362" s="54">
        <v>179958</v>
      </c>
      <c r="AW1362" s="54">
        <v>59664</v>
      </c>
      <c r="AX1362" s="54">
        <v>32590</v>
      </c>
      <c r="AY1362" s="25">
        <f t="shared" si="42"/>
        <v>797864</v>
      </c>
      <c r="AZ1362" s="162">
        <v>2046809</v>
      </c>
      <c r="BA1362" s="96">
        <f t="shared" si="43"/>
        <v>10247082</v>
      </c>
      <c r="BB1362" s="73"/>
      <c r="BC1362" s="20">
        <v>803877</v>
      </c>
      <c r="BD1362" s="20">
        <v>252441</v>
      </c>
      <c r="BE1362" s="19">
        <v>1056318</v>
      </c>
      <c r="BF1362" s="19">
        <v>11303400</v>
      </c>
      <c r="BH1362" s="20"/>
      <c r="BI1362" s="21">
        <v>11303400</v>
      </c>
      <c r="BK1362" s="73"/>
      <c r="BL1362" s="73"/>
      <c r="BM1362" s="73"/>
      <c r="BN1362" s="73"/>
      <c r="BO1362" s="73"/>
      <c r="BP1362" s="73"/>
      <c r="BQ1362" s="73"/>
    </row>
    <row r="1363" spans="1:69" ht="22.5" customHeight="1" x14ac:dyDescent="0.2">
      <c r="A1363" s="122" t="s">
        <v>3187</v>
      </c>
      <c r="B1363" s="123" t="s">
        <v>3180</v>
      </c>
      <c r="C1363" s="133" t="s">
        <v>1437</v>
      </c>
      <c r="D1363" s="126">
        <v>5</v>
      </c>
      <c r="E1363" s="127" t="s">
        <v>3561</v>
      </c>
      <c r="F1363" s="19">
        <v>613204</v>
      </c>
      <c r="G1363" s="20">
        <v>613204</v>
      </c>
      <c r="H1363" s="20">
        <v>298161</v>
      </c>
      <c r="I1363" s="20">
        <v>307241</v>
      </c>
      <c r="J1363" s="20">
        <v>0</v>
      </c>
      <c r="K1363" s="20">
        <v>0</v>
      </c>
      <c r="L1363" s="20">
        <v>0</v>
      </c>
      <c r="M1363" s="20">
        <v>0</v>
      </c>
      <c r="N1363" s="20">
        <v>8923</v>
      </c>
      <c r="O1363" s="20">
        <v>13054</v>
      </c>
      <c r="P1363" s="20">
        <v>5632</v>
      </c>
      <c r="Q1363" s="20">
        <v>23151</v>
      </c>
      <c r="R1363" s="20">
        <v>53487</v>
      </c>
      <c r="S1363" s="20">
        <v>44383</v>
      </c>
      <c r="T1363" s="21">
        <v>71485</v>
      </c>
      <c r="U1363" s="54">
        <v>172938</v>
      </c>
      <c r="V1363" s="20">
        <v>136704</v>
      </c>
      <c r="W1363" s="20">
        <v>32643</v>
      </c>
      <c r="X1363" s="20">
        <v>66606</v>
      </c>
      <c r="Y1363" s="21">
        <v>0</v>
      </c>
      <c r="Z1363" s="20">
        <v>0</v>
      </c>
      <c r="AA1363" s="21">
        <v>291887</v>
      </c>
      <c r="AB1363" s="32">
        <v>189587</v>
      </c>
      <c r="AC1363" s="20">
        <v>335198</v>
      </c>
      <c r="AD1363" s="20">
        <v>649688</v>
      </c>
      <c r="AE1363" s="20">
        <v>666270</v>
      </c>
      <c r="AF1363" s="20">
        <v>1238590</v>
      </c>
      <c r="AG1363" s="20">
        <v>534019</v>
      </c>
      <c r="AH1363" s="20">
        <v>174003</v>
      </c>
      <c r="AI1363" s="20">
        <v>173111</v>
      </c>
      <c r="AJ1363" s="21">
        <v>418193</v>
      </c>
      <c r="AK1363" s="25">
        <v>52727</v>
      </c>
      <c r="AL1363" s="25">
        <v>86103</v>
      </c>
      <c r="AM1363" s="25">
        <v>31701</v>
      </c>
      <c r="AN1363" s="22">
        <v>44961</v>
      </c>
      <c r="AO1363" s="20">
        <v>1400790</v>
      </c>
      <c r="AP1363" s="20">
        <v>96377</v>
      </c>
      <c r="AQ1363" s="54">
        <v>8230817</v>
      </c>
      <c r="AR1363" s="25">
        <v>100808</v>
      </c>
      <c r="AS1363" s="25">
        <v>230578</v>
      </c>
      <c r="AT1363" s="54">
        <v>165155</v>
      </c>
      <c r="AU1363" s="54">
        <v>72118</v>
      </c>
      <c r="AV1363" s="54">
        <v>169672</v>
      </c>
      <c r="AW1363" s="54">
        <v>55160</v>
      </c>
      <c r="AX1363" s="54">
        <v>38459</v>
      </c>
      <c r="AY1363" s="25">
        <f t="shared" si="42"/>
        <v>831950</v>
      </c>
      <c r="AZ1363" s="162">
        <v>2571890</v>
      </c>
      <c r="BA1363" s="96">
        <f t="shared" si="43"/>
        <v>11634657</v>
      </c>
      <c r="BB1363" s="73"/>
      <c r="BC1363" s="20">
        <v>707465</v>
      </c>
      <c r="BD1363" s="20">
        <v>426962</v>
      </c>
      <c r="BE1363" s="19">
        <v>1134427</v>
      </c>
      <c r="BF1363" s="19">
        <v>12769084</v>
      </c>
      <c r="BH1363" s="20"/>
      <c r="BI1363" s="21">
        <v>12769084</v>
      </c>
      <c r="BK1363" s="73"/>
      <c r="BL1363" s="73"/>
      <c r="BM1363" s="73"/>
      <c r="BN1363" s="73"/>
      <c r="BO1363" s="73"/>
      <c r="BP1363" s="73"/>
      <c r="BQ1363" s="73"/>
    </row>
    <row r="1364" spans="1:69" ht="22.5" customHeight="1" x14ac:dyDescent="0.2">
      <c r="A1364" s="122" t="s">
        <v>3188</v>
      </c>
      <c r="B1364" s="123" t="s">
        <v>3180</v>
      </c>
      <c r="C1364" s="133" t="s">
        <v>1438</v>
      </c>
      <c r="D1364" s="126">
        <v>6</v>
      </c>
      <c r="E1364" s="127" t="s">
        <v>3561</v>
      </c>
      <c r="F1364" s="19">
        <v>179912</v>
      </c>
      <c r="G1364" s="20">
        <v>179912</v>
      </c>
      <c r="H1364" s="20">
        <v>50593</v>
      </c>
      <c r="I1364" s="20">
        <v>55165</v>
      </c>
      <c r="J1364" s="20">
        <v>0</v>
      </c>
      <c r="K1364" s="20">
        <v>0</v>
      </c>
      <c r="L1364" s="20">
        <v>0</v>
      </c>
      <c r="M1364" s="20">
        <v>0</v>
      </c>
      <c r="N1364" s="20">
        <v>0</v>
      </c>
      <c r="O1364" s="20">
        <v>2675</v>
      </c>
      <c r="P1364" s="20">
        <v>0</v>
      </c>
      <c r="Q1364" s="20">
        <v>4837</v>
      </c>
      <c r="R1364" s="20">
        <v>19033</v>
      </c>
      <c r="S1364" s="20">
        <v>15563</v>
      </c>
      <c r="T1364" s="21">
        <v>14297</v>
      </c>
      <c r="U1364" s="54">
        <v>25432</v>
      </c>
      <c r="V1364" s="20">
        <v>3888</v>
      </c>
      <c r="W1364" s="20">
        <v>6318</v>
      </c>
      <c r="X1364" s="20">
        <v>11101</v>
      </c>
      <c r="Y1364" s="21">
        <v>0</v>
      </c>
      <c r="Z1364" s="20">
        <v>0</v>
      </c>
      <c r="AA1364" s="21">
        <v>77420</v>
      </c>
      <c r="AB1364" s="32">
        <v>0</v>
      </c>
      <c r="AC1364" s="20">
        <v>56751</v>
      </c>
      <c r="AD1364" s="20">
        <v>211278</v>
      </c>
      <c r="AE1364" s="20">
        <v>116325</v>
      </c>
      <c r="AF1364" s="20">
        <v>230623</v>
      </c>
      <c r="AG1364" s="20">
        <v>103561</v>
      </c>
      <c r="AH1364" s="20">
        <v>32177</v>
      </c>
      <c r="AI1364" s="20">
        <v>88040</v>
      </c>
      <c r="AJ1364" s="21">
        <v>27591</v>
      </c>
      <c r="AK1364" s="25">
        <v>21697</v>
      </c>
      <c r="AL1364" s="25">
        <v>34430</v>
      </c>
      <c r="AM1364" s="25">
        <v>6151</v>
      </c>
      <c r="AN1364" s="22">
        <v>13350</v>
      </c>
      <c r="AO1364" s="20">
        <v>87059</v>
      </c>
      <c r="AP1364" s="20">
        <v>10887</v>
      </c>
      <c r="AQ1364" s="54">
        <v>1506154</v>
      </c>
      <c r="AR1364" s="25">
        <v>53234</v>
      </c>
      <c r="AS1364" s="25">
        <v>105006</v>
      </c>
      <c r="AT1364" s="54">
        <v>72429</v>
      </c>
      <c r="AU1364" s="54">
        <v>47723</v>
      </c>
      <c r="AV1364" s="54">
        <v>66488</v>
      </c>
      <c r="AW1364" s="54">
        <v>21918</v>
      </c>
      <c r="AX1364" s="54">
        <v>6529</v>
      </c>
      <c r="AY1364" s="25">
        <f t="shared" si="42"/>
        <v>373327</v>
      </c>
      <c r="AZ1364" s="162">
        <v>348388</v>
      </c>
      <c r="BA1364" s="96">
        <f t="shared" si="43"/>
        <v>2227869</v>
      </c>
      <c r="BB1364" s="73"/>
      <c r="BC1364" s="20">
        <v>327649</v>
      </c>
      <c r="BD1364" s="20">
        <v>51947</v>
      </c>
      <c r="BE1364" s="19">
        <v>379596</v>
      </c>
      <c r="BF1364" s="19">
        <v>2607465</v>
      </c>
      <c r="BH1364" s="20"/>
      <c r="BI1364" s="21">
        <v>2607465</v>
      </c>
      <c r="BK1364" s="73"/>
      <c r="BL1364" s="73"/>
      <c r="BM1364" s="73"/>
      <c r="BN1364" s="73"/>
      <c r="BO1364" s="73"/>
      <c r="BP1364" s="73"/>
      <c r="BQ1364" s="73"/>
    </row>
    <row r="1365" spans="1:69" ht="22.5" customHeight="1" x14ac:dyDescent="0.2">
      <c r="A1365" s="122" t="s">
        <v>3189</v>
      </c>
      <c r="B1365" s="123" t="s">
        <v>3180</v>
      </c>
      <c r="C1365" s="133" t="s">
        <v>1439</v>
      </c>
      <c r="D1365" s="126">
        <v>6</v>
      </c>
      <c r="E1365" s="127" t="s">
        <v>3561</v>
      </c>
      <c r="F1365" s="19">
        <v>70651</v>
      </c>
      <c r="G1365" s="20">
        <v>70651</v>
      </c>
      <c r="H1365" s="20">
        <v>54238</v>
      </c>
      <c r="I1365" s="20">
        <v>40766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763</v>
      </c>
      <c r="P1365" s="20">
        <v>0</v>
      </c>
      <c r="Q1365" s="20">
        <v>40</v>
      </c>
      <c r="R1365" s="20">
        <v>6053</v>
      </c>
      <c r="S1365" s="20">
        <v>20855</v>
      </c>
      <c r="T1365" s="21">
        <v>5887</v>
      </c>
      <c r="U1365" s="54">
        <v>12716</v>
      </c>
      <c r="V1365" s="20">
        <v>6960</v>
      </c>
      <c r="W1365" s="20">
        <v>8424</v>
      </c>
      <c r="X1365" s="20">
        <v>11101</v>
      </c>
      <c r="Y1365" s="21">
        <v>0</v>
      </c>
      <c r="Z1365" s="20">
        <v>0</v>
      </c>
      <c r="AA1365" s="21">
        <v>33553</v>
      </c>
      <c r="AB1365" s="32">
        <v>0</v>
      </c>
      <c r="AC1365" s="20">
        <v>21982</v>
      </c>
      <c r="AD1365" s="20">
        <v>59318</v>
      </c>
      <c r="AE1365" s="20">
        <v>92070</v>
      </c>
      <c r="AF1365" s="20">
        <v>183208</v>
      </c>
      <c r="AG1365" s="20">
        <v>45731</v>
      </c>
      <c r="AH1365" s="20">
        <v>12984</v>
      </c>
      <c r="AI1365" s="20">
        <v>47996</v>
      </c>
      <c r="AJ1365" s="21">
        <v>74658</v>
      </c>
      <c r="AK1365" s="25">
        <v>6915</v>
      </c>
      <c r="AL1365" s="25">
        <v>17974</v>
      </c>
      <c r="AM1365" s="25">
        <v>3206</v>
      </c>
      <c r="AN1365" s="22">
        <v>6556</v>
      </c>
      <c r="AO1365" s="20">
        <v>64006</v>
      </c>
      <c r="AP1365" s="20">
        <v>15522</v>
      </c>
      <c r="AQ1365" s="54">
        <v>924133</v>
      </c>
      <c r="AR1365" s="25">
        <v>49305</v>
      </c>
      <c r="AS1365" s="25">
        <v>156244</v>
      </c>
      <c r="AT1365" s="54">
        <v>43606</v>
      </c>
      <c r="AU1365" s="54">
        <v>45823</v>
      </c>
      <c r="AV1365" s="54">
        <v>35002</v>
      </c>
      <c r="AW1365" s="54">
        <v>8495</v>
      </c>
      <c r="AX1365" s="54">
        <v>3729</v>
      </c>
      <c r="AY1365" s="25">
        <f t="shared" si="42"/>
        <v>342204</v>
      </c>
      <c r="AZ1365" s="162">
        <v>310836</v>
      </c>
      <c r="BA1365" s="96">
        <f t="shared" si="43"/>
        <v>1577173</v>
      </c>
      <c r="BB1365" s="73"/>
      <c r="BC1365" s="20">
        <v>153908</v>
      </c>
      <c r="BD1365" s="20">
        <v>64693</v>
      </c>
      <c r="BE1365" s="19">
        <v>218601</v>
      </c>
      <c r="BF1365" s="19">
        <v>1795774</v>
      </c>
      <c r="BH1365" s="20"/>
      <c r="BI1365" s="21">
        <v>1795774</v>
      </c>
      <c r="BK1365" s="73"/>
      <c r="BL1365" s="73"/>
      <c r="BM1365" s="73"/>
      <c r="BN1365" s="73"/>
      <c r="BO1365" s="73"/>
      <c r="BP1365" s="73"/>
      <c r="BQ1365" s="73"/>
    </row>
    <row r="1366" spans="1:69" ht="22.5" customHeight="1" x14ac:dyDescent="0.2">
      <c r="A1366" s="122" t="s">
        <v>3190</v>
      </c>
      <c r="B1366" s="123" t="s">
        <v>3180</v>
      </c>
      <c r="C1366" s="133" t="s">
        <v>1440</v>
      </c>
      <c r="D1366" s="126">
        <v>6</v>
      </c>
      <c r="E1366" s="127" t="s">
        <v>3561</v>
      </c>
      <c r="F1366" s="19">
        <v>89888</v>
      </c>
      <c r="G1366" s="20">
        <v>89888</v>
      </c>
      <c r="H1366" s="20">
        <v>56352</v>
      </c>
      <c r="I1366" s="20">
        <v>58718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1138</v>
      </c>
      <c r="P1366" s="20">
        <v>0</v>
      </c>
      <c r="Q1366" s="20">
        <v>70028</v>
      </c>
      <c r="R1366" s="20">
        <v>9026</v>
      </c>
      <c r="S1366" s="20">
        <v>3563</v>
      </c>
      <c r="T1366" s="21">
        <v>6728</v>
      </c>
      <c r="U1366" s="54">
        <v>12716</v>
      </c>
      <c r="V1366" s="20">
        <v>2208</v>
      </c>
      <c r="W1366" s="20">
        <v>5265</v>
      </c>
      <c r="X1366" s="20">
        <v>11101</v>
      </c>
      <c r="Y1366" s="21">
        <v>0</v>
      </c>
      <c r="Z1366" s="20">
        <v>0</v>
      </c>
      <c r="AA1366" s="21">
        <v>37679</v>
      </c>
      <c r="AB1366" s="32">
        <v>0</v>
      </c>
      <c r="AC1366" s="20">
        <v>30826</v>
      </c>
      <c r="AD1366" s="20">
        <v>74309</v>
      </c>
      <c r="AE1366" s="20">
        <v>79035</v>
      </c>
      <c r="AF1366" s="20">
        <v>123395</v>
      </c>
      <c r="AG1366" s="20">
        <v>45903</v>
      </c>
      <c r="AH1366" s="20">
        <v>14295</v>
      </c>
      <c r="AI1366" s="20">
        <v>69168</v>
      </c>
      <c r="AJ1366" s="21">
        <v>0</v>
      </c>
      <c r="AK1366" s="25">
        <v>10312</v>
      </c>
      <c r="AL1366" s="25">
        <v>20844</v>
      </c>
      <c r="AM1366" s="25">
        <v>3296</v>
      </c>
      <c r="AN1366" s="22">
        <v>7549</v>
      </c>
      <c r="AO1366" s="20">
        <v>75897</v>
      </c>
      <c r="AP1366" s="20">
        <v>5830</v>
      </c>
      <c r="AQ1366" s="54">
        <v>925069</v>
      </c>
      <c r="AR1366" s="25">
        <v>52379</v>
      </c>
      <c r="AS1366" s="25">
        <v>151154</v>
      </c>
      <c r="AT1366" s="54">
        <v>52102</v>
      </c>
      <c r="AU1366" s="54">
        <v>28125</v>
      </c>
      <c r="AV1366" s="54">
        <v>40121</v>
      </c>
      <c r="AW1366" s="54">
        <v>11282</v>
      </c>
      <c r="AX1366" s="54">
        <v>3969</v>
      </c>
      <c r="AY1366" s="25">
        <f t="shared" si="42"/>
        <v>339132</v>
      </c>
      <c r="AZ1366" s="162">
        <v>179269</v>
      </c>
      <c r="BA1366" s="96">
        <f t="shared" si="43"/>
        <v>1443470</v>
      </c>
      <c r="BB1366" s="73"/>
      <c r="BC1366" s="20">
        <v>197087</v>
      </c>
      <c r="BD1366" s="20">
        <v>27879</v>
      </c>
      <c r="BE1366" s="19">
        <v>224966</v>
      </c>
      <c r="BF1366" s="19">
        <v>1668436</v>
      </c>
      <c r="BH1366" s="20"/>
      <c r="BI1366" s="21">
        <v>1668436</v>
      </c>
      <c r="BK1366" s="73"/>
      <c r="BL1366" s="73"/>
      <c r="BM1366" s="73"/>
      <c r="BN1366" s="73"/>
      <c r="BO1366" s="73"/>
      <c r="BP1366" s="73"/>
      <c r="BQ1366" s="73"/>
    </row>
    <row r="1367" spans="1:69" ht="22.5" customHeight="1" x14ac:dyDescent="0.2">
      <c r="A1367" s="122" t="s">
        <v>3191</v>
      </c>
      <c r="B1367" s="123" t="s">
        <v>3180</v>
      </c>
      <c r="C1367" s="133" t="s">
        <v>1441</v>
      </c>
      <c r="D1367" s="126">
        <v>6</v>
      </c>
      <c r="E1367" s="127" t="s">
        <v>3561</v>
      </c>
      <c r="F1367" s="19">
        <v>421214</v>
      </c>
      <c r="G1367" s="20">
        <v>421214</v>
      </c>
      <c r="H1367" s="20">
        <v>77711</v>
      </c>
      <c r="I1367" s="20">
        <v>87142</v>
      </c>
      <c r="J1367" s="20">
        <v>0</v>
      </c>
      <c r="K1367" s="20">
        <v>0</v>
      </c>
      <c r="L1367" s="20">
        <v>0</v>
      </c>
      <c r="M1367" s="20">
        <v>0</v>
      </c>
      <c r="N1367" s="20">
        <v>25330</v>
      </c>
      <c r="O1367" s="20">
        <v>13733</v>
      </c>
      <c r="P1367" s="20">
        <v>4574</v>
      </c>
      <c r="Q1367" s="20">
        <v>1427</v>
      </c>
      <c r="R1367" s="20">
        <v>48837</v>
      </c>
      <c r="S1367" s="20">
        <v>61570</v>
      </c>
      <c r="T1367" s="21">
        <v>67280</v>
      </c>
      <c r="U1367" s="54">
        <v>63580</v>
      </c>
      <c r="V1367" s="20">
        <v>29760</v>
      </c>
      <c r="W1367" s="20">
        <v>28431</v>
      </c>
      <c r="X1367" s="20">
        <v>22202</v>
      </c>
      <c r="Y1367" s="21">
        <v>0</v>
      </c>
      <c r="Z1367" s="20">
        <v>0</v>
      </c>
      <c r="AA1367" s="21">
        <v>173025</v>
      </c>
      <c r="AB1367" s="32">
        <v>0</v>
      </c>
      <c r="AC1367" s="20">
        <v>289006</v>
      </c>
      <c r="AD1367" s="20">
        <v>256575</v>
      </c>
      <c r="AE1367" s="20">
        <v>1067055</v>
      </c>
      <c r="AF1367" s="20">
        <v>675845</v>
      </c>
      <c r="AG1367" s="20">
        <v>365422</v>
      </c>
      <c r="AH1367" s="20">
        <v>132360</v>
      </c>
      <c r="AI1367" s="20">
        <v>130001</v>
      </c>
      <c r="AJ1367" s="21">
        <v>12443</v>
      </c>
      <c r="AK1367" s="25">
        <v>53986</v>
      </c>
      <c r="AL1367" s="25">
        <v>60173</v>
      </c>
      <c r="AM1367" s="25">
        <v>14996</v>
      </c>
      <c r="AN1367" s="22">
        <v>36714</v>
      </c>
      <c r="AO1367" s="20">
        <v>112337</v>
      </c>
      <c r="AP1367" s="20">
        <v>8961</v>
      </c>
      <c r="AQ1367" s="54">
        <v>4341690</v>
      </c>
      <c r="AR1367" s="25">
        <v>88084</v>
      </c>
      <c r="AS1367" s="25">
        <v>142606</v>
      </c>
      <c r="AT1367" s="54">
        <v>81401</v>
      </c>
      <c r="AU1367" s="54">
        <v>47654</v>
      </c>
      <c r="AV1367" s="54">
        <v>113402</v>
      </c>
      <c r="AW1367" s="54">
        <v>45348</v>
      </c>
      <c r="AX1367" s="54">
        <v>19724</v>
      </c>
      <c r="AY1367" s="25">
        <f t="shared" si="42"/>
        <v>538219</v>
      </c>
      <c r="AZ1367" s="162">
        <v>345891</v>
      </c>
      <c r="BA1367" s="96">
        <f t="shared" si="43"/>
        <v>5225800</v>
      </c>
      <c r="BB1367" s="73"/>
      <c r="BC1367" s="20">
        <v>733883</v>
      </c>
      <c r="BD1367" s="20">
        <v>40559</v>
      </c>
      <c r="BE1367" s="19">
        <v>774442</v>
      </c>
      <c r="BF1367" s="19">
        <v>6000242</v>
      </c>
      <c r="BH1367" s="20"/>
      <c r="BI1367" s="21">
        <v>6000242</v>
      </c>
      <c r="BK1367" s="73"/>
      <c r="BL1367" s="73"/>
      <c r="BM1367" s="73"/>
      <c r="BN1367" s="73"/>
      <c r="BO1367" s="73"/>
      <c r="BP1367" s="73"/>
      <c r="BQ1367" s="73"/>
    </row>
    <row r="1368" spans="1:69" ht="22.5" customHeight="1" x14ac:dyDescent="0.2">
      <c r="A1368" s="122" t="s">
        <v>3192</v>
      </c>
      <c r="B1368" s="123" t="s">
        <v>3180</v>
      </c>
      <c r="C1368" s="133" t="s">
        <v>1442</v>
      </c>
      <c r="D1368" s="126">
        <v>6</v>
      </c>
      <c r="E1368" s="127" t="s">
        <v>3561</v>
      </c>
      <c r="F1368" s="19">
        <v>194229</v>
      </c>
      <c r="G1368" s="20">
        <v>194229</v>
      </c>
      <c r="H1368" s="20">
        <v>101914</v>
      </c>
      <c r="I1368" s="20">
        <v>99858</v>
      </c>
      <c r="J1368" s="20">
        <v>0</v>
      </c>
      <c r="K1368" s="20">
        <v>0</v>
      </c>
      <c r="L1368" s="20">
        <v>0</v>
      </c>
      <c r="M1368" s="20">
        <v>0</v>
      </c>
      <c r="N1368" s="20">
        <v>0</v>
      </c>
      <c r="O1368" s="20">
        <v>2570</v>
      </c>
      <c r="P1368" s="20">
        <v>0</v>
      </c>
      <c r="Q1368" s="20">
        <v>139</v>
      </c>
      <c r="R1368" s="20">
        <v>18257</v>
      </c>
      <c r="S1368" s="20">
        <v>26043</v>
      </c>
      <c r="T1368" s="21">
        <v>12615</v>
      </c>
      <c r="U1368" s="54">
        <v>25432</v>
      </c>
      <c r="V1368" s="20">
        <v>21648</v>
      </c>
      <c r="W1368" s="20">
        <v>6318</v>
      </c>
      <c r="X1368" s="20">
        <v>11101</v>
      </c>
      <c r="Y1368" s="21">
        <v>0</v>
      </c>
      <c r="Z1368" s="20">
        <v>0</v>
      </c>
      <c r="AA1368" s="21">
        <v>89138</v>
      </c>
      <c r="AB1368" s="32">
        <v>0</v>
      </c>
      <c r="AC1368" s="20">
        <v>73556</v>
      </c>
      <c r="AD1368" s="20">
        <v>147280</v>
      </c>
      <c r="AE1368" s="20">
        <v>161040</v>
      </c>
      <c r="AF1368" s="20">
        <v>355903</v>
      </c>
      <c r="AG1368" s="20">
        <v>127756</v>
      </c>
      <c r="AH1368" s="20">
        <v>35146</v>
      </c>
      <c r="AI1368" s="20">
        <v>110936</v>
      </c>
      <c r="AJ1368" s="21">
        <v>106036</v>
      </c>
      <c r="AK1368" s="25">
        <v>21323</v>
      </c>
      <c r="AL1368" s="25">
        <v>37638</v>
      </c>
      <c r="AM1368" s="25">
        <v>9311</v>
      </c>
      <c r="AN1368" s="22">
        <v>14446</v>
      </c>
      <c r="AO1368" s="20">
        <v>130765</v>
      </c>
      <c r="AP1368" s="20">
        <v>25544</v>
      </c>
      <c r="AQ1368" s="54">
        <v>1965942</v>
      </c>
      <c r="AR1368" s="25">
        <v>61760</v>
      </c>
      <c r="AS1368" s="25">
        <v>186439</v>
      </c>
      <c r="AT1368" s="54">
        <v>95745</v>
      </c>
      <c r="AU1368" s="54">
        <v>51959</v>
      </c>
      <c r="AV1368" s="54">
        <v>70202</v>
      </c>
      <c r="AW1368" s="54">
        <v>23820</v>
      </c>
      <c r="AX1368" s="54">
        <v>7899</v>
      </c>
      <c r="AY1368" s="25">
        <f t="shared" si="42"/>
        <v>497824</v>
      </c>
      <c r="AZ1368" s="162">
        <v>510834</v>
      </c>
      <c r="BA1368" s="96">
        <f t="shared" si="43"/>
        <v>2974600</v>
      </c>
      <c r="BB1368" s="73"/>
      <c r="BC1368" s="20">
        <v>321672</v>
      </c>
      <c r="BD1368" s="20">
        <v>110661</v>
      </c>
      <c r="BE1368" s="19">
        <v>432333</v>
      </c>
      <c r="BF1368" s="19">
        <v>3406933</v>
      </c>
      <c r="BH1368" s="20"/>
      <c r="BI1368" s="21">
        <v>3406933</v>
      </c>
      <c r="BK1368" s="73"/>
      <c r="BL1368" s="73"/>
      <c r="BM1368" s="73"/>
      <c r="BN1368" s="73"/>
      <c r="BO1368" s="73"/>
      <c r="BP1368" s="73"/>
      <c r="BQ1368" s="73"/>
    </row>
    <row r="1369" spans="1:69" ht="22.5" customHeight="1" x14ac:dyDescent="0.2">
      <c r="A1369" s="122" t="s">
        <v>3193</v>
      </c>
      <c r="B1369" s="123" t="s">
        <v>3180</v>
      </c>
      <c r="C1369" s="133" t="s">
        <v>1443</v>
      </c>
      <c r="D1369" s="126">
        <v>6</v>
      </c>
      <c r="E1369" s="127" t="s">
        <v>3561</v>
      </c>
      <c r="F1369" s="19">
        <v>299210</v>
      </c>
      <c r="G1369" s="20">
        <v>299210</v>
      </c>
      <c r="H1369" s="20">
        <v>120431</v>
      </c>
      <c r="I1369" s="20">
        <v>93874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4074</v>
      </c>
      <c r="P1369" s="20">
        <v>0</v>
      </c>
      <c r="Q1369" s="20">
        <v>27380</v>
      </c>
      <c r="R1369" s="20">
        <v>21253</v>
      </c>
      <c r="S1369" s="20">
        <v>48156</v>
      </c>
      <c r="T1369" s="21">
        <v>17661</v>
      </c>
      <c r="U1369" s="54">
        <v>49592</v>
      </c>
      <c r="V1369" s="20">
        <v>11328</v>
      </c>
      <c r="W1369" s="20">
        <v>12636</v>
      </c>
      <c r="X1369" s="20">
        <v>33303</v>
      </c>
      <c r="Y1369" s="21">
        <v>0</v>
      </c>
      <c r="Z1369" s="20">
        <v>0</v>
      </c>
      <c r="AA1369" s="21">
        <v>159163</v>
      </c>
      <c r="AB1369" s="32">
        <v>0</v>
      </c>
      <c r="AC1369" s="20">
        <v>84346</v>
      </c>
      <c r="AD1369" s="20">
        <v>358386</v>
      </c>
      <c r="AE1369" s="20">
        <v>251460</v>
      </c>
      <c r="AF1369" s="20">
        <v>364458</v>
      </c>
      <c r="AG1369" s="20">
        <v>196225</v>
      </c>
      <c r="AH1369" s="20">
        <v>70601</v>
      </c>
      <c r="AI1369" s="20">
        <v>122049</v>
      </c>
      <c r="AJ1369" s="21">
        <v>472293</v>
      </c>
      <c r="AK1369" s="25">
        <v>26685</v>
      </c>
      <c r="AL1369" s="25">
        <v>50859</v>
      </c>
      <c r="AM1369" s="25">
        <v>11182</v>
      </c>
      <c r="AN1369" s="22">
        <v>20474</v>
      </c>
      <c r="AO1369" s="20">
        <v>865175</v>
      </c>
      <c r="AP1369" s="20">
        <v>91701</v>
      </c>
      <c r="AQ1369" s="54">
        <v>3883955</v>
      </c>
      <c r="AR1369" s="25">
        <v>59513</v>
      </c>
      <c r="AS1369" s="25">
        <v>141896</v>
      </c>
      <c r="AT1369" s="54">
        <v>115313</v>
      </c>
      <c r="AU1369" s="54">
        <v>58307</v>
      </c>
      <c r="AV1369" s="54">
        <v>79542</v>
      </c>
      <c r="AW1369" s="54">
        <v>28042</v>
      </c>
      <c r="AX1369" s="54">
        <v>17935</v>
      </c>
      <c r="AY1369" s="25">
        <f t="shared" si="42"/>
        <v>500548</v>
      </c>
      <c r="AZ1369" s="162">
        <v>1128508</v>
      </c>
      <c r="BA1369" s="96">
        <f t="shared" si="43"/>
        <v>5513011</v>
      </c>
      <c r="BB1369" s="73"/>
      <c r="BC1369" s="20">
        <v>406944</v>
      </c>
      <c r="BD1369" s="20">
        <v>388265</v>
      </c>
      <c r="BE1369" s="19">
        <v>795209</v>
      </c>
      <c r="BF1369" s="19">
        <v>6308220</v>
      </c>
      <c r="BH1369" s="20"/>
      <c r="BI1369" s="21">
        <v>6308220</v>
      </c>
      <c r="BK1369" s="73"/>
      <c r="BL1369" s="73"/>
      <c r="BM1369" s="73"/>
      <c r="BN1369" s="73"/>
      <c r="BO1369" s="73"/>
      <c r="BP1369" s="73"/>
      <c r="BQ1369" s="73"/>
    </row>
    <row r="1370" spans="1:69" ht="22.5" customHeight="1" x14ac:dyDescent="0.2">
      <c r="A1370" s="122" t="s">
        <v>3194</v>
      </c>
      <c r="B1370" s="123" t="s">
        <v>3180</v>
      </c>
      <c r="C1370" s="133" t="s">
        <v>1444</v>
      </c>
      <c r="D1370" s="126">
        <v>6</v>
      </c>
      <c r="E1370" s="127" t="s">
        <v>3561</v>
      </c>
      <c r="F1370" s="19">
        <v>157551</v>
      </c>
      <c r="G1370" s="20">
        <v>157551</v>
      </c>
      <c r="H1370" s="20">
        <v>27338</v>
      </c>
      <c r="I1370" s="20">
        <v>14773</v>
      </c>
      <c r="J1370" s="20">
        <v>0</v>
      </c>
      <c r="K1370" s="20">
        <v>0</v>
      </c>
      <c r="L1370" s="20">
        <v>4414</v>
      </c>
      <c r="M1370" s="20">
        <v>6649</v>
      </c>
      <c r="N1370" s="20">
        <v>3734</v>
      </c>
      <c r="O1370" s="20">
        <v>2070</v>
      </c>
      <c r="P1370" s="20">
        <v>1814</v>
      </c>
      <c r="Q1370" s="20">
        <v>113</v>
      </c>
      <c r="R1370" s="20">
        <v>19684</v>
      </c>
      <c r="S1370" s="20">
        <v>16506</v>
      </c>
      <c r="T1370" s="21">
        <v>7569</v>
      </c>
      <c r="U1370" s="54">
        <v>12716</v>
      </c>
      <c r="V1370" s="20">
        <v>2016</v>
      </c>
      <c r="W1370" s="20">
        <v>5265</v>
      </c>
      <c r="X1370" s="20">
        <v>11101</v>
      </c>
      <c r="Y1370" s="21">
        <v>0</v>
      </c>
      <c r="Z1370" s="20">
        <v>0</v>
      </c>
      <c r="AA1370" s="21">
        <v>64393</v>
      </c>
      <c r="AB1370" s="32">
        <v>0</v>
      </c>
      <c r="AC1370" s="20">
        <v>53922</v>
      </c>
      <c r="AD1370" s="20">
        <v>126220</v>
      </c>
      <c r="AE1370" s="20">
        <v>91575</v>
      </c>
      <c r="AF1370" s="20">
        <v>317333</v>
      </c>
      <c r="AG1370" s="20">
        <v>103904</v>
      </c>
      <c r="AH1370" s="20">
        <v>25019</v>
      </c>
      <c r="AI1370" s="20">
        <v>22226</v>
      </c>
      <c r="AJ1370" s="21">
        <v>55182</v>
      </c>
      <c r="AK1370" s="25">
        <v>18757</v>
      </c>
      <c r="AL1370" s="25">
        <v>33308</v>
      </c>
      <c r="AM1370" s="25">
        <v>5735</v>
      </c>
      <c r="AN1370" s="22">
        <v>12808</v>
      </c>
      <c r="AO1370" s="20">
        <v>100507</v>
      </c>
      <c r="AP1370" s="20">
        <v>8034</v>
      </c>
      <c r="AQ1370" s="54">
        <v>1332236</v>
      </c>
      <c r="AR1370" s="25">
        <v>44128</v>
      </c>
      <c r="AS1370" s="25">
        <v>124882</v>
      </c>
      <c r="AT1370" s="54">
        <v>66879</v>
      </c>
      <c r="AU1370" s="54">
        <v>47591</v>
      </c>
      <c r="AV1370" s="54">
        <v>61594</v>
      </c>
      <c r="AW1370" s="54">
        <v>19967</v>
      </c>
      <c r="AX1370" s="54">
        <v>5677</v>
      </c>
      <c r="AY1370" s="25">
        <f t="shared" si="42"/>
        <v>370718</v>
      </c>
      <c r="AZ1370" s="162">
        <v>224474</v>
      </c>
      <c r="BA1370" s="96">
        <f t="shared" si="43"/>
        <v>1927428</v>
      </c>
      <c r="BB1370" s="73"/>
      <c r="BC1370" s="20">
        <v>287563</v>
      </c>
      <c r="BD1370" s="20">
        <v>33945</v>
      </c>
      <c r="BE1370" s="19">
        <v>321508</v>
      </c>
      <c r="BF1370" s="19">
        <v>2248936</v>
      </c>
      <c r="BH1370" s="20"/>
      <c r="BI1370" s="21">
        <v>2248936</v>
      </c>
      <c r="BK1370" s="73"/>
      <c r="BL1370" s="73"/>
      <c r="BM1370" s="73"/>
      <c r="BN1370" s="73"/>
      <c r="BO1370" s="73"/>
      <c r="BP1370" s="73"/>
      <c r="BQ1370" s="73"/>
    </row>
    <row r="1371" spans="1:69" ht="22.5" customHeight="1" x14ac:dyDescent="0.2">
      <c r="A1371" s="122" t="s">
        <v>3195</v>
      </c>
      <c r="B1371" s="123" t="s">
        <v>3180</v>
      </c>
      <c r="C1371" s="133" t="s">
        <v>1445</v>
      </c>
      <c r="D1371" s="126">
        <v>6</v>
      </c>
      <c r="E1371" s="127" t="s">
        <v>3561</v>
      </c>
      <c r="F1371" s="19">
        <v>217575</v>
      </c>
      <c r="G1371" s="20">
        <v>217575</v>
      </c>
      <c r="H1371" s="20">
        <v>39658</v>
      </c>
      <c r="I1371" s="20">
        <v>24684</v>
      </c>
      <c r="J1371" s="20">
        <v>0</v>
      </c>
      <c r="K1371" s="20">
        <v>0</v>
      </c>
      <c r="L1371" s="20">
        <v>6747</v>
      </c>
      <c r="M1371" s="20">
        <v>12137</v>
      </c>
      <c r="N1371" s="20">
        <v>3037</v>
      </c>
      <c r="O1371" s="20">
        <v>3441</v>
      </c>
      <c r="P1371" s="20">
        <v>491</v>
      </c>
      <c r="Q1371" s="20">
        <v>28442</v>
      </c>
      <c r="R1371" s="20">
        <v>19984</v>
      </c>
      <c r="S1371" s="20">
        <v>39614</v>
      </c>
      <c r="T1371" s="21">
        <v>16820</v>
      </c>
      <c r="U1371" s="54">
        <v>38148</v>
      </c>
      <c r="V1371" s="20">
        <v>16800</v>
      </c>
      <c r="W1371" s="20">
        <v>22113</v>
      </c>
      <c r="X1371" s="20">
        <v>33303</v>
      </c>
      <c r="Y1371" s="21">
        <v>0</v>
      </c>
      <c r="Z1371" s="20">
        <v>0</v>
      </c>
      <c r="AA1371" s="21">
        <v>100755</v>
      </c>
      <c r="AB1371" s="32">
        <v>0</v>
      </c>
      <c r="AC1371" s="20">
        <v>85366</v>
      </c>
      <c r="AD1371" s="20">
        <v>258214</v>
      </c>
      <c r="AE1371" s="20">
        <v>239085</v>
      </c>
      <c r="AF1371" s="20">
        <v>351770</v>
      </c>
      <c r="AG1371" s="20">
        <v>160017</v>
      </c>
      <c r="AH1371" s="20">
        <v>43743</v>
      </c>
      <c r="AI1371" s="20">
        <v>43876</v>
      </c>
      <c r="AJ1371" s="21">
        <v>90347</v>
      </c>
      <c r="AK1371" s="25">
        <v>24432</v>
      </c>
      <c r="AL1371" s="25">
        <v>43779</v>
      </c>
      <c r="AM1371" s="25">
        <v>9092</v>
      </c>
      <c r="AN1371" s="22">
        <v>17138</v>
      </c>
      <c r="AO1371" s="20">
        <v>275829</v>
      </c>
      <c r="AP1371" s="20">
        <v>20569</v>
      </c>
      <c r="AQ1371" s="54">
        <v>2287006</v>
      </c>
      <c r="AR1371" s="25">
        <v>42975</v>
      </c>
      <c r="AS1371" s="25">
        <v>128367</v>
      </c>
      <c r="AT1371" s="54">
        <v>93230</v>
      </c>
      <c r="AU1371" s="54">
        <v>44091</v>
      </c>
      <c r="AV1371" s="54">
        <v>79623</v>
      </c>
      <c r="AW1371" s="54">
        <v>24445</v>
      </c>
      <c r="AX1371" s="54">
        <v>9831</v>
      </c>
      <c r="AY1371" s="25">
        <f t="shared" si="42"/>
        <v>422562</v>
      </c>
      <c r="AZ1371" s="162">
        <v>679617</v>
      </c>
      <c r="BA1371" s="96">
        <f t="shared" si="43"/>
        <v>3389185</v>
      </c>
      <c r="BB1371" s="73"/>
      <c r="BC1371" s="20">
        <v>370996</v>
      </c>
      <c r="BD1371" s="20">
        <v>85301</v>
      </c>
      <c r="BE1371" s="19">
        <v>456297</v>
      </c>
      <c r="BF1371" s="19">
        <v>3845482</v>
      </c>
      <c r="BH1371" s="20"/>
      <c r="BI1371" s="21">
        <v>3845482</v>
      </c>
      <c r="BK1371" s="73"/>
      <c r="BL1371" s="73"/>
      <c r="BM1371" s="73"/>
      <c r="BN1371" s="73"/>
      <c r="BO1371" s="73"/>
      <c r="BP1371" s="73"/>
      <c r="BQ1371" s="73"/>
    </row>
    <row r="1372" spans="1:69" ht="22.5" customHeight="1" x14ac:dyDescent="0.2">
      <c r="A1372" s="122" t="s">
        <v>3196</v>
      </c>
      <c r="B1372" s="123" t="s">
        <v>3180</v>
      </c>
      <c r="C1372" s="133" t="s">
        <v>1446</v>
      </c>
      <c r="D1372" s="126">
        <v>6</v>
      </c>
      <c r="E1372" s="127" t="s">
        <v>3561</v>
      </c>
      <c r="F1372" s="19">
        <v>280551</v>
      </c>
      <c r="G1372" s="20">
        <v>280551</v>
      </c>
      <c r="H1372" s="20">
        <v>81502</v>
      </c>
      <c r="I1372" s="20">
        <v>53108</v>
      </c>
      <c r="J1372" s="20">
        <v>0</v>
      </c>
      <c r="K1372" s="20">
        <v>0</v>
      </c>
      <c r="L1372" s="20">
        <v>5070</v>
      </c>
      <c r="M1372" s="20">
        <v>5376</v>
      </c>
      <c r="N1372" s="20">
        <v>0</v>
      </c>
      <c r="O1372" s="20">
        <v>4622</v>
      </c>
      <c r="P1372" s="20">
        <v>0</v>
      </c>
      <c r="Q1372" s="20">
        <v>49774</v>
      </c>
      <c r="R1372" s="20">
        <v>22588</v>
      </c>
      <c r="S1372" s="20">
        <v>49518</v>
      </c>
      <c r="T1372" s="21">
        <v>24389</v>
      </c>
      <c r="U1372" s="54">
        <v>38148</v>
      </c>
      <c r="V1372" s="20">
        <v>7200</v>
      </c>
      <c r="W1372" s="20">
        <v>13689</v>
      </c>
      <c r="X1372" s="20">
        <v>22202</v>
      </c>
      <c r="Y1372" s="21">
        <v>0</v>
      </c>
      <c r="Z1372" s="20">
        <v>0</v>
      </c>
      <c r="AA1372" s="21">
        <v>139490</v>
      </c>
      <c r="AB1372" s="32">
        <v>0</v>
      </c>
      <c r="AC1372" s="20">
        <v>100706</v>
      </c>
      <c r="AD1372" s="20">
        <v>298486</v>
      </c>
      <c r="AE1372" s="20">
        <v>277695</v>
      </c>
      <c r="AF1372" s="20">
        <v>377943</v>
      </c>
      <c r="AG1372" s="20">
        <v>186443</v>
      </c>
      <c r="AH1372" s="20">
        <v>74130</v>
      </c>
      <c r="AI1372" s="20">
        <v>82196</v>
      </c>
      <c r="AJ1372" s="21">
        <v>243450</v>
      </c>
      <c r="AK1372" s="25">
        <v>28580</v>
      </c>
      <c r="AL1372" s="25">
        <v>53338</v>
      </c>
      <c r="AM1372" s="25">
        <v>11276</v>
      </c>
      <c r="AN1372" s="22">
        <v>23023</v>
      </c>
      <c r="AO1372" s="20">
        <v>434967</v>
      </c>
      <c r="AP1372" s="20">
        <v>45876</v>
      </c>
      <c r="AQ1372" s="54">
        <v>3035336</v>
      </c>
      <c r="AR1372" s="25">
        <v>61259</v>
      </c>
      <c r="AS1372" s="25">
        <v>141005</v>
      </c>
      <c r="AT1372" s="54">
        <v>102400</v>
      </c>
      <c r="AU1372" s="54">
        <v>56552</v>
      </c>
      <c r="AV1372" s="54">
        <v>90596</v>
      </c>
      <c r="AW1372" s="54">
        <v>28079</v>
      </c>
      <c r="AX1372" s="54">
        <v>13831</v>
      </c>
      <c r="AY1372" s="25">
        <f t="shared" si="42"/>
        <v>493722</v>
      </c>
      <c r="AZ1372" s="162">
        <v>780958</v>
      </c>
      <c r="BA1372" s="96">
        <f t="shared" si="43"/>
        <v>4310016</v>
      </c>
      <c r="BB1372" s="73"/>
      <c r="BC1372" s="20">
        <v>433382</v>
      </c>
      <c r="BD1372" s="20">
        <v>191800</v>
      </c>
      <c r="BE1372" s="19">
        <v>625182</v>
      </c>
      <c r="BF1372" s="19">
        <v>4935198</v>
      </c>
      <c r="BH1372" s="20"/>
      <c r="BI1372" s="21">
        <v>4935198</v>
      </c>
      <c r="BK1372" s="73"/>
      <c r="BL1372" s="73"/>
      <c r="BM1372" s="73"/>
      <c r="BN1372" s="73"/>
      <c r="BO1372" s="73"/>
      <c r="BP1372" s="73"/>
      <c r="BQ1372" s="73"/>
    </row>
    <row r="1373" spans="1:69" ht="22.5" customHeight="1" x14ac:dyDescent="0.2">
      <c r="A1373" s="122" t="s">
        <v>3197</v>
      </c>
      <c r="B1373" s="123" t="s">
        <v>3180</v>
      </c>
      <c r="C1373" s="133" t="s">
        <v>1447</v>
      </c>
      <c r="D1373" s="126">
        <v>6</v>
      </c>
      <c r="E1373" s="127" t="s">
        <v>3561</v>
      </c>
      <c r="F1373" s="19">
        <v>294880</v>
      </c>
      <c r="G1373" s="20">
        <v>294880</v>
      </c>
      <c r="H1373" s="20">
        <v>48041</v>
      </c>
      <c r="I1373" s="20">
        <v>24310</v>
      </c>
      <c r="J1373" s="20">
        <v>0</v>
      </c>
      <c r="K1373" s="20">
        <v>0</v>
      </c>
      <c r="L1373" s="20">
        <v>0</v>
      </c>
      <c r="M1373" s="20">
        <v>1317</v>
      </c>
      <c r="N1373" s="20">
        <v>14875</v>
      </c>
      <c r="O1373" s="20">
        <v>8064</v>
      </c>
      <c r="P1373" s="20">
        <v>1852</v>
      </c>
      <c r="Q1373" s="20">
        <v>139534</v>
      </c>
      <c r="R1373" s="20">
        <v>32853</v>
      </c>
      <c r="S1373" s="20">
        <v>33641</v>
      </c>
      <c r="T1373" s="21">
        <v>31117</v>
      </c>
      <c r="U1373" s="54">
        <v>38148</v>
      </c>
      <c r="V1373" s="20">
        <v>17856</v>
      </c>
      <c r="W1373" s="20">
        <v>13689</v>
      </c>
      <c r="X1373" s="20">
        <v>11101</v>
      </c>
      <c r="Y1373" s="21">
        <v>0</v>
      </c>
      <c r="Z1373" s="20">
        <v>0</v>
      </c>
      <c r="AA1373" s="21">
        <v>117408</v>
      </c>
      <c r="AB1373" s="32">
        <v>0</v>
      </c>
      <c r="AC1373" s="20">
        <v>135475</v>
      </c>
      <c r="AD1373" s="20">
        <v>161049</v>
      </c>
      <c r="AE1373" s="20">
        <v>352275</v>
      </c>
      <c r="AF1373" s="20">
        <v>302905</v>
      </c>
      <c r="AG1373" s="20">
        <v>175718</v>
      </c>
      <c r="AH1373" s="20">
        <v>78426</v>
      </c>
      <c r="AI1373" s="20">
        <v>33817</v>
      </c>
      <c r="AJ1373" s="21">
        <v>4869</v>
      </c>
      <c r="AK1373" s="25">
        <v>39589</v>
      </c>
      <c r="AL1373" s="25">
        <v>45715</v>
      </c>
      <c r="AM1373" s="25">
        <v>7308</v>
      </c>
      <c r="AN1373" s="22">
        <v>25724</v>
      </c>
      <c r="AO1373" s="20">
        <v>72400</v>
      </c>
      <c r="AP1373" s="20">
        <v>4161</v>
      </c>
      <c r="AQ1373" s="54">
        <v>2268117</v>
      </c>
      <c r="AR1373" s="25">
        <v>60619</v>
      </c>
      <c r="AS1373" s="25">
        <v>89100</v>
      </c>
      <c r="AT1373" s="54">
        <v>46835</v>
      </c>
      <c r="AU1373" s="54">
        <v>30756</v>
      </c>
      <c r="AV1373" s="54">
        <v>68402</v>
      </c>
      <c r="AW1373" s="54">
        <v>30547</v>
      </c>
      <c r="AX1373" s="54">
        <v>14864</v>
      </c>
      <c r="AY1373" s="25">
        <f t="shared" si="42"/>
        <v>341123</v>
      </c>
      <c r="AZ1373" s="162">
        <v>283121</v>
      </c>
      <c r="BA1373" s="96">
        <f t="shared" si="43"/>
        <v>2892361</v>
      </c>
      <c r="BB1373" s="73"/>
      <c r="BC1373" s="20">
        <v>541916</v>
      </c>
      <c r="BD1373" s="20">
        <v>16447</v>
      </c>
      <c r="BE1373" s="19">
        <v>558363</v>
      </c>
      <c r="BF1373" s="19">
        <v>3450724</v>
      </c>
      <c r="BH1373" s="20"/>
      <c r="BI1373" s="21">
        <v>3450724</v>
      </c>
      <c r="BK1373" s="73"/>
      <c r="BL1373" s="73"/>
      <c r="BM1373" s="73"/>
      <c r="BN1373" s="73"/>
      <c r="BO1373" s="73"/>
      <c r="BP1373" s="73"/>
      <c r="BQ1373" s="73"/>
    </row>
    <row r="1374" spans="1:69" ht="22.5" customHeight="1" x14ac:dyDescent="0.2">
      <c r="A1374" s="122" t="s">
        <v>3198</v>
      </c>
      <c r="B1374" s="123" t="s">
        <v>3180</v>
      </c>
      <c r="C1374" s="133" t="s">
        <v>1448</v>
      </c>
      <c r="D1374" s="126">
        <v>6</v>
      </c>
      <c r="E1374" s="127" t="s">
        <v>3561</v>
      </c>
      <c r="F1374" s="19">
        <v>383280</v>
      </c>
      <c r="G1374" s="20">
        <v>383280</v>
      </c>
      <c r="H1374" s="20">
        <v>59341</v>
      </c>
      <c r="I1374" s="20">
        <v>31229</v>
      </c>
      <c r="J1374" s="20">
        <v>0</v>
      </c>
      <c r="K1374" s="20">
        <v>0</v>
      </c>
      <c r="L1374" s="20">
        <v>0</v>
      </c>
      <c r="M1374" s="20">
        <v>0</v>
      </c>
      <c r="N1374" s="20">
        <v>23200</v>
      </c>
      <c r="O1374" s="20">
        <v>12578</v>
      </c>
      <c r="P1374" s="20">
        <v>4082</v>
      </c>
      <c r="Q1374" s="20">
        <v>89914</v>
      </c>
      <c r="R1374" s="20">
        <v>50974</v>
      </c>
      <c r="S1374" s="20">
        <v>73570</v>
      </c>
      <c r="T1374" s="21">
        <v>58870</v>
      </c>
      <c r="U1374" s="54">
        <v>38148</v>
      </c>
      <c r="V1374" s="20">
        <v>31488</v>
      </c>
      <c r="W1374" s="20">
        <v>25272</v>
      </c>
      <c r="X1374" s="20">
        <v>11101</v>
      </c>
      <c r="Y1374" s="21">
        <v>0</v>
      </c>
      <c r="Z1374" s="20">
        <v>0</v>
      </c>
      <c r="AA1374" s="21">
        <v>164010</v>
      </c>
      <c r="AB1374" s="32">
        <v>0</v>
      </c>
      <c r="AC1374" s="20">
        <v>198241</v>
      </c>
      <c r="AD1374" s="20">
        <v>231403</v>
      </c>
      <c r="AE1374" s="20">
        <v>854205</v>
      </c>
      <c r="AF1374" s="20">
        <v>451530</v>
      </c>
      <c r="AG1374" s="20">
        <v>264779</v>
      </c>
      <c r="AH1374" s="20">
        <v>123171</v>
      </c>
      <c r="AI1374" s="20">
        <v>36021</v>
      </c>
      <c r="AJ1374" s="21">
        <v>5951</v>
      </c>
      <c r="AK1374" s="25">
        <v>51850</v>
      </c>
      <c r="AL1374" s="25">
        <v>59145</v>
      </c>
      <c r="AM1374" s="25">
        <v>10343</v>
      </c>
      <c r="AN1374" s="22">
        <v>35930</v>
      </c>
      <c r="AO1374" s="20">
        <v>113547</v>
      </c>
      <c r="AP1374" s="20">
        <v>4666</v>
      </c>
      <c r="AQ1374" s="54">
        <v>3497839</v>
      </c>
      <c r="AR1374" s="25">
        <v>108185</v>
      </c>
      <c r="AS1374" s="25">
        <v>156291</v>
      </c>
      <c r="AT1374" s="54">
        <v>26922</v>
      </c>
      <c r="AU1374" s="54">
        <v>36128</v>
      </c>
      <c r="AV1374" s="54">
        <v>90461</v>
      </c>
      <c r="AW1374" s="54">
        <v>41928</v>
      </c>
      <c r="AX1374" s="54">
        <v>19094</v>
      </c>
      <c r="AY1374" s="25">
        <f t="shared" si="42"/>
        <v>479009</v>
      </c>
      <c r="AZ1374" s="162">
        <v>346225</v>
      </c>
      <c r="BA1374" s="96">
        <f t="shared" si="43"/>
        <v>4323073</v>
      </c>
      <c r="BB1374" s="73"/>
      <c r="BC1374" s="20">
        <v>688822</v>
      </c>
      <c r="BD1374" s="20">
        <v>13972</v>
      </c>
      <c r="BE1374" s="19">
        <v>702794</v>
      </c>
      <c r="BF1374" s="19">
        <v>5025867</v>
      </c>
      <c r="BH1374" s="20"/>
      <c r="BI1374" s="21">
        <v>5025867</v>
      </c>
      <c r="BK1374" s="73"/>
      <c r="BL1374" s="73"/>
      <c r="BM1374" s="73"/>
      <c r="BN1374" s="73"/>
      <c r="BO1374" s="73"/>
      <c r="BP1374" s="73"/>
      <c r="BQ1374" s="73"/>
    </row>
    <row r="1375" spans="1:69" ht="22.5" customHeight="1" x14ac:dyDescent="0.2">
      <c r="A1375" s="122" t="s">
        <v>3199</v>
      </c>
      <c r="B1375" s="123" t="s">
        <v>3180</v>
      </c>
      <c r="C1375" s="133" t="s">
        <v>1449</v>
      </c>
      <c r="D1375" s="126">
        <v>6</v>
      </c>
      <c r="E1375" s="127" t="s">
        <v>3561</v>
      </c>
      <c r="F1375" s="19">
        <v>539736</v>
      </c>
      <c r="G1375" s="20">
        <v>539736</v>
      </c>
      <c r="H1375" s="20">
        <v>82669</v>
      </c>
      <c r="I1375" s="20">
        <v>54230</v>
      </c>
      <c r="J1375" s="20">
        <v>0</v>
      </c>
      <c r="K1375" s="20">
        <v>0</v>
      </c>
      <c r="L1375" s="20">
        <v>0</v>
      </c>
      <c r="M1375" s="20">
        <v>0</v>
      </c>
      <c r="N1375" s="20">
        <v>35951</v>
      </c>
      <c r="O1375" s="20">
        <v>19491</v>
      </c>
      <c r="P1375" s="20">
        <v>0</v>
      </c>
      <c r="Q1375" s="20">
        <v>116258</v>
      </c>
      <c r="R1375" s="20">
        <v>64427</v>
      </c>
      <c r="S1375" s="20">
        <v>107210</v>
      </c>
      <c r="T1375" s="21">
        <v>90828</v>
      </c>
      <c r="U1375" s="54">
        <v>50864</v>
      </c>
      <c r="V1375" s="20">
        <v>48144</v>
      </c>
      <c r="W1375" s="20">
        <v>38961</v>
      </c>
      <c r="X1375" s="20">
        <v>22202</v>
      </c>
      <c r="Y1375" s="21">
        <v>0</v>
      </c>
      <c r="Z1375" s="20">
        <v>0</v>
      </c>
      <c r="AA1375" s="21">
        <v>216139</v>
      </c>
      <c r="AB1375" s="32">
        <v>0</v>
      </c>
      <c r="AC1375" s="20">
        <v>279708</v>
      </c>
      <c r="AD1375" s="20">
        <v>334004</v>
      </c>
      <c r="AE1375" s="20">
        <v>1158465</v>
      </c>
      <c r="AF1375" s="20">
        <v>631113</v>
      </c>
      <c r="AG1375" s="20">
        <v>401716</v>
      </c>
      <c r="AH1375" s="20">
        <v>194438</v>
      </c>
      <c r="AI1375" s="20">
        <v>67635</v>
      </c>
      <c r="AJ1375" s="21">
        <v>6492</v>
      </c>
      <c r="AK1375" s="25">
        <v>65208</v>
      </c>
      <c r="AL1375" s="25">
        <v>76856</v>
      </c>
      <c r="AM1375" s="25">
        <v>14899</v>
      </c>
      <c r="AN1375" s="22">
        <v>48796</v>
      </c>
      <c r="AO1375" s="20">
        <v>103415</v>
      </c>
      <c r="AP1375" s="20">
        <v>7128</v>
      </c>
      <c r="AQ1375" s="54">
        <v>4876983</v>
      </c>
      <c r="AR1375" s="25">
        <v>129923</v>
      </c>
      <c r="AS1375" s="25">
        <v>168728</v>
      </c>
      <c r="AT1375" s="54">
        <v>48179</v>
      </c>
      <c r="AU1375" s="54">
        <v>42136</v>
      </c>
      <c r="AV1375" s="54">
        <v>123086</v>
      </c>
      <c r="AW1375" s="54">
        <v>59533</v>
      </c>
      <c r="AX1375" s="54">
        <v>26215</v>
      </c>
      <c r="AY1375" s="25">
        <f t="shared" si="42"/>
        <v>597800</v>
      </c>
      <c r="AZ1375" s="162">
        <v>488308</v>
      </c>
      <c r="BA1375" s="96">
        <f t="shared" si="43"/>
        <v>5963091</v>
      </c>
      <c r="BB1375" s="73"/>
      <c r="BC1375" s="20">
        <v>939957</v>
      </c>
      <c r="BD1375" s="20">
        <v>25251</v>
      </c>
      <c r="BE1375" s="19">
        <v>965208</v>
      </c>
      <c r="BF1375" s="19">
        <v>6928299</v>
      </c>
      <c r="BH1375" s="20"/>
      <c r="BI1375" s="21">
        <v>6928299</v>
      </c>
      <c r="BK1375" s="73"/>
      <c r="BL1375" s="73"/>
      <c r="BM1375" s="73"/>
      <c r="BN1375" s="73"/>
      <c r="BO1375" s="73"/>
      <c r="BP1375" s="73"/>
      <c r="BQ1375" s="73"/>
    </row>
    <row r="1376" spans="1:69" ht="22.5" customHeight="1" x14ac:dyDescent="0.2">
      <c r="A1376" s="122" t="s">
        <v>3200</v>
      </c>
      <c r="B1376" s="123" t="s">
        <v>3180</v>
      </c>
      <c r="C1376" s="133" t="s">
        <v>1450</v>
      </c>
      <c r="D1376" s="126">
        <v>6</v>
      </c>
      <c r="E1376" s="127" t="s">
        <v>3561</v>
      </c>
      <c r="F1376" s="19">
        <v>282494</v>
      </c>
      <c r="G1376" s="20">
        <v>282494</v>
      </c>
      <c r="H1376" s="20">
        <v>88574</v>
      </c>
      <c r="I1376" s="20">
        <v>58905</v>
      </c>
      <c r="J1376" s="20">
        <v>0</v>
      </c>
      <c r="K1376" s="20">
        <v>0</v>
      </c>
      <c r="L1376" s="20">
        <v>0</v>
      </c>
      <c r="M1376" s="20">
        <v>0</v>
      </c>
      <c r="N1376" s="20">
        <v>0</v>
      </c>
      <c r="O1376" s="20">
        <v>7212</v>
      </c>
      <c r="P1376" s="20">
        <v>0</v>
      </c>
      <c r="Q1376" s="20">
        <v>75530</v>
      </c>
      <c r="R1376" s="20">
        <v>30599</v>
      </c>
      <c r="S1376" s="20">
        <v>29187</v>
      </c>
      <c r="T1376" s="21">
        <v>29435</v>
      </c>
      <c r="U1376" s="54">
        <v>50864</v>
      </c>
      <c r="V1376" s="20">
        <v>12528</v>
      </c>
      <c r="W1376" s="20">
        <v>12636</v>
      </c>
      <c r="X1376" s="20">
        <v>11101</v>
      </c>
      <c r="Y1376" s="21">
        <v>0</v>
      </c>
      <c r="Z1376" s="20">
        <v>0</v>
      </c>
      <c r="AA1376" s="21">
        <v>122002</v>
      </c>
      <c r="AB1376" s="32">
        <v>0</v>
      </c>
      <c r="AC1376" s="20">
        <v>162402</v>
      </c>
      <c r="AD1376" s="20">
        <v>172071</v>
      </c>
      <c r="AE1376" s="20">
        <v>562650</v>
      </c>
      <c r="AF1376" s="20">
        <v>344158</v>
      </c>
      <c r="AG1376" s="20">
        <v>183869</v>
      </c>
      <c r="AH1376" s="20">
        <v>72920</v>
      </c>
      <c r="AI1376" s="20">
        <v>74724</v>
      </c>
      <c r="AJ1376" s="21">
        <v>7033</v>
      </c>
      <c r="AK1376" s="25">
        <v>36873</v>
      </c>
      <c r="AL1376" s="25">
        <v>44598</v>
      </c>
      <c r="AM1376" s="25">
        <v>9235</v>
      </c>
      <c r="AN1376" s="22">
        <v>23706</v>
      </c>
      <c r="AO1376" s="20">
        <v>67177</v>
      </c>
      <c r="AP1376" s="20">
        <v>8961</v>
      </c>
      <c r="AQ1376" s="54">
        <v>2581444</v>
      </c>
      <c r="AR1376" s="25">
        <v>69357</v>
      </c>
      <c r="AS1376" s="25">
        <v>143759</v>
      </c>
      <c r="AT1376" s="54">
        <v>72074</v>
      </c>
      <c r="AU1376" s="54">
        <v>32472</v>
      </c>
      <c r="AV1376" s="54">
        <v>78349</v>
      </c>
      <c r="AW1376" s="54">
        <v>29176</v>
      </c>
      <c r="AX1376" s="54">
        <v>12564</v>
      </c>
      <c r="AY1376" s="25">
        <f t="shared" si="42"/>
        <v>437751</v>
      </c>
      <c r="AZ1376" s="162">
        <v>251318</v>
      </c>
      <c r="BA1376" s="96">
        <f t="shared" si="43"/>
        <v>3270513</v>
      </c>
      <c r="BB1376" s="73"/>
      <c r="BC1376" s="20">
        <v>517087</v>
      </c>
      <c r="BD1376" s="20">
        <v>37318</v>
      </c>
      <c r="BE1376" s="19">
        <v>554405</v>
      </c>
      <c r="BF1376" s="19">
        <v>3824918</v>
      </c>
      <c r="BH1376" s="20"/>
      <c r="BI1376" s="21">
        <v>3824918</v>
      </c>
      <c r="BK1376" s="73"/>
      <c r="BL1376" s="73"/>
      <c r="BM1376" s="73"/>
      <c r="BN1376" s="73"/>
      <c r="BO1376" s="73"/>
      <c r="BP1376" s="73"/>
      <c r="BQ1376" s="73"/>
    </row>
    <row r="1377" spans="1:69" ht="22.5" customHeight="1" x14ac:dyDescent="0.2">
      <c r="A1377" s="122" t="s">
        <v>3201</v>
      </c>
      <c r="B1377" s="123" t="s">
        <v>3180</v>
      </c>
      <c r="C1377" s="133" t="s">
        <v>1451</v>
      </c>
      <c r="D1377" s="126">
        <v>6</v>
      </c>
      <c r="E1377" s="127" t="s">
        <v>3561</v>
      </c>
      <c r="F1377" s="19">
        <v>262826</v>
      </c>
      <c r="G1377" s="20">
        <v>262826</v>
      </c>
      <c r="H1377" s="20">
        <v>69109</v>
      </c>
      <c r="I1377" s="20">
        <v>60214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6295</v>
      </c>
      <c r="P1377" s="20">
        <v>0</v>
      </c>
      <c r="Q1377" s="20">
        <v>14859</v>
      </c>
      <c r="R1377" s="20">
        <v>27990</v>
      </c>
      <c r="S1377" s="20">
        <v>24209</v>
      </c>
      <c r="T1377" s="21">
        <v>32799</v>
      </c>
      <c r="U1377" s="54">
        <v>50864</v>
      </c>
      <c r="V1377" s="20">
        <v>11904</v>
      </c>
      <c r="W1377" s="20">
        <v>12636</v>
      </c>
      <c r="X1377" s="20">
        <v>11101</v>
      </c>
      <c r="Y1377" s="21">
        <v>0</v>
      </c>
      <c r="Z1377" s="20">
        <v>0</v>
      </c>
      <c r="AA1377" s="21">
        <v>114277</v>
      </c>
      <c r="AB1377" s="32">
        <v>0</v>
      </c>
      <c r="AC1377" s="20">
        <v>146538</v>
      </c>
      <c r="AD1377" s="20">
        <v>159036</v>
      </c>
      <c r="AE1377" s="20">
        <v>449955</v>
      </c>
      <c r="AF1377" s="20">
        <v>325670</v>
      </c>
      <c r="AG1377" s="20">
        <v>173573</v>
      </c>
      <c r="AH1377" s="20">
        <v>64925</v>
      </c>
      <c r="AI1377" s="20">
        <v>91968</v>
      </c>
      <c r="AJ1377" s="21">
        <v>5410</v>
      </c>
      <c r="AK1377" s="25">
        <v>33958</v>
      </c>
      <c r="AL1377" s="25">
        <v>42190</v>
      </c>
      <c r="AM1377" s="25">
        <v>8921</v>
      </c>
      <c r="AN1377" s="22">
        <v>21096</v>
      </c>
      <c r="AO1377" s="20">
        <v>73186</v>
      </c>
      <c r="AP1377" s="20">
        <v>7622</v>
      </c>
      <c r="AQ1377" s="54">
        <v>2303131</v>
      </c>
      <c r="AR1377" s="25">
        <v>54175</v>
      </c>
      <c r="AS1377" s="25">
        <v>114141</v>
      </c>
      <c r="AT1377" s="54">
        <v>74365</v>
      </c>
      <c r="AU1377" s="54">
        <v>33690</v>
      </c>
      <c r="AV1377" s="54">
        <v>84387</v>
      </c>
      <c r="AW1377" s="54">
        <v>26996</v>
      </c>
      <c r="AX1377" s="54">
        <v>10691</v>
      </c>
      <c r="AY1377" s="25">
        <f t="shared" si="42"/>
        <v>398445</v>
      </c>
      <c r="AZ1377" s="162">
        <v>208366</v>
      </c>
      <c r="BA1377" s="96">
        <f t="shared" si="43"/>
        <v>2909942</v>
      </c>
      <c r="BB1377" s="73"/>
      <c r="BC1377" s="20">
        <v>488935</v>
      </c>
      <c r="BD1377" s="20">
        <v>36792</v>
      </c>
      <c r="BE1377" s="19">
        <v>525727</v>
      </c>
      <c r="BF1377" s="19">
        <v>3435669</v>
      </c>
      <c r="BH1377" s="20"/>
      <c r="BI1377" s="21">
        <v>3435669</v>
      </c>
      <c r="BK1377" s="73"/>
      <c r="BL1377" s="73"/>
      <c r="BM1377" s="73"/>
      <c r="BN1377" s="73"/>
      <c r="BO1377" s="73"/>
      <c r="BP1377" s="73"/>
      <c r="BQ1377" s="73"/>
    </row>
    <row r="1378" spans="1:69" ht="22.5" customHeight="1" x14ac:dyDescent="0.2">
      <c r="A1378" s="122" t="s">
        <v>3202</v>
      </c>
      <c r="B1378" s="123" t="s">
        <v>3180</v>
      </c>
      <c r="C1378" s="133" t="s">
        <v>1452</v>
      </c>
      <c r="D1378" s="126">
        <v>6</v>
      </c>
      <c r="E1378" s="127" t="s">
        <v>3561</v>
      </c>
      <c r="F1378" s="19">
        <v>255262</v>
      </c>
      <c r="G1378" s="20">
        <v>255262</v>
      </c>
      <c r="H1378" s="20">
        <v>105997</v>
      </c>
      <c r="I1378" s="20">
        <v>154275</v>
      </c>
      <c r="J1378" s="20">
        <v>0</v>
      </c>
      <c r="K1378" s="20">
        <v>0</v>
      </c>
      <c r="L1378" s="20">
        <v>0</v>
      </c>
      <c r="M1378" s="20">
        <v>0</v>
      </c>
      <c r="N1378" s="20">
        <v>3290</v>
      </c>
      <c r="O1378" s="20">
        <v>4266</v>
      </c>
      <c r="P1378" s="20">
        <v>38</v>
      </c>
      <c r="Q1378" s="20">
        <v>34555</v>
      </c>
      <c r="R1378" s="20">
        <v>21639</v>
      </c>
      <c r="S1378" s="20">
        <v>12209</v>
      </c>
      <c r="T1378" s="21">
        <v>15138</v>
      </c>
      <c r="U1378" s="54">
        <v>38148</v>
      </c>
      <c r="V1378" s="20">
        <v>6768</v>
      </c>
      <c r="W1378" s="20">
        <v>12636</v>
      </c>
      <c r="X1378" s="20">
        <v>22202</v>
      </c>
      <c r="Y1378" s="21">
        <v>0</v>
      </c>
      <c r="Z1378" s="20">
        <v>0</v>
      </c>
      <c r="AA1378" s="21">
        <v>120189</v>
      </c>
      <c r="AB1378" s="32">
        <v>0</v>
      </c>
      <c r="AC1378" s="20">
        <v>135603</v>
      </c>
      <c r="AD1378" s="20">
        <v>376317</v>
      </c>
      <c r="AE1378" s="20">
        <v>292380</v>
      </c>
      <c r="AF1378" s="20">
        <v>362645</v>
      </c>
      <c r="AG1378" s="20">
        <v>180094</v>
      </c>
      <c r="AH1378" s="20">
        <v>54899</v>
      </c>
      <c r="AI1378" s="20">
        <v>100398</v>
      </c>
      <c r="AJ1378" s="21">
        <v>106036</v>
      </c>
      <c r="AK1378" s="25">
        <v>27377</v>
      </c>
      <c r="AL1378" s="25">
        <v>49653</v>
      </c>
      <c r="AM1378" s="25">
        <v>12964</v>
      </c>
      <c r="AN1378" s="22">
        <v>20276</v>
      </c>
      <c r="AO1378" s="20">
        <v>497585</v>
      </c>
      <c r="AP1378" s="20">
        <v>28243</v>
      </c>
      <c r="AQ1378" s="54">
        <v>3051082</v>
      </c>
      <c r="AR1378" s="25">
        <v>58205</v>
      </c>
      <c r="AS1378" s="25">
        <v>152456</v>
      </c>
      <c r="AT1378" s="54">
        <v>95907</v>
      </c>
      <c r="AU1378" s="54">
        <v>44005</v>
      </c>
      <c r="AV1378" s="54">
        <v>85348</v>
      </c>
      <c r="AW1378" s="54">
        <v>25837</v>
      </c>
      <c r="AX1378" s="54">
        <v>14036</v>
      </c>
      <c r="AY1378" s="25">
        <f t="shared" si="42"/>
        <v>475794</v>
      </c>
      <c r="AZ1378" s="162">
        <v>903443</v>
      </c>
      <c r="BA1378" s="96">
        <f t="shared" si="43"/>
        <v>4430319</v>
      </c>
      <c r="BB1378" s="73"/>
      <c r="BC1378" s="20">
        <v>417791</v>
      </c>
      <c r="BD1378" s="20">
        <v>123954</v>
      </c>
      <c r="BE1378" s="19">
        <v>541745</v>
      </c>
      <c r="BF1378" s="19">
        <v>4972064</v>
      </c>
      <c r="BH1378" s="20"/>
      <c r="BI1378" s="21">
        <v>4972064</v>
      </c>
      <c r="BK1378" s="73"/>
      <c r="BL1378" s="73"/>
      <c r="BM1378" s="73"/>
      <c r="BN1378" s="73"/>
      <c r="BO1378" s="73"/>
      <c r="BP1378" s="73"/>
      <c r="BQ1378" s="73"/>
    </row>
    <row r="1379" spans="1:69" ht="22.5" customHeight="1" x14ac:dyDescent="0.2">
      <c r="A1379" s="122" t="s">
        <v>3203</v>
      </c>
      <c r="B1379" s="123" t="s">
        <v>3180</v>
      </c>
      <c r="C1379" s="133" t="s">
        <v>1453</v>
      </c>
      <c r="D1379" s="126">
        <v>6</v>
      </c>
      <c r="E1379" s="127" t="s">
        <v>3561</v>
      </c>
      <c r="F1379" s="19">
        <v>340464</v>
      </c>
      <c r="G1379" s="20">
        <v>340464</v>
      </c>
      <c r="H1379" s="20">
        <v>117879</v>
      </c>
      <c r="I1379" s="20">
        <v>126225</v>
      </c>
      <c r="J1379" s="20">
        <v>0</v>
      </c>
      <c r="K1379" s="20">
        <v>0</v>
      </c>
      <c r="L1379" s="20">
        <v>0</v>
      </c>
      <c r="M1379" s="20">
        <v>0</v>
      </c>
      <c r="N1379" s="20">
        <v>0</v>
      </c>
      <c r="O1379" s="20">
        <v>7533</v>
      </c>
      <c r="P1379" s="20">
        <v>0</v>
      </c>
      <c r="Q1379" s="20">
        <v>31501</v>
      </c>
      <c r="R1379" s="20">
        <v>31443</v>
      </c>
      <c r="S1379" s="20">
        <v>37623</v>
      </c>
      <c r="T1379" s="21">
        <v>33640</v>
      </c>
      <c r="U1379" s="54">
        <v>50864</v>
      </c>
      <c r="V1379" s="20">
        <v>15792</v>
      </c>
      <c r="W1379" s="20">
        <v>31590</v>
      </c>
      <c r="X1379" s="20">
        <v>22202</v>
      </c>
      <c r="Y1379" s="21">
        <v>0</v>
      </c>
      <c r="Z1379" s="20">
        <v>0</v>
      </c>
      <c r="AA1379" s="21">
        <v>159438</v>
      </c>
      <c r="AB1379" s="32">
        <v>0</v>
      </c>
      <c r="AC1379" s="20">
        <v>154449</v>
      </c>
      <c r="AD1379" s="20">
        <v>225169</v>
      </c>
      <c r="AE1379" s="20">
        <v>396495</v>
      </c>
      <c r="AF1379" s="20">
        <v>381133</v>
      </c>
      <c r="AG1379" s="20">
        <v>219133</v>
      </c>
      <c r="AH1379" s="20">
        <v>91772</v>
      </c>
      <c r="AI1379" s="20">
        <v>122720</v>
      </c>
      <c r="AJ1379" s="21">
        <v>81150</v>
      </c>
      <c r="AK1379" s="25">
        <v>37889</v>
      </c>
      <c r="AL1379" s="25">
        <v>54650</v>
      </c>
      <c r="AM1379" s="25">
        <v>12318</v>
      </c>
      <c r="AN1379" s="22">
        <v>26732</v>
      </c>
      <c r="AO1379" s="20">
        <v>323380</v>
      </c>
      <c r="AP1379" s="20">
        <v>19446</v>
      </c>
      <c r="AQ1379" s="54">
        <v>3152630</v>
      </c>
      <c r="AR1379" s="25">
        <v>71890</v>
      </c>
      <c r="AS1379" s="25">
        <v>138343</v>
      </c>
      <c r="AT1379" s="54">
        <v>80566</v>
      </c>
      <c r="AU1379" s="54">
        <v>40842</v>
      </c>
      <c r="AV1379" s="54">
        <v>113827</v>
      </c>
      <c r="AW1379" s="54">
        <v>33480</v>
      </c>
      <c r="AX1379" s="54">
        <v>14813</v>
      </c>
      <c r="AY1379" s="25">
        <f t="shared" si="42"/>
        <v>493761</v>
      </c>
      <c r="AZ1379" s="162">
        <v>913626</v>
      </c>
      <c r="BA1379" s="96">
        <f t="shared" si="43"/>
        <v>4560017</v>
      </c>
      <c r="BB1379" s="73"/>
      <c r="BC1379" s="20">
        <v>526408</v>
      </c>
      <c r="BD1379" s="20">
        <v>84359</v>
      </c>
      <c r="BE1379" s="19">
        <v>610767</v>
      </c>
      <c r="BF1379" s="19">
        <v>5170784</v>
      </c>
      <c r="BH1379" s="20"/>
      <c r="BI1379" s="21">
        <v>5170784</v>
      </c>
      <c r="BK1379" s="73"/>
      <c r="BL1379" s="73"/>
      <c r="BM1379" s="73"/>
      <c r="BN1379" s="73"/>
      <c r="BO1379" s="73"/>
      <c r="BP1379" s="73"/>
      <c r="BQ1379" s="73"/>
    </row>
    <row r="1380" spans="1:69" ht="22.5" customHeight="1" x14ac:dyDescent="0.2">
      <c r="A1380" s="122" t="s">
        <v>3204</v>
      </c>
      <c r="B1380" s="123" t="s">
        <v>3205</v>
      </c>
      <c r="C1380" s="133" t="s">
        <v>1454</v>
      </c>
      <c r="D1380" s="126">
        <v>3</v>
      </c>
      <c r="E1380" s="127" t="s">
        <v>3561</v>
      </c>
      <c r="F1380" s="19">
        <v>4945203</v>
      </c>
      <c r="G1380" s="20">
        <v>4945203</v>
      </c>
      <c r="H1380" s="20">
        <v>861459</v>
      </c>
      <c r="I1380" s="20">
        <v>1076185</v>
      </c>
      <c r="J1380" s="20">
        <v>49965</v>
      </c>
      <c r="K1380" s="20">
        <v>131373</v>
      </c>
      <c r="L1380" s="20">
        <v>68609</v>
      </c>
      <c r="M1380" s="20">
        <v>23391</v>
      </c>
      <c r="N1380" s="20">
        <v>469406</v>
      </c>
      <c r="O1380" s="20">
        <v>261120</v>
      </c>
      <c r="P1380" s="20">
        <v>69514</v>
      </c>
      <c r="Q1380" s="20">
        <v>2001622</v>
      </c>
      <c r="R1380" s="20">
        <v>624782</v>
      </c>
      <c r="S1380" s="20">
        <v>1110775</v>
      </c>
      <c r="T1380" s="21">
        <v>966309</v>
      </c>
      <c r="U1380" s="54">
        <v>623211</v>
      </c>
      <c r="V1380" s="20">
        <v>498288</v>
      </c>
      <c r="W1380" s="20">
        <v>509652</v>
      </c>
      <c r="X1380" s="20">
        <v>266424</v>
      </c>
      <c r="Y1380" s="21">
        <v>430894</v>
      </c>
      <c r="Z1380" s="20">
        <v>61779</v>
      </c>
      <c r="AA1380" s="21">
        <v>1720841</v>
      </c>
      <c r="AB1380" s="32">
        <v>3759825</v>
      </c>
      <c r="AC1380" s="20">
        <v>3191519</v>
      </c>
      <c r="AD1380" s="20">
        <v>5175096</v>
      </c>
      <c r="AE1380" s="20">
        <v>11751465</v>
      </c>
      <c r="AF1380" s="20">
        <v>8791640</v>
      </c>
      <c r="AG1380" s="20">
        <v>5280475</v>
      </c>
      <c r="AH1380" s="20">
        <v>2683655</v>
      </c>
      <c r="AI1380" s="20">
        <v>565220</v>
      </c>
      <c r="AJ1380" s="21">
        <v>173661</v>
      </c>
      <c r="AK1380" s="25">
        <v>568133</v>
      </c>
      <c r="AL1380" s="25">
        <v>544880</v>
      </c>
      <c r="AM1380" s="25">
        <v>169225</v>
      </c>
      <c r="AN1380" s="22">
        <v>324258</v>
      </c>
      <c r="AO1380" s="20">
        <v>5133965</v>
      </c>
      <c r="AP1380" s="20">
        <v>239609</v>
      </c>
      <c r="AQ1380" s="54">
        <v>65123428</v>
      </c>
      <c r="AR1380" s="25">
        <v>618972</v>
      </c>
      <c r="AS1380" s="25">
        <v>587666</v>
      </c>
      <c r="AT1380" s="54">
        <v>398104</v>
      </c>
      <c r="AU1380" s="54">
        <v>230992</v>
      </c>
      <c r="AV1380" s="54">
        <v>1132099</v>
      </c>
      <c r="AW1380" s="54">
        <v>521953</v>
      </c>
      <c r="AX1380" s="54">
        <v>375058</v>
      </c>
      <c r="AY1380" s="25">
        <f t="shared" si="42"/>
        <v>3864844</v>
      </c>
      <c r="AZ1380" s="162">
        <v>10801802</v>
      </c>
      <c r="BA1380" s="96">
        <f t="shared" si="43"/>
        <v>79790074</v>
      </c>
      <c r="BB1380" s="73"/>
      <c r="BC1380" s="20">
        <v>6858377</v>
      </c>
      <c r="BD1380" s="20">
        <v>416932</v>
      </c>
      <c r="BE1380" s="19">
        <v>7275309</v>
      </c>
      <c r="BF1380" s="19">
        <v>87065383</v>
      </c>
      <c r="BH1380" s="20"/>
      <c r="BI1380" s="21">
        <v>87065383</v>
      </c>
      <c r="BK1380" s="73"/>
      <c r="BL1380" s="73"/>
      <c r="BM1380" s="73"/>
      <c r="BN1380" s="73"/>
      <c r="BO1380" s="73"/>
      <c r="BP1380" s="73"/>
      <c r="BQ1380" s="73"/>
    </row>
    <row r="1381" spans="1:69" ht="22.5" customHeight="1" x14ac:dyDescent="0.2">
      <c r="A1381" s="122" t="s">
        <v>3206</v>
      </c>
      <c r="B1381" s="123" t="s">
        <v>3205</v>
      </c>
      <c r="C1381" s="133" t="s">
        <v>1455</v>
      </c>
      <c r="D1381" s="126">
        <v>5</v>
      </c>
      <c r="E1381" s="127" t="s">
        <v>3561</v>
      </c>
      <c r="F1381" s="19">
        <v>1495176</v>
      </c>
      <c r="G1381" s="20">
        <v>1495176</v>
      </c>
      <c r="H1381" s="20">
        <v>301733</v>
      </c>
      <c r="I1381" s="20">
        <v>224213</v>
      </c>
      <c r="J1381" s="20">
        <v>80200</v>
      </c>
      <c r="K1381" s="20">
        <v>91177</v>
      </c>
      <c r="L1381" s="20">
        <v>13413</v>
      </c>
      <c r="M1381" s="20">
        <v>6022</v>
      </c>
      <c r="N1381" s="20">
        <v>111163</v>
      </c>
      <c r="O1381" s="20">
        <v>60803</v>
      </c>
      <c r="P1381" s="20">
        <v>134681</v>
      </c>
      <c r="Q1381" s="20">
        <v>386585</v>
      </c>
      <c r="R1381" s="20">
        <v>150776</v>
      </c>
      <c r="S1381" s="20">
        <v>294016</v>
      </c>
      <c r="T1381" s="21">
        <v>275848</v>
      </c>
      <c r="U1381" s="54">
        <v>216172</v>
      </c>
      <c r="V1381" s="20">
        <v>131616</v>
      </c>
      <c r="W1381" s="20">
        <v>108459</v>
      </c>
      <c r="X1381" s="20">
        <v>77707</v>
      </c>
      <c r="Y1381" s="21">
        <v>0</v>
      </c>
      <c r="Z1381" s="20">
        <v>0</v>
      </c>
      <c r="AA1381" s="21">
        <v>481050</v>
      </c>
      <c r="AB1381" s="32">
        <v>564758</v>
      </c>
      <c r="AC1381" s="20">
        <v>831539</v>
      </c>
      <c r="AD1381" s="20">
        <v>1050387</v>
      </c>
      <c r="AE1381" s="20">
        <v>4262775</v>
      </c>
      <c r="AF1381" s="20">
        <v>2276790</v>
      </c>
      <c r="AG1381" s="20">
        <v>1412869</v>
      </c>
      <c r="AH1381" s="20">
        <v>591875</v>
      </c>
      <c r="AI1381" s="20">
        <v>249559</v>
      </c>
      <c r="AJ1381" s="21">
        <v>33001</v>
      </c>
      <c r="AK1381" s="25">
        <v>149179</v>
      </c>
      <c r="AL1381" s="25">
        <v>199591</v>
      </c>
      <c r="AM1381" s="25">
        <v>54063</v>
      </c>
      <c r="AN1381" s="22">
        <v>100981</v>
      </c>
      <c r="AO1381" s="20">
        <v>1000033</v>
      </c>
      <c r="AP1381" s="20">
        <v>58267</v>
      </c>
      <c r="AQ1381" s="54">
        <v>17476477</v>
      </c>
      <c r="AR1381" s="25">
        <v>271803</v>
      </c>
      <c r="AS1381" s="25">
        <v>289313</v>
      </c>
      <c r="AT1381" s="54">
        <v>159309</v>
      </c>
      <c r="AU1381" s="54">
        <v>88224</v>
      </c>
      <c r="AV1381" s="54">
        <v>350848</v>
      </c>
      <c r="AW1381" s="54">
        <v>143758</v>
      </c>
      <c r="AX1381" s="54">
        <v>94022</v>
      </c>
      <c r="AY1381" s="25">
        <f t="shared" si="42"/>
        <v>1397277</v>
      </c>
      <c r="AZ1381" s="162">
        <v>3187350</v>
      </c>
      <c r="BA1381" s="96">
        <f t="shared" si="43"/>
        <v>22061104</v>
      </c>
      <c r="BB1381" s="73"/>
      <c r="BC1381" s="20">
        <v>2231598</v>
      </c>
      <c r="BD1381" s="20">
        <v>138802</v>
      </c>
      <c r="BE1381" s="19">
        <v>2370400</v>
      </c>
      <c r="BF1381" s="19">
        <v>24431504</v>
      </c>
      <c r="BH1381" s="20"/>
      <c r="BI1381" s="21">
        <v>24431504</v>
      </c>
      <c r="BK1381" s="73"/>
      <c r="BL1381" s="73"/>
      <c r="BM1381" s="73"/>
      <c r="BN1381" s="73"/>
      <c r="BO1381" s="73"/>
      <c r="BP1381" s="73"/>
      <c r="BQ1381" s="73"/>
    </row>
    <row r="1382" spans="1:69" ht="22.5" customHeight="1" x14ac:dyDescent="0.2">
      <c r="A1382" s="122" t="s">
        <v>3207</v>
      </c>
      <c r="B1382" s="123" t="s">
        <v>3205</v>
      </c>
      <c r="C1382" s="133" t="s">
        <v>1456</v>
      </c>
      <c r="D1382" s="126">
        <v>5</v>
      </c>
      <c r="E1382" s="127" t="s">
        <v>3561</v>
      </c>
      <c r="F1382" s="19">
        <v>813215</v>
      </c>
      <c r="G1382" s="20">
        <v>813215</v>
      </c>
      <c r="H1382" s="20">
        <v>152069</v>
      </c>
      <c r="I1382" s="20">
        <v>112387</v>
      </c>
      <c r="J1382" s="20">
        <v>170002</v>
      </c>
      <c r="K1382" s="20">
        <v>77714</v>
      </c>
      <c r="L1382" s="20">
        <v>40976</v>
      </c>
      <c r="M1382" s="20">
        <v>11026</v>
      </c>
      <c r="N1382" s="20">
        <v>51221</v>
      </c>
      <c r="O1382" s="20">
        <v>27995</v>
      </c>
      <c r="P1382" s="20">
        <v>8618</v>
      </c>
      <c r="Q1382" s="20">
        <v>138035</v>
      </c>
      <c r="R1382" s="20">
        <v>82781</v>
      </c>
      <c r="S1382" s="20">
        <v>99822</v>
      </c>
      <c r="T1382" s="21">
        <v>105125</v>
      </c>
      <c r="U1382" s="54">
        <v>122074</v>
      </c>
      <c r="V1382" s="20">
        <v>47328</v>
      </c>
      <c r="W1382" s="20">
        <v>43173</v>
      </c>
      <c r="X1382" s="20">
        <v>47734</v>
      </c>
      <c r="Y1382" s="21">
        <v>0</v>
      </c>
      <c r="Z1382" s="20">
        <v>0</v>
      </c>
      <c r="AA1382" s="21">
        <v>272100</v>
      </c>
      <c r="AB1382" s="32">
        <v>324404</v>
      </c>
      <c r="AC1382" s="20">
        <v>475935</v>
      </c>
      <c r="AD1382" s="20">
        <v>783660</v>
      </c>
      <c r="AE1382" s="20">
        <v>1468005</v>
      </c>
      <c r="AF1382" s="20">
        <v>1439923</v>
      </c>
      <c r="AG1382" s="20">
        <v>852080</v>
      </c>
      <c r="AH1382" s="20">
        <v>293571</v>
      </c>
      <c r="AI1382" s="20">
        <v>147819</v>
      </c>
      <c r="AJ1382" s="21">
        <v>17853</v>
      </c>
      <c r="AK1382" s="25">
        <v>82752</v>
      </c>
      <c r="AL1382" s="25">
        <v>106684</v>
      </c>
      <c r="AM1382" s="25">
        <v>34249</v>
      </c>
      <c r="AN1382" s="22">
        <v>61372</v>
      </c>
      <c r="AO1382" s="20">
        <v>315827</v>
      </c>
      <c r="AP1382" s="20">
        <v>28613</v>
      </c>
      <c r="AQ1382" s="54">
        <v>8856142</v>
      </c>
      <c r="AR1382" s="25">
        <v>147292</v>
      </c>
      <c r="AS1382" s="25">
        <v>222554</v>
      </c>
      <c r="AT1382" s="54">
        <v>138204</v>
      </c>
      <c r="AU1382" s="54">
        <v>76372</v>
      </c>
      <c r="AV1382" s="54">
        <v>187721</v>
      </c>
      <c r="AW1382" s="54">
        <v>77901</v>
      </c>
      <c r="AX1382" s="54">
        <v>53754</v>
      </c>
      <c r="AY1382" s="25">
        <f t="shared" si="42"/>
        <v>903798</v>
      </c>
      <c r="AZ1382" s="162">
        <v>1144986</v>
      </c>
      <c r="BA1382" s="96">
        <f t="shared" si="43"/>
        <v>10904926</v>
      </c>
      <c r="BB1382" s="73"/>
      <c r="BC1382" s="20">
        <v>1212514</v>
      </c>
      <c r="BD1382" s="20">
        <v>105711</v>
      </c>
      <c r="BE1382" s="19">
        <v>1318225</v>
      </c>
      <c r="BF1382" s="19">
        <v>12223151</v>
      </c>
      <c r="BH1382" s="20"/>
      <c r="BI1382" s="21">
        <v>12223151</v>
      </c>
      <c r="BK1382" s="73"/>
      <c r="BL1382" s="73"/>
      <c r="BM1382" s="73"/>
      <c r="BN1382" s="73"/>
      <c r="BO1382" s="73"/>
      <c r="BP1382" s="73"/>
      <c r="BQ1382" s="73"/>
    </row>
    <row r="1383" spans="1:69" ht="22.5" customHeight="1" x14ac:dyDescent="0.2">
      <c r="A1383" s="122" t="s">
        <v>3208</v>
      </c>
      <c r="B1383" s="123" t="s">
        <v>3205</v>
      </c>
      <c r="C1383" s="133" t="s">
        <v>1457</v>
      </c>
      <c r="D1383" s="126">
        <v>5</v>
      </c>
      <c r="E1383" s="127" t="s">
        <v>3561</v>
      </c>
      <c r="F1383" s="19">
        <v>509675</v>
      </c>
      <c r="G1383" s="20">
        <v>509675</v>
      </c>
      <c r="H1383" s="20">
        <v>96228</v>
      </c>
      <c r="I1383" s="20">
        <v>84337</v>
      </c>
      <c r="J1383" s="20">
        <v>0</v>
      </c>
      <c r="K1383" s="20">
        <v>0</v>
      </c>
      <c r="L1383" s="20">
        <v>0</v>
      </c>
      <c r="M1383" s="20">
        <v>0</v>
      </c>
      <c r="N1383" s="20">
        <v>32264</v>
      </c>
      <c r="O1383" s="20">
        <v>17492</v>
      </c>
      <c r="P1383" s="20">
        <v>10962</v>
      </c>
      <c r="Q1383" s="20">
        <v>186250</v>
      </c>
      <c r="R1383" s="20">
        <v>62898</v>
      </c>
      <c r="S1383" s="20">
        <v>77919</v>
      </c>
      <c r="T1383" s="21">
        <v>75690</v>
      </c>
      <c r="U1383" s="54">
        <v>101728</v>
      </c>
      <c r="V1383" s="20">
        <v>32736</v>
      </c>
      <c r="W1383" s="20">
        <v>46332</v>
      </c>
      <c r="X1383" s="20">
        <v>22202</v>
      </c>
      <c r="Y1383" s="21">
        <v>0</v>
      </c>
      <c r="Z1383" s="20">
        <v>0</v>
      </c>
      <c r="AA1383" s="21">
        <v>202828</v>
      </c>
      <c r="AB1383" s="32">
        <v>221722</v>
      </c>
      <c r="AC1383" s="20">
        <v>287344</v>
      </c>
      <c r="AD1383" s="20">
        <v>298155</v>
      </c>
      <c r="AE1383" s="20">
        <v>1103025</v>
      </c>
      <c r="AF1383" s="20">
        <v>769443</v>
      </c>
      <c r="AG1383" s="20">
        <v>437752</v>
      </c>
      <c r="AH1383" s="20">
        <v>170448</v>
      </c>
      <c r="AI1383" s="20">
        <v>130001</v>
      </c>
      <c r="AJ1383" s="21">
        <v>9738</v>
      </c>
      <c r="AK1383" s="25">
        <v>61070</v>
      </c>
      <c r="AL1383" s="25">
        <v>73648</v>
      </c>
      <c r="AM1383" s="25">
        <v>19195</v>
      </c>
      <c r="AN1383" s="22">
        <v>46964</v>
      </c>
      <c r="AO1383" s="20">
        <v>144080</v>
      </c>
      <c r="AP1383" s="20">
        <v>12412</v>
      </c>
      <c r="AQ1383" s="54">
        <v>5344538</v>
      </c>
      <c r="AR1383" s="25">
        <v>90189</v>
      </c>
      <c r="AS1383" s="25">
        <v>197132</v>
      </c>
      <c r="AT1383" s="54">
        <v>90671</v>
      </c>
      <c r="AU1383" s="54">
        <v>45603</v>
      </c>
      <c r="AV1383" s="54">
        <v>134368</v>
      </c>
      <c r="AW1383" s="54">
        <v>55448</v>
      </c>
      <c r="AX1383" s="54">
        <v>26251</v>
      </c>
      <c r="AY1383" s="25">
        <f t="shared" si="42"/>
        <v>639662</v>
      </c>
      <c r="AZ1383" s="162">
        <v>568356</v>
      </c>
      <c r="BA1383" s="96">
        <f t="shared" si="43"/>
        <v>6552556</v>
      </c>
      <c r="BB1383" s="73"/>
      <c r="BC1383" s="20">
        <v>875271</v>
      </c>
      <c r="BD1383" s="20">
        <v>50764</v>
      </c>
      <c r="BE1383" s="19">
        <v>926035</v>
      </c>
      <c r="BF1383" s="19">
        <v>7478591</v>
      </c>
      <c r="BH1383" s="20"/>
      <c r="BI1383" s="21">
        <v>7478591</v>
      </c>
      <c r="BK1383" s="73"/>
      <c r="BL1383" s="73"/>
      <c r="BM1383" s="73"/>
      <c r="BN1383" s="73"/>
      <c r="BO1383" s="73"/>
      <c r="BP1383" s="73"/>
      <c r="BQ1383" s="73"/>
    </row>
    <row r="1384" spans="1:69" ht="22.5" customHeight="1" x14ac:dyDescent="0.2">
      <c r="A1384" s="122" t="s">
        <v>3209</v>
      </c>
      <c r="B1384" s="123" t="s">
        <v>3205</v>
      </c>
      <c r="C1384" s="133" t="s">
        <v>1458</v>
      </c>
      <c r="D1384" s="126">
        <v>5</v>
      </c>
      <c r="E1384" s="127" t="s">
        <v>3561</v>
      </c>
      <c r="F1384" s="19">
        <v>933275</v>
      </c>
      <c r="G1384" s="20">
        <v>933275</v>
      </c>
      <c r="H1384" s="20">
        <v>196320</v>
      </c>
      <c r="I1384" s="20">
        <v>128282</v>
      </c>
      <c r="J1384" s="20">
        <v>7741</v>
      </c>
      <c r="K1384" s="20">
        <v>44871</v>
      </c>
      <c r="L1384" s="20">
        <v>19443</v>
      </c>
      <c r="M1384" s="20">
        <v>15684</v>
      </c>
      <c r="N1384" s="20">
        <v>33484</v>
      </c>
      <c r="O1384" s="20">
        <v>31763</v>
      </c>
      <c r="P1384" s="20">
        <v>7636</v>
      </c>
      <c r="Q1384" s="20">
        <v>289661</v>
      </c>
      <c r="R1384" s="20">
        <v>106167</v>
      </c>
      <c r="S1384" s="20">
        <v>169986</v>
      </c>
      <c r="T1384" s="21">
        <v>126150</v>
      </c>
      <c r="U1384" s="54">
        <v>127160</v>
      </c>
      <c r="V1384" s="20">
        <v>54624</v>
      </c>
      <c r="W1384" s="20">
        <v>53703</v>
      </c>
      <c r="X1384" s="20">
        <v>55505</v>
      </c>
      <c r="Y1384" s="21">
        <v>0</v>
      </c>
      <c r="Z1384" s="20">
        <v>0</v>
      </c>
      <c r="AA1384" s="21">
        <v>302394</v>
      </c>
      <c r="AB1384" s="32">
        <v>201858</v>
      </c>
      <c r="AC1384" s="20">
        <v>465171</v>
      </c>
      <c r="AD1384" s="20">
        <v>1003127</v>
      </c>
      <c r="AE1384" s="20">
        <v>1876545</v>
      </c>
      <c r="AF1384" s="20">
        <v>1314498</v>
      </c>
      <c r="AG1384" s="20">
        <v>894465</v>
      </c>
      <c r="AH1384" s="20">
        <v>309204</v>
      </c>
      <c r="AI1384" s="20">
        <v>238446</v>
      </c>
      <c r="AJ1384" s="21">
        <v>27591</v>
      </c>
      <c r="AK1384" s="25">
        <v>90457</v>
      </c>
      <c r="AL1384" s="25">
        <v>112429</v>
      </c>
      <c r="AM1384" s="25">
        <v>38181</v>
      </c>
      <c r="AN1384" s="22">
        <v>63685</v>
      </c>
      <c r="AO1384" s="20">
        <v>794692</v>
      </c>
      <c r="AP1384" s="20">
        <v>43590</v>
      </c>
      <c r="AQ1384" s="54">
        <v>10177788</v>
      </c>
      <c r="AR1384" s="25">
        <v>139216</v>
      </c>
      <c r="AS1384" s="25">
        <v>233369</v>
      </c>
      <c r="AT1384" s="54">
        <v>168566</v>
      </c>
      <c r="AU1384" s="54">
        <v>81806</v>
      </c>
      <c r="AV1384" s="54">
        <v>212989</v>
      </c>
      <c r="AW1384" s="54">
        <v>84567</v>
      </c>
      <c r="AX1384" s="54">
        <v>57002</v>
      </c>
      <c r="AY1384" s="25">
        <f t="shared" si="42"/>
        <v>977515</v>
      </c>
      <c r="AZ1384" s="162">
        <v>2056406</v>
      </c>
      <c r="BA1384" s="96">
        <f t="shared" si="43"/>
        <v>13211709</v>
      </c>
      <c r="BB1384" s="73"/>
      <c r="BC1384" s="20">
        <v>1333713</v>
      </c>
      <c r="BD1384" s="20">
        <v>127524</v>
      </c>
      <c r="BE1384" s="19">
        <v>1461237</v>
      </c>
      <c r="BF1384" s="19">
        <v>14672946</v>
      </c>
      <c r="BH1384" s="20"/>
      <c r="BI1384" s="21">
        <v>14672946</v>
      </c>
      <c r="BK1384" s="73"/>
      <c r="BL1384" s="73"/>
      <c r="BM1384" s="73"/>
      <c r="BN1384" s="73"/>
      <c r="BO1384" s="73"/>
      <c r="BP1384" s="73"/>
      <c r="BQ1384" s="73"/>
    </row>
    <row r="1385" spans="1:69" ht="22.5" customHeight="1" x14ac:dyDescent="0.2">
      <c r="A1385" s="122" t="s">
        <v>3210</v>
      </c>
      <c r="B1385" s="123" t="s">
        <v>3205</v>
      </c>
      <c r="C1385" s="133" t="s">
        <v>1459</v>
      </c>
      <c r="D1385" s="126">
        <v>5</v>
      </c>
      <c r="E1385" s="127" t="s">
        <v>3561</v>
      </c>
      <c r="F1385" s="19">
        <v>915772</v>
      </c>
      <c r="G1385" s="20">
        <v>915772</v>
      </c>
      <c r="H1385" s="20">
        <v>246548</v>
      </c>
      <c r="I1385" s="20">
        <v>129404</v>
      </c>
      <c r="J1385" s="20">
        <v>4976</v>
      </c>
      <c r="K1385" s="20">
        <v>26770</v>
      </c>
      <c r="L1385" s="20">
        <v>23836</v>
      </c>
      <c r="M1385" s="20">
        <v>9694</v>
      </c>
      <c r="N1385" s="20">
        <v>42191</v>
      </c>
      <c r="O1385" s="20">
        <v>25993</v>
      </c>
      <c r="P1385" s="20">
        <v>41202</v>
      </c>
      <c r="Q1385" s="20">
        <v>499894</v>
      </c>
      <c r="R1385" s="20">
        <v>83036</v>
      </c>
      <c r="S1385" s="20">
        <v>147873</v>
      </c>
      <c r="T1385" s="21">
        <v>83259</v>
      </c>
      <c r="U1385" s="54">
        <v>89012</v>
      </c>
      <c r="V1385" s="20">
        <v>73344</v>
      </c>
      <c r="W1385" s="20">
        <v>40014</v>
      </c>
      <c r="X1385" s="20">
        <v>33303</v>
      </c>
      <c r="Y1385" s="21">
        <v>0</v>
      </c>
      <c r="Z1385" s="20">
        <v>0</v>
      </c>
      <c r="AA1385" s="21">
        <v>319730</v>
      </c>
      <c r="AB1385" s="32">
        <v>188975</v>
      </c>
      <c r="AC1385" s="20">
        <v>452359</v>
      </c>
      <c r="AD1385" s="20">
        <v>905710</v>
      </c>
      <c r="AE1385" s="20">
        <v>1231230</v>
      </c>
      <c r="AF1385" s="20">
        <v>1453190</v>
      </c>
      <c r="AG1385" s="20">
        <v>806091</v>
      </c>
      <c r="AH1385" s="20">
        <v>275828</v>
      </c>
      <c r="AI1385" s="20">
        <v>245440</v>
      </c>
      <c r="AJ1385" s="21">
        <v>62215</v>
      </c>
      <c r="AK1385" s="25">
        <v>78598</v>
      </c>
      <c r="AL1385" s="25">
        <v>107646</v>
      </c>
      <c r="AM1385" s="25">
        <v>33597</v>
      </c>
      <c r="AN1385" s="22">
        <v>60458</v>
      </c>
      <c r="AO1385" s="20">
        <v>1197821</v>
      </c>
      <c r="AP1385" s="20">
        <v>49646</v>
      </c>
      <c r="AQ1385" s="54">
        <v>9984655</v>
      </c>
      <c r="AR1385" s="25">
        <v>142226</v>
      </c>
      <c r="AS1385" s="25">
        <v>216543</v>
      </c>
      <c r="AT1385" s="54">
        <v>184961</v>
      </c>
      <c r="AU1385" s="54">
        <v>70016</v>
      </c>
      <c r="AV1385" s="54">
        <v>200583</v>
      </c>
      <c r="AW1385" s="54">
        <v>75767</v>
      </c>
      <c r="AX1385" s="54">
        <v>49122</v>
      </c>
      <c r="AY1385" s="25">
        <f t="shared" si="42"/>
        <v>939218</v>
      </c>
      <c r="AZ1385" s="162">
        <v>2029920</v>
      </c>
      <c r="BA1385" s="96">
        <f t="shared" si="43"/>
        <v>12953793</v>
      </c>
      <c r="BB1385" s="73"/>
      <c r="BC1385" s="20">
        <v>1148392</v>
      </c>
      <c r="BD1385" s="20">
        <v>145854</v>
      </c>
      <c r="BE1385" s="19">
        <v>1294246</v>
      </c>
      <c r="BF1385" s="19">
        <v>14248039</v>
      </c>
      <c r="BH1385" s="20"/>
      <c r="BI1385" s="21">
        <v>14248039</v>
      </c>
      <c r="BK1385" s="73"/>
      <c r="BL1385" s="73"/>
      <c r="BM1385" s="73"/>
      <c r="BN1385" s="73"/>
      <c r="BO1385" s="73"/>
      <c r="BP1385" s="73"/>
      <c r="BQ1385" s="73"/>
    </row>
    <row r="1386" spans="1:69" ht="22.5" customHeight="1" x14ac:dyDescent="0.2">
      <c r="A1386" s="122" t="s">
        <v>3211</v>
      </c>
      <c r="B1386" s="123" t="s">
        <v>3205</v>
      </c>
      <c r="C1386" s="133" t="s">
        <v>1460</v>
      </c>
      <c r="D1386" s="126">
        <v>5</v>
      </c>
      <c r="E1386" s="127" t="s">
        <v>3561</v>
      </c>
      <c r="F1386" s="19">
        <v>590265</v>
      </c>
      <c r="G1386" s="20">
        <v>590265</v>
      </c>
      <c r="H1386" s="20">
        <v>121087</v>
      </c>
      <c r="I1386" s="20">
        <v>57783</v>
      </c>
      <c r="J1386" s="20">
        <v>786</v>
      </c>
      <c r="K1386" s="20">
        <v>32791</v>
      </c>
      <c r="L1386" s="20">
        <v>18998</v>
      </c>
      <c r="M1386" s="20">
        <v>8745</v>
      </c>
      <c r="N1386" s="20">
        <v>22020</v>
      </c>
      <c r="O1386" s="20">
        <v>15638</v>
      </c>
      <c r="P1386" s="20">
        <v>12285</v>
      </c>
      <c r="Q1386" s="20">
        <v>103575</v>
      </c>
      <c r="R1386" s="20">
        <v>55779</v>
      </c>
      <c r="S1386" s="20">
        <v>117009</v>
      </c>
      <c r="T1386" s="21">
        <v>42050</v>
      </c>
      <c r="U1386" s="54">
        <v>38148</v>
      </c>
      <c r="V1386" s="20">
        <v>24624</v>
      </c>
      <c r="W1386" s="20">
        <v>25272</v>
      </c>
      <c r="X1386" s="20">
        <v>33303</v>
      </c>
      <c r="Y1386" s="21">
        <v>0</v>
      </c>
      <c r="Z1386" s="20">
        <v>0</v>
      </c>
      <c r="AA1386" s="21">
        <v>250775</v>
      </c>
      <c r="AB1386" s="32">
        <v>184181</v>
      </c>
      <c r="AC1386" s="20">
        <v>260768</v>
      </c>
      <c r="AD1386" s="20">
        <v>417631</v>
      </c>
      <c r="AE1386" s="20">
        <v>721545</v>
      </c>
      <c r="AF1386" s="20">
        <v>1075320</v>
      </c>
      <c r="AG1386" s="20">
        <v>582325</v>
      </c>
      <c r="AH1386" s="20">
        <v>168364</v>
      </c>
      <c r="AI1386" s="20">
        <v>148490</v>
      </c>
      <c r="AJ1386" s="21">
        <v>49772</v>
      </c>
      <c r="AK1386" s="25">
        <v>57468</v>
      </c>
      <c r="AL1386" s="25">
        <v>80434</v>
      </c>
      <c r="AM1386" s="25">
        <v>25029</v>
      </c>
      <c r="AN1386" s="22">
        <v>47544</v>
      </c>
      <c r="AO1386" s="20">
        <v>740780</v>
      </c>
      <c r="AP1386" s="20">
        <v>29592</v>
      </c>
      <c r="AQ1386" s="54">
        <v>6160176</v>
      </c>
      <c r="AR1386" s="25">
        <v>89360</v>
      </c>
      <c r="AS1386" s="25">
        <v>197968</v>
      </c>
      <c r="AT1386" s="54">
        <v>147730</v>
      </c>
      <c r="AU1386" s="54">
        <v>68302</v>
      </c>
      <c r="AV1386" s="54">
        <v>157018</v>
      </c>
      <c r="AW1386" s="54">
        <v>54988</v>
      </c>
      <c r="AX1386" s="54">
        <v>32322</v>
      </c>
      <c r="AY1386" s="25">
        <f t="shared" si="42"/>
        <v>747688</v>
      </c>
      <c r="AZ1386" s="162">
        <v>2499846</v>
      </c>
      <c r="BA1386" s="96">
        <f t="shared" si="43"/>
        <v>9407710</v>
      </c>
      <c r="BB1386" s="73"/>
      <c r="BC1386" s="20">
        <v>809123</v>
      </c>
      <c r="BD1386" s="20">
        <v>119749</v>
      </c>
      <c r="BE1386" s="19">
        <v>928872</v>
      </c>
      <c r="BF1386" s="19">
        <v>10336582</v>
      </c>
      <c r="BH1386" s="20"/>
      <c r="BI1386" s="21">
        <v>10336582</v>
      </c>
      <c r="BK1386" s="73"/>
      <c r="BL1386" s="73"/>
      <c r="BM1386" s="73"/>
      <c r="BN1386" s="73"/>
      <c r="BO1386" s="73"/>
      <c r="BP1386" s="73"/>
      <c r="BQ1386" s="73"/>
    </row>
    <row r="1387" spans="1:69" ht="22.5" customHeight="1" x14ac:dyDescent="0.2">
      <c r="A1387" s="122" t="s">
        <v>3212</v>
      </c>
      <c r="B1387" s="123" t="s">
        <v>3205</v>
      </c>
      <c r="C1387" s="133" t="s">
        <v>1461</v>
      </c>
      <c r="D1387" s="126">
        <v>5</v>
      </c>
      <c r="E1387" s="127" t="s">
        <v>3561</v>
      </c>
      <c r="F1387" s="19">
        <v>1251587</v>
      </c>
      <c r="G1387" s="20">
        <v>1251587</v>
      </c>
      <c r="H1387" s="20">
        <v>338329</v>
      </c>
      <c r="I1387" s="20">
        <v>203456</v>
      </c>
      <c r="J1387" s="20">
        <v>40304</v>
      </c>
      <c r="K1387" s="20">
        <v>95155</v>
      </c>
      <c r="L1387" s="20">
        <v>25806</v>
      </c>
      <c r="M1387" s="20">
        <v>13444</v>
      </c>
      <c r="N1387" s="20">
        <v>46029</v>
      </c>
      <c r="O1387" s="20">
        <v>34207</v>
      </c>
      <c r="P1387" s="20">
        <v>7069</v>
      </c>
      <c r="Q1387" s="20">
        <v>90061</v>
      </c>
      <c r="R1387" s="20">
        <v>96452</v>
      </c>
      <c r="S1387" s="20">
        <v>189845</v>
      </c>
      <c r="T1387" s="21">
        <v>158949</v>
      </c>
      <c r="U1387" s="54">
        <v>241604</v>
      </c>
      <c r="V1387" s="20">
        <v>82992</v>
      </c>
      <c r="W1387" s="20">
        <v>82134</v>
      </c>
      <c r="X1387" s="20">
        <v>77707</v>
      </c>
      <c r="Y1387" s="21">
        <v>0</v>
      </c>
      <c r="Z1387" s="20">
        <v>0</v>
      </c>
      <c r="AA1387" s="21">
        <v>389544</v>
      </c>
      <c r="AB1387" s="32">
        <v>195536</v>
      </c>
      <c r="AC1387" s="20">
        <v>502022</v>
      </c>
      <c r="AD1387" s="20">
        <v>1303123</v>
      </c>
      <c r="AE1387" s="20">
        <v>2377320</v>
      </c>
      <c r="AF1387" s="20">
        <v>1662715</v>
      </c>
      <c r="AG1387" s="20">
        <v>1039639</v>
      </c>
      <c r="AH1387" s="20">
        <v>362008</v>
      </c>
      <c r="AI1387" s="20">
        <v>398432</v>
      </c>
      <c r="AJ1387" s="21">
        <v>47067</v>
      </c>
      <c r="AK1387" s="25">
        <v>95525</v>
      </c>
      <c r="AL1387" s="25">
        <v>124186</v>
      </c>
      <c r="AM1387" s="25">
        <v>45068</v>
      </c>
      <c r="AN1387" s="22">
        <v>67166</v>
      </c>
      <c r="AO1387" s="20">
        <v>1758583</v>
      </c>
      <c r="AP1387" s="20">
        <v>97541</v>
      </c>
      <c r="AQ1387" s="54">
        <v>13540605</v>
      </c>
      <c r="AR1387" s="25">
        <v>174340</v>
      </c>
      <c r="AS1387" s="25">
        <v>250696</v>
      </c>
      <c r="AT1387" s="54">
        <v>240277</v>
      </c>
      <c r="AU1387" s="54">
        <v>76347</v>
      </c>
      <c r="AV1387" s="54">
        <v>254558</v>
      </c>
      <c r="AW1387" s="54">
        <v>93377</v>
      </c>
      <c r="AX1387" s="54">
        <v>66952</v>
      </c>
      <c r="AY1387" s="25">
        <f t="shared" si="42"/>
        <v>1156547</v>
      </c>
      <c r="AZ1387" s="162">
        <v>2753937</v>
      </c>
      <c r="BA1387" s="96">
        <f t="shared" si="43"/>
        <v>17451089</v>
      </c>
      <c r="BB1387" s="73"/>
      <c r="BC1387" s="20">
        <v>1411753</v>
      </c>
      <c r="BD1387" s="20">
        <v>249660</v>
      </c>
      <c r="BE1387" s="19">
        <v>1661413</v>
      </c>
      <c r="BF1387" s="19">
        <v>19112502</v>
      </c>
      <c r="BH1387" s="20"/>
      <c r="BI1387" s="21">
        <v>19112502</v>
      </c>
      <c r="BK1387" s="73"/>
      <c r="BL1387" s="73"/>
      <c r="BM1387" s="73"/>
      <c r="BN1387" s="73"/>
      <c r="BO1387" s="73"/>
      <c r="BP1387" s="73"/>
      <c r="BQ1387" s="73"/>
    </row>
    <row r="1388" spans="1:69" ht="22.5" customHeight="1" x14ac:dyDescent="0.2">
      <c r="A1388" s="122" t="s">
        <v>3213</v>
      </c>
      <c r="B1388" s="123" t="s">
        <v>3205</v>
      </c>
      <c r="C1388" s="133" t="s">
        <v>1462</v>
      </c>
      <c r="D1388" s="126">
        <v>6</v>
      </c>
      <c r="E1388" s="127" t="s">
        <v>3561</v>
      </c>
      <c r="F1388" s="19">
        <v>298312</v>
      </c>
      <c r="G1388" s="20">
        <v>298312</v>
      </c>
      <c r="H1388" s="20">
        <v>54602</v>
      </c>
      <c r="I1388" s="20">
        <v>55352</v>
      </c>
      <c r="J1388" s="20">
        <v>12164</v>
      </c>
      <c r="K1388" s="20">
        <v>44257</v>
      </c>
      <c r="L1388" s="20">
        <v>51722</v>
      </c>
      <c r="M1388" s="20">
        <v>25007</v>
      </c>
      <c r="N1388" s="20">
        <v>7052</v>
      </c>
      <c r="O1388" s="20">
        <v>7104</v>
      </c>
      <c r="P1388" s="20">
        <v>0</v>
      </c>
      <c r="Q1388" s="20">
        <v>1348</v>
      </c>
      <c r="R1388" s="20">
        <v>35072</v>
      </c>
      <c r="S1388" s="20">
        <v>66967</v>
      </c>
      <c r="T1388" s="21">
        <v>21025</v>
      </c>
      <c r="U1388" s="54">
        <v>25432</v>
      </c>
      <c r="V1388" s="20">
        <v>36624</v>
      </c>
      <c r="W1388" s="20">
        <v>31590</v>
      </c>
      <c r="X1388" s="20">
        <v>22202</v>
      </c>
      <c r="Y1388" s="21">
        <v>0</v>
      </c>
      <c r="Z1388" s="20">
        <v>0</v>
      </c>
      <c r="AA1388" s="21">
        <v>144576</v>
      </c>
      <c r="AB1388" s="32">
        <v>0</v>
      </c>
      <c r="AC1388" s="20">
        <v>124179</v>
      </c>
      <c r="AD1388" s="20">
        <v>332875</v>
      </c>
      <c r="AE1388" s="20">
        <v>406725</v>
      </c>
      <c r="AF1388" s="20">
        <v>559918</v>
      </c>
      <c r="AG1388" s="20">
        <v>249935</v>
      </c>
      <c r="AH1388" s="20">
        <v>78532</v>
      </c>
      <c r="AI1388" s="20">
        <v>67347</v>
      </c>
      <c r="AJ1388" s="21">
        <v>24886</v>
      </c>
      <c r="AK1388" s="25">
        <v>36533</v>
      </c>
      <c r="AL1388" s="25">
        <v>53400</v>
      </c>
      <c r="AM1388" s="25">
        <v>14516</v>
      </c>
      <c r="AN1388" s="22">
        <v>27962</v>
      </c>
      <c r="AO1388" s="20">
        <v>196817</v>
      </c>
      <c r="AP1388" s="20">
        <v>13957</v>
      </c>
      <c r="AQ1388" s="54">
        <v>3127990</v>
      </c>
      <c r="AR1388" s="25">
        <v>73223</v>
      </c>
      <c r="AS1388" s="25">
        <v>155356</v>
      </c>
      <c r="AT1388" s="54">
        <v>104307</v>
      </c>
      <c r="AU1388" s="54">
        <v>64709</v>
      </c>
      <c r="AV1388" s="54">
        <v>105501</v>
      </c>
      <c r="AW1388" s="54">
        <v>30941</v>
      </c>
      <c r="AX1388" s="54">
        <v>13749</v>
      </c>
      <c r="AY1388" s="25">
        <f t="shared" si="42"/>
        <v>547786</v>
      </c>
      <c r="AZ1388" s="162">
        <v>850566</v>
      </c>
      <c r="BA1388" s="96">
        <f t="shared" si="43"/>
        <v>4526342</v>
      </c>
      <c r="BB1388" s="73"/>
      <c r="BC1388" s="20">
        <v>513868</v>
      </c>
      <c r="BD1388" s="20">
        <v>61977</v>
      </c>
      <c r="BE1388" s="19">
        <v>575845</v>
      </c>
      <c r="BF1388" s="19">
        <v>5102187</v>
      </c>
      <c r="BH1388" s="20"/>
      <c r="BI1388" s="21">
        <v>5102187</v>
      </c>
      <c r="BK1388" s="73"/>
      <c r="BL1388" s="73"/>
      <c r="BM1388" s="73"/>
      <c r="BN1388" s="73"/>
      <c r="BO1388" s="73"/>
      <c r="BP1388" s="73"/>
      <c r="BQ1388" s="73"/>
    </row>
    <row r="1389" spans="1:69" ht="22.5" customHeight="1" x14ac:dyDescent="0.2">
      <c r="A1389" s="122" t="s">
        <v>3214</v>
      </c>
      <c r="B1389" s="123" t="s">
        <v>3205</v>
      </c>
      <c r="C1389" s="133" t="s">
        <v>1463</v>
      </c>
      <c r="D1389" s="126">
        <v>6</v>
      </c>
      <c r="E1389" s="127" t="s">
        <v>3561</v>
      </c>
      <c r="F1389" s="19">
        <v>351091</v>
      </c>
      <c r="G1389" s="20">
        <v>351091</v>
      </c>
      <c r="H1389" s="20">
        <v>69036</v>
      </c>
      <c r="I1389" s="20">
        <v>44132</v>
      </c>
      <c r="J1389" s="20">
        <v>20312</v>
      </c>
      <c r="K1389" s="20">
        <v>55349</v>
      </c>
      <c r="L1389" s="20">
        <v>32583</v>
      </c>
      <c r="M1389" s="20">
        <v>22526</v>
      </c>
      <c r="N1389" s="20">
        <v>8070</v>
      </c>
      <c r="O1389" s="20">
        <v>7670</v>
      </c>
      <c r="P1389" s="20">
        <v>2722</v>
      </c>
      <c r="Q1389" s="20">
        <v>6217</v>
      </c>
      <c r="R1389" s="20">
        <v>31813</v>
      </c>
      <c r="S1389" s="20">
        <v>69063</v>
      </c>
      <c r="T1389" s="21">
        <v>31117</v>
      </c>
      <c r="U1389" s="54">
        <v>50864</v>
      </c>
      <c r="V1389" s="20">
        <v>42912</v>
      </c>
      <c r="W1389" s="20">
        <v>12636</v>
      </c>
      <c r="X1389" s="20">
        <v>11101</v>
      </c>
      <c r="Y1389" s="21">
        <v>0</v>
      </c>
      <c r="Z1389" s="20">
        <v>0</v>
      </c>
      <c r="AA1389" s="21">
        <v>157377</v>
      </c>
      <c r="AB1389" s="32">
        <v>0</v>
      </c>
      <c r="AC1389" s="20">
        <v>133126</v>
      </c>
      <c r="AD1389" s="20">
        <v>463626</v>
      </c>
      <c r="AE1389" s="20">
        <v>338580</v>
      </c>
      <c r="AF1389" s="20">
        <v>566298</v>
      </c>
      <c r="AG1389" s="20">
        <v>294980</v>
      </c>
      <c r="AH1389" s="20">
        <v>84870</v>
      </c>
      <c r="AI1389" s="20">
        <v>68497</v>
      </c>
      <c r="AJ1389" s="21">
        <v>17312</v>
      </c>
      <c r="AK1389" s="25">
        <v>38328</v>
      </c>
      <c r="AL1389" s="25">
        <v>57071</v>
      </c>
      <c r="AM1389" s="25">
        <v>15030</v>
      </c>
      <c r="AN1389" s="22">
        <v>29584</v>
      </c>
      <c r="AO1389" s="20">
        <v>339597</v>
      </c>
      <c r="AP1389" s="20">
        <v>16356</v>
      </c>
      <c r="AQ1389" s="54">
        <v>3489846</v>
      </c>
      <c r="AR1389" s="25">
        <v>64323</v>
      </c>
      <c r="AS1389" s="25">
        <v>153830</v>
      </c>
      <c r="AT1389" s="54">
        <v>102831</v>
      </c>
      <c r="AU1389" s="54">
        <v>57797</v>
      </c>
      <c r="AV1389" s="54">
        <v>111161</v>
      </c>
      <c r="AW1389" s="54">
        <v>32872</v>
      </c>
      <c r="AX1389" s="54">
        <v>16340</v>
      </c>
      <c r="AY1389" s="25">
        <f t="shared" si="42"/>
        <v>539154</v>
      </c>
      <c r="AZ1389" s="162">
        <v>967142</v>
      </c>
      <c r="BA1389" s="96">
        <f t="shared" si="43"/>
        <v>4996142</v>
      </c>
      <c r="BB1389" s="73"/>
      <c r="BC1389" s="20">
        <v>530484</v>
      </c>
      <c r="BD1389" s="20">
        <v>69270</v>
      </c>
      <c r="BE1389" s="19">
        <v>599754</v>
      </c>
      <c r="BF1389" s="19">
        <v>5595896</v>
      </c>
      <c r="BH1389" s="20"/>
      <c r="BI1389" s="21">
        <v>5595896</v>
      </c>
      <c r="BK1389" s="73"/>
      <c r="BL1389" s="73"/>
      <c r="BM1389" s="73"/>
      <c r="BN1389" s="73"/>
      <c r="BO1389" s="73"/>
      <c r="BP1389" s="73"/>
      <c r="BQ1389" s="73"/>
    </row>
    <row r="1390" spans="1:69" ht="22.5" customHeight="1" x14ac:dyDescent="0.2">
      <c r="A1390" s="122" t="s">
        <v>3215</v>
      </c>
      <c r="B1390" s="123" t="s">
        <v>3205</v>
      </c>
      <c r="C1390" s="133" t="s">
        <v>1464</v>
      </c>
      <c r="D1390" s="126">
        <v>6</v>
      </c>
      <c r="E1390" s="127" t="s">
        <v>3561</v>
      </c>
      <c r="F1390" s="19">
        <v>452591</v>
      </c>
      <c r="G1390" s="20">
        <v>452591</v>
      </c>
      <c r="H1390" s="20">
        <v>79534</v>
      </c>
      <c r="I1390" s="20">
        <v>51799</v>
      </c>
      <c r="J1390" s="20">
        <v>0</v>
      </c>
      <c r="K1390" s="20">
        <v>0</v>
      </c>
      <c r="L1390" s="20">
        <v>0</v>
      </c>
      <c r="M1390" s="20">
        <v>0</v>
      </c>
      <c r="N1390" s="20">
        <v>26182</v>
      </c>
      <c r="O1390" s="20">
        <v>14864</v>
      </c>
      <c r="P1390" s="20">
        <v>0</v>
      </c>
      <c r="Q1390" s="20">
        <v>122070</v>
      </c>
      <c r="R1390" s="20">
        <v>52309</v>
      </c>
      <c r="S1390" s="20">
        <v>90600</v>
      </c>
      <c r="T1390" s="21">
        <v>68121</v>
      </c>
      <c r="U1390" s="54">
        <v>50864</v>
      </c>
      <c r="V1390" s="20">
        <v>35520</v>
      </c>
      <c r="W1390" s="20">
        <v>33696</v>
      </c>
      <c r="X1390" s="20">
        <v>11101</v>
      </c>
      <c r="Y1390" s="21">
        <v>0</v>
      </c>
      <c r="Z1390" s="20">
        <v>0</v>
      </c>
      <c r="AA1390" s="21">
        <v>205164</v>
      </c>
      <c r="AB1390" s="32">
        <v>0</v>
      </c>
      <c r="AC1390" s="20">
        <v>246696</v>
      </c>
      <c r="AD1390" s="20">
        <v>269201</v>
      </c>
      <c r="AE1390" s="20">
        <v>750255</v>
      </c>
      <c r="AF1390" s="20">
        <v>649020</v>
      </c>
      <c r="AG1390" s="20">
        <v>370656</v>
      </c>
      <c r="AH1390" s="20">
        <v>162314</v>
      </c>
      <c r="AI1390" s="20">
        <v>145712</v>
      </c>
      <c r="AJ1390" s="21">
        <v>19476</v>
      </c>
      <c r="AK1390" s="25">
        <v>56041</v>
      </c>
      <c r="AL1390" s="25">
        <v>68712</v>
      </c>
      <c r="AM1390" s="25">
        <v>16877</v>
      </c>
      <c r="AN1390" s="22">
        <v>41368</v>
      </c>
      <c r="AO1390" s="20">
        <v>119058</v>
      </c>
      <c r="AP1390" s="20">
        <v>16037</v>
      </c>
      <c r="AQ1390" s="54">
        <v>4225838</v>
      </c>
      <c r="AR1390" s="25">
        <v>80105</v>
      </c>
      <c r="AS1390" s="25">
        <v>164859</v>
      </c>
      <c r="AT1390" s="54">
        <v>86584</v>
      </c>
      <c r="AU1390" s="54">
        <v>43673</v>
      </c>
      <c r="AV1390" s="54">
        <v>131732</v>
      </c>
      <c r="AW1390" s="54">
        <v>50297</v>
      </c>
      <c r="AX1390" s="54">
        <v>20977</v>
      </c>
      <c r="AY1390" s="25">
        <f t="shared" si="42"/>
        <v>578227</v>
      </c>
      <c r="AZ1390" s="162">
        <v>410422</v>
      </c>
      <c r="BA1390" s="96">
        <f t="shared" si="43"/>
        <v>5214487</v>
      </c>
      <c r="BB1390" s="73"/>
      <c r="BC1390" s="20">
        <v>778588</v>
      </c>
      <c r="BD1390" s="20">
        <v>70693</v>
      </c>
      <c r="BE1390" s="19">
        <v>849281</v>
      </c>
      <c r="BF1390" s="19">
        <v>6063768</v>
      </c>
      <c r="BH1390" s="20"/>
      <c r="BI1390" s="21">
        <v>6063768</v>
      </c>
      <c r="BK1390" s="73"/>
      <c r="BL1390" s="73"/>
      <c r="BM1390" s="73"/>
      <c r="BN1390" s="73"/>
      <c r="BO1390" s="73"/>
      <c r="BP1390" s="73"/>
      <c r="BQ1390" s="73"/>
    </row>
    <row r="1391" spans="1:69" ht="22.5" customHeight="1" x14ac:dyDescent="0.2">
      <c r="A1391" s="122" t="s">
        <v>3216</v>
      </c>
      <c r="B1391" s="123" t="s">
        <v>3205</v>
      </c>
      <c r="C1391" s="133" t="s">
        <v>1465</v>
      </c>
      <c r="D1391" s="126">
        <v>6</v>
      </c>
      <c r="E1391" s="127" t="s">
        <v>3561</v>
      </c>
      <c r="F1391" s="19">
        <v>120565</v>
      </c>
      <c r="G1391" s="20">
        <v>120565</v>
      </c>
      <c r="H1391" s="20">
        <v>8238</v>
      </c>
      <c r="I1391" s="20">
        <v>8041</v>
      </c>
      <c r="J1391" s="20">
        <v>17489</v>
      </c>
      <c r="K1391" s="20">
        <v>15605</v>
      </c>
      <c r="L1391" s="20">
        <v>7009</v>
      </c>
      <c r="M1391" s="20">
        <v>2714</v>
      </c>
      <c r="N1391" s="20">
        <v>0</v>
      </c>
      <c r="O1391" s="20">
        <v>1716</v>
      </c>
      <c r="P1391" s="20">
        <v>0</v>
      </c>
      <c r="Q1391" s="20">
        <v>66221</v>
      </c>
      <c r="R1391" s="20">
        <v>13609</v>
      </c>
      <c r="S1391" s="20">
        <v>6078</v>
      </c>
      <c r="T1391" s="21">
        <v>6728</v>
      </c>
      <c r="U1391" s="54">
        <v>12716</v>
      </c>
      <c r="V1391" s="20">
        <v>2208</v>
      </c>
      <c r="W1391" s="20">
        <v>5265</v>
      </c>
      <c r="X1391" s="20">
        <v>11101</v>
      </c>
      <c r="Y1391" s="21">
        <v>0</v>
      </c>
      <c r="Z1391" s="20">
        <v>0</v>
      </c>
      <c r="AA1391" s="21">
        <v>44394</v>
      </c>
      <c r="AB1391" s="32">
        <v>0</v>
      </c>
      <c r="AC1391" s="20">
        <v>32926</v>
      </c>
      <c r="AD1391" s="20">
        <v>100487</v>
      </c>
      <c r="AE1391" s="20">
        <v>158895</v>
      </c>
      <c r="AF1391" s="20">
        <v>137895</v>
      </c>
      <c r="AG1391" s="20">
        <v>47962</v>
      </c>
      <c r="AH1391" s="20">
        <v>21698</v>
      </c>
      <c r="AI1391" s="20">
        <v>9101</v>
      </c>
      <c r="AJ1391" s="21">
        <v>10279</v>
      </c>
      <c r="AK1391" s="25">
        <v>15549</v>
      </c>
      <c r="AL1391" s="25">
        <v>27216</v>
      </c>
      <c r="AM1391" s="25">
        <v>3034</v>
      </c>
      <c r="AN1391" s="22">
        <v>11473</v>
      </c>
      <c r="AO1391" s="20">
        <v>68422</v>
      </c>
      <c r="AP1391" s="20">
        <v>2863</v>
      </c>
      <c r="AQ1391" s="54">
        <v>997497</v>
      </c>
      <c r="AR1391" s="25">
        <v>52535</v>
      </c>
      <c r="AS1391" s="25">
        <v>104026</v>
      </c>
      <c r="AT1391" s="54">
        <v>38084</v>
      </c>
      <c r="AU1391" s="54">
        <v>59700</v>
      </c>
      <c r="AV1391" s="54">
        <v>41060</v>
      </c>
      <c r="AW1391" s="54">
        <v>14775</v>
      </c>
      <c r="AX1391" s="54">
        <v>5851</v>
      </c>
      <c r="AY1391" s="25">
        <f t="shared" si="42"/>
        <v>316031</v>
      </c>
      <c r="AZ1391" s="162">
        <v>288956</v>
      </c>
      <c r="BA1391" s="96">
        <f t="shared" si="43"/>
        <v>1602484</v>
      </c>
      <c r="BB1391" s="73"/>
      <c r="BC1391" s="20">
        <v>253183</v>
      </c>
      <c r="BD1391" s="20">
        <v>10074</v>
      </c>
      <c r="BE1391" s="19">
        <v>263257</v>
      </c>
      <c r="BF1391" s="19">
        <v>1865741</v>
      </c>
      <c r="BH1391" s="20"/>
      <c r="BI1391" s="21">
        <v>1865741</v>
      </c>
      <c r="BK1391" s="73"/>
      <c r="BL1391" s="73"/>
      <c r="BM1391" s="73"/>
      <c r="BN1391" s="73"/>
      <c r="BO1391" s="73"/>
      <c r="BP1391" s="73"/>
      <c r="BQ1391" s="73"/>
    </row>
    <row r="1392" spans="1:69" ht="22.5" customHeight="1" x14ac:dyDescent="0.2">
      <c r="A1392" s="122" t="s">
        <v>3217</v>
      </c>
      <c r="B1392" s="123" t="s">
        <v>3205</v>
      </c>
      <c r="C1392" s="133" t="s">
        <v>1466</v>
      </c>
      <c r="D1392" s="126">
        <v>6</v>
      </c>
      <c r="E1392" s="127" t="s">
        <v>3561</v>
      </c>
      <c r="F1392" s="19">
        <v>333724</v>
      </c>
      <c r="G1392" s="20">
        <v>333724</v>
      </c>
      <c r="H1392" s="20">
        <v>52561</v>
      </c>
      <c r="I1392" s="20">
        <v>19635</v>
      </c>
      <c r="J1392" s="20">
        <v>669</v>
      </c>
      <c r="K1392" s="20">
        <v>11414</v>
      </c>
      <c r="L1392" s="20">
        <v>11625</v>
      </c>
      <c r="M1392" s="20">
        <v>1142</v>
      </c>
      <c r="N1392" s="20">
        <v>19073</v>
      </c>
      <c r="O1392" s="20">
        <v>10341</v>
      </c>
      <c r="P1392" s="20">
        <v>3591</v>
      </c>
      <c r="Q1392" s="20">
        <v>75088</v>
      </c>
      <c r="R1392" s="20">
        <v>39968</v>
      </c>
      <c r="S1392" s="20">
        <v>51300</v>
      </c>
      <c r="T1392" s="21">
        <v>38686</v>
      </c>
      <c r="U1392" s="54">
        <v>25432</v>
      </c>
      <c r="V1392" s="20">
        <v>20736</v>
      </c>
      <c r="W1392" s="20">
        <v>21060</v>
      </c>
      <c r="X1392" s="20">
        <v>11101</v>
      </c>
      <c r="Y1392" s="21">
        <v>0</v>
      </c>
      <c r="Z1392" s="20">
        <v>0</v>
      </c>
      <c r="AA1392" s="21">
        <v>143763</v>
      </c>
      <c r="AB1392" s="32">
        <v>0</v>
      </c>
      <c r="AC1392" s="20">
        <v>143907</v>
      </c>
      <c r="AD1392" s="20">
        <v>177600</v>
      </c>
      <c r="AE1392" s="20">
        <v>526350</v>
      </c>
      <c r="AF1392" s="20">
        <v>303775</v>
      </c>
      <c r="AG1392" s="20">
        <v>178721</v>
      </c>
      <c r="AH1392" s="20">
        <v>103056</v>
      </c>
      <c r="AI1392" s="20">
        <v>23184</v>
      </c>
      <c r="AJ1392" s="21">
        <v>4328</v>
      </c>
      <c r="AK1392" s="25">
        <v>46785</v>
      </c>
      <c r="AL1392" s="25">
        <v>56746</v>
      </c>
      <c r="AM1392" s="25">
        <v>8160</v>
      </c>
      <c r="AN1392" s="22">
        <v>34120</v>
      </c>
      <c r="AO1392" s="20">
        <v>79202</v>
      </c>
      <c r="AP1392" s="20">
        <v>3626</v>
      </c>
      <c r="AQ1392" s="54">
        <v>2580469</v>
      </c>
      <c r="AR1392" s="25">
        <v>76072</v>
      </c>
      <c r="AS1392" s="25">
        <v>116535</v>
      </c>
      <c r="AT1392" s="54">
        <v>24065</v>
      </c>
      <c r="AU1392" s="54">
        <v>31734</v>
      </c>
      <c r="AV1392" s="54">
        <v>74899</v>
      </c>
      <c r="AW1392" s="54">
        <v>35762</v>
      </c>
      <c r="AX1392" s="54">
        <v>16246</v>
      </c>
      <c r="AY1392" s="25">
        <f t="shared" si="42"/>
        <v>375313</v>
      </c>
      <c r="AZ1392" s="162">
        <v>341955</v>
      </c>
      <c r="BA1392" s="96">
        <f t="shared" si="43"/>
        <v>3297737</v>
      </c>
      <c r="BB1392" s="73"/>
      <c r="BC1392" s="20">
        <v>608106</v>
      </c>
      <c r="BD1392" s="20">
        <v>10556</v>
      </c>
      <c r="BE1392" s="19">
        <v>618662</v>
      </c>
      <c r="BF1392" s="19">
        <v>3916399</v>
      </c>
      <c r="BH1392" s="20"/>
      <c r="BI1392" s="21">
        <v>3916399</v>
      </c>
      <c r="BK1392" s="73"/>
      <c r="BL1392" s="73"/>
      <c r="BM1392" s="73"/>
      <c r="BN1392" s="73"/>
      <c r="BO1392" s="73"/>
      <c r="BP1392" s="73"/>
      <c r="BQ1392" s="73"/>
    </row>
    <row r="1393" spans="1:69" ht="22.5" customHeight="1" x14ac:dyDescent="0.2">
      <c r="A1393" s="122" t="s">
        <v>3218</v>
      </c>
      <c r="B1393" s="123" t="s">
        <v>3205</v>
      </c>
      <c r="C1393" s="133" t="s">
        <v>1467</v>
      </c>
      <c r="D1393" s="126">
        <v>6</v>
      </c>
      <c r="E1393" s="127" t="s">
        <v>3561</v>
      </c>
      <c r="F1393" s="19">
        <v>444645</v>
      </c>
      <c r="G1393" s="20">
        <v>444645</v>
      </c>
      <c r="H1393" s="20">
        <v>124367</v>
      </c>
      <c r="I1393" s="20">
        <v>57035</v>
      </c>
      <c r="J1393" s="20">
        <v>0</v>
      </c>
      <c r="K1393" s="20">
        <v>0</v>
      </c>
      <c r="L1393" s="20">
        <v>0</v>
      </c>
      <c r="M1393" s="20">
        <v>0</v>
      </c>
      <c r="N1393" s="20">
        <v>18155</v>
      </c>
      <c r="O1393" s="20">
        <v>12549</v>
      </c>
      <c r="P1393" s="20">
        <v>151</v>
      </c>
      <c r="Q1393" s="20">
        <v>121609</v>
      </c>
      <c r="R1393" s="20">
        <v>46483</v>
      </c>
      <c r="S1393" s="20">
        <v>73570</v>
      </c>
      <c r="T1393" s="21">
        <v>54665</v>
      </c>
      <c r="U1393" s="54">
        <v>63580</v>
      </c>
      <c r="V1393" s="20">
        <v>30672</v>
      </c>
      <c r="W1393" s="20">
        <v>21060</v>
      </c>
      <c r="X1393" s="20">
        <v>17762</v>
      </c>
      <c r="Y1393" s="21">
        <v>0</v>
      </c>
      <c r="Z1393" s="20">
        <v>0</v>
      </c>
      <c r="AA1393" s="21">
        <v>213114</v>
      </c>
      <c r="AB1393" s="32">
        <v>0</v>
      </c>
      <c r="AC1393" s="20">
        <v>206151</v>
      </c>
      <c r="AD1393" s="20">
        <v>369401</v>
      </c>
      <c r="AE1393" s="20">
        <v>1062930</v>
      </c>
      <c r="AF1393" s="20">
        <v>647643</v>
      </c>
      <c r="AG1393" s="20">
        <v>358644</v>
      </c>
      <c r="AH1393" s="20">
        <v>138857</v>
      </c>
      <c r="AI1393" s="20">
        <v>176368</v>
      </c>
      <c r="AJ1393" s="21">
        <v>28132</v>
      </c>
      <c r="AK1393" s="25">
        <v>51794</v>
      </c>
      <c r="AL1393" s="25">
        <v>65473</v>
      </c>
      <c r="AM1393" s="25">
        <v>16736</v>
      </c>
      <c r="AN1393" s="22">
        <v>37421</v>
      </c>
      <c r="AO1393" s="20">
        <v>344617</v>
      </c>
      <c r="AP1393" s="20">
        <v>21094</v>
      </c>
      <c r="AQ1393" s="54">
        <v>4824678</v>
      </c>
      <c r="AR1393" s="25">
        <v>72571</v>
      </c>
      <c r="AS1393" s="25">
        <v>142739</v>
      </c>
      <c r="AT1393" s="54">
        <v>113371</v>
      </c>
      <c r="AU1393" s="54">
        <v>40788</v>
      </c>
      <c r="AV1393" s="54">
        <v>130541</v>
      </c>
      <c r="AW1393" s="54">
        <v>44789</v>
      </c>
      <c r="AX1393" s="54">
        <v>23920</v>
      </c>
      <c r="AY1393" s="25">
        <f t="shared" si="42"/>
        <v>568719</v>
      </c>
      <c r="AZ1393" s="162">
        <v>581827</v>
      </c>
      <c r="BA1393" s="96">
        <f t="shared" si="43"/>
        <v>5975224</v>
      </c>
      <c r="BB1393" s="73"/>
      <c r="BC1393" s="20">
        <v>687715</v>
      </c>
      <c r="BD1393" s="20">
        <v>102032</v>
      </c>
      <c r="BE1393" s="19">
        <v>789747</v>
      </c>
      <c r="BF1393" s="19">
        <v>6764971</v>
      </c>
      <c r="BH1393" s="20"/>
      <c r="BI1393" s="21">
        <v>6764971</v>
      </c>
      <c r="BK1393" s="73"/>
      <c r="BL1393" s="73"/>
      <c r="BM1393" s="73"/>
      <c r="BN1393" s="73"/>
      <c r="BO1393" s="73"/>
      <c r="BP1393" s="73"/>
      <c r="BQ1393" s="73"/>
    </row>
    <row r="1394" spans="1:69" ht="22.5" customHeight="1" x14ac:dyDescent="0.2">
      <c r="A1394" s="122" t="s">
        <v>3219</v>
      </c>
      <c r="B1394" s="123" t="s">
        <v>3205</v>
      </c>
      <c r="C1394" s="133" t="s">
        <v>1468</v>
      </c>
      <c r="D1394" s="126">
        <v>6</v>
      </c>
      <c r="E1394" s="127" t="s">
        <v>3561</v>
      </c>
      <c r="F1394" s="19">
        <v>208005</v>
      </c>
      <c r="G1394" s="20">
        <v>208005</v>
      </c>
      <c r="H1394" s="20">
        <v>16184</v>
      </c>
      <c r="I1394" s="20">
        <v>16269</v>
      </c>
      <c r="J1394" s="20">
        <v>0</v>
      </c>
      <c r="K1394" s="20">
        <v>0</v>
      </c>
      <c r="L1394" s="20">
        <v>0</v>
      </c>
      <c r="M1394" s="20">
        <v>0</v>
      </c>
      <c r="N1394" s="20">
        <v>8637</v>
      </c>
      <c r="O1394" s="20">
        <v>4683</v>
      </c>
      <c r="P1394" s="20">
        <v>5859</v>
      </c>
      <c r="Q1394" s="20">
        <v>54004</v>
      </c>
      <c r="R1394" s="20">
        <v>23144</v>
      </c>
      <c r="S1394" s="20">
        <v>14358</v>
      </c>
      <c r="T1394" s="21">
        <v>26071</v>
      </c>
      <c r="U1394" s="54">
        <v>38148</v>
      </c>
      <c r="V1394" s="20">
        <v>6960</v>
      </c>
      <c r="W1394" s="20">
        <v>10530</v>
      </c>
      <c r="X1394" s="20">
        <v>11101</v>
      </c>
      <c r="Y1394" s="21">
        <v>0</v>
      </c>
      <c r="Z1394" s="20">
        <v>0</v>
      </c>
      <c r="AA1394" s="21">
        <v>76804</v>
      </c>
      <c r="AB1394" s="32">
        <v>0</v>
      </c>
      <c r="AC1394" s="20">
        <v>93619</v>
      </c>
      <c r="AD1394" s="20">
        <v>127795</v>
      </c>
      <c r="AE1394" s="20">
        <v>244695</v>
      </c>
      <c r="AF1394" s="20">
        <v>319870</v>
      </c>
      <c r="AG1394" s="20">
        <v>165851</v>
      </c>
      <c r="AH1394" s="20">
        <v>50235</v>
      </c>
      <c r="AI1394" s="20">
        <v>37745</v>
      </c>
      <c r="AJ1394" s="21">
        <v>1623</v>
      </c>
      <c r="AK1394" s="25">
        <v>28767</v>
      </c>
      <c r="AL1394" s="25">
        <v>37402</v>
      </c>
      <c r="AM1394" s="25">
        <v>8219</v>
      </c>
      <c r="AN1394" s="22">
        <v>18498</v>
      </c>
      <c r="AO1394" s="20">
        <v>88314</v>
      </c>
      <c r="AP1394" s="20">
        <v>2750</v>
      </c>
      <c r="AQ1394" s="54">
        <v>1746140</v>
      </c>
      <c r="AR1394" s="25">
        <v>48419</v>
      </c>
      <c r="AS1394" s="25">
        <v>126191</v>
      </c>
      <c r="AT1394" s="54">
        <v>63623</v>
      </c>
      <c r="AU1394" s="54">
        <v>51466</v>
      </c>
      <c r="AV1394" s="54">
        <v>66083</v>
      </c>
      <c r="AW1394" s="54">
        <v>21635</v>
      </c>
      <c r="AX1394" s="54">
        <v>9210</v>
      </c>
      <c r="AY1394" s="25">
        <f t="shared" si="42"/>
        <v>386627</v>
      </c>
      <c r="AZ1394" s="162">
        <v>311779</v>
      </c>
      <c r="BA1394" s="96">
        <f t="shared" si="43"/>
        <v>2444546</v>
      </c>
      <c r="BB1394" s="73"/>
      <c r="BC1394" s="20">
        <v>435368</v>
      </c>
      <c r="BD1394" s="20">
        <v>10665</v>
      </c>
      <c r="BE1394" s="19">
        <v>446033</v>
      </c>
      <c r="BF1394" s="19">
        <v>2890579</v>
      </c>
      <c r="BH1394" s="20"/>
      <c r="BI1394" s="21">
        <v>2890579</v>
      </c>
      <c r="BK1394" s="73"/>
      <c r="BL1394" s="73"/>
      <c r="BM1394" s="73"/>
      <c r="BN1394" s="73"/>
      <c r="BO1394" s="73"/>
      <c r="BP1394" s="73"/>
      <c r="BQ1394" s="73"/>
    </row>
    <row r="1395" spans="1:69" ht="22.5" customHeight="1" x14ac:dyDescent="0.2">
      <c r="A1395" s="122" t="s">
        <v>3220</v>
      </c>
      <c r="B1395" s="123" t="s">
        <v>3205</v>
      </c>
      <c r="C1395" s="133" t="s">
        <v>1469</v>
      </c>
      <c r="D1395" s="126">
        <v>6</v>
      </c>
      <c r="E1395" s="127" t="s">
        <v>3561</v>
      </c>
      <c r="F1395" s="19">
        <v>379603</v>
      </c>
      <c r="G1395" s="20">
        <v>379603</v>
      </c>
      <c r="H1395" s="20">
        <v>58976</v>
      </c>
      <c r="I1395" s="20">
        <v>30668</v>
      </c>
      <c r="J1395" s="20">
        <v>22174</v>
      </c>
      <c r="K1395" s="20">
        <v>35604</v>
      </c>
      <c r="L1395" s="20">
        <v>2828</v>
      </c>
      <c r="M1395" s="20">
        <v>1660</v>
      </c>
      <c r="N1395" s="20">
        <v>22810</v>
      </c>
      <c r="O1395" s="20">
        <v>12412</v>
      </c>
      <c r="P1395" s="20">
        <v>567</v>
      </c>
      <c r="Q1395" s="20">
        <v>46200</v>
      </c>
      <c r="R1395" s="20">
        <v>45878</v>
      </c>
      <c r="S1395" s="20">
        <v>49728</v>
      </c>
      <c r="T1395" s="21">
        <v>46255</v>
      </c>
      <c r="U1395" s="54">
        <v>50864</v>
      </c>
      <c r="V1395" s="20">
        <v>22176</v>
      </c>
      <c r="W1395" s="20">
        <v>46332</v>
      </c>
      <c r="X1395" s="20">
        <v>11101</v>
      </c>
      <c r="Y1395" s="21">
        <v>0</v>
      </c>
      <c r="Z1395" s="20">
        <v>0</v>
      </c>
      <c r="AA1395" s="21">
        <v>161954</v>
      </c>
      <c r="AB1395" s="32">
        <v>0</v>
      </c>
      <c r="AC1395" s="20">
        <v>181007</v>
      </c>
      <c r="AD1395" s="20">
        <v>270955</v>
      </c>
      <c r="AE1395" s="20">
        <v>478995</v>
      </c>
      <c r="AF1395" s="20">
        <v>560353</v>
      </c>
      <c r="AG1395" s="20">
        <v>323123</v>
      </c>
      <c r="AH1395" s="20">
        <v>180527</v>
      </c>
      <c r="AI1395" s="20">
        <v>69742</v>
      </c>
      <c r="AJ1395" s="21">
        <v>7033</v>
      </c>
      <c r="AK1395" s="25">
        <v>51540</v>
      </c>
      <c r="AL1395" s="25">
        <v>60738</v>
      </c>
      <c r="AM1395" s="25">
        <v>14441</v>
      </c>
      <c r="AN1395" s="22">
        <v>37139</v>
      </c>
      <c r="AO1395" s="20">
        <v>107604</v>
      </c>
      <c r="AP1395" s="20">
        <v>9105</v>
      </c>
      <c r="AQ1395" s="54">
        <v>3400092</v>
      </c>
      <c r="AR1395" s="25">
        <v>69790</v>
      </c>
      <c r="AS1395" s="25">
        <v>133015</v>
      </c>
      <c r="AT1395" s="54">
        <v>58999</v>
      </c>
      <c r="AU1395" s="54">
        <v>26969</v>
      </c>
      <c r="AV1395" s="54">
        <v>89824</v>
      </c>
      <c r="AW1395" s="54">
        <v>41435</v>
      </c>
      <c r="AX1395" s="54">
        <v>21045</v>
      </c>
      <c r="AY1395" s="25">
        <f t="shared" si="42"/>
        <v>441077</v>
      </c>
      <c r="AZ1395" s="162">
        <v>687880</v>
      </c>
      <c r="BA1395" s="96">
        <f t="shared" si="43"/>
        <v>4529049</v>
      </c>
      <c r="BB1395" s="73"/>
      <c r="BC1395" s="20">
        <v>682072</v>
      </c>
      <c r="BD1395" s="20">
        <v>33047</v>
      </c>
      <c r="BE1395" s="19">
        <v>715119</v>
      </c>
      <c r="BF1395" s="19">
        <v>5244168</v>
      </c>
      <c r="BH1395" s="20"/>
      <c r="BI1395" s="21">
        <v>5244168</v>
      </c>
      <c r="BK1395" s="73"/>
      <c r="BL1395" s="73"/>
      <c r="BM1395" s="73"/>
      <c r="BN1395" s="73"/>
      <c r="BO1395" s="73"/>
      <c r="BP1395" s="73"/>
      <c r="BQ1395" s="73"/>
    </row>
    <row r="1396" spans="1:69" ht="22.5" customHeight="1" x14ac:dyDescent="0.2">
      <c r="A1396" s="122" t="s">
        <v>3221</v>
      </c>
      <c r="B1396" s="123" t="s">
        <v>3205</v>
      </c>
      <c r="C1396" s="133" t="s">
        <v>1470</v>
      </c>
      <c r="D1396" s="126">
        <v>6</v>
      </c>
      <c r="E1396" s="127" t="s">
        <v>3561</v>
      </c>
      <c r="F1396" s="19">
        <v>413514</v>
      </c>
      <c r="G1396" s="20">
        <v>413514</v>
      </c>
      <c r="H1396" s="20">
        <v>118171</v>
      </c>
      <c r="I1396" s="20">
        <v>88638</v>
      </c>
      <c r="J1396" s="20">
        <v>0</v>
      </c>
      <c r="K1396" s="20">
        <v>0</v>
      </c>
      <c r="L1396" s="20">
        <v>0</v>
      </c>
      <c r="M1396" s="20">
        <v>0</v>
      </c>
      <c r="N1396" s="20">
        <v>9319</v>
      </c>
      <c r="O1396" s="20">
        <v>9623</v>
      </c>
      <c r="P1396" s="20">
        <v>7371</v>
      </c>
      <c r="Q1396" s="20">
        <v>58648</v>
      </c>
      <c r="R1396" s="20">
        <v>41080</v>
      </c>
      <c r="S1396" s="20">
        <v>60260</v>
      </c>
      <c r="T1396" s="21">
        <v>46255</v>
      </c>
      <c r="U1396" s="54">
        <v>76296</v>
      </c>
      <c r="V1396" s="20">
        <v>27216</v>
      </c>
      <c r="W1396" s="20">
        <v>17901</v>
      </c>
      <c r="X1396" s="20">
        <v>11101</v>
      </c>
      <c r="Y1396" s="21">
        <v>0</v>
      </c>
      <c r="Z1396" s="20">
        <v>0</v>
      </c>
      <c r="AA1396" s="21">
        <v>200477</v>
      </c>
      <c r="AB1396" s="32">
        <v>0</v>
      </c>
      <c r="AC1396" s="20">
        <v>156882</v>
      </c>
      <c r="AD1396" s="20">
        <v>317791</v>
      </c>
      <c r="AE1396" s="20">
        <v>768570</v>
      </c>
      <c r="AF1396" s="20">
        <v>560063</v>
      </c>
      <c r="AG1396" s="20">
        <v>303560</v>
      </c>
      <c r="AH1396" s="20">
        <v>113891</v>
      </c>
      <c r="AI1396" s="20">
        <v>190834</v>
      </c>
      <c r="AJ1396" s="21">
        <v>84937</v>
      </c>
      <c r="AK1396" s="25">
        <v>44505</v>
      </c>
      <c r="AL1396" s="25">
        <v>62776</v>
      </c>
      <c r="AM1396" s="25">
        <v>16434</v>
      </c>
      <c r="AN1396" s="22">
        <v>31364</v>
      </c>
      <c r="AO1396" s="20">
        <v>494537</v>
      </c>
      <c r="AP1396" s="20">
        <v>33774</v>
      </c>
      <c r="AQ1396" s="54">
        <v>4365788</v>
      </c>
      <c r="AR1396" s="25">
        <v>70306</v>
      </c>
      <c r="AS1396" s="25">
        <v>182757</v>
      </c>
      <c r="AT1396" s="54">
        <v>114418</v>
      </c>
      <c r="AU1396" s="54">
        <v>57329</v>
      </c>
      <c r="AV1396" s="54">
        <v>124031</v>
      </c>
      <c r="AW1396" s="54">
        <v>39344</v>
      </c>
      <c r="AX1396" s="54">
        <v>20646</v>
      </c>
      <c r="AY1396" s="25">
        <f t="shared" si="42"/>
        <v>608831</v>
      </c>
      <c r="AZ1396" s="162">
        <v>1081451</v>
      </c>
      <c r="BA1396" s="96">
        <f t="shared" si="43"/>
        <v>6056070</v>
      </c>
      <c r="BB1396" s="73"/>
      <c r="BC1396" s="20">
        <v>587353</v>
      </c>
      <c r="BD1396" s="20">
        <v>145394</v>
      </c>
      <c r="BE1396" s="19">
        <v>732747</v>
      </c>
      <c r="BF1396" s="19">
        <v>6788817</v>
      </c>
      <c r="BH1396" s="20"/>
      <c r="BI1396" s="21">
        <v>6788817</v>
      </c>
      <c r="BK1396" s="73"/>
      <c r="BL1396" s="73"/>
      <c r="BM1396" s="73"/>
      <c r="BN1396" s="73"/>
      <c r="BO1396" s="73"/>
      <c r="BP1396" s="73"/>
      <c r="BQ1396" s="73"/>
    </row>
    <row r="1397" spans="1:69" ht="22.5" customHeight="1" x14ac:dyDescent="0.2">
      <c r="A1397" s="122" t="s">
        <v>3222</v>
      </c>
      <c r="B1397" s="123" t="s">
        <v>3223</v>
      </c>
      <c r="C1397" s="133" t="s">
        <v>1471</v>
      </c>
      <c r="D1397" s="126">
        <v>3</v>
      </c>
      <c r="E1397" s="127" t="s">
        <v>3561</v>
      </c>
      <c r="F1397" s="19">
        <v>5979571</v>
      </c>
      <c r="G1397" s="20">
        <v>5979571</v>
      </c>
      <c r="H1397" s="20">
        <v>714420</v>
      </c>
      <c r="I1397" s="20">
        <v>949960</v>
      </c>
      <c r="J1397" s="20">
        <v>3230</v>
      </c>
      <c r="K1397" s="20">
        <v>108633</v>
      </c>
      <c r="L1397" s="20">
        <v>87618</v>
      </c>
      <c r="M1397" s="20">
        <v>60260</v>
      </c>
      <c r="N1397" s="20">
        <v>590573</v>
      </c>
      <c r="O1397" s="20">
        <v>337248</v>
      </c>
      <c r="P1397" s="20">
        <v>130297</v>
      </c>
      <c r="Q1397" s="20">
        <v>4493841</v>
      </c>
      <c r="R1397" s="20">
        <v>765745</v>
      </c>
      <c r="S1397" s="20">
        <v>1306280</v>
      </c>
      <c r="T1397" s="21">
        <v>928464</v>
      </c>
      <c r="U1397" s="54">
        <v>673948</v>
      </c>
      <c r="V1397" s="20">
        <v>584592</v>
      </c>
      <c r="W1397" s="20">
        <v>498069</v>
      </c>
      <c r="X1397" s="20">
        <v>321929</v>
      </c>
      <c r="Y1397" s="21">
        <v>0</v>
      </c>
      <c r="Z1397" s="20">
        <v>0</v>
      </c>
      <c r="AA1397" s="21">
        <v>2158663</v>
      </c>
      <c r="AB1397" s="32">
        <v>6156054</v>
      </c>
      <c r="AC1397" s="20">
        <v>4867194</v>
      </c>
      <c r="AD1397" s="20">
        <v>5785189</v>
      </c>
      <c r="AE1397" s="20">
        <v>11904915</v>
      </c>
      <c r="AF1397" s="20">
        <v>10210175</v>
      </c>
      <c r="AG1397" s="20">
        <v>6279101</v>
      </c>
      <c r="AH1397" s="20">
        <v>4086980</v>
      </c>
      <c r="AI1397" s="20">
        <v>374482</v>
      </c>
      <c r="AJ1397" s="21">
        <v>273746</v>
      </c>
      <c r="AK1397" s="25">
        <v>716242</v>
      </c>
      <c r="AL1397" s="25">
        <v>672003</v>
      </c>
      <c r="AM1397" s="25">
        <v>193591</v>
      </c>
      <c r="AN1397" s="22">
        <v>393926</v>
      </c>
      <c r="AO1397" s="20">
        <v>5487606</v>
      </c>
      <c r="AP1397" s="20">
        <v>447628</v>
      </c>
      <c r="AQ1397" s="54">
        <v>78542173</v>
      </c>
      <c r="AR1397" s="25">
        <v>766937</v>
      </c>
      <c r="AS1397" s="25">
        <v>690006</v>
      </c>
      <c r="AT1397" s="54">
        <v>370818</v>
      </c>
      <c r="AU1397" s="54">
        <v>219117</v>
      </c>
      <c r="AV1397" s="54">
        <v>1383455</v>
      </c>
      <c r="AW1397" s="54">
        <v>592859</v>
      </c>
      <c r="AX1397" s="54">
        <v>419476</v>
      </c>
      <c r="AY1397" s="25">
        <f t="shared" si="42"/>
        <v>4442668</v>
      </c>
      <c r="AZ1397" s="162">
        <v>9011415</v>
      </c>
      <c r="BA1397" s="96">
        <f t="shared" si="43"/>
        <v>91996256</v>
      </c>
      <c r="BB1397" s="73"/>
      <c r="BC1397" s="20">
        <v>8055675</v>
      </c>
      <c r="BD1397" s="20">
        <v>450242</v>
      </c>
      <c r="BE1397" s="19">
        <v>8505917</v>
      </c>
      <c r="BF1397" s="19">
        <v>100502173</v>
      </c>
      <c r="BH1397" s="20"/>
      <c r="BI1397" s="21">
        <v>100502173</v>
      </c>
      <c r="BK1397" s="73"/>
      <c r="BL1397" s="73"/>
      <c r="BM1397" s="73"/>
      <c r="BN1397" s="73"/>
      <c r="BO1397" s="73"/>
      <c r="BP1397" s="73"/>
      <c r="BQ1397" s="73"/>
    </row>
    <row r="1398" spans="1:69" ht="22.5" customHeight="1" x14ac:dyDescent="0.2">
      <c r="A1398" s="122" t="s">
        <v>3224</v>
      </c>
      <c r="B1398" s="123" t="s">
        <v>3223</v>
      </c>
      <c r="C1398" s="133" t="s">
        <v>1472</v>
      </c>
      <c r="D1398" s="126">
        <v>5</v>
      </c>
      <c r="E1398" s="127" t="s">
        <v>3561</v>
      </c>
      <c r="F1398" s="19">
        <v>2395388</v>
      </c>
      <c r="G1398" s="20">
        <v>2395388</v>
      </c>
      <c r="H1398" s="20">
        <v>558633</v>
      </c>
      <c r="I1398" s="20">
        <v>425612</v>
      </c>
      <c r="J1398" s="20">
        <v>261522</v>
      </c>
      <c r="K1398" s="20">
        <v>166988</v>
      </c>
      <c r="L1398" s="20">
        <v>91809</v>
      </c>
      <c r="M1398" s="20">
        <v>72840</v>
      </c>
      <c r="N1398" s="20">
        <v>130504</v>
      </c>
      <c r="O1398" s="20">
        <v>84797</v>
      </c>
      <c r="P1398" s="20">
        <v>67511</v>
      </c>
      <c r="Q1398" s="20">
        <v>1137370</v>
      </c>
      <c r="R1398" s="20">
        <v>265729</v>
      </c>
      <c r="S1398" s="20">
        <v>369892</v>
      </c>
      <c r="T1398" s="21">
        <v>291827</v>
      </c>
      <c r="U1398" s="54">
        <v>330616</v>
      </c>
      <c r="V1398" s="20">
        <v>167568</v>
      </c>
      <c r="W1398" s="20">
        <v>155844</v>
      </c>
      <c r="X1398" s="20">
        <v>166515</v>
      </c>
      <c r="Y1398" s="21">
        <v>0</v>
      </c>
      <c r="Z1398" s="20">
        <v>0</v>
      </c>
      <c r="AA1398" s="21">
        <v>690607</v>
      </c>
      <c r="AB1398" s="32">
        <v>982065</v>
      </c>
      <c r="AC1398" s="20">
        <v>1461005</v>
      </c>
      <c r="AD1398" s="20">
        <v>2034914</v>
      </c>
      <c r="AE1398" s="20">
        <v>3728175</v>
      </c>
      <c r="AF1398" s="20">
        <v>4042455</v>
      </c>
      <c r="AG1398" s="20">
        <v>2490860</v>
      </c>
      <c r="AH1398" s="20">
        <v>846409</v>
      </c>
      <c r="AI1398" s="20">
        <v>361932</v>
      </c>
      <c r="AJ1398" s="21">
        <v>136332</v>
      </c>
      <c r="AK1398" s="25">
        <v>214408</v>
      </c>
      <c r="AL1398" s="25">
        <v>259666</v>
      </c>
      <c r="AM1398" s="25">
        <v>94269</v>
      </c>
      <c r="AN1398" s="22">
        <v>135912</v>
      </c>
      <c r="AO1398" s="20">
        <v>3306018</v>
      </c>
      <c r="AP1398" s="20">
        <v>322452</v>
      </c>
      <c r="AQ1398" s="54">
        <v>28248444</v>
      </c>
      <c r="AR1398" s="25">
        <v>406371</v>
      </c>
      <c r="AS1398" s="25">
        <v>425439</v>
      </c>
      <c r="AT1398" s="54">
        <v>355799</v>
      </c>
      <c r="AU1398" s="54">
        <v>138786</v>
      </c>
      <c r="AV1398" s="54">
        <v>540409</v>
      </c>
      <c r="AW1398" s="54">
        <v>194058</v>
      </c>
      <c r="AX1398" s="54">
        <v>157814</v>
      </c>
      <c r="AY1398" s="25">
        <f t="shared" si="42"/>
        <v>2218676</v>
      </c>
      <c r="AZ1398" s="162">
        <v>4908687</v>
      </c>
      <c r="BA1398" s="96">
        <f t="shared" si="43"/>
        <v>35375807</v>
      </c>
      <c r="BB1398" s="73"/>
      <c r="BC1398" s="20">
        <v>2856110</v>
      </c>
      <c r="BD1398" s="20">
        <v>402456</v>
      </c>
      <c r="BE1398" s="19">
        <v>3258566</v>
      </c>
      <c r="BF1398" s="19">
        <v>38634373</v>
      </c>
      <c r="BH1398" s="20"/>
      <c r="BI1398" s="21">
        <v>38634373</v>
      </c>
      <c r="BK1398" s="73"/>
      <c r="BL1398" s="73"/>
      <c r="BM1398" s="73"/>
      <c r="BN1398" s="73"/>
      <c r="BO1398" s="73"/>
      <c r="BP1398" s="73"/>
      <c r="BQ1398" s="73"/>
    </row>
    <row r="1399" spans="1:69" ht="22.5" customHeight="1" x14ac:dyDescent="0.2">
      <c r="A1399" s="122" t="s">
        <v>3225</v>
      </c>
      <c r="B1399" s="123" t="s">
        <v>3223</v>
      </c>
      <c r="C1399" s="133" t="s">
        <v>1473</v>
      </c>
      <c r="D1399" s="126">
        <v>5</v>
      </c>
      <c r="E1399" s="127" t="s">
        <v>3561</v>
      </c>
      <c r="F1399" s="19">
        <v>1190591</v>
      </c>
      <c r="G1399" s="20">
        <v>1190591</v>
      </c>
      <c r="H1399" s="20">
        <v>301733</v>
      </c>
      <c r="I1399" s="20">
        <v>335665</v>
      </c>
      <c r="J1399" s="20">
        <v>11640</v>
      </c>
      <c r="K1399" s="20">
        <v>34850</v>
      </c>
      <c r="L1399" s="20">
        <v>343440</v>
      </c>
      <c r="M1399" s="20">
        <v>150540</v>
      </c>
      <c r="N1399" s="20">
        <v>55992</v>
      </c>
      <c r="O1399" s="20">
        <v>39157</v>
      </c>
      <c r="P1399" s="20">
        <v>49027</v>
      </c>
      <c r="Q1399" s="20">
        <v>448737</v>
      </c>
      <c r="R1399" s="20">
        <v>130467</v>
      </c>
      <c r="S1399" s="20">
        <v>154213</v>
      </c>
      <c r="T1399" s="21">
        <v>154744</v>
      </c>
      <c r="U1399" s="54">
        <v>356175</v>
      </c>
      <c r="V1399" s="20">
        <v>70464</v>
      </c>
      <c r="W1399" s="20">
        <v>65286</v>
      </c>
      <c r="X1399" s="20">
        <v>66606</v>
      </c>
      <c r="Y1399" s="21">
        <v>0</v>
      </c>
      <c r="Z1399" s="20">
        <v>0</v>
      </c>
      <c r="AA1399" s="21">
        <v>478094</v>
      </c>
      <c r="AB1399" s="32">
        <v>797272</v>
      </c>
      <c r="AC1399" s="20">
        <v>763398</v>
      </c>
      <c r="AD1399" s="20">
        <v>1789037</v>
      </c>
      <c r="AE1399" s="20">
        <v>1813845</v>
      </c>
      <c r="AF1399" s="20">
        <v>2254533</v>
      </c>
      <c r="AG1399" s="20">
        <v>1277905</v>
      </c>
      <c r="AH1399" s="20">
        <v>426475</v>
      </c>
      <c r="AI1399" s="20">
        <v>262300</v>
      </c>
      <c r="AJ1399" s="21">
        <v>320272</v>
      </c>
      <c r="AK1399" s="25">
        <v>105708</v>
      </c>
      <c r="AL1399" s="25">
        <v>176491</v>
      </c>
      <c r="AM1399" s="25">
        <v>59354</v>
      </c>
      <c r="AN1399" s="22">
        <v>86233</v>
      </c>
      <c r="AO1399" s="20">
        <v>1402290</v>
      </c>
      <c r="AP1399" s="20">
        <v>78012</v>
      </c>
      <c r="AQ1399" s="54">
        <v>16050546</v>
      </c>
      <c r="AR1399" s="25">
        <v>297204</v>
      </c>
      <c r="AS1399" s="25">
        <v>331514</v>
      </c>
      <c r="AT1399" s="54">
        <v>273394</v>
      </c>
      <c r="AU1399" s="54">
        <v>149605</v>
      </c>
      <c r="AV1399" s="54">
        <v>373615</v>
      </c>
      <c r="AW1399" s="54">
        <v>110750</v>
      </c>
      <c r="AX1399" s="54">
        <v>70957</v>
      </c>
      <c r="AY1399" s="25">
        <f t="shared" si="42"/>
        <v>1607039</v>
      </c>
      <c r="AZ1399" s="162">
        <v>4467591</v>
      </c>
      <c r="BA1399" s="96">
        <f t="shared" si="43"/>
        <v>22125176</v>
      </c>
      <c r="BB1399" s="73"/>
      <c r="BC1399" s="20">
        <v>1571659</v>
      </c>
      <c r="BD1399" s="20">
        <v>349196</v>
      </c>
      <c r="BE1399" s="19">
        <v>1920855</v>
      </c>
      <c r="BF1399" s="19">
        <v>24046031</v>
      </c>
      <c r="BH1399" s="20"/>
      <c r="BI1399" s="21">
        <v>24046031</v>
      </c>
      <c r="BK1399" s="73"/>
      <c r="BL1399" s="73"/>
      <c r="BM1399" s="73"/>
      <c r="BN1399" s="73"/>
      <c r="BO1399" s="73"/>
      <c r="BP1399" s="73"/>
      <c r="BQ1399" s="73"/>
    </row>
    <row r="1400" spans="1:69" ht="22.5" customHeight="1" x14ac:dyDescent="0.2">
      <c r="A1400" s="122" t="s">
        <v>3226</v>
      </c>
      <c r="B1400" s="123" t="s">
        <v>3223</v>
      </c>
      <c r="C1400" s="133" t="s">
        <v>1474</v>
      </c>
      <c r="D1400" s="126">
        <v>5</v>
      </c>
      <c r="E1400" s="127" t="s">
        <v>3561</v>
      </c>
      <c r="F1400" s="19">
        <v>582688</v>
      </c>
      <c r="G1400" s="20">
        <v>582688</v>
      </c>
      <c r="H1400" s="20">
        <v>116713</v>
      </c>
      <c r="I1400" s="20">
        <v>93313</v>
      </c>
      <c r="J1400" s="20">
        <v>63845</v>
      </c>
      <c r="K1400" s="20">
        <v>13343</v>
      </c>
      <c r="L1400" s="20">
        <v>41693</v>
      </c>
      <c r="M1400" s="20">
        <v>31643</v>
      </c>
      <c r="N1400" s="20">
        <v>27480</v>
      </c>
      <c r="O1400" s="20">
        <v>17689</v>
      </c>
      <c r="P1400" s="20">
        <v>4838</v>
      </c>
      <c r="Q1400" s="20">
        <v>398005</v>
      </c>
      <c r="R1400" s="20">
        <v>60664</v>
      </c>
      <c r="S1400" s="20">
        <v>62461</v>
      </c>
      <c r="T1400" s="21">
        <v>80736</v>
      </c>
      <c r="U1400" s="54">
        <v>152592</v>
      </c>
      <c r="V1400" s="20">
        <v>47952</v>
      </c>
      <c r="W1400" s="20">
        <v>32643</v>
      </c>
      <c r="X1400" s="20">
        <v>47734</v>
      </c>
      <c r="Y1400" s="21">
        <v>0</v>
      </c>
      <c r="Z1400" s="20">
        <v>0</v>
      </c>
      <c r="AA1400" s="21">
        <v>258844</v>
      </c>
      <c r="AB1400" s="32">
        <v>181144</v>
      </c>
      <c r="AC1400" s="20">
        <v>321281</v>
      </c>
      <c r="AD1400" s="20">
        <v>636833</v>
      </c>
      <c r="AE1400" s="20">
        <v>1041480</v>
      </c>
      <c r="AF1400" s="20">
        <v>1202775</v>
      </c>
      <c r="AG1400" s="20">
        <v>620420</v>
      </c>
      <c r="AH1400" s="20">
        <v>188224</v>
      </c>
      <c r="AI1400" s="20">
        <v>177134</v>
      </c>
      <c r="AJ1400" s="21">
        <v>56805</v>
      </c>
      <c r="AK1400" s="25">
        <v>61491</v>
      </c>
      <c r="AL1400" s="25">
        <v>87999</v>
      </c>
      <c r="AM1400" s="25">
        <v>28431</v>
      </c>
      <c r="AN1400" s="22">
        <v>52786</v>
      </c>
      <c r="AO1400" s="20">
        <v>558420</v>
      </c>
      <c r="AP1400" s="20">
        <v>23659</v>
      </c>
      <c r="AQ1400" s="54">
        <v>7373758</v>
      </c>
      <c r="AR1400" s="25">
        <v>113460</v>
      </c>
      <c r="AS1400" s="25">
        <v>225124</v>
      </c>
      <c r="AT1400" s="54">
        <v>140655</v>
      </c>
      <c r="AU1400" s="54">
        <v>85985</v>
      </c>
      <c r="AV1400" s="54">
        <v>175966</v>
      </c>
      <c r="AW1400" s="54">
        <v>59007</v>
      </c>
      <c r="AX1400" s="54">
        <v>31397</v>
      </c>
      <c r="AY1400" s="25">
        <f t="shared" si="42"/>
        <v>831594</v>
      </c>
      <c r="AZ1400" s="162">
        <v>2004521</v>
      </c>
      <c r="BA1400" s="96">
        <f t="shared" si="43"/>
        <v>10209873</v>
      </c>
      <c r="BB1400" s="73"/>
      <c r="BC1400" s="20">
        <v>881792</v>
      </c>
      <c r="BD1400" s="20">
        <v>119399</v>
      </c>
      <c r="BE1400" s="19">
        <v>1001191</v>
      </c>
      <c r="BF1400" s="19">
        <v>11211064</v>
      </c>
      <c r="BH1400" s="20"/>
      <c r="BI1400" s="21">
        <v>11211064</v>
      </c>
      <c r="BK1400" s="73"/>
      <c r="BL1400" s="73"/>
      <c r="BM1400" s="73"/>
      <c r="BN1400" s="73"/>
      <c r="BO1400" s="73"/>
      <c r="BP1400" s="73"/>
      <c r="BQ1400" s="73"/>
    </row>
    <row r="1401" spans="1:69" ht="22.5" customHeight="1" x14ac:dyDescent="0.2">
      <c r="A1401" s="122" t="s">
        <v>3227</v>
      </c>
      <c r="B1401" s="123" t="s">
        <v>3223</v>
      </c>
      <c r="C1401" s="133" t="s">
        <v>1475</v>
      </c>
      <c r="D1401" s="126">
        <v>5</v>
      </c>
      <c r="E1401" s="127" t="s">
        <v>3561</v>
      </c>
      <c r="F1401" s="19">
        <v>1487353</v>
      </c>
      <c r="G1401" s="20">
        <v>1487353</v>
      </c>
      <c r="H1401" s="20">
        <v>207401</v>
      </c>
      <c r="I1401" s="20">
        <v>163251</v>
      </c>
      <c r="J1401" s="20">
        <v>115032</v>
      </c>
      <c r="K1401" s="20">
        <v>74370</v>
      </c>
      <c r="L1401" s="20">
        <v>21826</v>
      </c>
      <c r="M1401" s="20">
        <v>11560</v>
      </c>
      <c r="N1401" s="20">
        <v>120002</v>
      </c>
      <c r="O1401" s="20">
        <v>67640</v>
      </c>
      <c r="P1401" s="20">
        <v>52013</v>
      </c>
      <c r="Q1401" s="20">
        <v>1233317</v>
      </c>
      <c r="R1401" s="20">
        <v>208541</v>
      </c>
      <c r="S1401" s="20">
        <v>276986</v>
      </c>
      <c r="T1401" s="21">
        <v>236321</v>
      </c>
      <c r="U1401" s="54">
        <v>203456</v>
      </c>
      <c r="V1401" s="20">
        <v>137136</v>
      </c>
      <c r="W1401" s="20">
        <v>154791</v>
      </c>
      <c r="X1401" s="20">
        <v>133212</v>
      </c>
      <c r="Y1401" s="21">
        <v>0</v>
      </c>
      <c r="Z1401" s="20">
        <v>0</v>
      </c>
      <c r="AA1401" s="21">
        <v>538008</v>
      </c>
      <c r="AB1401" s="32">
        <v>679826</v>
      </c>
      <c r="AC1401" s="20">
        <v>1029360</v>
      </c>
      <c r="AD1401" s="20">
        <v>1015314</v>
      </c>
      <c r="AE1401" s="20">
        <v>2901030</v>
      </c>
      <c r="AF1401" s="20">
        <v>2914428</v>
      </c>
      <c r="AG1401" s="20">
        <v>1706305</v>
      </c>
      <c r="AH1401" s="20">
        <v>679127</v>
      </c>
      <c r="AI1401" s="20">
        <v>130671</v>
      </c>
      <c r="AJ1401" s="21">
        <v>116315</v>
      </c>
      <c r="AK1401" s="25">
        <v>179364</v>
      </c>
      <c r="AL1401" s="25">
        <v>211660</v>
      </c>
      <c r="AM1401" s="25">
        <v>61365</v>
      </c>
      <c r="AN1401" s="22">
        <v>108844</v>
      </c>
      <c r="AO1401" s="20">
        <v>577639</v>
      </c>
      <c r="AP1401" s="20">
        <v>100786</v>
      </c>
      <c r="AQ1401" s="54">
        <v>17854250</v>
      </c>
      <c r="AR1401" s="25">
        <v>304470</v>
      </c>
      <c r="AS1401" s="25">
        <v>363837</v>
      </c>
      <c r="AT1401" s="54">
        <v>155316</v>
      </c>
      <c r="AU1401" s="54">
        <v>92695</v>
      </c>
      <c r="AV1401" s="54">
        <v>393182</v>
      </c>
      <c r="AW1401" s="54">
        <v>152193</v>
      </c>
      <c r="AX1401" s="54">
        <v>107481</v>
      </c>
      <c r="AY1401" s="25">
        <f t="shared" si="42"/>
        <v>1569174</v>
      </c>
      <c r="AZ1401" s="162">
        <v>2515727</v>
      </c>
      <c r="BA1401" s="96">
        <f t="shared" si="43"/>
        <v>21939151</v>
      </c>
      <c r="BB1401" s="73"/>
      <c r="BC1401" s="20">
        <v>2326170</v>
      </c>
      <c r="BD1401" s="20">
        <v>185712</v>
      </c>
      <c r="BE1401" s="19">
        <v>2511882</v>
      </c>
      <c r="BF1401" s="19">
        <v>24451033</v>
      </c>
      <c r="BH1401" s="20"/>
      <c r="BI1401" s="21">
        <v>24451033</v>
      </c>
      <c r="BK1401" s="73"/>
      <c r="BL1401" s="73"/>
      <c r="BM1401" s="73"/>
      <c r="BN1401" s="73"/>
      <c r="BO1401" s="73"/>
      <c r="BP1401" s="73"/>
      <c r="BQ1401" s="73"/>
    </row>
    <row r="1402" spans="1:69" ht="22.5" customHeight="1" x14ac:dyDescent="0.2">
      <c r="A1402" s="122" t="s">
        <v>3228</v>
      </c>
      <c r="B1402" s="123" t="s">
        <v>3223</v>
      </c>
      <c r="C1402" s="133" t="s">
        <v>1476</v>
      </c>
      <c r="D1402" s="126">
        <v>5</v>
      </c>
      <c r="E1402" s="127" t="s">
        <v>3561</v>
      </c>
      <c r="F1402" s="19">
        <v>1580230</v>
      </c>
      <c r="G1402" s="20">
        <v>1580230</v>
      </c>
      <c r="H1402" s="20">
        <v>363698</v>
      </c>
      <c r="I1402" s="20">
        <v>237864</v>
      </c>
      <c r="J1402" s="20">
        <v>0</v>
      </c>
      <c r="K1402" s="20">
        <v>35844</v>
      </c>
      <c r="L1402" s="20">
        <v>8040</v>
      </c>
      <c r="M1402" s="20">
        <v>6933</v>
      </c>
      <c r="N1402" s="20">
        <v>105411</v>
      </c>
      <c r="O1402" s="20">
        <v>57949</v>
      </c>
      <c r="P1402" s="20">
        <v>40824</v>
      </c>
      <c r="Q1402" s="20">
        <v>763334</v>
      </c>
      <c r="R1402" s="20">
        <v>189254</v>
      </c>
      <c r="S1402" s="20">
        <v>255502</v>
      </c>
      <c r="T1402" s="21">
        <v>251459</v>
      </c>
      <c r="U1402" s="54">
        <v>317900</v>
      </c>
      <c r="V1402" s="20">
        <v>119184</v>
      </c>
      <c r="W1402" s="20">
        <v>120042</v>
      </c>
      <c r="X1402" s="20">
        <v>111010</v>
      </c>
      <c r="Y1402" s="21">
        <v>0</v>
      </c>
      <c r="Z1402" s="20">
        <v>0</v>
      </c>
      <c r="AA1402" s="21">
        <v>607973</v>
      </c>
      <c r="AB1402" s="32">
        <v>445336</v>
      </c>
      <c r="AC1402" s="20">
        <v>1013008</v>
      </c>
      <c r="AD1402" s="20">
        <v>1385592</v>
      </c>
      <c r="AE1402" s="20">
        <v>2971980</v>
      </c>
      <c r="AF1402" s="20">
        <v>2706208</v>
      </c>
      <c r="AG1402" s="20">
        <v>1570312</v>
      </c>
      <c r="AH1402" s="20">
        <v>625561</v>
      </c>
      <c r="AI1402" s="20">
        <v>312021</v>
      </c>
      <c r="AJ1402" s="21">
        <v>218564</v>
      </c>
      <c r="AK1402" s="25">
        <v>144057</v>
      </c>
      <c r="AL1402" s="25">
        <v>227453</v>
      </c>
      <c r="AM1402" s="25">
        <v>67191</v>
      </c>
      <c r="AN1402" s="22">
        <v>108927</v>
      </c>
      <c r="AO1402" s="20">
        <v>1395628</v>
      </c>
      <c r="AP1402" s="20">
        <v>94554</v>
      </c>
      <c r="AQ1402" s="54">
        <v>18458843</v>
      </c>
      <c r="AR1402" s="25">
        <v>327159</v>
      </c>
      <c r="AS1402" s="25">
        <v>310328</v>
      </c>
      <c r="AT1402" s="54">
        <v>251546</v>
      </c>
      <c r="AU1402" s="54">
        <v>104967</v>
      </c>
      <c r="AV1402" s="54">
        <v>442927</v>
      </c>
      <c r="AW1402" s="54">
        <v>149964</v>
      </c>
      <c r="AX1402" s="54">
        <v>101980</v>
      </c>
      <c r="AY1402" s="25">
        <f t="shared" si="42"/>
        <v>1688871</v>
      </c>
      <c r="AZ1402" s="162">
        <v>3860826</v>
      </c>
      <c r="BA1402" s="96">
        <f t="shared" si="43"/>
        <v>24008540</v>
      </c>
      <c r="BB1402" s="73"/>
      <c r="BC1402" s="20">
        <v>2161666</v>
      </c>
      <c r="BD1402" s="20">
        <v>423568</v>
      </c>
      <c r="BE1402" s="19">
        <v>2585234</v>
      </c>
      <c r="BF1402" s="19">
        <v>26593774</v>
      </c>
      <c r="BH1402" s="20"/>
      <c r="BI1402" s="21">
        <v>26593774</v>
      </c>
      <c r="BK1402" s="73"/>
      <c r="BL1402" s="73"/>
      <c r="BM1402" s="73"/>
      <c r="BN1402" s="73"/>
      <c r="BO1402" s="73"/>
      <c r="BP1402" s="73"/>
      <c r="BQ1402" s="73"/>
    </row>
    <row r="1403" spans="1:69" ht="22.5" customHeight="1" x14ac:dyDescent="0.2">
      <c r="A1403" s="122" t="s">
        <v>3229</v>
      </c>
      <c r="B1403" s="123" t="s">
        <v>3223</v>
      </c>
      <c r="C1403" s="133" t="s">
        <v>1477</v>
      </c>
      <c r="D1403" s="126">
        <v>5</v>
      </c>
      <c r="E1403" s="127" t="s">
        <v>3561</v>
      </c>
      <c r="F1403" s="19">
        <v>755097</v>
      </c>
      <c r="G1403" s="20">
        <v>755097</v>
      </c>
      <c r="H1403" s="20">
        <v>492950</v>
      </c>
      <c r="I1403" s="20">
        <v>325193</v>
      </c>
      <c r="J1403" s="20">
        <v>6548</v>
      </c>
      <c r="K1403" s="20">
        <v>16687</v>
      </c>
      <c r="L1403" s="20">
        <v>16271</v>
      </c>
      <c r="M1403" s="20">
        <v>14255</v>
      </c>
      <c r="N1403" s="20">
        <v>33183</v>
      </c>
      <c r="O1403" s="20">
        <v>22438</v>
      </c>
      <c r="P1403" s="20">
        <v>43016</v>
      </c>
      <c r="Q1403" s="20">
        <v>103089</v>
      </c>
      <c r="R1403" s="20">
        <v>72273</v>
      </c>
      <c r="S1403" s="20">
        <v>217460</v>
      </c>
      <c r="T1403" s="21">
        <v>100079</v>
      </c>
      <c r="U1403" s="54">
        <v>152592</v>
      </c>
      <c r="V1403" s="20">
        <v>72768</v>
      </c>
      <c r="W1403" s="20">
        <v>50544</v>
      </c>
      <c r="X1403" s="20">
        <v>88808</v>
      </c>
      <c r="Y1403" s="21">
        <v>0</v>
      </c>
      <c r="Z1403" s="20">
        <v>0</v>
      </c>
      <c r="AA1403" s="21">
        <v>344172</v>
      </c>
      <c r="AB1403" s="32">
        <v>219316</v>
      </c>
      <c r="AC1403" s="20">
        <v>403013</v>
      </c>
      <c r="AD1403" s="20">
        <v>749176</v>
      </c>
      <c r="AE1403" s="20">
        <v>1341120</v>
      </c>
      <c r="AF1403" s="20">
        <v>1311815</v>
      </c>
      <c r="AG1403" s="20">
        <v>695581</v>
      </c>
      <c r="AH1403" s="20">
        <v>262113</v>
      </c>
      <c r="AI1403" s="20">
        <v>247547</v>
      </c>
      <c r="AJ1403" s="21">
        <v>273746</v>
      </c>
      <c r="AK1403" s="25">
        <v>71289</v>
      </c>
      <c r="AL1403" s="25">
        <v>116982</v>
      </c>
      <c r="AM1403" s="25">
        <v>36720</v>
      </c>
      <c r="AN1403" s="22">
        <v>61533</v>
      </c>
      <c r="AO1403" s="20">
        <v>1230760</v>
      </c>
      <c r="AP1403" s="20">
        <v>68196</v>
      </c>
      <c r="AQ1403" s="54">
        <v>10016330</v>
      </c>
      <c r="AR1403" s="25">
        <v>165788</v>
      </c>
      <c r="AS1403" s="25">
        <v>223900</v>
      </c>
      <c r="AT1403" s="54">
        <v>190603</v>
      </c>
      <c r="AU1403" s="54">
        <v>79652</v>
      </c>
      <c r="AV1403" s="54">
        <v>227374</v>
      </c>
      <c r="AW1403" s="54">
        <v>75713</v>
      </c>
      <c r="AX1403" s="54">
        <v>42726</v>
      </c>
      <c r="AY1403" s="25">
        <f t="shared" si="42"/>
        <v>1005756</v>
      </c>
      <c r="AZ1403" s="162">
        <v>2609601</v>
      </c>
      <c r="BA1403" s="96">
        <f t="shared" si="43"/>
        <v>13631687</v>
      </c>
      <c r="BB1403" s="73"/>
      <c r="BC1403" s="20">
        <v>1034592</v>
      </c>
      <c r="BD1403" s="20">
        <v>309097</v>
      </c>
      <c r="BE1403" s="19">
        <v>1343689</v>
      </c>
      <c r="BF1403" s="19">
        <v>14975376</v>
      </c>
      <c r="BH1403" s="20"/>
      <c r="BI1403" s="21">
        <v>14975376</v>
      </c>
      <c r="BK1403" s="73"/>
      <c r="BL1403" s="73"/>
      <c r="BM1403" s="73"/>
      <c r="BN1403" s="73"/>
      <c r="BO1403" s="73"/>
      <c r="BP1403" s="73"/>
      <c r="BQ1403" s="73"/>
    </row>
    <row r="1404" spans="1:69" ht="22.5" customHeight="1" x14ac:dyDescent="0.2">
      <c r="A1404" s="122" t="s">
        <v>3230</v>
      </c>
      <c r="B1404" s="123" t="s">
        <v>3223</v>
      </c>
      <c r="C1404" s="133" t="s">
        <v>1478</v>
      </c>
      <c r="D1404" s="126">
        <v>5</v>
      </c>
      <c r="E1404" s="127" t="s">
        <v>3561</v>
      </c>
      <c r="F1404" s="19">
        <v>666783</v>
      </c>
      <c r="G1404" s="20">
        <v>666783</v>
      </c>
      <c r="H1404" s="20">
        <v>172992</v>
      </c>
      <c r="I1404" s="20">
        <v>115940</v>
      </c>
      <c r="J1404" s="20">
        <v>1019</v>
      </c>
      <c r="K1404" s="20">
        <v>9844</v>
      </c>
      <c r="L1404" s="20">
        <v>13847</v>
      </c>
      <c r="M1404" s="20">
        <v>9613</v>
      </c>
      <c r="N1404" s="20">
        <v>27669</v>
      </c>
      <c r="O1404" s="20">
        <v>19429</v>
      </c>
      <c r="P1404" s="20">
        <v>10357</v>
      </c>
      <c r="Q1404" s="20">
        <v>244692</v>
      </c>
      <c r="R1404" s="20">
        <v>63758</v>
      </c>
      <c r="S1404" s="20">
        <v>96835</v>
      </c>
      <c r="T1404" s="21">
        <v>75690</v>
      </c>
      <c r="U1404" s="54">
        <v>114444</v>
      </c>
      <c r="V1404" s="20">
        <v>68976</v>
      </c>
      <c r="W1404" s="20">
        <v>46332</v>
      </c>
      <c r="X1404" s="20">
        <v>44404</v>
      </c>
      <c r="Y1404" s="21">
        <v>0</v>
      </c>
      <c r="Z1404" s="20">
        <v>0</v>
      </c>
      <c r="AA1404" s="21">
        <v>287205</v>
      </c>
      <c r="AB1404" s="32">
        <v>176150</v>
      </c>
      <c r="AC1404" s="20">
        <v>382085</v>
      </c>
      <c r="AD1404" s="20">
        <v>496620</v>
      </c>
      <c r="AE1404" s="20">
        <v>1120185</v>
      </c>
      <c r="AF1404" s="20">
        <v>929740</v>
      </c>
      <c r="AG1404" s="20">
        <v>544058</v>
      </c>
      <c r="AH1404" s="20">
        <v>216286</v>
      </c>
      <c r="AI1404" s="20">
        <v>205778</v>
      </c>
      <c r="AJ1404" s="21">
        <v>89806</v>
      </c>
      <c r="AK1404" s="25">
        <v>65048</v>
      </c>
      <c r="AL1404" s="25">
        <v>90744</v>
      </c>
      <c r="AM1404" s="25">
        <v>28189</v>
      </c>
      <c r="AN1404" s="22">
        <v>53829</v>
      </c>
      <c r="AO1404" s="20">
        <v>605905</v>
      </c>
      <c r="AP1404" s="20">
        <v>36637</v>
      </c>
      <c r="AQ1404" s="54">
        <v>7130889</v>
      </c>
      <c r="AR1404" s="25">
        <v>141063</v>
      </c>
      <c r="AS1404" s="25">
        <v>205459</v>
      </c>
      <c r="AT1404" s="54">
        <v>113931</v>
      </c>
      <c r="AU1404" s="54">
        <v>56633</v>
      </c>
      <c r="AV1404" s="54">
        <v>191034</v>
      </c>
      <c r="AW1404" s="54">
        <v>64203</v>
      </c>
      <c r="AX1404" s="54">
        <v>33366</v>
      </c>
      <c r="AY1404" s="25">
        <f t="shared" si="42"/>
        <v>805689</v>
      </c>
      <c r="AZ1404" s="162">
        <v>1453407</v>
      </c>
      <c r="BA1404" s="96">
        <f t="shared" si="43"/>
        <v>9389985</v>
      </c>
      <c r="BB1404" s="73"/>
      <c r="BC1404" s="20">
        <v>937679</v>
      </c>
      <c r="BD1404" s="20">
        <v>184026</v>
      </c>
      <c r="BE1404" s="19">
        <v>1121705</v>
      </c>
      <c r="BF1404" s="19">
        <v>10511690</v>
      </c>
      <c r="BH1404" s="20"/>
      <c r="BI1404" s="21">
        <v>10511690</v>
      </c>
      <c r="BK1404" s="73"/>
      <c r="BL1404" s="73"/>
      <c r="BM1404" s="73"/>
      <c r="BN1404" s="73"/>
      <c r="BO1404" s="73"/>
      <c r="BP1404" s="73"/>
      <c r="BQ1404" s="73"/>
    </row>
    <row r="1405" spans="1:69" ht="22.5" customHeight="1" x14ac:dyDescent="0.2">
      <c r="A1405" s="122" t="s">
        <v>3231</v>
      </c>
      <c r="B1405" s="123" t="s">
        <v>3223</v>
      </c>
      <c r="C1405" s="133" t="s">
        <v>1479</v>
      </c>
      <c r="D1405" s="126">
        <v>5</v>
      </c>
      <c r="E1405" s="127" t="s">
        <v>3561</v>
      </c>
      <c r="F1405" s="19">
        <v>1279471</v>
      </c>
      <c r="G1405" s="20">
        <v>1279471</v>
      </c>
      <c r="H1405" s="20">
        <v>293204</v>
      </c>
      <c r="I1405" s="20">
        <v>275451</v>
      </c>
      <c r="J1405" s="20">
        <v>20225</v>
      </c>
      <c r="K1405" s="20">
        <v>3947</v>
      </c>
      <c r="L1405" s="20">
        <v>7908</v>
      </c>
      <c r="M1405" s="20">
        <v>10296</v>
      </c>
      <c r="N1405" s="20">
        <v>82805</v>
      </c>
      <c r="O1405" s="20">
        <v>45763</v>
      </c>
      <c r="P1405" s="20">
        <v>22037</v>
      </c>
      <c r="Q1405" s="20">
        <v>493029</v>
      </c>
      <c r="R1405" s="20">
        <v>131936</v>
      </c>
      <c r="S1405" s="20">
        <v>205722</v>
      </c>
      <c r="T1405" s="21">
        <v>197635</v>
      </c>
      <c r="U1405" s="54">
        <v>241604</v>
      </c>
      <c r="V1405" s="20">
        <v>93408</v>
      </c>
      <c r="W1405" s="20">
        <v>101088</v>
      </c>
      <c r="X1405" s="20">
        <v>77707</v>
      </c>
      <c r="Y1405" s="21">
        <v>0</v>
      </c>
      <c r="Z1405" s="20">
        <v>0</v>
      </c>
      <c r="AA1405" s="21">
        <v>521901</v>
      </c>
      <c r="AB1405" s="32">
        <v>339827</v>
      </c>
      <c r="AC1405" s="20">
        <v>729770</v>
      </c>
      <c r="AD1405" s="20">
        <v>1000790</v>
      </c>
      <c r="AE1405" s="20">
        <v>2524995</v>
      </c>
      <c r="AF1405" s="20">
        <v>2400403</v>
      </c>
      <c r="AG1405" s="20">
        <v>1185327</v>
      </c>
      <c r="AH1405" s="20">
        <v>517383</v>
      </c>
      <c r="AI1405" s="20">
        <v>210760</v>
      </c>
      <c r="AJ1405" s="21">
        <v>220187</v>
      </c>
      <c r="AK1405" s="25">
        <v>119400</v>
      </c>
      <c r="AL1405" s="25">
        <v>188137</v>
      </c>
      <c r="AM1405" s="25">
        <v>55251</v>
      </c>
      <c r="AN1405" s="22">
        <v>92541</v>
      </c>
      <c r="AO1405" s="20">
        <v>1182746</v>
      </c>
      <c r="AP1405" s="20">
        <v>85655</v>
      </c>
      <c r="AQ1405" s="54">
        <v>14958309</v>
      </c>
      <c r="AR1405" s="25">
        <v>234491</v>
      </c>
      <c r="AS1405" s="25">
        <v>274047</v>
      </c>
      <c r="AT1405" s="54">
        <v>203327</v>
      </c>
      <c r="AU1405" s="54">
        <v>79560</v>
      </c>
      <c r="AV1405" s="54">
        <v>370873</v>
      </c>
      <c r="AW1405" s="54">
        <v>121730</v>
      </c>
      <c r="AX1405" s="54">
        <v>87834</v>
      </c>
      <c r="AY1405" s="25">
        <f t="shared" si="42"/>
        <v>1371862</v>
      </c>
      <c r="AZ1405" s="162">
        <v>3059784</v>
      </c>
      <c r="BA1405" s="96">
        <f t="shared" si="43"/>
        <v>19389955</v>
      </c>
      <c r="BB1405" s="73"/>
      <c r="BC1405" s="20">
        <v>1783167</v>
      </c>
      <c r="BD1405" s="20">
        <v>293153</v>
      </c>
      <c r="BE1405" s="19">
        <v>2076320</v>
      </c>
      <c r="BF1405" s="19">
        <v>21466275</v>
      </c>
      <c r="BH1405" s="20"/>
      <c r="BI1405" s="21">
        <v>21466275</v>
      </c>
      <c r="BK1405" s="73"/>
      <c r="BL1405" s="73"/>
      <c r="BM1405" s="73"/>
      <c r="BN1405" s="73"/>
      <c r="BO1405" s="73"/>
      <c r="BP1405" s="73"/>
      <c r="BQ1405" s="73"/>
    </row>
    <row r="1406" spans="1:69" ht="22.5" customHeight="1" x14ac:dyDescent="0.2">
      <c r="A1406" s="122" t="s">
        <v>3232</v>
      </c>
      <c r="B1406" s="123" t="s">
        <v>3223</v>
      </c>
      <c r="C1406" s="133" t="s">
        <v>1480</v>
      </c>
      <c r="D1406" s="126">
        <v>5</v>
      </c>
      <c r="E1406" s="127" t="s">
        <v>3561</v>
      </c>
      <c r="F1406" s="19">
        <v>796548</v>
      </c>
      <c r="G1406" s="20">
        <v>796548</v>
      </c>
      <c r="H1406" s="20">
        <v>322364</v>
      </c>
      <c r="I1406" s="20">
        <v>233563</v>
      </c>
      <c r="J1406" s="20">
        <v>13823</v>
      </c>
      <c r="K1406" s="20">
        <v>655</v>
      </c>
      <c r="L1406" s="20">
        <v>82588</v>
      </c>
      <c r="M1406" s="20">
        <v>43655</v>
      </c>
      <c r="N1406" s="20">
        <v>23103</v>
      </c>
      <c r="O1406" s="20">
        <v>19570</v>
      </c>
      <c r="P1406" s="20">
        <v>13268</v>
      </c>
      <c r="Q1406" s="20">
        <v>186312</v>
      </c>
      <c r="R1406" s="20">
        <v>67218</v>
      </c>
      <c r="S1406" s="20">
        <v>166737</v>
      </c>
      <c r="T1406" s="21">
        <v>82418</v>
      </c>
      <c r="U1406" s="54">
        <v>152592</v>
      </c>
      <c r="V1406" s="20">
        <v>65280</v>
      </c>
      <c r="W1406" s="20">
        <v>44226</v>
      </c>
      <c r="X1406" s="20">
        <v>55505</v>
      </c>
      <c r="Y1406" s="21">
        <v>0</v>
      </c>
      <c r="Z1406" s="20">
        <v>0</v>
      </c>
      <c r="AA1406" s="21">
        <v>332982</v>
      </c>
      <c r="AB1406" s="32">
        <v>174383</v>
      </c>
      <c r="AC1406" s="20">
        <v>396380</v>
      </c>
      <c r="AD1406" s="20">
        <v>961785</v>
      </c>
      <c r="AE1406" s="20">
        <v>983070</v>
      </c>
      <c r="AF1406" s="20">
        <v>1555198</v>
      </c>
      <c r="AG1406" s="20">
        <v>771342</v>
      </c>
      <c r="AH1406" s="20">
        <v>235394</v>
      </c>
      <c r="AI1406" s="20">
        <v>292190</v>
      </c>
      <c r="AJ1406" s="21">
        <v>320813</v>
      </c>
      <c r="AK1406" s="25">
        <v>65373</v>
      </c>
      <c r="AL1406" s="25">
        <v>109417</v>
      </c>
      <c r="AM1406" s="25">
        <v>36302</v>
      </c>
      <c r="AN1406" s="22">
        <v>58406</v>
      </c>
      <c r="AO1406" s="20">
        <v>1302244</v>
      </c>
      <c r="AP1406" s="20">
        <v>84615</v>
      </c>
      <c r="AQ1406" s="54">
        <v>10049319</v>
      </c>
      <c r="AR1406" s="25">
        <v>127583</v>
      </c>
      <c r="AS1406" s="25">
        <v>229568</v>
      </c>
      <c r="AT1406" s="54">
        <v>204397</v>
      </c>
      <c r="AU1406" s="54">
        <v>89237</v>
      </c>
      <c r="AV1406" s="54">
        <v>210584</v>
      </c>
      <c r="AW1406" s="54">
        <v>70599</v>
      </c>
      <c r="AX1406" s="54">
        <v>42180</v>
      </c>
      <c r="AY1406" s="25">
        <f t="shared" si="42"/>
        <v>974148</v>
      </c>
      <c r="AZ1406" s="162">
        <v>3091195</v>
      </c>
      <c r="BA1406" s="96">
        <f t="shared" si="43"/>
        <v>14114662</v>
      </c>
      <c r="BB1406" s="73"/>
      <c r="BC1406" s="20">
        <v>942256</v>
      </c>
      <c r="BD1406" s="20">
        <v>385659</v>
      </c>
      <c r="BE1406" s="19">
        <v>1327915</v>
      </c>
      <c r="BF1406" s="19">
        <v>15442577</v>
      </c>
      <c r="BH1406" s="20"/>
      <c r="BI1406" s="21">
        <v>15442577</v>
      </c>
      <c r="BK1406" s="73"/>
      <c r="BL1406" s="73"/>
      <c r="BM1406" s="73"/>
      <c r="BN1406" s="73"/>
      <c r="BO1406" s="73"/>
      <c r="BP1406" s="73"/>
      <c r="BQ1406" s="73"/>
    </row>
    <row r="1407" spans="1:69" ht="22.5" customHeight="1" x14ac:dyDescent="0.2">
      <c r="A1407" s="122" t="s">
        <v>3233</v>
      </c>
      <c r="B1407" s="123" t="s">
        <v>3223</v>
      </c>
      <c r="C1407" s="133" t="s">
        <v>1481</v>
      </c>
      <c r="D1407" s="126">
        <v>5</v>
      </c>
      <c r="E1407" s="127" t="s">
        <v>3561</v>
      </c>
      <c r="F1407" s="19">
        <v>627177</v>
      </c>
      <c r="G1407" s="20">
        <v>627177</v>
      </c>
      <c r="H1407" s="20">
        <v>120868</v>
      </c>
      <c r="I1407" s="20">
        <v>81906</v>
      </c>
      <c r="J1407" s="20">
        <v>0</v>
      </c>
      <c r="K1407" s="20">
        <v>0</v>
      </c>
      <c r="L1407" s="20">
        <v>0</v>
      </c>
      <c r="M1407" s="20">
        <v>0</v>
      </c>
      <c r="N1407" s="20">
        <v>30242</v>
      </c>
      <c r="O1407" s="20">
        <v>18748</v>
      </c>
      <c r="P1407" s="20">
        <v>13570</v>
      </c>
      <c r="Q1407" s="20">
        <v>256415</v>
      </c>
      <c r="R1407" s="20">
        <v>62170</v>
      </c>
      <c r="S1407" s="20">
        <v>84521</v>
      </c>
      <c r="T1407" s="21">
        <v>68962</v>
      </c>
      <c r="U1407" s="54">
        <v>89012</v>
      </c>
      <c r="V1407" s="20">
        <v>40464</v>
      </c>
      <c r="W1407" s="20">
        <v>38961</v>
      </c>
      <c r="X1407" s="20">
        <v>22202</v>
      </c>
      <c r="Y1407" s="21">
        <v>0</v>
      </c>
      <c r="Z1407" s="20">
        <v>0</v>
      </c>
      <c r="AA1407" s="21">
        <v>288197</v>
      </c>
      <c r="AB1407" s="32">
        <v>180018</v>
      </c>
      <c r="AC1407" s="20">
        <v>392823</v>
      </c>
      <c r="AD1407" s="20">
        <v>534080</v>
      </c>
      <c r="AE1407" s="20">
        <v>1264890</v>
      </c>
      <c r="AF1407" s="20">
        <v>821425</v>
      </c>
      <c r="AG1407" s="20">
        <v>446761</v>
      </c>
      <c r="AH1407" s="20">
        <v>211244</v>
      </c>
      <c r="AI1407" s="20">
        <v>146191</v>
      </c>
      <c r="AJ1407" s="21">
        <v>90347</v>
      </c>
      <c r="AK1407" s="25">
        <v>63666</v>
      </c>
      <c r="AL1407" s="25">
        <v>93557</v>
      </c>
      <c r="AM1407" s="25">
        <v>19786</v>
      </c>
      <c r="AN1407" s="22">
        <v>54540</v>
      </c>
      <c r="AO1407" s="20">
        <v>433319</v>
      </c>
      <c r="AP1407" s="20">
        <v>34484</v>
      </c>
      <c r="AQ1407" s="54">
        <v>6630546</v>
      </c>
      <c r="AR1407" s="25">
        <v>140071</v>
      </c>
      <c r="AS1407" s="25">
        <v>176018</v>
      </c>
      <c r="AT1407" s="54">
        <v>89183</v>
      </c>
      <c r="AU1407" s="54">
        <v>44937</v>
      </c>
      <c r="AV1407" s="54">
        <v>187586</v>
      </c>
      <c r="AW1407" s="54">
        <v>63668</v>
      </c>
      <c r="AX1407" s="54">
        <v>30067</v>
      </c>
      <c r="AY1407" s="25">
        <f t="shared" si="42"/>
        <v>731530</v>
      </c>
      <c r="AZ1407" s="162">
        <v>1006594</v>
      </c>
      <c r="BA1407" s="96">
        <f t="shared" si="43"/>
        <v>8368670</v>
      </c>
      <c r="BB1407" s="73"/>
      <c r="BC1407" s="20">
        <v>915483</v>
      </c>
      <c r="BD1407" s="20">
        <v>151373</v>
      </c>
      <c r="BE1407" s="19">
        <v>1066856</v>
      </c>
      <c r="BF1407" s="19">
        <v>9435526</v>
      </c>
      <c r="BH1407" s="20"/>
      <c r="BI1407" s="21">
        <v>9435526</v>
      </c>
      <c r="BK1407" s="73"/>
      <c r="BL1407" s="73"/>
      <c r="BM1407" s="73"/>
      <c r="BN1407" s="73"/>
      <c r="BO1407" s="73"/>
      <c r="BP1407" s="73"/>
      <c r="BQ1407" s="73"/>
    </row>
    <row r="1408" spans="1:69" ht="22.5" customHeight="1" x14ac:dyDescent="0.2">
      <c r="A1408" s="122" t="s">
        <v>3234</v>
      </c>
      <c r="B1408" s="123" t="s">
        <v>3223</v>
      </c>
      <c r="C1408" s="133" t="s">
        <v>1482</v>
      </c>
      <c r="D1408" s="126">
        <v>6</v>
      </c>
      <c r="E1408" s="127" t="s">
        <v>3561</v>
      </c>
      <c r="F1408" s="19">
        <v>202237</v>
      </c>
      <c r="G1408" s="20">
        <v>202237</v>
      </c>
      <c r="H1408" s="20">
        <v>28431</v>
      </c>
      <c r="I1408" s="20">
        <v>22814</v>
      </c>
      <c r="J1408" s="20">
        <v>26103</v>
      </c>
      <c r="K1408" s="20">
        <v>25652</v>
      </c>
      <c r="L1408" s="20">
        <v>41814</v>
      </c>
      <c r="M1408" s="20">
        <v>18979</v>
      </c>
      <c r="N1408" s="20">
        <v>0</v>
      </c>
      <c r="O1408" s="20">
        <v>3599</v>
      </c>
      <c r="P1408" s="20">
        <v>0</v>
      </c>
      <c r="Q1408" s="20">
        <v>86011</v>
      </c>
      <c r="R1408" s="20">
        <v>40597</v>
      </c>
      <c r="S1408" s="20">
        <v>21379</v>
      </c>
      <c r="T1408" s="21">
        <v>17661</v>
      </c>
      <c r="U1408" s="54">
        <v>50864</v>
      </c>
      <c r="V1408" s="20">
        <v>10944</v>
      </c>
      <c r="W1408" s="20">
        <v>15795</v>
      </c>
      <c r="X1408" s="20">
        <v>33303</v>
      </c>
      <c r="Y1408" s="21">
        <v>0</v>
      </c>
      <c r="Z1408" s="20">
        <v>0</v>
      </c>
      <c r="AA1408" s="21">
        <v>80605</v>
      </c>
      <c r="AB1408" s="32">
        <v>0</v>
      </c>
      <c r="AC1408" s="20">
        <v>59356</v>
      </c>
      <c r="AD1408" s="20">
        <v>211300</v>
      </c>
      <c r="AE1408" s="20">
        <v>192390</v>
      </c>
      <c r="AF1408" s="20">
        <v>282170</v>
      </c>
      <c r="AG1408" s="20">
        <v>138653</v>
      </c>
      <c r="AH1408" s="20">
        <v>38472</v>
      </c>
      <c r="AI1408" s="20">
        <v>51540</v>
      </c>
      <c r="AJ1408" s="21">
        <v>13525</v>
      </c>
      <c r="AK1408" s="25">
        <v>24998</v>
      </c>
      <c r="AL1408" s="25">
        <v>40517</v>
      </c>
      <c r="AM1408" s="25">
        <v>8163</v>
      </c>
      <c r="AN1408" s="22">
        <v>18211</v>
      </c>
      <c r="AO1408" s="20">
        <v>697983</v>
      </c>
      <c r="AP1408" s="20">
        <v>6499</v>
      </c>
      <c r="AQ1408" s="54">
        <v>2510565</v>
      </c>
      <c r="AR1408" s="25">
        <v>47526</v>
      </c>
      <c r="AS1408" s="25">
        <v>130682</v>
      </c>
      <c r="AT1408" s="54">
        <v>83567</v>
      </c>
      <c r="AU1408" s="54">
        <v>40332</v>
      </c>
      <c r="AV1408" s="54">
        <v>68331</v>
      </c>
      <c r="AW1408" s="54">
        <v>21037</v>
      </c>
      <c r="AX1408" s="54">
        <v>11123</v>
      </c>
      <c r="AY1408" s="25">
        <f t="shared" si="42"/>
        <v>402598</v>
      </c>
      <c r="AZ1408" s="162">
        <v>738921</v>
      </c>
      <c r="BA1408" s="96">
        <f t="shared" si="43"/>
        <v>3652084</v>
      </c>
      <c r="BB1408" s="73"/>
      <c r="BC1408" s="20">
        <v>380087</v>
      </c>
      <c r="BD1408" s="20">
        <v>30704</v>
      </c>
      <c r="BE1408" s="19">
        <v>410791</v>
      </c>
      <c r="BF1408" s="19">
        <v>4062875</v>
      </c>
      <c r="BH1408" s="20"/>
      <c r="BI1408" s="21">
        <v>4062875</v>
      </c>
      <c r="BK1408" s="73"/>
      <c r="BL1408" s="73"/>
      <c r="BM1408" s="73"/>
      <c r="BN1408" s="73"/>
      <c r="BO1408" s="73"/>
      <c r="BP1408" s="73"/>
      <c r="BQ1408" s="73"/>
    </row>
    <row r="1409" spans="1:69" ht="22.5" customHeight="1" x14ac:dyDescent="0.2">
      <c r="A1409" s="122" t="s">
        <v>3235</v>
      </c>
      <c r="B1409" s="123" t="s">
        <v>3223</v>
      </c>
      <c r="C1409" s="133" t="s">
        <v>1483</v>
      </c>
      <c r="D1409" s="126">
        <v>6</v>
      </c>
      <c r="E1409" s="127" t="s">
        <v>3561</v>
      </c>
      <c r="F1409" s="19">
        <v>279579</v>
      </c>
      <c r="G1409" s="20">
        <v>279579</v>
      </c>
      <c r="H1409" s="20">
        <v>104612</v>
      </c>
      <c r="I1409" s="20">
        <v>68629</v>
      </c>
      <c r="J1409" s="20">
        <v>0</v>
      </c>
      <c r="K1409" s="20">
        <v>0</v>
      </c>
      <c r="L1409" s="20">
        <v>0</v>
      </c>
      <c r="M1409" s="20">
        <v>0</v>
      </c>
      <c r="N1409" s="20">
        <v>3624</v>
      </c>
      <c r="O1409" s="20">
        <v>4094</v>
      </c>
      <c r="P1409" s="20">
        <v>5935</v>
      </c>
      <c r="Q1409" s="20">
        <v>76704</v>
      </c>
      <c r="R1409" s="20">
        <v>21296</v>
      </c>
      <c r="S1409" s="20">
        <v>11423</v>
      </c>
      <c r="T1409" s="21">
        <v>35322</v>
      </c>
      <c r="U1409" s="54">
        <v>114444</v>
      </c>
      <c r="V1409" s="20">
        <v>5280</v>
      </c>
      <c r="W1409" s="20">
        <v>13689</v>
      </c>
      <c r="X1409" s="20">
        <v>22202</v>
      </c>
      <c r="Y1409" s="21">
        <v>0</v>
      </c>
      <c r="Z1409" s="20">
        <v>0</v>
      </c>
      <c r="AA1409" s="21">
        <v>150515</v>
      </c>
      <c r="AB1409" s="32">
        <v>0</v>
      </c>
      <c r="AC1409" s="20">
        <v>123228</v>
      </c>
      <c r="AD1409" s="20">
        <v>418372</v>
      </c>
      <c r="AE1409" s="20">
        <v>213675</v>
      </c>
      <c r="AF1409" s="20">
        <v>487563</v>
      </c>
      <c r="AG1409" s="20">
        <v>202831</v>
      </c>
      <c r="AH1409" s="20">
        <v>70090</v>
      </c>
      <c r="AI1409" s="20">
        <v>136036</v>
      </c>
      <c r="AJ1409" s="21">
        <v>577788</v>
      </c>
      <c r="AK1409" s="25">
        <v>26758</v>
      </c>
      <c r="AL1409" s="25">
        <v>52808</v>
      </c>
      <c r="AM1409" s="25">
        <v>13317</v>
      </c>
      <c r="AN1409" s="22">
        <v>22174</v>
      </c>
      <c r="AO1409" s="20">
        <v>539027</v>
      </c>
      <c r="AP1409" s="20">
        <v>72862</v>
      </c>
      <c r="AQ1409" s="54">
        <v>3873877</v>
      </c>
      <c r="AR1409" s="25">
        <v>63857</v>
      </c>
      <c r="AS1409" s="25">
        <v>150287</v>
      </c>
      <c r="AT1409" s="54">
        <v>109886</v>
      </c>
      <c r="AU1409" s="54">
        <v>62708</v>
      </c>
      <c r="AV1409" s="54">
        <v>90242</v>
      </c>
      <c r="AW1409" s="54">
        <v>28075</v>
      </c>
      <c r="AX1409" s="54">
        <v>16370</v>
      </c>
      <c r="AY1409" s="25">
        <f t="shared" si="42"/>
        <v>521425</v>
      </c>
      <c r="AZ1409" s="162">
        <v>743040</v>
      </c>
      <c r="BA1409" s="96">
        <f t="shared" si="43"/>
        <v>5138342</v>
      </c>
      <c r="BB1409" s="73"/>
      <c r="BC1409" s="20">
        <v>408052</v>
      </c>
      <c r="BD1409" s="20">
        <v>337019</v>
      </c>
      <c r="BE1409" s="19">
        <v>745071</v>
      </c>
      <c r="BF1409" s="19">
        <v>5883413</v>
      </c>
      <c r="BH1409" s="20"/>
      <c r="BI1409" s="21">
        <v>5883413</v>
      </c>
      <c r="BK1409" s="73"/>
      <c r="BL1409" s="73"/>
      <c r="BM1409" s="73"/>
      <c r="BN1409" s="73"/>
      <c r="BO1409" s="73"/>
      <c r="BP1409" s="73"/>
      <c r="BQ1409" s="73"/>
    </row>
    <row r="1410" spans="1:69" ht="22.5" customHeight="1" x14ac:dyDescent="0.2">
      <c r="A1410" s="122" t="s">
        <v>3236</v>
      </c>
      <c r="B1410" s="123" t="s">
        <v>3223</v>
      </c>
      <c r="C1410" s="133" t="s">
        <v>144</v>
      </c>
      <c r="D1410" s="126">
        <v>6</v>
      </c>
      <c r="E1410" s="127" t="s">
        <v>3561</v>
      </c>
      <c r="F1410" s="19">
        <v>490918</v>
      </c>
      <c r="G1410" s="20">
        <v>490918</v>
      </c>
      <c r="H1410" s="20">
        <v>68307</v>
      </c>
      <c r="I1410" s="20">
        <v>69564</v>
      </c>
      <c r="J1410" s="20">
        <v>0</v>
      </c>
      <c r="K1410" s="20">
        <v>11716</v>
      </c>
      <c r="L1410" s="20">
        <v>0</v>
      </c>
      <c r="M1410" s="20">
        <v>0</v>
      </c>
      <c r="N1410" s="20">
        <v>30223</v>
      </c>
      <c r="O1410" s="20">
        <v>16385</v>
      </c>
      <c r="P1410" s="20">
        <v>5481</v>
      </c>
      <c r="Q1410" s="20">
        <v>158207</v>
      </c>
      <c r="R1410" s="20">
        <v>59526</v>
      </c>
      <c r="S1410" s="20">
        <v>83945</v>
      </c>
      <c r="T1410" s="21">
        <v>59711</v>
      </c>
      <c r="U1410" s="54">
        <v>38148</v>
      </c>
      <c r="V1410" s="20">
        <v>40464</v>
      </c>
      <c r="W1410" s="20">
        <v>37908</v>
      </c>
      <c r="X1410" s="20">
        <v>33303</v>
      </c>
      <c r="Y1410" s="21">
        <v>0</v>
      </c>
      <c r="Z1410" s="20">
        <v>0</v>
      </c>
      <c r="AA1410" s="21">
        <v>197476</v>
      </c>
      <c r="AB1410" s="32">
        <v>0</v>
      </c>
      <c r="AC1410" s="20">
        <v>270435</v>
      </c>
      <c r="AD1410" s="20">
        <v>315936</v>
      </c>
      <c r="AE1410" s="20">
        <v>991485</v>
      </c>
      <c r="AF1410" s="20">
        <v>737035</v>
      </c>
      <c r="AG1410" s="20">
        <v>416731</v>
      </c>
      <c r="AH1410" s="20">
        <v>168822</v>
      </c>
      <c r="AI1410" s="20">
        <v>95321</v>
      </c>
      <c r="AJ1410" s="21">
        <v>15148</v>
      </c>
      <c r="AK1410" s="25">
        <v>58854</v>
      </c>
      <c r="AL1410" s="25">
        <v>68882</v>
      </c>
      <c r="AM1410" s="25">
        <v>16690</v>
      </c>
      <c r="AN1410" s="22">
        <v>43335</v>
      </c>
      <c r="AO1410" s="20">
        <v>113943</v>
      </c>
      <c r="AP1410" s="20">
        <v>8250</v>
      </c>
      <c r="AQ1410" s="54">
        <v>4722149</v>
      </c>
      <c r="AR1410" s="25">
        <v>99103</v>
      </c>
      <c r="AS1410" s="25">
        <v>161187</v>
      </c>
      <c r="AT1410" s="54">
        <v>59397</v>
      </c>
      <c r="AU1410" s="54">
        <v>42493</v>
      </c>
      <c r="AV1410" s="54">
        <v>108508</v>
      </c>
      <c r="AW1410" s="54">
        <v>53161</v>
      </c>
      <c r="AX1410" s="54">
        <v>26356</v>
      </c>
      <c r="AY1410" s="25">
        <f t="shared" si="42"/>
        <v>550205</v>
      </c>
      <c r="AZ1410" s="162">
        <v>536499</v>
      </c>
      <c r="BA1410" s="96">
        <f t="shared" si="43"/>
        <v>5808853</v>
      </c>
      <c r="BB1410" s="73"/>
      <c r="BC1410" s="20">
        <v>838487</v>
      </c>
      <c r="BD1410" s="20">
        <v>32390</v>
      </c>
      <c r="BE1410" s="19">
        <v>870877</v>
      </c>
      <c r="BF1410" s="19">
        <v>6679730</v>
      </c>
      <c r="BH1410" s="20"/>
      <c r="BI1410" s="21">
        <v>6679730</v>
      </c>
      <c r="BK1410" s="73"/>
      <c r="BL1410" s="73"/>
      <c r="BM1410" s="73"/>
      <c r="BN1410" s="73"/>
      <c r="BO1410" s="73"/>
      <c r="BP1410" s="73"/>
      <c r="BQ1410" s="73"/>
    </row>
    <row r="1411" spans="1:69" ht="22.5" customHeight="1" x14ac:dyDescent="0.2">
      <c r="A1411" s="122" t="s">
        <v>3237</v>
      </c>
      <c r="B1411" s="123" t="s">
        <v>3223</v>
      </c>
      <c r="C1411" s="133" t="s">
        <v>1484</v>
      </c>
      <c r="D1411" s="126">
        <v>6</v>
      </c>
      <c r="E1411" s="127" t="s">
        <v>3561</v>
      </c>
      <c r="F1411" s="19">
        <v>379369</v>
      </c>
      <c r="G1411" s="20">
        <v>379369</v>
      </c>
      <c r="H1411" s="20">
        <v>78368</v>
      </c>
      <c r="I1411" s="20">
        <v>61897</v>
      </c>
      <c r="J1411" s="20">
        <v>0</v>
      </c>
      <c r="K1411" s="20">
        <v>0</v>
      </c>
      <c r="L1411" s="20">
        <v>0</v>
      </c>
      <c r="M1411" s="20">
        <v>0</v>
      </c>
      <c r="N1411" s="20">
        <v>8843</v>
      </c>
      <c r="O1411" s="20">
        <v>11325</v>
      </c>
      <c r="P1411" s="20">
        <v>0</v>
      </c>
      <c r="Q1411" s="20">
        <v>112526</v>
      </c>
      <c r="R1411" s="20">
        <v>41502</v>
      </c>
      <c r="S1411" s="20">
        <v>59055</v>
      </c>
      <c r="T1411" s="21">
        <v>46255</v>
      </c>
      <c r="U1411" s="54">
        <v>50864</v>
      </c>
      <c r="V1411" s="20">
        <v>23520</v>
      </c>
      <c r="W1411" s="20">
        <v>18954</v>
      </c>
      <c r="X1411" s="20">
        <v>11101</v>
      </c>
      <c r="Y1411" s="21">
        <v>0</v>
      </c>
      <c r="Z1411" s="20">
        <v>0</v>
      </c>
      <c r="AA1411" s="21">
        <v>199569</v>
      </c>
      <c r="AB1411" s="32">
        <v>0</v>
      </c>
      <c r="AC1411" s="20">
        <v>211670</v>
      </c>
      <c r="AD1411" s="20">
        <v>269618</v>
      </c>
      <c r="AE1411" s="20">
        <v>646635</v>
      </c>
      <c r="AF1411" s="20">
        <v>515693</v>
      </c>
      <c r="AG1411" s="20">
        <v>319348</v>
      </c>
      <c r="AH1411" s="20">
        <v>126625</v>
      </c>
      <c r="AI1411" s="20">
        <v>84304</v>
      </c>
      <c r="AJ1411" s="21">
        <v>87642</v>
      </c>
      <c r="AK1411" s="25">
        <v>49562</v>
      </c>
      <c r="AL1411" s="25">
        <v>64053</v>
      </c>
      <c r="AM1411" s="25">
        <v>13005</v>
      </c>
      <c r="AN1411" s="22">
        <v>36344</v>
      </c>
      <c r="AO1411" s="20">
        <v>237954</v>
      </c>
      <c r="AP1411" s="20">
        <v>18035</v>
      </c>
      <c r="AQ1411" s="54">
        <v>3783636</v>
      </c>
      <c r="AR1411" s="25">
        <v>95391</v>
      </c>
      <c r="AS1411" s="25">
        <v>164540</v>
      </c>
      <c r="AT1411" s="54">
        <v>68371</v>
      </c>
      <c r="AU1411" s="54">
        <v>33138</v>
      </c>
      <c r="AV1411" s="54">
        <v>124590</v>
      </c>
      <c r="AW1411" s="54">
        <v>40993</v>
      </c>
      <c r="AX1411" s="54">
        <v>17826</v>
      </c>
      <c r="AY1411" s="25">
        <f t="shared" si="42"/>
        <v>544849</v>
      </c>
      <c r="AZ1411" s="162">
        <v>519736</v>
      </c>
      <c r="BA1411" s="96">
        <f t="shared" si="43"/>
        <v>4848221</v>
      </c>
      <c r="BB1411" s="73"/>
      <c r="BC1411" s="20">
        <v>639477</v>
      </c>
      <c r="BD1411" s="20">
        <v>83592</v>
      </c>
      <c r="BE1411" s="19">
        <v>723069</v>
      </c>
      <c r="BF1411" s="19">
        <v>5571290</v>
      </c>
      <c r="BH1411" s="20"/>
      <c r="BI1411" s="21">
        <v>5571290</v>
      </c>
      <c r="BK1411" s="73"/>
      <c r="BL1411" s="73"/>
      <c r="BM1411" s="73"/>
      <c r="BN1411" s="73"/>
      <c r="BO1411" s="73"/>
      <c r="BP1411" s="73"/>
      <c r="BQ1411" s="73"/>
    </row>
    <row r="1412" spans="1:69" ht="22.5" customHeight="1" x14ac:dyDescent="0.2">
      <c r="A1412" s="122" t="s">
        <v>3238</v>
      </c>
      <c r="B1412" s="123" t="s">
        <v>3223</v>
      </c>
      <c r="C1412" s="133" t="s">
        <v>1485</v>
      </c>
      <c r="D1412" s="126">
        <v>6</v>
      </c>
      <c r="E1412" s="127" t="s">
        <v>3561</v>
      </c>
      <c r="F1412" s="19">
        <v>411792</v>
      </c>
      <c r="G1412" s="20">
        <v>411792</v>
      </c>
      <c r="H1412" s="20">
        <v>157318</v>
      </c>
      <c r="I1412" s="20">
        <v>110704</v>
      </c>
      <c r="J1412" s="20">
        <v>0</v>
      </c>
      <c r="K1412" s="20">
        <v>0</v>
      </c>
      <c r="L1412" s="20">
        <v>0</v>
      </c>
      <c r="M1412" s="20">
        <v>0</v>
      </c>
      <c r="N1412" s="20">
        <v>8686</v>
      </c>
      <c r="O1412" s="20">
        <v>8473</v>
      </c>
      <c r="P1412" s="20">
        <v>5443</v>
      </c>
      <c r="Q1412" s="20">
        <v>73654</v>
      </c>
      <c r="R1412" s="20">
        <v>33913</v>
      </c>
      <c r="S1412" s="20">
        <v>61727</v>
      </c>
      <c r="T1412" s="21">
        <v>42891</v>
      </c>
      <c r="U1412" s="54">
        <v>89012</v>
      </c>
      <c r="V1412" s="20">
        <v>47664</v>
      </c>
      <c r="W1412" s="20">
        <v>25272</v>
      </c>
      <c r="X1412" s="20">
        <v>44404</v>
      </c>
      <c r="Y1412" s="21">
        <v>0</v>
      </c>
      <c r="Z1412" s="20">
        <v>0</v>
      </c>
      <c r="AA1412" s="21">
        <v>199660</v>
      </c>
      <c r="AB1412" s="32">
        <v>0</v>
      </c>
      <c r="AC1412" s="20">
        <v>170174</v>
      </c>
      <c r="AD1412" s="20">
        <v>318819</v>
      </c>
      <c r="AE1412" s="20">
        <v>388080</v>
      </c>
      <c r="AF1412" s="20">
        <v>547013</v>
      </c>
      <c r="AG1412" s="20">
        <v>306992</v>
      </c>
      <c r="AH1412" s="20">
        <v>105838</v>
      </c>
      <c r="AI1412" s="20">
        <v>172440</v>
      </c>
      <c r="AJ1412" s="21">
        <v>233712</v>
      </c>
      <c r="AK1412" s="25">
        <v>40870</v>
      </c>
      <c r="AL1412" s="25">
        <v>64160</v>
      </c>
      <c r="AM1412" s="25">
        <v>17329</v>
      </c>
      <c r="AN1412" s="22">
        <v>30923</v>
      </c>
      <c r="AO1412" s="20">
        <v>659693</v>
      </c>
      <c r="AP1412" s="20">
        <v>41540</v>
      </c>
      <c r="AQ1412" s="54">
        <v>4418196</v>
      </c>
      <c r="AR1412" s="25">
        <v>74506</v>
      </c>
      <c r="AS1412" s="25">
        <v>153418</v>
      </c>
      <c r="AT1412" s="54">
        <v>116524</v>
      </c>
      <c r="AU1412" s="54">
        <v>55522</v>
      </c>
      <c r="AV1412" s="54">
        <v>121580</v>
      </c>
      <c r="AW1412" s="54">
        <v>38638</v>
      </c>
      <c r="AX1412" s="54">
        <v>19505</v>
      </c>
      <c r="AY1412" s="25">
        <f t="shared" si="42"/>
        <v>579693</v>
      </c>
      <c r="AZ1412" s="162">
        <v>738312</v>
      </c>
      <c r="BA1412" s="96">
        <f t="shared" si="43"/>
        <v>5736201</v>
      </c>
      <c r="BB1412" s="73"/>
      <c r="BC1412" s="20">
        <v>553683</v>
      </c>
      <c r="BD1412" s="20">
        <v>205860</v>
      </c>
      <c r="BE1412" s="19">
        <v>759543</v>
      </c>
      <c r="BF1412" s="19">
        <v>6495744</v>
      </c>
      <c r="BH1412" s="20"/>
      <c r="BI1412" s="21">
        <v>6495744</v>
      </c>
      <c r="BK1412" s="73"/>
      <c r="BL1412" s="73"/>
      <c r="BM1412" s="73"/>
      <c r="BN1412" s="73"/>
      <c r="BO1412" s="73"/>
      <c r="BP1412" s="73"/>
      <c r="BQ1412" s="73"/>
    </row>
    <row r="1413" spans="1:69" ht="22.5" customHeight="1" x14ac:dyDescent="0.2">
      <c r="A1413" s="122" t="s">
        <v>3239</v>
      </c>
      <c r="B1413" s="123" t="s">
        <v>3223</v>
      </c>
      <c r="C1413" s="133" t="s">
        <v>1486</v>
      </c>
      <c r="D1413" s="126">
        <v>6</v>
      </c>
      <c r="E1413" s="127" t="s">
        <v>3561</v>
      </c>
      <c r="F1413" s="19">
        <v>252113</v>
      </c>
      <c r="G1413" s="20">
        <v>252113</v>
      </c>
      <c r="H1413" s="20">
        <v>119556</v>
      </c>
      <c r="I1413" s="20">
        <v>64328</v>
      </c>
      <c r="J1413" s="20">
        <v>33378</v>
      </c>
      <c r="K1413" s="20">
        <v>33769</v>
      </c>
      <c r="L1413" s="20">
        <v>55287</v>
      </c>
      <c r="M1413" s="20">
        <v>46151</v>
      </c>
      <c r="N1413" s="20">
        <v>0</v>
      </c>
      <c r="O1413" s="20">
        <v>4644</v>
      </c>
      <c r="P1413" s="20">
        <v>0</v>
      </c>
      <c r="Q1413" s="20">
        <v>75789</v>
      </c>
      <c r="R1413" s="20">
        <v>22656</v>
      </c>
      <c r="S1413" s="20">
        <v>40924</v>
      </c>
      <c r="T1413" s="21">
        <v>21866</v>
      </c>
      <c r="U1413" s="54">
        <v>63580</v>
      </c>
      <c r="V1413" s="20">
        <v>43488</v>
      </c>
      <c r="W1413" s="20">
        <v>12636</v>
      </c>
      <c r="X1413" s="20">
        <v>33303</v>
      </c>
      <c r="Y1413" s="21">
        <v>0</v>
      </c>
      <c r="Z1413" s="20">
        <v>0</v>
      </c>
      <c r="AA1413" s="21">
        <v>111698</v>
      </c>
      <c r="AB1413" s="32">
        <v>0</v>
      </c>
      <c r="AC1413" s="20">
        <v>129244</v>
      </c>
      <c r="AD1413" s="20">
        <v>277721</v>
      </c>
      <c r="AE1413" s="20">
        <v>250470</v>
      </c>
      <c r="AF1413" s="20">
        <v>342998</v>
      </c>
      <c r="AG1413" s="20">
        <v>195281</v>
      </c>
      <c r="AH1413" s="20">
        <v>54467</v>
      </c>
      <c r="AI1413" s="20">
        <v>109978</v>
      </c>
      <c r="AJ1413" s="21">
        <v>22722</v>
      </c>
      <c r="AK1413" s="25">
        <v>28642</v>
      </c>
      <c r="AL1413" s="25">
        <v>50583</v>
      </c>
      <c r="AM1413" s="25">
        <v>14638</v>
      </c>
      <c r="AN1413" s="22">
        <v>22557</v>
      </c>
      <c r="AO1413" s="20">
        <v>626561</v>
      </c>
      <c r="AP1413" s="20">
        <v>17067</v>
      </c>
      <c r="AQ1413" s="54">
        <v>3178095</v>
      </c>
      <c r="AR1413" s="25">
        <v>58273</v>
      </c>
      <c r="AS1413" s="25">
        <v>148546</v>
      </c>
      <c r="AT1413" s="54">
        <v>112507</v>
      </c>
      <c r="AU1413" s="54">
        <v>54041</v>
      </c>
      <c r="AV1413" s="54">
        <v>94808</v>
      </c>
      <c r="AW1413" s="54">
        <v>24815</v>
      </c>
      <c r="AX1413" s="54">
        <v>17925</v>
      </c>
      <c r="AY1413" s="25">
        <f t="shared" si="42"/>
        <v>510915</v>
      </c>
      <c r="AZ1413" s="162">
        <v>615406</v>
      </c>
      <c r="BA1413" s="96">
        <f t="shared" si="43"/>
        <v>4304416</v>
      </c>
      <c r="BB1413" s="73"/>
      <c r="BC1413" s="20">
        <v>434009</v>
      </c>
      <c r="BD1413" s="20">
        <v>94542</v>
      </c>
      <c r="BE1413" s="19">
        <v>528551</v>
      </c>
      <c r="BF1413" s="19">
        <v>4832967</v>
      </c>
      <c r="BH1413" s="20"/>
      <c r="BI1413" s="21">
        <v>4832967</v>
      </c>
      <c r="BK1413" s="73"/>
      <c r="BL1413" s="73"/>
      <c r="BM1413" s="73"/>
      <c r="BN1413" s="73"/>
      <c r="BO1413" s="73"/>
      <c r="BP1413" s="73"/>
      <c r="BQ1413" s="73"/>
    </row>
    <row r="1414" spans="1:69" ht="22.5" customHeight="1" x14ac:dyDescent="0.2">
      <c r="A1414" s="122" t="s">
        <v>3240</v>
      </c>
      <c r="B1414" s="123" t="s">
        <v>3223</v>
      </c>
      <c r="C1414" s="133" t="s">
        <v>1487</v>
      </c>
      <c r="D1414" s="126">
        <v>6</v>
      </c>
      <c r="E1414" s="127" t="s">
        <v>3561</v>
      </c>
      <c r="F1414" s="19">
        <v>163086</v>
      </c>
      <c r="G1414" s="20">
        <v>163086</v>
      </c>
      <c r="H1414" s="20">
        <v>51832</v>
      </c>
      <c r="I1414" s="20">
        <v>28424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2032</v>
      </c>
      <c r="P1414" s="20">
        <v>0</v>
      </c>
      <c r="Q1414" s="20">
        <v>114</v>
      </c>
      <c r="R1414" s="20">
        <v>31009</v>
      </c>
      <c r="S1414" s="20">
        <v>12157</v>
      </c>
      <c r="T1414" s="21">
        <v>10933</v>
      </c>
      <c r="U1414" s="54">
        <v>25432</v>
      </c>
      <c r="V1414" s="20">
        <v>2736</v>
      </c>
      <c r="W1414" s="20">
        <v>4212</v>
      </c>
      <c r="X1414" s="20">
        <v>11101</v>
      </c>
      <c r="Y1414" s="21">
        <v>0</v>
      </c>
      <c r="Z1414" s="20">
        <v>0</v>
      </c>
      <c r="AA1414" s="21">
        <v>69864</v>
      </c>
      <c r="AB1414" s="32">
        <v>0</v>
      </c>
      <c r="AC1414" s="20">
        <v>64738</v>
      </c>
      <c r="AD1414" s="20">
        <v>137523</v>
      </c>
      <c r="AE1414" s="20">
        <v>150645</v>
      </c>
      <c r="AF1414" s="20">
        <v>191473</v>
      </c>
      <c r="AG1414" s="20">
        <v>83655</v>
      </c>
      <c r="AH1414" s="20">
        <v>27060</v>
      </c>
      <c r="AI1414" s="20">
        <v>69168</v>
      </c>
      <c r="AJ1414" s="21">
        <v>50313</v>
      </c>
      <c r="AK1414" s="25">
        <v>18411</v>
      </c>
      <c r="AL1414" s="25">
        <v>33193</v>
      </c>
      <c r="AM1414" s="25">
        <v>5123</v>
      </c>
      <c r="AN1414" s="22">
        <v>12492</v>
      </c>
      <c r="AO1414" s="20">
        <v>91079</v>
      </c>
      <c r="AP1414" s="20">
        <v>13112</v>
      </c>
      <c r="AQ1414" s="54">
        <v>1360917</v>
      </c>
      <c r="AR1414" s="25">
        <v>44738</v>
      </c>
      <c r="AS1414" s="25">
        <v>105580</v>
      </c>
      <c r="AT1414" s="54">
        <v>69186</v>
      </c>
      <c r="AU1414" s="54">
        <v>33630</v>
      </c>
      <c r="AV1414" s="54">
        <v>60718</v>
      </c>
      <c r="AW1414" s="54">
        <v>20900</v>
      </c>
      <c r="AX1414" s="54">
        <v>5519</v>
      </c>
      <c r="AY1414" s="25">
        <f t="shared" si="42"/>
        <v>340271</v>
      </c>
      <c r="AZ1414" s="162">
        <v>398912</v>
      </c>
      <c r="BA1414" s="96">
        <f t="shared" si="43"/>
        <v>2100100</v>
      </c>
      <c r="BB1414" s="73"/>
      <c r="BC1414" s="20">
        <v>283885</v>
      </c>
      <c r="BD1414" s="20">
        <v>63247</v>
      </c>
      <c r="BE1414" s="19">
        <v>347132</v>
      </c>
      <c r="BF1414" s="19">
        <v>2447232</v>
      </c>
      <c r="BH1414" s="20"/>
      <c r="BI1414" s="21">
        <v>2447232</v>
      </c>
      <c r="BK1414" s="73"/>
      <c r="BL1414" s="73"/>
      <c r="BM1414" s="73"/>
      <c r="BN1414" s="73"/>
      <c r="BO1414" s="73"/>
      <c r="BP1414" s="73"/>
      <c r="BQ1414" s="73"/>
    </row>
    <row r="1415" spans="1:69" ht="22.5" customHeight="1" x14ac:dyDescent="0.2">
      <c r="A1415" s="122" t="s">
        <v>3241</v>
      </c>
      <c r="B1415" s="123" t="s">
        <v>3223</v>
      </c>
      <c r="C1415" s="133" t="s">
        <v>1488</v>
      </c>
      <c r="D1415" s="126">
        <v>6</v>
      </c>
      <c r="E1415" s="127" t="s">
        <v>3561</v>
      </c>
      <c r="F1415" s="19">
        <v>286049</v>
      </c>
      <c r="G1415" s="20">
        <v>286049</v>
      </c>
      <c r="H1415" s="20">
        <v>84054</v>
      </c>
      <c r="I1415" s="20">
        <v>48059</v>
      </c>
      <c r="J1415" s="20">
        <v>0</v>
      </c>
      <c r="K1415" s="20">
        <v>0</v>
      </c>
      <c r="L1415" s="20">
        <v>0</v>
      </c>
      <c r="M1415" s="20">
        <v>0</v>
      </c>
      <c r="N1415" s="20">
        <v>4965</v>
      </c>
      <c r="O1415" s="20">
        <v>5354</v>
      </c>
      <c r="P1415" s="20">
        <v>6199</v>
      </c>
      <c r="Q1415" s="20">
        <v>25983</v>
      </c>
      <c r="R1415" s="20">
        <v>25896</v>
      </c>
      <c r="S1415" s="20">
        <v>22060</v>
      </c>
      <c r="T1415" s="21">
        <v>29435</v>
      </c>
      <c r="U1415" s="54">
        <v>76296</v>
      </c>
      <c r="V1415" s="20">
        <v>26544</v>
      </c>
      <c r="W1415" s="20">
        <v>11583</v>
      </c>
      <c r="X1415" s="20">
        <v>22202</v>
      </c>
      <c r="Y1415" s="21">
        <v>0</v>
      </c>
      <c r="Z1415" s="20">
        <v>0</v>
      </c>
      <c r="AA1415" s="21">
        <v>146563</v>
      </c>
      <c r="AB1415" s="32">
        <v>0</v>
      </c>
      <c r="AC1415" s="20">
        <v>133752</v>
      </c>
      <c r="AD1415" s="20">
        <v>293352</v>
      </c>
      <c r="AE1415" s="20">
        <v>348150</v>
      </c>
      <c r="AF1415" s="20">
        <v>437900</v>
      </c>
      <c r="AG1415" s="20">
        <v>219820</v>
      </c>
      <c r="AH1415" s="20">
        <v>68890</v>
      </c>
      <c r="AI1415" s="20">
        <v>130575</v>
      </c>
      <c r="AJ1415" s="21">
        <v>168251</v>
      </c>
      <c r="AK1415" s="25">
        <v>30926</v>
      </c>
      <c r="AL1415" s="25">
        <v>54557</v>
      </c>
      <c r="AM1415" s="25">
        <v>11637</v>
      </c>
      <c r="AN1415" s="22">
        <v>24105</v>
      </c>
      <c r="AO1415" s="20">
        <v>292620</v>
      </c>
      <c r="AP1415" s="20">
        <v>34732</v>
      </c>
      <c r="AQ1415" s="54">
        <v>3070509</v>
      </c>
      <c r="AR1415" s="25">
        <v>71478</v>
      </c>
      <c r="AS1415" s="25">
        <v>141947</v>
      </c>
      <c r="AT1415" s="54">
        <v>111316</v>
      </c>
      <c r="AU1415" s="54">
        <v>49639</v>
      </c>
      <c r="AV1415" s="54">
        <v>97716</v>
      </c>
      <c r="AW1415" s="54">
        <v>29437</v>
      </c>
      <c r="AX1415" s="54">
        <v>12578</v>
      </c>
      <c r="AY1415" s="25">
        <f t="shared" ref="AY1415:AY1478" si="44">SUM(AR1415:AX1415)</f>
        <v>514111</v>
      </c>
      <c r="AZ1415" s="162">
        <v>771878</v>
      </c>
      <c r="BA1415" s="96">
        <f t="shared" ref="BA1415:BA1478" si="45">AQ1415+AY1415+AZ1415</f>
        <v>4356498</v>
      </c>
      <c r="BB1415" s="73"/>
      <c r="BC1415" s="20">
        <v>457731</v>
      </c>
      <c r="BD1415" s="20">
        <v>156257</v>
      </c>
      <c r="BE1415" s="19">
        <v>613988</v>
      </c>
      <c r="BF1415" s="19">
        <v>4970486</v>
      </c>
      <c r="BH1415" s="20"/>
      <c r="BI1415" s="21">
        <v>4970486</v>
      </c>
      <c r="BK1415" s="73"/>
      <c r="BL1415" s="73"/>
      <c r="BM1415" s="73"/>
      <c r="BN1415" s="73"/>
      <c r="BO1415" s="73"/>
      <c r="BP1415" s="73"/>
      <c r="BQ1415" s="73"/>
    </row>
    <row r="1416" spans="1:69" ht="22.5" customHeight="1" x14ac:dyDescent="0.2">
      <c r="A1416" s="122" t="s">
        <v>3242</v>
      </c>
      <c r="B1416" s="123" t="s">
        <v>3223</v>
      </c>
      <c r="C1416" s="133" t="s">
        <v>1489</v>
      </c>
      <c r="D1416" s="126">
        <v>6</v>
      </c>
      <c r="E1416" s="127" t="s">
        <v>3561</v>
      </c>
      <c r="F1416" s="19">
        <v>487252</v>
      </c>
      <c r="G1416" s="20">
        <v>487252</v>
      </c>
      <c r="H1416" s="20">
        <v>161109</v>
      </c>
      <c r="I1416" s="20">
        <v>97988</v>
      </c>
      <c r="J1416" s="20">
        <v>0</v>
      </c>
      <c r="K1416" s="20">
        <v>5574</v>
      </c>
      <c r="L1416" s="20">
        <v>152268</v>
      </c>
      <c r="M1416" s="20">
        <v>76218</v>
      </c>
      <c r="N1416" s="20">
        <v>11014</v>
      </c>
      <c r="O1416" s="20">
        <v>10839</v>
      </c>
      <c r="P1416" s="20">
        <v>1285</v>
      </c>
      <c r="Q1416" s="20">
        <v>71195</v>
      </c>
      <c r="R1416" s="20">
        <v>40122</v>
      </c>
      <c r="S1416" s="20">
        <v>66076</v>
      </c>
      <c r="T1416" s="21">
        <v>48778</v>
      </c>
      <c r="U1416" s="54">
        <v>147506</v>
      </c>
      <c r="V1416" s="20">
        <v>46800</v>
      </c>
      <c r="W1416" s="20">
        <v>23166</v>
      </c>
      <c r="X1416" s="20">
        <v>55505</v>
      </c>
      <c r="Y1416" s="21">
        <v>0</v>
      </c>
      <c r="Z1416" s="20">
        <v>0</v>
      </c>
      <c r="AA1416" s="21">
        <v>221591</v>
      </c>
      <c r="AB1416" s="32">
        <v>0</v>
      </c>
      <c r="AC1416" s="20">
        <v>264736</v>
      </c>
      <c r="AD1416" s="20">
        <v>512424</v>
      </c>
      <c r="AE1416" s="20">
        <v>561825</v>
      </c>
      <c r="AF1416" s="20">
        <v>917343</v>
      </c>
      <c r="AG1416" s="20">
        <v>399399</v>
      </c>
      <c r="AH1416" s="20">
        <v>131949</v>
      </c>
      <c r="AI1416" s="20">
        <v>109020</v>
      </c>
      <c r="AJ1416" s="21">
        <v>167710</v>
      </c>
      <c r="AK1416" s="25">
        <v>48361</v>
      </c>
      <c r="AL1416" s="25">
        <v>74840</v>
      </c>
      <c r="AM1416" s="25">
        <v>21712</v>
      </c>
      <c r="AN1416" s="22">
        <v>39225</v>
      </c>
      <c r="AO1416" s="20">
        <v>1038245</v>
      </c>
      <c r="AP1416" s="20">
        <v>35175</v>
      </c>
      <c r="AQ1416" s="54">
        <v>6046250</v>
      </c>
      <c r="AR1416" s="25">
        <v>84601</v>
      </c>
      <c r="AS1416" s="25">
        <v>190934</v>
      </c>
      <c r="AT1416" s="54">
        <v>149524</v>
      </c>
      <c r="AU1416" s="54">
        <v>79430</v>
      </c>
      <c r="AV1416" s="54">
        <v>139607</v>
      </c>
      <c r="AW1416" s="54">
        <v>43015</v>
      </c>
      <c r="AX1416" s="54">
        <v>27227</v>
      </c>
      <c r="AY1416" s="25">
        <f t="shared" si="44"/>
        <v>714338</v>
      </c>
      <c r="AZ1416" s="162">
        <v>1394644</v>
      </c>
      <c r="BA1416" s="96">
        <f t="shared" si="45"/>
        <v>8155232</v>
      </c>
      <c r="BB1416" s="73"/>
      <c r="BC1416" s="20">
        <v>622695</v>
      </c>
      <c r="BD1416" s="20">
        <v>170382</v>
      </c>
      <c r="BE1416" s="19">
        <v>793077</v>
      </c>
      <c r="BF1416" s="19">
        <v>8948309</v>
      </c>
      <c r="BH1416" s="20"/>
      <c r="BI1416" s="21">
        <v>8948309</v>
      </c>
      <c r="BK1416" s="73"/>
      <c r="BL1416" s="73"/>
      <c r="BM1416" s="73"/>
      <c r="BN1416" s="73"/>
      <c r="BO1416" s="73"/>
      <c r="BP1416" s="73"/>
      <c r="BQ1416" s="73"/>
    </row>
    <row r="1417" spans="1:69" ht="22.5" customHeight="1" x14ac:dyDescent="0.2">
      <c r="A1417" s="122" t="s">
        <v>3243</v>
      </c>
      <c r="B1417" s="123" t="s">
        <v>3244</v>
      </c>
      <c r="C1417" s="133" t="s">
        <v>1490</v>
      </c>
      <c r="D1417" s="126">
        <v>3</v>
      </c>
      <c r="E1417" s="127" t="s">
        <v>3561</v>
      </c>
      <c r="F1417" s="19">
        <v>3719286</v>
      </c>
      <c r="G1417" s="20">
        <v>3719286</v>
      </c>
      <c r="H1417" s="20">
        <v>709754</v>
      </c>
      <c r="I1417" s="20">
        <v>959310</v>
      </c>
      <c r="J1417" s="20">
        <v>0</v>
      </c>
      <c r="K1417" s="20">
        <v>101816</v>
      </c>
      <c r="L1417" s="20">
        <v>2656</v>
      </c>
      <c r="M1417" s="20">
        <v>2009</v>
      </c>
      <c r="N1417" s="20">
        <v>368800</v>
      </c>
      <c r="O1417" s="20">
        <v>208028</v>
      </c>
      <c r="P1417" s="20">
        <v>66717</v>
      </c>
      <c r="Q1417" s="20">
        <v>3097005</v>
      </c>
      <c r="R1417" s="20">
        <v>663167</v>
      </c>
      <c r="S1417" s="20">
        <v>774786</v>
      </c>
      <c r="T1417" s="21">
        <v>629068</v>
      </c>
      <c r="U1417" s="54">
        <v>521356</v>
      </c>
      <c r="V1417" s="20">
        <v>280704</v>
      </c>
      <c r="W1417" s="20">
        <v>253773</v>
      </c>
      <c r="X1417" s="20">
        <v>210919</v>
      </c>
      <c r="Y1417" s="21">
        <v>470588</v>
      </c>
      <c r="Z1417" s="20">
        <v>75873</v>
      </c>
      <c r="AA1417" s="21">
        <v>1479357</v>
      </c>
      <c r="AB1417" s="32">
        <v>5850311</v>
      </c>
      <c r="AC1417" s="20">
        <v>2762111</v>
      </c>
      <c r="AD1417" s="20">
        <v>4477364</v>
      </c>
      <c r="AE1417" s="20">
        <v>8328210</v>
      </c>
      <c r="AF1417" s="20">
        <v>7175905</v>
      </c>
      <c r="AG1417" s="20">
        <v>4415011</v>
      </c>
      <c r="AH1417" s="20">
        <v>2208677</v>
      </c>
      <c r="AI1417" s="20">
        <v>193037</v>
      </c>
      <c r="AJ1417" s="21">
        <v>368962</v>
      </c>
      <c r="AK1417" s="25">
        <v>456167</v>
      </c>
      <c r="AL1417" s="25">
        <v>446624</v>
      </c>
      <c r="AM1417" s="25">
        <v>127211</v>
      </c>
      <c r="AN1417" s="22">
        <v>269022</v>
      </c>
      <c r="AO1417" s="20">
        <v>3863211</v>
      </c>
      <c r="AP1417" s="20">
        <v>194382</v>
      </c>
      <c r="AQ1417" s="54">
        <v>55731177</v>
      </c>
      <c r="AR1417" s="25">
        <v>633664</v>
      </c>
      <c r="AS1417" s="25">
        <v>586214</v>
      </c>
      <c r="AT1417" s="54">
        <v>347673</v>
      </c>
      <c r="AU1417" s="54">
        <v>230802</v>
      </c>
      <c r="AV1417" s="54">
        <v>1070427</v>
      </c>
      <c r="AW1417" s="54">
        <v>407378</v>
      </c>
      <c r="AX1417" s="54">
        <v>290296</v>
      </c>
      <c r="AY1417" s="25">
        <f t="shared" si="44"/>
        <v>3566454</v>
      </c>
      <c r="AZ1417" s="162">
        <v>7039936</v>
      </c>
      <c r="BA1417" s="96">
        <f t="shared" si="45"/>
        <v>66337567</v>
      </c>
      <c r="BB1417" s="73"/>
      <c r="BC1417" s="20">
        <v>5500776</v>
      </c>
      <c r="BD1417" s="20">
        <v>271078</v>
      </c>
      <c r="BE1417" s="19">
        <v>5771854</v>
      </c>
      <c r="BF1417" s="19">
        <v>72109421</v>
      </c>
      <c r="BH1417" s="20"/>
      <c r="BI1417" s="21">
        <v>72109421</v>
      </c>
      <c r="BK1417" s="73"/>
      <c r="BL1417" s="73"/>
      <c r="BM1417" s="73"/>
      <c r="BN1417" s="73"/>
      <c r="BO1417" s="73"/>
      <c r="BP1417" s="73"/>
      <c r="BQ1417" s="73"/>
    </row>
    <row r="1418" spans="1:69" ht="22.5" customHeight="1" x14ac:dyDescent="0.2">
      <c r="A1418" s="122" t="s">
        <v>3245</v>
      </c>
      <c r="B1418" s="123" t="s">
        <v>3244</v>
      </c>
      <c r="C1418" s="133" t="s">
        <v>1491</v>
      </c>
      <c r="D1418" s="126">
        <v>5</v>
      </c>
      <c r="E1418" s="127" t="s">
        <v>3561</v>
      </c>
      <c r="F1418" s="19">
        <v>315716</v>
      </c>
      <c r="G1418" s="20">
        <v>315716</v>
      </c>
      <c r="H1418" s="20">
        <v>52196</v>
      </c>
      <c r="I1418" s="20">
        <v>45815</v>
      </c>
      <c r="J1418" s="20">
        <v>0</v>
      </c>
      <c r="K1418" s="20">
        <v>6776</v>
      </c>
      <c r="L1418" s="20">
        <v>19998</v>
      </c>
      <c r="M1418" s="20">
        <v>15300</v>
      </c>
      <c r="N1418" s="20">
        <v>7578</v>
      </c>
      <c r="O1418" s="20">
        <v>6493</v>
      </c>
      <c r="P1418" s="20">
        <v>17690</v>
      </c>
      <c r="Q1418" s="20">
        <v>317</v>
      </c>
      <c r="R1418" s="20">
        <v>32812</v>
      </c>
      <c r="S1418" s="20">
        <v>21798</v>
      </c>
      <c r="T1418" s="21">
        <v>28594</v>
      </c>
      <c r="U1418" s="54">
        <v>67395</v>
      </c>
      <c r="V1418" s="20">
        <v>13536</v>
      </c>
      <c r="W1418" s="20">
        <v>28431</v>
      </c>
      <c r="X1418" s="20">
        <v>47734</v>
      </c>
      <c r="Y1418" s="21">
        <v>0</v>
      </c>
      <c r="Z1418" s="20">
        <v>0</v>
      </c>
      <c r="AA1418" s="21">
        <v>165300</v>
      </c>
      <c r="AB1418" s="32">
        <v>355699</v>
      </c>
      <c r="AC1418" s="20">
        <v>152855</v>
      </c>
      <c r="AD1418" s="20">
        <v>223810</v>
      </c>
      <c r="AE1418" s="20">
        <v>306075</v>
      </c>
      <c r="AF1418" s="20">
        <v>496118</v>
      </c>
      <c r="AG1418" s="20">
        <v>278593</v>
      </c>
      <c r="AH1418" s="20">
        <v>81922</v>
      </c>
      <c r="AI1418" s="20">
        <v>68018</v>
      </c>
      <c r="AJ1418" s="21">
        <v>167710</v>
      </c>
      <c r="AK1418" s="25">
        <v>34601</v>
      </c>
      <c r="AL1418" s="25">
        <v>62678</v>
      </c>
      <c r="AM1418" s="25">
        <v>16534</v>
      </c>
      <c r="AN1418" s="22">
        <v>29888</v>
      </c>
      <c r="AO1418" s="20">
        <v>271062</v>
      </c>
      <c r="AP1418" s="20">
        <v>34289</v>
      </c>
      <c r="AQ1418" s="54">
        <v>3473331</v>
      </c>
      <c r="AR1418" s="25">
        <v>68862</v>
      </c>
      <c r="AS1418" s="25">
        <v>204524</v>
      </c>
      <c r="AT1418" s="54">
        <v>125338</v>
      </c>
      <c r="AU1418" s="54">
        <v>50688</v>
      </c>
      <c r="AV1418" s="54">
        <v>120502</v>
      </c>
      <c r="AW1418" s="54">
        <v>33092</v>
      </c>
      <c r="AX1418" s="54">
        <v>13515</v>
      </c>
      <c r="AY1418" s="25">
        <f t="shared" si="44"/>
        <v>616521</v>
      </c>
      <c r="AZ1418" s="162">
        <v>1004700</v>
      </c>
      <c r="BA1418" s="96">
        <f t="shared" si="45"/>
        <v>5094552</v>
      </c>
      <c r="BB1418" s="73"/>
      <c r="BC1418" s="20">
        <v>495727</v>
      </c>
      <c r="BD1418" s="20">
        <v>151263</v>
      </c>
      <c r="BE1418" s="19">
        <v>646990</v>
      </c>
      <c r="BF1418" s="19">
        <v>5741542</v>
      </c>
      <c r="BH1418" s="20"/>
      <c r="BI1418" s="21">
        <v>5741542</v>
      </c>
      <c r="BK1418" s="73"/>
      <c r="BL1418" s="73"/>
      <c r="BM1418" s="73"/>
      <c r="BN1418" s="73"/>
      <c r="BO1418" s="73"/>
      <c r="BP1418" s="73"/>
      <c r="BQ1418" s="73"/>
    </row>
    <row r="1419" spans="1:69" ht="22.5" customHeight="1" x14ac:dyDescent="0.2">
      <c r="A1419" s="122" t="s">
        <v>3246</v>
      </c>
      <c r="B1419" s="123" t="s">
        <v>3244</v>
      </c>
      <c r="C1419" s="133" t="s">
        <v>1492</v>
      </c>
      <c r="D1419" s="126">
        <v>5</v>
      </c>
      <c r="E1419" s="127" t="s">
        <v>3561</v>
      </c>
      <c r="F1419" s="19">
        <v>360021</v>
      </c>
      <c r="G1419" s="20">
        <v>360021</v>
      </c>
      <c r="H1419" s="20">
        <v>109204</v>
      </c>
      <c r="I1419" s="20">
        <v>118371</v>
      </c>
      <c r="J1419" s="20">
        <v>0</v>
      </c>
      <c r="K1419" s="20">
        <v>0</v>
      </c>
      <c r="L1419" s="20">
        <v>1959</v>
      </c>
      <c r="M1419" s="20">
        <v>8480</v>
      </c>
      <c r="N1419" s="20">
        <v>6421</v>
      </c>
      <c r="O1419" s="20">
        <v>8982</v>
      </c>
      <c r="P1419" s="20">
        <v>3856</v>
      </c>
      <c r="Q1419" s="20">
        <v>134646</v>
      </c>
      <c r="R1419" s="20">
        <v>36331</v>
      </c>
      <c r="S1419" s="20">
        <v>26724</v>
      </c>
      <c r="T1419" s="21">
        <v>42891</v>
      </c>
      <c r="U1419" s="54">
        <v>101728</v>
      </c>
      <c r="V1419" s="20">
        <v>12000</v>
      </c>
      <c r="W1419" s="20">
        <v>14742</v>
      </c>
      <c r="X1419" s="20">
        <v>22202</v>
      </c>
      <c r="Y1419" s="21">
        <v>0</v>
      </c>
      <c r="Z1419" s="20">
        <v>0</v>
      </c>
      <c r="AA1419" s="21">
        <v>212108</v>
      </c>
      <c r="AB1419" s="32">
        <v>190179</v>
      </c>
      <c r="AC1419" s="20">
        <v>212982</v>
      </c>
      <c r="AD1419" s="20">
        <v>206360</v>
      </c>
      <c r="AE1419" s="20">
        <v>577170</v>
      </c>
      <c r="AF1419" s="20">
        <v>606898</v>
      </c>
      <c r="AG1419" s="20">
        <v>309395</v>
      </c>
      <c r="AH1419" s="20">
        <v>113241</v>
      </c>
      <c r="AI1419" s="20">
        <v>123678</v>
      </c>
      <c r="AJ1419" s="21">
        <v>220728</v>
      </c>
      <c r="AK1419" s="25">
        <v>42491</v>
      </c>
      <c r="AL1419" s="25">
        <v>69616</v>
      </c>
      <c r="AM1419" s="25">
        <v>16757</v>
      </c>
      <c r="AN1419" s="22">
        <v>34438</v>
      </c>
      <c r="AO1419" s="20">
        <v>177519</v>
      </c>
      <c r="AP1419" s="20">
        <v>41128</v>
      </c>
      <c r="AQ1419" s="54">
        <v>4163246</v>
      </c>
      <c r="AR1419" s="25">
        <v>86751</v>
      </c>
      <c r="AS1419" s="25">
        <v>164186</v>
      </c>
      <c r="AT1419" s="54">
        <v>109181</v>
      </c>
      <c r="AU1419" s="54">
        <v>49835</v>
      </c>
      <c r="AV1419" s="54">
        <v>130468</v>
      </c>
      <c r="AW1419" s="54">
        <v>40053</v>
      </c>
      <c r="AX1419" s="54">
        <v>16869</v>
      </c>
      <c r="AY1419" s="25">
        <f t="shared" si="44"/>
        <v>597343</v>
      </c>
      <c r="AZ1419" s="162">
        <v>1242617</v>
      </c>
      <c r="BA1419" s="96">
        <f t="shared" si="45"/>
        <v>6003206</v>
      </c>
      <c r="BB1419" s="73"/>
      <c r="BC1419" s="20">
        <v>568626</v>
      </c>
      <c r="BD1419" s="20">
        <v>188953</v>
      </c>
      <c r="BE1419" s="19">
        <v>757579</v>
      </c>
      <c r="BF1419" s="19">
        <v>6760785</v>
      </c>
      <c r="BH1419" s="20"/>
      <c r="BI1419" s="21">
        <v>6760785</v>
      </c>
      <c r="BK1419" s="73"/>
      <c r="BL1419" s="73"/>
      <c r="BM1419" s="73"/>
      <c r="BN1419" s="73"/>
      <c r="BO1419" s="73"/>
      <c r="BP1419" s="73"/>
      <c r="BQ1419" s="73"/>
    </row>
    <row r="1420" spans="1:69" ht="22.5" customHeight="1" x14ac:dyDescent="0.2">
      <c r="A1420" s="122" t="s">
        <v>3247</v>
      </c>
      <c r="B1420" s="123" t="s">
        <v>3244</v>
      </c>
      <c r="C1420" s="133" t="s">
        <v>1493</v>
      </c>
      <c r="D1420" s="126">
        <v>5</v>
      </c>
      <c r="E1420" s="127" t="s">
        <v>3561</v>
      </c>
      <c r="F1420" s="19">
        <v>677287</v>
      </c>
      <c r="G1420" s="20">
        <v>677287</v>
      </c>
      <c r="H1420" s="20">
        <v>154038</v>
      </c>
      <c r="I1420" s="20">
        <v>152966</v>
      </c>
      <c r="J1420" s="20">
        <v>0</v>
      </c>
      <c r="K1420" s="20">
        <v>0</v>
      </c>
      <c r="L1420" s="20">
        <v>0</v>
      </c>
      <c r="M1420" s="20">
        <v>0</v>
      </c>
      <c r="N1420" s="20">
        <v>46521</v>
      </c>
      <c r="O1420" s="20">
        <v>25805</v>
      </c>
      <c r="P1420" s="20">
        <v>643</v>
      </c>
      <c r="Q1420" s="20">
        <v>207496</v>
      </c>
      <c r="R1420" s="20">
        <v>79098</v>
      </c>
      <c r="S1420" s="20">
        <v>141061</v>
      </c>
      <c r="T1420" s="21">
        <v>140447</v>
      </c>
      <c r="U1420" s="54">
        <v>178024</v>
      </c>
      <c r="V1420" s="20">
        <v>44448</v>
      </c>
      <c r="W1420" s="20">
        <v>52650</v>
      </c>
      <c r="X1420" s="20">
        <v>55505</v>
      </c>
      <c r="Y1420" s="21">
        <v>0</v>
      </c>
      <c r="Z1420" s="20">
        <v>0</v>
      </c>
      <c r="AA1420" s="21">
        <v>283368</v>
      </c>
      <c r="AB1420" s="32">
        <v>556603</v>
      </c>
      <c r="AC1420" s="20">
        <v>414711</v>
      </c>
      <c r="AD1420" s="20">
        <v>459319</v>
      </c>
      <c r="AE1420" s="20">
        <v>1474440</v>
      </c>
      <c r="AF1420" s="20">
        <v>1032473</v>
      </c>
      <c r="AG1420" s="20">
        <v>688202</v>
      </c>
      <c r="AH1420" s="20">
        <v>336019</v>
      </c>
      <c r="AI1420" s="20">
        <v>159507</v>
      </c>
      <c r="AJ1420" s="21">
        <v>95216</v>
      </c>
      <c r="AK1420" s="25">
        <v>78225</v>
      </c>
      <c r="AL1420" s="25">
        <v>103556</v>
      </c>
      <c r="AM1420" s="25">
        <v>25726</v>
      </c>
      <c r="AN1420" s="22">
        <v>58943</v>
      </c>
      <c r="AO1420" s="20">
        <v>300909</v>
      </c>
      <c r="AP1420" s="20">
        <v>39768</v>
      </c>
      <c r="AQ1420" s="54">
        <v>8062974</v>
      </c>
      <c r="AR1420" s="25">
        <v>166348</v>
      </c>
      <c r="AS1420" s="25">
        <v>217838</v>
      </c>
      <c r="AT1420" s="54">
        <v>135582</v>
      </c>
      <c r="AU1420" s="54">
        <v>43160</v>
      </c>
      <c r="AV1420" s="54">
        <v>205745</v>
      </c>
      <c r="AW1420" s="54">
        <v>73669</v>
      </c>
      <c r="AX1420" s="54">
        <v>39109</v>
      </c>
      <c r="AY1420" s="25">
        <f t="shared" si="44"/>
        <v>881451</v>
      </c>
      <c r="AZ1420" s="162">
        <v>990105</v>
      </c>
      <c r="BA1420" s="96">
        <f t="shared" si="45"/>
        <v>9934530</v>
      </c>
      <c r="BB1420" s="73"/>
      <c r="BC1420" s="20">
        <v>1142060</v>
      </c>
      <c r="BD1420" s="20">
        <v>121392</v>
      </c>
      <c r="BE1420" s="19">
        <v>1263452</v>
      </c>
      <c r="BF1420" s="19">
        <v>11197982</v>
      </c>
      <c r="BH1420" s="20"/>
      <c r="BI1420" s="21">
        <v>11197982</v>
      </c>
      <c r="BK1420" s="73"/>
      <c r="BL1420" s="73"/>
      <c r="BM1420" s="73"/>
      <c r="BN1420" s="73"/>
      <c r="BO1420" s="73"/>
      <c r="BP1420" s="73"/>
      <c r="BQ1420" s="73"/>
    </row>
    <row r="1421" spans="1:69" ht="22.5" customHeight="1" x14ac:dyDescent="0.2">
      <c r="A1421" s="122" t="s">
        <v>3248</v>
      </c>
      <c r="B1421" s="123" t="s">
        <v>3244</v>
      </c>
      <c r="C1421" s="133" t="s">
        <v>1494</v>
      </c>
      <c r="D1421" s="126">
        <v>5</v>
      </c>
      <c r="E1421" s="127" t="s">
        <v>3561</v>
      </c>
      <c r="F1421" s="19">
        <v>443108</v>
      </c>
      <c r="G1421" s="20">
        <v>443108</v>
      </c>
      <c r="H1421" s="20">
        <v>96301</v>
      </c>
      <c r="I1421" s="20">
        <v>109769</v>
      </c>
      <c r="J1421" s="20">
        <v>0</v>
      </c>
      <c r="K1421" s="20">
        <v>0</v>
      </c>
      <c r="L1421" s="20">
        <v>0</v>
      </c>
      <c r="M1421" s="20">
        <v>26423</v>
      </c>
      <c r="N1421" s="20">
        <v>26247</v>
      </c>
      <c r="O1421" s="20">
        <v>14230</v>
      </c>
      <c r="P1421" s="20">
        <v>4385</v>
      </c>
      <c r="Q1421" s="20">
        <v>7073</v>
      </c>
      <c r="R1421" s="20">
        <v>54851</v>
      </c>
      <c r="S1421" s="20">
        <v>59264</v>
      </c>
      <c r="T1421" s="21">
        <v>73167</v>
      </c>
      <c r="U1421" s="54">
        <v>114444</v>
      </c>
      <c r="V1421" s="20">
        <v>19776</v>
      </c>
      <c r="W1421" s="20">
        <v>24219</v>
      </c>
      <c r="X1421" s="20">
        <v>33303</v>
      </c>
      <c r="Y1421" s="21">
        <v>0</v>
      </c>
      <c r="Z1421" s="20">
        <v>0</v>
      </c>
      <c r="AA1421" s="21">
        <v>220040</v>
      </c>
      <c r="AB1421" s="32">
        <v>249427</v>
      </c>
      <c r="AC1421" s="20">
        <v>238169</v>
      </c>
      <c r="AD1421" s="20">
        <v>539868</v>
      </c>
      <c r="AE1421" s="20">
        <v>1312905</v>
      </c>
      <c r="AF1421" s="20">
        <v>676498</v>
      </c>
      <c r="AG1421" s="20">
        <v>441784</v>
      </c>
      <c r="AH1421" s="20">
        <v>151276</v>
      </c>
      <c r="AI1421" s="20">
        <v>112086</v>
      </c>
      <c r="AJ1421" s="21">
        <v>34624</v>
      </c>
      <c r="AK1421" s="25">
        <v>54867</v>
      </c>
      <c r="AL1421" s="25">
        <v>68468</v>
      </c>
      <c r="AM1421" s="25">
        <v>19996</v>
      </c>
      <c r="AN1421" s="22">
        <v>40311</v>
      </c>
      <c r="AO1421" s="20">
        <v>173495</v>
      </c>
      <c r="AP1421" s="20">
        <v>23556</v>
      </c>
      <c r="AQ1421" s="54">
        <v>5463930</v>
      </c>
      <c r="AR1421" s="25">
        <v>98240</v>
      </c>
      <c r="AS1421" s="25">
        <v>217760</v>
      </c>
      <c r="AT1421" s="54">
        <v>110692</v>
      </c>
      <c r="AU1421" s="54">
        <v>35769</v>
      </c>
      <c r="AV1421" s="54">
        <v>150163</v>
      </c>
      <c r="AW1421" s="54">
        <v>48768</v>
      </c>
      <c r="AX1421" s="54">
        <v>20692</v>
      </c>
      <c r="AY1421" s="25">
        <f t="shared" si="44"/>
        <v>682084</v>
      </c>
      <c r="AZ1421" s="162">
        <v>615014</v>
      </c>
      <c r="BA1421" s="96">
        <f t="shared" si="45"/>
        <v>6761028</v>
      </c>
      <c r="BB1421" s="73"/>
      <c r="BC1421" s="20">
        <v>753466</v>
      </c>
      <c r="BD1421" s="20">
        <v>81424</v>
      </c>
      <c r="BE1421" s="19">
        <v>834890</v>
      </c>
      <c r="BF1421" s="19">
        <v>7595918</v>
      </c>
      <c r="BH1421" s="20"/>
      <c r="BI1421" s="21">
        <v>7595918</v>
      </c>
      <c r="BK1421" s="73"/>
      <c r="BL1421" s="73"/>
      <c r="BM1421" s="73"/>
      <c r="BN1421" s="73"/>
      <c r="BO1421" s="73"/>
      <c r="BP1421" s="73"/>
      <c r="BQ1421" s="73"/>
    </row>
    <row r="1422" spans="1:69" ht="22.5" customHeight="1" x14ac:dyDescent="0.2">
      <c r="A1422" s="122" t="s">
        <v>3249</v>
      </c>
      <c r="B1422" s="123" t="s">
        <v>3244</v>
      </c>
      <c r="C1422" s="133" t="s">
        <v>1495</v>
      </c>
      <c r="D1422" s="126">
        <v>5</v>
      </c>
      <c r="E1422" s="127" t="s">
        <v>3561</v>
      </c>
      <c r="F1422" s="19">
        <v>367229</v>
      </c>
      <c r="G1422" s="20">
        <v>367229</v>
      </c>
      <c r="H1422" s="20">
        <v>106142</v>
      </c>
      <c r="I1422" s="20">
        <v>92939</v>
      </c>
      <c r="J1422" s="20">
        <v>0</v>
      </c>
      <c r="K1422" s="20">
        <v>29832</v>
      </c>
      <c r="L1422" s="20">
        <v>35936</v>
      </c>
      <c r="M1422" s="20">
        <v>19350</v>
      </c>
      <c r="N1422" s="20">
        <v>12738</v>
      </c>
      <c r="O1422" s="20">
        <v>11386</v>
      </c>
      <c r="P1422" s="20">
        <v>2986</v>
      </c>
      <c r="Q1422" s="20">
        <v>121448</v>
      </c>
      <c r="R1422" s="20">
        <v>43980</v>
      </c>
      <c r="S1422" s="20">
        <v>52348</v>
      </c>
      <c r="T1422" s="21">
        <v>52142</v>
      </c>
      <c r="U1422" s="54">
        <v>101728</v>
      </c>
      <c r="V1422" s="20">
        <v>27024</v>
      </c>
      <c r="W1422" s="20">
        <v>27378</v>
      </c>
      <c r="X1422" s="20">
        <v>55505</v>
      </c>
      <c r="Y1422" s="21">
        <v>0</v>
      </c>
      <c r="Z1422" s="20">
        <v>0</v>
      </c>
      <c r="AA1422" s="21">
        <v>212737</v>
      </c>
      <c r="AB1422" s="32">
        <v>301837</v>
      </c>
      <c r="AC1422" s="20">
        <v>236626</v>
      </c>
      <c r="AD1422" s="20">
        <v>280245</v>
      </c>
      <c r="AE1422" s="20">
        <v>450945</v>
      </c>
      <c r="AF1422" s="20">
        <v>607623</v>
      </c>
      <c r="AG1422" s="20">
        <v>401887</v>
      </c>
      <c r="AH1422" s="20">
        <v>123901</v>
      </c>
      <c r="AI1422" s="20">
        <v>120804</v>
      </c>
      <c r="AJ1422" s="21">
        <v>97380</v>
      </c>
      <c r="AK1422" s="25">
        <v>49656</v>
      </c>
      <c r="AL1422" s="25">
        <v>68410</v>
      </c>
      <c r="AM1422" s="25">
        <v>18144</v>
      </c>
      <c r="AN1422" s="22">
        <v>37753</v>
      </c>
      <c r="AO1422" s="20">
        <v>191169</v>
      </c>
      <c r="AP1422" s="20">
        <v>30952</v>
      </c>
      <c r="AQ1422" s="54">
        <v>4390160</v>
      </c>
      <c r="AR1422" s="25">
        <v>84441</v>
      </c>
      <c r="AS1422" s="25">
        <v>165356</v>
      </c>
      <c r="AT1422" s="54">
        <v>130730</v>
      </c>
      <c r="AU1422" s="54">
        <v>49825</v>
      </c>
      <c r="AV1422" s="54">
        <v>142352</v>
      </c>
      <c r="AW1422" s="54">
        <v>42337</v>
      </c>
      <c r="AX1422" s="54">
        <v>20413</v>
      </c>
      <c r="AY1422" s="25">
        <f t="shared" si="44"/>
        <v>635454</v>
      </c>
      <c r="AZ1422" s="162">
        <v>1210235</v>
      </c>
      <c r="BA1422" s="96">
        <f t="shared" si="45"/>
        <v>6235849</v>
      </c>
      <c r="BB1422" s="73"/>
      <c r="BC1422" s="20">
        <v>642048</v>
      </c>
      <c r="BD1422" s="20">
        <v>95375</v>
      </c>
      <c r="BE1422" s="19">
        <v>737423</v>
      </c>
      <c r="BF1422" s="19">
        <v>6973272</v>
      </c>
      <c r="BH1422" s="20"/>
      <c r="BI1422" s="21">
        <v>6973272</v>
      </c>
      <c r="BK1422" s="73"/>
      <c r="BL1422" s="73"/>
      <c r="BM1422" s="73"/>
      <c r="BN1422" s="73"/>
      <c r="BO1422" s="73"/>
      <c r="BP1422" s="73"/>
      <c r="BQ1422" s="73"/>
    </row>
    <row r="1423" spans="1:69" ht="22.5" customHeight="1" x14ac:dyDescent="0.2">
      <c r="A1423" s="122" t="s">
        <v>3250</v>
      </c>
      <c r="B1423" s="123" t="s">
        <v>3244</v>
      </c>
      <c r="C1423" s="133" t="s">
        <v>1496</v>
      </c>
      <c r="D1423" s="126">
        <v>5</v>
      </c>
      <c r="E1423" s="127" t="s">
        <v>3561</v>
      </c>
      <c r="F1423" s="19">
        <v>386036</v>
      </c>
      <c r="G1423" s="20">
        <v>386036</v>
      </c>
      <c r="H1423" s="20">
        <v>127940</v>
      </c>
      <c r="I1423" s="20">
        <v>80784</v>
      </c>
      <c r="J1423" s="20">
        <v>0</v>
      </c>
      <c r="K1423" s="20">
        <v>29957</v>
      </c>
      <c r="L1423" s="20">
        <v>65347</v>
      </c>
      <c r="M1423" s="20">
        <v>7460</v>
      </c>
      <c r="N1423" s="20">
        <v>12237</v>
      </c>
      <c r="O1423" s="20">
        <v>10525</v>
      </c>
      <c r="P1423" s="20">
        <v>20223</v>
      </c>
      <c r="Q1423" s="20">
        <v>110413</v>
      </c>
      <c r="R1423" s="20">
        <v>41626</v>
      </c>
      <c r="S1423" s="20">
        <v>63666</v>
      </c>
      <c r="T1423" s="21">
        <v>72326</v>
      </c>
      <c r="U1423" s="54">
        <v>105543</v>
      </c>
      <c r="V1423" s="20">
        <v>25104</v>
      </c>
      <c r="W1423" s="20">
        <v>33696</v>
      </c>
      <c r="X1423" s="20">
        <v>66606</v>
      </c>
      <c r="Y1423" s="21">
        <v>0</v>
      </c>
      <c r="Z1423" s="20">
        <v>0</v>
      </c>
      <c r="AA1423" s="21">
        <v>223735</v>
      </c>
      <c r="AB1423" s="32">
        <v>244289</v>
      </c>
      <c r="AC1423" s="20">
        <v>228356</v>
      </c>
      <c r="AD1423" s="20">
        <v>273011</v>
      </c>
      <c r="AE1423" s="20">
        <v>609180</v>
      </c>
      <c r="AF1423" s="20">
        <v>520768</v>
      </c>
      <c r="AG1423" s="20">
        <v>327670</v>
      </c>
      <c r="AH1423" s="20">
        <v>127110</v>
      </c>
      <c r="AI1423" s="20">
        <v>80855</v>
      </c>
      <c r="AJ1423" s="21">
        <v>180153</v>
      </c>
      <c r="AK1423" s="25">
        <v>47382</v>
      </c>
      <c r="AL1423" s="25">
        <v>73981</v>
      </c>
      <c r="AM1423" s="25">
        <v>17484</v>
      </c>
      <c r="AN1423" s="22">
        <v>38154</v>
      </c>
      <c r="AO1423" s="20">
        <v>341636</v>
      </c>
      <c r="AP1423" s="20">
        <v>42848</v>
      </c>
      <c r="AQ1423" s="54">
        <v>4636101</v>
      </c>
      <c r="AR1423" s="25">
        <v>90192</v>
      </c>
      <c r="AS1423" s="25">
        <v>158158</v>
      </c>
      <c r="AT1423" s="54">
        <v>128601</v>
      </c>
      <c r="AU1423" s="54">
        <v>70387</v>
      </c>
      <c r="AV1423" s="54">
        <v>144860</v>
      </c>
      <c r="AW1423" s="54">
        <v>42983</v>
      </c>
      <c r="AX1423" s="54">
        <v>18750</v>
      </c>
      <c r="AY1423" s="25">
        <f t="shared" si="44"/>
        <v>653931</v>
      </c>
      <c r="AZ1423" s="162">
        <v>959363</v>
      </c>
      <c r="BA1423" s="96">
        <f t="shared" si="45"/>
        <v>6249395</v>
      </c>
      <c r="BB1423" s="73"/>
      <c r="BC1423" s="20">
        <v>613394</v>
      </c>
      <c r="BD1423" s="20">
        <v>179821</v>
      </c>
      <c r="BE1423" s="19">
        <v>793215</v>
      </c>
      <c r="BF1423" s="19">
        <v>7042610</v>
      </c>
      <c r="BH1423" s="20"/>
      <c r="BI1423" s="21">
        <v>7042610</v>
      </c>
      <c r="BK1423" s="73"/>
      <c r="BL1423" s="73"/>
      <c r="BM1423" s="73"/>
      <c r="BN1423" s="73"/>
      <c r="BO1423" s="73"/>
      <c r="BP1423" s="73"/>
      <c r="BQ1423" s="73"/>
    </row>
    <row r="1424" spans="1:69" ht="22.5" customHeight="1" x14ac:dyDescent="0.2">
      <c r="A1424" s="122" t="s">
        <v>3251</v>
      </c>
      <c r="B1424" s="123" t="s">
        <v>3244</v>
      </c>
      <c r="C1424" s="133" t="s">
        <v>1497</v>
      </c>
      <c r="D1424" s="126">
        <v>5</v>
      </c>
      <c r="E1424" s="127" t="s">
        <v>3561</v>
      </c>
      <c r="F1424" s="19">
        <v>328361</v>
      </c>
      <c r="G1424" s="20">
        <v>328361</v>
      </c>
      <c r="H1424" s="20">
        <v>75816</v>
      </c>
      <c r="I1424" s="20">
        <v>45067</v>
      </c>
      <c r="J1424" s="20">
        <v>0</v>
      </c>
      <c r="K1424" s="20">
        <v>7920</v>
      </c>
      <c r="L1424" s="20">
        <v>28543</v>
      </c>
      <c r="M1424" s="20">
        <v>14923</v>
      </c>
      <c r="N1424" s="20">
        <v>10373</v>
      </c>
      <c r="O1424" s="20">
        <v>6851</v>
      </c>
      <c r="P1424" s="20">
        <v>7560</v>
      </c>
      <c r="Q1424" s="20">
        <v>351</v>
      </c>
      <c r="R1424" s="20">
        <v>30023</v>
      </c>
      <c r="S1424" s="20">
        <v>34165</v>
      </c>
      <c r="T1424" s="21">
        <v>24389</v>
      </c>
      <c r="U1424" s="54">
        <v>76296</v>
      </c>
      <c r="V1424" s="20">
        <v>39600</v>
      </c>
      <c r="W1424" s="20">
        <v>13689</v>
      </c>
      <c r="X1424" s="20">
        <v>11101</v>
      </c>
      <c r="Y1424" s="21">
        <v>0</v>
      </c>
      <c r="Z1424" s="20">
        <v>0</v>
      </c>
      <c r="AA1424" s="21">
        <v>172231</v>
      </c>
      <c r="AB1424" s="32">
        <v>153325</v>
      </c>
      <c r="AC1424" s="20">
        <v>154046</v>
      </c>
      <c r="AD1424" s="20">
        <v>236127</v>
      </c>
      <c r="AE1424" s="20">
        <v>332970</v>
      </c>
      <c r="AF1424" s="20">
        <v>474223</v>
      </c>
      <c r="AG1424" s="20">
        <v>306049</v>
      </c>
      <c r="AH1424" s="20">
        <v>87551</v>
      </c>
      <c r="AI1424" s="20">
        <v>51445</v>
      </c>
      <c r="AJ1424" s="21">
        <v>133086</v>
      </c>
      <c r="AK1424" s="25">
        <v>35730</v>
      </c>
      <c r="AL1424" s="25">
        <v>63955</v>
      </c>
      <c r="AM1424" s="25">
        <v>16182</v>
      </c>
      <c r="AN1424" s="22">
        <v>30713</v>
      </c>
      <c r="AO1424" s="20">
        <v>207064</v>
      </c>
      <c r="AP1424" s="20">
        <v>35566</v>
      </c>
      <c r="AQ1424" s="54">
        <v>3245291</v>
      </c>
      <c r="AR1424" s="25">
        <v>69360</v>
      </c>
      <c r="AS1424" s="25">
        <v>165781</v>
      </c>
      <c r="AT1424" s="54">
        <v>123320</v>
      </c>
      <c r="AU1424" s="54">
        <v>60406</v>
      </c>
      <c r="AV1424" s="54">
        <v>116454</v>
      </c>
      <c r="AW1424" s="54">
        <v>34286</v>
      </c>
      <c r="AX1424" s="54">
        <v>13701</v>
      </c>
      <c r="AY1424" s="25">
        <f t="shared" si="44"/>
        <v>583308</v>
      </c>
      <c r="AZ1424" s="162">
        <v>1029472</v>
      </c>
      <c r="BA1424" s="96">
        <f t="shared" si="45"/>
        <v>4858071</v>
      </c>
      <c r="BB1424" s="73"/>
      <c r="BC1424" s="20">
        <v>506679</v>
      </c>
      <c r="BD1424" s="20">
        <v>157439</v>
      </c>
      <c r="BE1424" s="19">
        <v>664118</v>
      </c>
      <c r="BF1424" s="19">
        <v>5522189</v>
      </c>
      <c r="BH1424" s="20"/>
      <c r="BI1424" s="21">
        <v>5522189</v>
      </c>
      <c r="BK1424" s="73"/>
      <c r="BL1424" s="73"/>
      <c r="BM1424" s="73"/>
      <c r="BN1424" s="73"/>
      <c r="BO1424" s="73"/>
      <c r="BP1424" s="73"/>
      <c r="BQ1424" s="73"/>
    </row>
    <row r="1425" spans="1:69" ht="22.5" customHeight="1" x14ac:dyDescent="0.2">
      <c r="A1425" s="122" t="s">
        <v>3252</v>
      </c>
      <c r="B1425" s="123" t="s">
        <v>3244</v>
      </c>
      <c r="C1425" s="133" t="s">
        <v>1498</v>
      </c>
      <c r="D1425" s="126">
        <v>5</v>
      </c>
      <c r="E1425" s="127" t="s">
        <v>3561</v>
      </c>
      <c r="F1425" s="19">
        <v>637792</v>
      </c>
      <c r="G1425" s="20">
        <v>637792</v>
      </c>
      <c r="H1425" s="20">
        <v>239622</v>
      </c>
      <c r="I1425" s="20">
        <v>137258</v>
      </c>
      <c r="J1425" s="20">
        <v>0</v>
      </c>
      <c r="K1425" s="20">
        <v>11133</v>
      </c>
      <c r="L1425" s="20">
        <v>3586</v>
      </c>
      <c r="M1425" s="20">
        <v>1479</v>
      </c>
      <c r="N1425" s="20">
        <v>24676</v>
      </c>
      <c r="O1425" s="20">
        <v>18080</v>
      </c>
      <c r="P1425" s="20">
        <v>17993</v>
      </c>
      <c r="Q1425" s="20">
        <v>223567</v>
      </c>
      <c r="R1425" s="20">
        <v>63103</v>
      </c>
      <c r="S1425" s="20">
        <v>106477</v>
      </c>
      <c r="T1425" s="21">
        <v>89987</v>
      </c>
      <c r="U1425" s="54">
        <v>169123</v>
      </c>
      <c r="V1425" s="20">
        <v>93264</v>
      </c>
      <c r="W1425" s="20">
        <v>50544</v>
      </c>
      <c r="X1425" s="20">
        <v>88808</v>
      </c>
      <c r="Y1425" s="21">
        <v>0</v>
      </c>
      <c r="Z1425" s="20">
        <v>0</v>
      </c>
      <c r="AA1425" s="21">
        <v>337048</v>
      </c>
      <c r="AB1425" s="32">
        <v>356253</v>
      </c>
      <c r="AC1425" s="20">
        <v>361166</v>
      </c>
      <c r="AD1425" s="20">
        <v>590026</v>
      </c>
      <c r="AE1425" s="20">
        <v>1189815</v>
      </c>
      <c r="AF1425" s="20">
        <v>919228</v>
      </c>
      <c r="AG1425" s="20">
        <v>553324</v>
      </c>
      <c r="AH1425" s="20">
        <v>270274</v>
      </c>
      <c r="AI1425" s="20">
        <v>150502</v>
      </c>
      <c r="AJ1425" s="21">
        <v>373831</v>
      </c>
      <c r="AK1425" s="25">
        <v>62304</v>
      </c>
      <c r="AL1425" s="25">
        <v>108860</v>
      </c>
      <c r="AM1425" s="25">
        <v>26697</v>
      </c>
      <c r="AN1425" s="22">
        <v>57689</v>
      </c>
      <c r="AO1425" s="20">
        <v>609468</v>
      </c>
      <c r="AP1425" s="20">
        <v>78960</v>
      </c>
      <c r="AQ1425" s="54">
        <v>8021937</v>
      </c>
      <c r="AR1425" s="25">
        <v>136564</v>
      </c>
      <c r="AS1425" s="25">
        <v>194973</v>
      </c>
      <c r="AT1425" s="54">
        <v>138280</v>
      </c>
      <c r="AU1425" s="54">
        <v>68803</v>
      </c>
      <c r="AV1425" s="54">
        <v>208848</v>
      </c>
      <c r="AW1425" s="54">
        <v>69225</v>
      </c>
      <c r="AX1425" s="54">
        <v>33070</v>
      </c>
      <c r="AY1425" s="25">
        <f t="shared" si="44"/>
        <v>849763</v>
      </c>
      <c r="AZ1425" s="162">
        <v>1624749</v>
      </c>
      <c r="BA1425" s="96">
        <f t="shared" si="45"/>
        <v>10496449</v>
      </c>
      <c r="BB1425" s="73"/>
      <c r="BC1425" s="20">
        <v>894436</v>
      </c>
      <c r="BD1425" s="20">
        <v>374140</v>
      </c>
      <c r="BE1425" s="19">
        <v>1268576</v>
      </c>
      <c r="BF1425" s="19">
        <v>11765025</v>
      </c>
      <c r="BH1425" s="20"/>
      <c r="BI1425" s="21">
        <v>11765025</v>
      </c>
      <c r="BK1425" s="73"/>
      <c r="BL1425" s="73"/>
      <c r="BM1425" s="73"/>
      <c r="BN1425" s="73"/>
      <c r="BO1425" s="73"/>
      <c r="BP1425" s="73"/>
      <c r="BQ1425" s="73"/>
    </row>
    <row r="1426" spans="1:69" ht="22.5" customHeight="1" x14ac:dyDescent="0.2">
      <c r="A1426" s="122" t="s">
        <v>3253</v>
      </c>
      <c r="B1426" s="123" t="s">
        <v>3244</v>
      </c>
      <c r="C1426" s="133" t="s">
        <v>1499</v>
      </c>
      <c r="D1426" s="126">
        <v>5</v>
      </c>
      <c r="E1426" s="127" t="s">
        <v>3561</v>
      </c>
      <c r="F1426" s="19">
        <v>662355</v>
      </c>
      <c r="G1426" s="20">
        <v>662355</v>
      </c>
      <c r="H1426" s="20">
        <v>126700</v>
      </c>
      <c r="I1426" s="20">
        <v>64889</v>
      </c>
      <c r="J1426" s="20">
        <v>0</v>
      </c>
      <c r="K1426" s="20">
        <v>3760</v>
      </c>
      <c r="L1426" s="20">
        <v>11352</v>
      </c>
      <c r="M1426" s="20">
        <v>5635</v>
      </c>
      <c r="N1426" s="20">
        <v>27868</v>
      </c>
      <c r="O1426" s="20">
        <v>17810</v>
      </c>
      <c r="P1426" s="20">
        <v>0</v>
      </c>
      <c r="Q1426" s="20">
        <v>183659</v>
      </c>
      <c r="R1426" s="20">
        <v>60517</v>
      </c>
      <c r="S1426" s="20">
        <v>120048</v>
      </c>
      <c r="T1426" s="21">
        <v>101761</v>
      </c>
      <c r="U1426" s="54">
        <v>89012</v>
      </c>
      <c r="V1426" s="20">
        <v>32592</v>
      </c>
      <c r="W1426" s="20">
        <v>42120</v>
      </c>
      <c r="X1426" s="20">
        <v>44404</v>
      </c>
      <c r="Y1426" s="21">
        <v>0</v>
      </c>
      <c r="Z1426" s="20">
        <v>0</v>
      </c>
      <c r="AA1426" s="21">
        <v>257816</v>
      </c>
      <c r="AB1426" s="32">
        <v>226688</v>
      </c>
      <c r="AC1426" s="20">
        <v>276562</v>
      </c>
      <c r="AD1426" s="20">
        <v>546267</v>
      </c>
      <c r="AE1426" s="20">
        <v>1520640</v>
      </c>
      <c r="AF1426" s="20">
        <v>864635</v>
      </c>
      <c r="AG1426" s="20">
        <v>488030</v>
      </c>
      <c r="AH1426" s="20">
        <v>243075</v>
      </c>
      <c r="AI1426" s="20">
        <v>149161</v>
      </c>
      <c r="AJ1426" s="21">
        <v>71953</v>
      </c>
      <c r="AK1426" s="25">
        <v>61734</v>
      </c>
      <c r="AL1426" s="25">
        <v>81840</v>
      </c>
      <c r="AM1426" s="25">
        <v>20092</v>
      </c>
      <c r="AN1426" s="22">
        <v>49795</v>
      </c>
      <c r="AO1426" s="20">
        <v>900804</v>
      </c>
      <c r="AP1426" s="20">
        <v>24184</v>
      </c>
      <c r="AQ1426" s="54">
        <v>7377758</v>
      </c>
      <c r="AR1426" s="25">
        <v>124344</v>
      </c>
      <c r="AS1426" s="25">
        <v>186374</v>
      </c>
      <c r="AT1426" s="54">
        <v>108964</v>
      </c>
      <c r="AU1426" s="54">
        <v>45454</v>
      </c>
      <c r="AV1426" s="54">
        <v>170734</v>
      </c>
      <c r="AW1426" s="54">
        <v>58855</v>
      </c>
      <c r="AX1426" s="54">
        <v>32556</v>
      </c>
      <c r="AY1426" s="25">
        <f t="shared" si="44"/>
        <v>727281</v>
      </c>
      <c r="AZ1426" s="162">
        <v>1341726</v>
      </c>
      <c r="BA1426" s="96">
        <f t="shared" si="45"/>
        <v>9446765</v>
      </c>
      <c r="BB1426" s="73"/>
      <c r="BC1426" s="20">
        <v>885826</v>
      </c>
      <c r="BD1426" s="20">
        <v>109040</v>
      </c>
      <c r="BE1426" s="19">
        <v>994866</v>
      </c>
      <c r="BF1426" s="19">
        <v>10441631</v>
      </c>
      <c r="BH1426" s="20"/>
      <c r="BI1426" s="21">
        <v>10441631</v>
      </c>
      <c r="BK1426" s="73"/>
      <c r="BL1426" s="73"/>
      <c r="BM1426" s="73"/>
      <c r="BN1426" s="73"/>
      <c r="BO1426" s="73"/>
      <c r="BP1426" s="73"/>
      <c r="BQ1426" s="73"/>
    </row>
    <row r="1427" spans="1:69" ht="22.5" customHeight="1" x14ac:dyDescent="0.2">
      <c r="A1427" s="122" t="s">
        <v>3254</v>
      </c>
      <c r="B1427" s="123" t="s">
        <v>3244</v>
      </c>
      <c r="C1427" s="133" t="s">
        <v>1500</v>
      </c>
      <c r="D1427" s="126">
        <v>5</v>
      </c>
      <c r="E1427" s="127" t="s">
        <v>3561</v>
      </c>
      <c r="F1427" s="19">
        <v>575911</v>
      </c>
      <c r="G1427" s="20">
        <v>575911</v>
      </c>
      <c r="H1427" s="20">
        <v>124295</v>
      </c>
      <c r="I1427" s="20">
        <v>115192</v>
      </c>
      <c r="J1427" s="20">
        <v>0</v>
      </c>
      <c r="K1427" s="20">
        <v>0</v>
      </c>
      <c r="L1427" s="20">
        <v>0</v>
      </c>
      <c r="M1427" s="20">
        <v>0</v>
      </c>
      <c r="N1427" s="20">
        <v>20580</v>
      </c>
      <c r="O1427" s="20">
        <v>14662</v>
      </c>
      <c r="P1427" s="20">
        <v>4725</v>
      </c>
      <c r="Q1427" s="20">
        <v>125669</v>
      </c>
      <c r="R1427" s="20">
        <v>53032</v>
      </c>
      <c r="S1427" s="20">
        <v>55754</v>
      </c>
      <c r="T1427" s="21">
        <v>63075</v>
      </c>
      <c r="U1427" s="54">
        <v>89012</v>
      </c>
      <c r="V1427" s="20">
        <v>22176</v>
      </c>
      <c r="W1427" s="20">
        <v>27378</v>
      </c>
      <c r="X1427" s="20">
        <v>33303</v>
      </c>
      <c r="Y1427" s="21">
        <v>0</v>
      </c>
      <c r="Z1427" s="20">
        <v>0</v>
      </c>
      <c r="AA1427" s="21">
        <v>298272</v>
      </c>
      <c r="AB1427" s="32">
        <v>216737</v>
      </c>
      <c r="AC1427" s="20">
        <v>264710</v>
      </c>
      <c r="AD1427" s="20">
        <v>474475</v>
      </c>
      <c r="AE1427" s="20">
        <v>981750</v>
      </c>
      <c r="AF1427" s="20">
        <v>874060</v>
      </c>
      <c r="AG1427" s="20">
        <v>503389</v>
      </c>
      <c r="AH1427" s="20">
        <v>226243</v>
      </c>
      <c r="AI1427" s="20">
        <v>154046</v>
      </c>
      <c r="AJ1427" s="21">
        <v>368962</v>
      </c>
      <c r="AK1427" s="25">
        <v>55685</v>
      </c>
      <c r="AL1427" s="25">
        <v>94402</v>
      </c>
      <c r="AM1427" s="25">
        <v>22596</v>
      </c>
      <c r="AN1427" s="22">
        <v>50270</v>
      </c>
      <c r="AO1427" s="20">
        <v>561434</v>
      </c>
      <c r="AP1427" s="20">
        <v>65992</v>
      </c>
      <c r="AQ1427" s="54">
        <v>6537787</v>
      </c>
      <c r="AR1427" s="25">
        <v>116246</v>
      </c>
      <c r="AS1427" s="25">
        <v>207512</v>
      </c>
      <c r="AT1427" s="54">
        <v>98128</v>
      </c>
      <c r="AU1427" s="54">
        <v>58274</v>
      </c>
      <c r="AV1427" s="54">
        <v>172179</v>
      </c>
      <c r="AW1427" s="54">
        <v>58888</v>
      </c>
      <c r="AX1427" s="54">
        <v>27710</v>
      </c>
      <c r="AY1427" s="25">
        <f t="shared" si="44"/>
        <v>738937</v>
      </c>
      <c r="AZ1427" s="162">
        <v>1497780</v>
      </c>
      <c r="BA1427" s="96">
        <f t="shared" si="45"/>
        <v>8774504</v>
      </c>
      <c r="BB1427" s="73"/>
      <c r="BC1427" s="20">
        <v>770792</v>
      </c>
      <c r="BD1427" s="20">
        <v>311352</v>
      </c>
      <c r="BE1427" s="19">
        <v>1082144</v>
      </c>
      <c r="BF1427" s="19">
        <v>9856648</v>
      </c>
      <c r="BH1427" s="20"/>
      <c r="BI1427" s="21">
        <v>9856648</v>
      </c>
      <c r="BK1427" s="73"/>
      <c r="BL1427" s="73"/>
      <c r="BM1427" s="73"/>
      <c r="BN1427" s="73"/>
      <c r="BO1427" s="73"/>
      <c r="BP1427" s="73"/>
      <c r="BQ1427" s="73"/>
    </row>
    <row r="1428" spans="1:69" ht="22.5" customHeight="1" x14ac:dyDescent="0.2">
      <c r="A1428" s="122" t="s">
        <v>3255</v>
      </c>
      <c r="B1428" s="123" t="s">
        <v>3244</v>
      </c>
      <c r="C1428" s="133" t="s">
        <v>1501</v>
      </c>
      <c r="D1428" s="126">
        <v>6</v>
      </c>
      <c r="E1428" s="127" t="s">
        <v>3561</v>
      </c>
      <c r="F1428" s="19">
        <v>97096</v>
      </c>
      <c r="G1428" s="20">
        <v>97096</v>
      </c>
      <c r="H1428" s="20">
        <v>20339</v>
      </c>
      <c r="I1428" s="20">
        <v>13838</v>
      </c>
      <c r="J1428" s="20">
        <v>0</v>
      </c>
      <c r="K1428" s="20">
        <v>2116</v>
      </c>
      <c r="L1428" s="20">
        <v>0</v>
      </c>
      <c r="M1428" s="20">
        <v>1423</v>
      </c>
      <c r="N1428" s="20">
        <v>1400</v>
      </c>
      <c r="O1428" s="20">
        <v>1213</v>
      </c>
      <c r="P1428" s="20">
        <v>0</v>
      </c>
      <c r="Q1428" s="20">
        <v>17390</v>
      </c>
      <c r="R1428" s="20">
        <v>12708</v>
      </c>
      <c r="S1428" s="20">
        <v>2568</v>
      </c>
      <c r="T1428" s="21">
        <v>6728</v>
      </c>
      <c r="U1428" s="54">
        <v>25432</v>
      </c>
      <c r="V1428" s="20">
        <v>1824</v>
      </c>
      <c r="W1428" s="20">
        <v>7371</v>
      </c>
      <c r="X1428" s="20">
        <v>22202</v>
      </c>
      <c r="Y1428" s="21">
        <v>0</v>
      </c>
      <c r="Z1428" s="20">
        <v>0</v>
      </c>
      <c r="AA1428" s="21">
        <v>43192</v>
      </c>
      <c r="AB1428" s="32">
        <v>0</v>
      </c>
      <c r="AC1428" s="20">
        <v>27304</v>
      </c>
      <c r="AD1428" s="20">
        <v>81038</v>
      </c>
      <c r="AE1428" s="20">
        <v>83160</v>
      </c>
      <c r="AF1428" s="20">
        <v>165300</v>
      </c>
      <c r="AG1428" s="20">
        <v>54054</v>
      </c>
      <c r="AH1428" s="20">
        <v>16288</v>
      </c>
      <c r="AI1428" s="20">
        <v>16094</v>
      </c>
      <c r="AJ1428" s="21">
        <v>54641</v>
      </c>
      <c r="AK1428" s="25">
        <v>10994</v>
      </c>
      <c r="AL1428" s="25">
        <v>29659</v>
      </c>
      <c r="AM1428" s="25">
        <v>4910</v>
      </c>
      <c r="AN1428" s="22">
        <v>10942</v>
      </c>
      <c r="AO1428" s="20">
        <v>119499</v>
      </c>
      <c r="AP1428" s="20">
        <v>9898</v>
      </c>
      <c r="AQ1428" s="54">
        <v>960621</v>
      </c>
      <c r="AR1428" s="25">
        <v>54630</v>
      </c>
      <c r="AS1428" s="25">
        <v>158644</v>
      </c>
      <c r="AT1428" s="54">
        <v>45076</v>
      </c>
      <c r="AU1428" s="54">
        <v>35568</v>
      </c>
      <c r="AV1428" s="54">
        <v>45016</v>
      </c>
      <c r="AW1428" s="54">
        <v>12775</v>
      </c>
      <c r="AX1428" s="54">
        <v>4190</v>
      </c>
      <c r="AY1428" s="25">
        <f t="shared" si="44"/>
        <v>355899</v>
      </c>
      <c r="AZ1428" s="162">
        <v>265990</v>
      </c>
      <c r="BA1428" s="96">
        <f t="shared" si="45"/>
        <v>1582510</v>
      </c>
      <c r="BB1428" s="73"/>
      <c r="BC1428" s="20">
        <v>204381</v>
      </c>
      <c r="BD1428" s="20">
        <v>44939</v>
      </c>
      <c r="BE1428" s="19">
        <v>249320</v>
      </c>
      <c r="BF1428" s="19">
        <v>1831830</v>
      </c>
      <c r="BH1428" s="20"/>
      <c r="BI1428" s="21">
        <v>1831830</v>
      </c>
      <c r="BK1428" s="73"/>
      <c r="BL1428" s="73"/>
      <c r="BM1428" s="73"/>
      <c r="BN1428" s="73"/>
      <c r="BO1428" s="73"/>
      <c r="BP1428" s="73"/>
      <c r="BQ1428" s="73"/>
    </row>
    <row r="1429" spans="1:69" ht="22.5" customHeight="1" x14ac:dyDescent="0.2">
      <c r="A1429" s="122" t="s">
        <v>3256</v>
      </c>
      <c r="B1429" s="123" t="s">
        <v>3244</v>
      </c>
      <c r="C1429" s="133" t="s">
        <v>1502</v>
      </c>
      <c r="D1429" s="126">
        <v>6</v>
      </c>
      <c r="E1429" s="127" t="s">
        <v>3561</v>
      </c>
      <c r="F1429" s="19">
        <v>118486</v>
      </c>
      <c r="G1429" s="20">
        <v>118486</v>
      </c>
      <c r="H1429" s="20">
        <v>21360</v>
      </c>
      <c r="I1429" s="20">
        <v>18139</v>
      </c>
      <c r="J1429" s="20">
        <v>0</v>
      </c>
      <c r="K1429" s="20">
        <v>6984</v>
      </c>
      <c r="L1429" s="20">
        <v>0</v>
      </c>
      <c r="M1429" s="20">
        <v>1382</v>
      </c>
      <c r="N1429" s="20">
        <v>0</v>
      </c>
      <c r="O1429" s="20">
        <v>1678</v>
      </c>
      <c r="P1429" s="20">
        <v>0</v>
      </c>
      <c r="Q1429" s="20">
        <v>4149</v>
      </c>
      <c r="R1429" s="20">
        <v>13306</v>
      </c>
      <c r="S1429" s="20">
        <v>4716</v>
      </c>
      <c r="T1429" s="21">
        <v>6728</v>
      </c>
      <c r="U1429" s="54">
        <v>12716</v>
      </c>
      <c r="V1429" s="20">
        <v>1920</v>
      </c>
      <c r="W1429" s="20">
        <v>5265</v>
      </c>
      <c r="X1429" s="20">
        <v>11101</v>
      </c>
      <c r="Y1429" s="21">
        <v>0</v>
      </c>
      <c r="Z1429" s="20">
        <v>0</v>
      </c>
      <c r="AA1429" s="21">
        <v>48365</v>
      </c>
      <c r="AB1429" s="32">
        <v>0</v>
      </c>
      <c r="AC1429" s="20">
        <v>36894</v>
      </c>
      <c r="AD1429" s="20">
        <v>99057</v>
      </c>
      <c r="AE1429" s="20">
        <v>110385</v>
      </c>
      <c r="AF1429" s="20">
        <v>147755</v>
      </c>
      <c r="AG1429" s="20">
        <v>71042</v>
      </c>
      <c r="AH1429" s="20">
        <v>19241</v>
      </c>
      <c r="AI1429" s="20">
        <v>28069</v>
      </c>
      <c r="AJ1429" s="21">
        <v>22181</v>
      </c>
      <c r="AK1429" s="25">
        <v>15204</v>
      </c>
      <c r="AL1429" s="25">
        <v>29130</v>
      </c>
      <c r="AM1429" s="25">
        <v>4110</v>
      </c>
      <c r="AN1429" s="22">
        <v>11330</v>
      </c>
      <c r="AO1429" s="20">
        <v>87618</v>
      </c>
      <c r="AP1429" s="20">
        <v>3914</v>
      </c>
      <c r="AQ1429" s="54">
        <v>962225</v>
      </c>
      <c r="AR1429" s="25">
        <v>41113</v>
      </c>
      <c r="AS1429" s="25">
        <v>110221</v>
      </c>
      <c r="AT1429" s="54">
        <v>45780</v>
      </c>
      <c r="AU1429" s="54">
        <v>40345</v>
      </c>
      <c r="AV1429" s="54">
        <v>55951</v>
      </c>
      <c r="AW1429" s="54">
        <v>15439</v>
      </c>
      <c r="AX1429" s="54">
        <v>4393</v>
      </c>
      <c r="AY1429" s="25">
        <f t="shared" si="44"/>
        <v>313242</v>
      </c>
      <c r="AZ1429" s="162">
        <v>334354</v>
      </c>
      <c r="BA1429" s="96">
        <f t="shared" si="45"/>
        <v>1609821</v>
      </c>
      <c r="BB1429" s="73"/>
      <c r="BC1429" s="20">
        <v>249462</v>
      </c>
      <c r="BD1429" s="20">
        <v>19228</v>
      </c>
      <c r="BE1429" s="19">
        <v>268690</v>
      </c>
      <c r="BF1429" s="19">
        <v>1878511</v>
      </c>
      <c r="BH1429" s="20"/>
      <c r="BI1429" s="21">
        <v>1878511</v>
      </c>
      <c r="BK1429" s="73"/>
      <c r="BL1429" s="73"/>
      <c r="BM1429" s="73"/>
      <c r="BN1429" s="73"/>
      <c r="BO1429" s="73"/>
      <c r="BP1429" s="73"/>
      <c r="BQ1429" s="73"/>
    </row>
    <row r="1430" spans="1:69" ht="22.5" customHeight="1" x14ac:dyDescent="0.2">
      <c r="A1430" s="122" t="s">
        <v>3257</v>
      </c>
      <c r="B1430" s="123" t="s">
        <v>3244</v>
      </c>
      <c r="C1430" s="133" t="s">
        <v>1503</v>
      </c>
      <c r="D1430" s="126">
        <v>6</v>
      </c>
      <c r="E1430" s="127" t="s">
        <v>3561</v>
      </c>
      <c r="F1430" s="19">
        <v>92791</v>
      </c>
      <c r="G1430" s="20">
        <v>92791</v>
      </c>
      <c r="H1430" s="20">
        <v>14361</v>
      </c>
      <c r="I1430" s="20">
        <v>11968</v>
      </c>
      <c r="J1430" s="20">
        <v>0</v>
      </c>
      <c r="K1430" s="20">
        <v>2964</v>
      </c>
      <c r="L1430" s="20">
        <v>0</v>
      </c>
      <c r="M1430" s="20">
        <v>0</v>
      </c>
      <c r="N1430" s="20">
        <v>0</v>
      </c>
      <c r="O1430" s="20">
        <v>1381</v>
      </c>
      <c r="P1430" s="20">
        <v>0</v>
      </c>
      <c r="Q1430" s="20">
        <v>76</v>
      </c>
      <c r="R1430" s="20">
        <v>12429</v>
      </c>
      <c r="S1430" s="20">
        <v>5083</v>
      </c>
      <c r="T1430" s="21">
        <v>6728</v>
      </c>
      <c r="U1430" s="54">
        <v>12716</v>
      </c>
      <c r="V1430" s="20">
        <v>1488</v>
      </c>
      <c r="W1430" s="20">
        <v>5265</v>
      </c>
      <c r="X1430" s="20">
        <v>11101</v>
      </c>
      <c r="Y1430" s="21">
        <v>0</v>
      </c>
      <c r="Z1430" s="20">
        <v>0</v>
      </c>
      <c r="AA1430" s="21">
        <v>29996</v>
      </c>
      <c r="AB1430" s="32">
        <v>0</v>
      </c>
      <c r="AC1430" s="20">
        <v>36011</v>
      </c>
      <c r="AD1430" s="20">
        <v>84849</v>
      </c>
      <c r="AE1430" s="20">
        <v>134310</v>
      </c>
      <c r="AF1430" s="20">
        <v>131878</v>
      </c>
      <c r="AG1430" s="20">
        <v>54311</v>
      </c>
      <c r="AH1430" s="20">
        <v>13751</v>
      </c>
      <c r="AI1430" s="20">
        <v>29890</v>
      </c>
      <c r="AJ1430" s="21">
        <v>12984</v>
      </c>
      <c r="AK1430" s="25">
        <v>12517</v>
      </c>
      <c r="AL1430" s="25">
        <v>21774</v>
      </c>
      <c r="AM1430" s="25">
        <v>3343</v>
      </c>
      <c r="AN1430" s="22">
        <v>9213</v>
      </c>
      <c r="AO1430" s="20">
        <v>55531</v>
      </c>
      <c r="AP1430" s="20">
        <v>1421</v>
      </c>
      <c r="AQ1430" s="54">
        <v>810130</v>
      </c>
      <c r="AR1430" s="25">
        <v>49340</v>
      </c>
      <c r="AS1430" s="25">
        <v>124841</v>
      </c>
      <c r="AT1430" s="54">
        <v>34521</v>
      </c>
      <c r="AU1430" s="54">
        <v>32431</v>
      </c>
      <c r="AV1430" s="54">
        <v>39749</v>
      </c>
      <c r="AW1430" s="54">
        <v>11346</v>
      </c>
      <c r="AX1430" s="54">
        <v>3830</v>
      </c>
      <c r="AY1430" s="25">
        <f t="shared" si="44"/>
        <v>296058</v>
      </c>
      <c r="AZ1430" s="162">
        <v>297804</v>
      </c>
      <c r="BA1430" s="96">
        <f t="shared" si="45"/>
        <v>1403992</v>
      </c>
      <c r="BB1430" s="73"/>
      <c r="BC1430" s="20">
        <v>220683</v>
      </c>
      <c r="BD1430" s="20">
        <v>6439</v>
      </c>
      <c r="BE1430" s="19">
        <v>227122</v>
      </c>
      <c r="BF1430" s="19">
        <v>1631114</v>
      </c>
      <c r="BH1430" s="20"/>
      <c r="BI1430" s="21">
        <v>1631114</v>
      </c>
      <c r="BK1430" s="73"/>
      <c r="BL1430" s="73"/>
      <c r="BM1430" s="73"/>
      <c r="BN1430" s="73"/>
      <c r="BO1430" s="73"/>
      <c r="BP1430" s="73"/>
      <c r="BQ1430" s="73"/>
    </row>
    <row r="1431" spans="1:69" ht="22.5" customHeight="1" x14ac:dyDescent="0.2">
      <c r="A1431" s="122" t="s">
        <v>3258</v>
      </c>
      <c r="B1431" s="123" t="s">
        <v>3244</v>
      </c>
      <c r="C1431" s="133" t="s">
        <v>1504</v>
      </c>
      <c r="D1431" s="126">
        <v>6</v>
      </c>
      <c r="E1431" s="127" t="s">
        <v>3561</v>
      </c>
      <c r="F1431" s="19">
        <v>101241</v>
      </c>
      <c r="G1431" s="20">
        <v>101241</v>
      </c>
      <c r="H1431" s="20">
        <v>30035</v>
      </c>
      <c r="I1431" s="20">
        <v>21131</v>
      </c>
      <c r="J1431" s="20">
        <v>0</v>
      </c>
      <c r="K1431" s="20">
        <v>0</v>
      </c>
      <c r="L1431" s="20">
        <v>4798</v>
      </c>
      <c r="M1431" s="20">
        <v>2908</v>
      </c>
      <c r="N1431" s="20">
        <v>0</v>
      </c>
      <c r="O1431" s="20">
        <v>1311</v>
      </c>
      <c r="P1431" s="20">
        <v>0</v>
      </c>
      <c r="Q1431" s="20">
        <v>71</v>
      </c>
      <c r="R1431" s="20">
        <v>10550</v>
      </c>
      <c r="S1431" s="20">
        <v>10532</v>
      </c>
      <c r="T1431" s="21">
        <v>7569</v>
      </c>
      <c r="U1431" s="54">
        <v>12716</v>
      </c>
      <c r="V1431" s="20">
        <v>1680</v>
      </c>
      <c r="W1431" s="20">
        <v>4212</v>
      </c>
      <c r="X1431" s="20">
        <v>11101</v>
      </c>
      <c r="Y1431" s="21">
        <v>0</v>
      </c>
      <c r="Z1431" s="20">
        <v>0</v>
      </c>
      <c r="AA1431" s="21">
        <v>44624</v>
      </c>
      <c r="AB1431" s="32">
        <v>0</v>
      </c>
      <c r="AC1431" s="20">
        <v>34083</v>
      </c>
      <c r="AD1431" s="20">
        <v>82836</v>
      </c>
      <c r="AE1431" s="20">
        <v>81015</v>
      </c>
      <c r="AF1431" s="20">
        <v>134778</v>
      </c>
      <c r="AG1431" s="20">
        <v>55084</v>
      </c>
      <c r="AH1431" s="20">
        <v>16624</v>
      </c>
      <c r="AI1431" s="20">
        <v>50966</v>
      </c>
      <c r="AJ1431" s="21">
        <v>29755</v>
      </c>
      <c r="AK1431" s="25">
        <v>11876</v>
      </c>
      <c r="AL1431" s="25">
        <v>27715</v>
      </c>
      <c r="AM1431" s="25">
        <v>4337</v>
      </c>
      <c r="AN1431" s="22">
        <v>10087</v>
      </c>
      <c r="AO1431" s="20">
        <v>75587</v>
      </c>
      <c r="AP1431" s="20">
        <v>7571</v>
      </c>
      <c r="AQ1431" s="54">
        <v>886793</v>
      </c>
      <c r="AR1431" s="25">
        <v>50944</v>
      </c>
      <c r="AS1431" s="25">
        <v>101854</v>
      </c>
      <c r="AT1431" s="54">
        <v>51663</v>
      </c>
      <c r="AU1431" s="54">
        <v>29855</v>
      </c>
      <c r="AV1431" s="54">
        <v>46068</v>
      </c>
      <c r="AW1431" s="54">
        <v>13207</v>
      </c>
      <c r="AX1431" s="54">
        <v>4106</v>
      </c>
      <c r="AY1431" s="25">
        <f t="shared" si="44"/>
        <v>297697</v>
      </c>
      <c r="AZ1431" s="162">
        <v>271956</v>
      </c>
      <c r="BA1431" s="96">
        <f t="shared" si="45"/>
        <v>1456446</v>
      </c>
      <c r="BB1431" s="73"/>
      <c r="BC1431" s="20">
        <v>213828</v>
      </c>
      <c r="BD1431" s="20">
        <v>34514</v>
      </c>
      <c r="BE1431" s="19">
        <v>248342</v>
      </c>
      <c r="BF1431" s="19">
        <v>1704788</v>
      </c>
      <c r="BH1431" s="20"/>
      <c r="BI1431" s="21">
        <v>1704788</v>
      </c>
      <c r="BK1431" s="73"/>
      <c r="BL1431" s="73"/>
      <c r="BM1431" s="73"/>
      <c r="BN1431" s="73"/>
      <c r="BO1431" s="73"/>
      <c r="BP1431" s="73"/>
      <c r="BQ1431" s="73"/>
    </row>
    <row r="1432" spans="1:69" ht="22.5" customHeight="1" x14ac:dyDescent="0.2">
      <c r="A1432" s="122" t="s">
        <v>3259</v>
      </c>
      <c r="B1432" s="123" t="s">
        <v>3244</v>
      </c>
      <c r="C1432" s="133" t="s">
        <v>1505</v>
      </c>
      <c r="D1432" s="126">
        <v>6</v>
      </c>
      <c r="E1432" s="127" t="s">
        <v>3561</v>
      </c>
      <c r="F1432" s="19">
        <v>70012</v>
      </c>
      <c r="G1432" s="20">
        <v>70012</v>
      </c>
      <c r="H1432" s="20">
        <v>18444</v>
      </c>
      <c r="I1432" s="20">
        <v>12716</v>
      </c>
      <c r="J1432" s="20">
        <v>0</v>
      </c>
      <c r="K1432" s="20">
        <v>0</v>
      </c>
      <c r="L1432" s="20">
        <v>0</v>
      </c>
      <c r="M1432" s="20">
        <v>0</v>
      </c>
      <c r="N1432" s="20">
        <v>0</v>
      </c>
      <c r="O1432" s="20">
        <v>634</v>
      </c>
      <c r="P1432" s="20">
        <v>0</v>
      </c>
      <c r="Q1432" s="20">
        <v>135</v>
      </c>
      <c r="R1432" s="20">
        <v>5027</v>
      </c>
      <c r="S1432" s="20">
        <v>1362</v>
      </c>
      <c r="T1432" s="21">
        <v>4205</v>
      </c>
      <c r="U1432" s="54">
        <v>12716</v>
      </c>
      <c r="V1432" s="20">
        <v>864</v>
      </c>
      <c r="W1432" s="20">
        <v>4212</v>
      </c>
      <c r="X1432" s="20">
        <v>11101</v>
      </c>
      <c r="Y1432" s="21">
        <v>0</v>
      </c>
      <c r="Z1432" s="20">
        <v>0</v>
      </c>
      <c r="AA1432" s="21">
        <v>38772</v>
      </c>
      <c r="AB1432" s="32">
        <v>0</v>
      </c>
      <c r="AC1432" s="20">
        <v>13746</v>
      </c>
      <c r="AD1432" s="20">
        <v>37460</v>
      </c>
      <c r="AE1432" s="20">
        <v>61215</v>
      </c>
      <c r="AF1432" s="20">
        <v>67788</v>
      </c>
      <c r="AG1432" s="20">
        <v>25139</v>
      </c>
      <c r="AH1432" s="20">
        <v>14444</v>
      </c>
      <c r="AI1432" s="20">
        <v>39661</v>
      </c>
      <c r="AJ1432" s="21">
        <v>73576</v>
      </c>
      <c r="AK1432" s="25">
        <v>5742</v>
      </c>
      <c r="AL1432" s="25">
        <v>16447</v>
      </c>
      <c r="AM1432" s="25">
        <v>2844</v>
      </c>
      <c r="AN1432" s="22">
        <v>6064</v>
      </c>
      <c r="AO1432" s="20">
        <v>62083</v>
      </c>
      <c r="AP1432" s="20">
        <v>17180</v>
      </c>
      <c r="AQ1432" s="54">
        <v>623589</v>
      </c>
      <c r="AR1432" s="25">
        <v>45451</v>
      </c>
      <c r="AS1432" s="25">
        <v>83110</v>
      </c>
      <c r="AT1432" s="54">
        <v>34281</v>
      </c>
      <c r="AU1432" s="54">
        <v>29382</v>
      </c>
      <c r="AV1432" s="54">
        <v>29718</v>
      </c>
      <c r="AW1432" s="54">
        <v>7054</v>
      </c>
      <c r="AX1432" s="54">
        <v>3303</v>
      </c>
      <c r="AY1432" s="25">
        <f t="shared" si="44"/>
        <v>232299</v>
      </c>
      <c r="AZ1432" s="162">
        <v>261837</v>
      </c>
      <c r="BA1432" s="96">
        <f t="shared" si="45"/>
        <v>1117725</v>
      </c>
      <c r="BB1432" s="73"/>
      <c r="BC1432" s="20">
        <v>138797</v>
      </c>
      <c r="BD1432" s="20">
        <v>98375</v>
      </c>
      <c r="BE1432" s="19">
        <v>237172</v>
      </c>
      <c r="BF1432" s="19">
        <v>1354897</v>
      </c>
      <c r="BH1432" s="20"/>
      <c r="BI1432" s="21">
        <v>1354897</v>
      </c>
      <c r="BK1432" s="73"/>
      <c r="BL1432" s="73"/>
      <c r="BM1432" s="73"/>
      <c r="BN1432" s="73"/>
      <c r="BO1432" s="73"/>
      <c r="BP1432" s="73"/>
      <c r="BQ1432" s="73"/>
    </row>
    <row r="1433" spans="1:69" ht="22.5" customHeight="1" x14ac:dyDescent="0.2">
      <c r="A1433" s="122" t="s">
        <v>3260</v>
      </c>
      <c r="B1433" s="123" t="s">
        <v>3244</v>
      </c>
      <c r="C1433" s="133" t="s">
        <v>1506</v>
      </c>
      <c r="D1433" s="126">
        <v>6</v>
      </c>
      <c r="E1433" s="127" t="s">
        <v>3561</v>
      </c>
      <c r="F1433" s="19">
        <v>50110</v>
      </c>
      <c r="G1433" s="20">
        <v>50110</v>
      </c>
      <c r="H1433" s="20">
        <v>17277</v>
      </c>
      <c r="I1433" s="20">
        <v>12529</v>
      </c>
      <c r="J1433" s="20">
        <v>0</v>
      </c>
      <c r="K1433" s="20">
        <v>0</v>
      </c>
      <c r="L1433" s="20">
        <v>0</v>
      </c>
      <c r="M1433" s="20">
        <v>0</v>
      </c>
      <c r="N1433" s="20">
        <v>0</v>
      </c>
      <c r="O1433" s="20">
        <v>412</v>
      </c>
      <c r="P1433" s="20">
        <v>0</v>
      </c>
      <c r="Q1433" s="20">
        <v>22</v>
      </c>
      <c r="R1433" s="20">
        <v>3267</v>
      </c>
      <c r="S1433" s="20">
        <v>1362</v>
      </c>
      <c r="T1433" s="21">
        <v>5887</v>
      </c>
      <c r="U1433" s="54">
        <v>25432</v>
      </c>
      <c r="V1433" s="20">
        <v>960</v>
      </c>
      <c r="W1433" s="20">
        <v>6318</v>
      </c>
      <c r="X1433" s="20">
        <v>22202</v>
      </c>
      <c r="Y1433" s="21">
        <v>0</v>
      </c>
      <c r="Z1433" s="20">
        <v>0</v>
      </c>
      <c r="AA1433" s="21">
        <v>27848</v>
      </c>
      <c r="AB1433" s="32">
        <v>0</v>
      </c>
      <c r="AC1433" s="20">
        <v>8673</v>
      </c>
      <c r="AD1433" s="20">
        <v>37410</v>
      </c>
      <c r="AE1433" s="20">
        <v>42900</v>
      </c>
      <c r="AF1433" s="20">
        <v>38498</v>
      </c>
      <c r="AG1433" s="20">
        <v>16045</v>
      </c>
      <c r="AH1433" s="20">
        <v>10164</v>
      </c>
      <c r="AI1433" s="20">
        <v>24046</v>
      </c>
      <c r="AJ1433" s="21">
        <v>60592</v>
      </c>
      <c r="AK1433" s="25">
        <v>3734</v>
      </c>
      <c r="AL1433" s="25">
        <v>11512</v>
      </c>
      <c r="AM1433" s="25">
        <v>1742</v>
      </c>
      <c r="AN1433" s="22">
        <v>4258</v>
      </c>
      <c r="AO1433" s="20">
        <v>57395</v>
      </c>
      <c r="AP1433" s="20">
        <v>10176</v>
      </c>
      <c r="AQ1433" s="54">
        <v>500771</v>
      </c>
      <c r="AR1433" s="25">
        <v>43258</v>
      </c>
      <c r="AS1433" s="25">
        <v>51598</v>
      </c>
      <c r="AT1433" s="54">
        <v>30018</v>
      </c>
      <c r="AU1433" s="54">
        <v>38184</v>
      </c>
      <c r="AV1433" s="54">
        <v>23445</v>
      </c>
      <c r="AW1433" s="54">
        <v>4586</v>
      </c>
      <c r="AX1433" s="54">
        <v>2848</v>
      </c>
      <c r="AY1433" s="25">
        <f t="shared" si="44"/>
        <v>193937</v>
      </c>
      <c r="AZ1433" s="162">
        <v>216256</v>
      </c>
      <c r="BA1433" s="96">
        <f t="shared" si="45"/>
        <v>910964</v>
      </c>
      <c r="BB1433" s="73"/>
      <c r="BC1433" s="20">
        <v>112902</v>
      </c>
      <c r="BD1433" s="20">
        <v>76037</v>
      </c>
      <c r="BE1433" s="19">
        <v>188939</v>
      </c>
      <c r="BF1433" s="19">
        <v>1099903</v>
      </c>
      <c r="BH1433" s="20"/>
      <c r="BI1433" s="21">
        <v>1099903</v>
      </c>
      <c r="BK1433" s="73"/>
      <c r="BL1433" s="73"/>
      <c r="BM1433" s="73"/>
      <c r="BN1433" s="73"/>
      <c r="BO1433" s="73"/>
      <c r="BP1433" s="73"/>
      <c r="BQ1433" s="73"/>
    </row>
    <row r="1434" spans="1:69" ht="22.5" customHeight="1" x14ac:dyDescent="0.2">
      <c r="A1434" s="122" t="s">
        <v>3261</v>
      </c>
      <c r="B1434" s="123" t="s">
        <v>3244</v>
      </c>
      <c r="C1434" s="133" t="s">
        <v>1507</v>
      </c>
      <c r="D1434" s="126">
        <v>6</v>
      </c>
      <c r="E1434" s="127" t="s">
        <v>3561</v>
      </c>
      <c r="F1434" s="19">
        <v>146579</v>
      </c>
      <c r="G1434" s="20">
        <v>146579</v>
      </c>
      <c r="H1434" s="20">
        <v>24932</v>
      </c>
      <c r="I1434" s="20">
        <v>24871</v>
      </c>
      <c r="J1434" s="20">
        <v>0</v>
      </c>
      <c r="K1434" s="20">
        <v>0</v>
      </c>
      <c r="L1434" s="20">
        <v>1515</v>
      </c>
      <c r="M1434" s="20">
        <v>627</v>
      </c>
      <c r="N1434" s="20">
        <v>0</v>
      </c>
      <c r="O1434" s="20">
        <v>2043</v>
      </c>
      <c r="P1434" s="20">
        <v>0</v>
      </c>
      <c r="Q1434" s="20">
        <v>73103</v>
      </c>
      <c r="R1434" s="20">
        <v>17075</v>
      </c>
      <c r="S1434" s="20">
        <v>8751</v>
      </c>
      <c r="T1434" s="21">
        <v>8410</v>
      </c>
      <c r="U1434" s="54">
        <v>12716</v>
      </c>
      <c r="V1434" s="20">
        <v>3552</v>
      </c>
      <c r="W1434" s="20">
        <v>5265</v>
      </c>
      <c r="X1434" s="20">
        <v>11101</v>
      </c>
      <c r="Y1434" s="21">
        <v>0</v>
      </c>
      <c r="Z1434" s="20">
        <v>0</v>
      </c>
      <c r="AA1434" s="21">
        <v>60818</v>
      </c>
      <c r="AB1434" s="32">
        <v>0</v>
      </c>
      <c r="AC1434" s="20">
        <v>47426</v>
      </c>
      <c r="AD1434" s="20">
        <v>115666</v>
      </c>
      <c r="AE1434" s="20">
        <v>191070</v>
      </c>
      <c r="AF1434" s="20">
        <v>151235</v>
      </c>
      <c r="AG1434" s="20">
        <v>70785</v>
      </c>
      <c r="AH1434" s="20">
        <v>25397</v>
      </c>
      <c r="AI1434" s="20">
        <v>57384</v>
      </c>
      <c r="AJ1434" s="21">
        <v>12984</v>
      </c>
      <c r="AK1434" s="25">
        <v>18511</v>
      </c>
      <c r="AL1434" s="25">
        <v>30576</v>
      </c>
      <c r="AM1434" s="25">
        <v>4306</v>
      </c>
      <c r="AN1434" s="22">
        <v>11825</v>
      </c>
      <c r="AO1434" s="20">
        <v>72843</v>
      </c>
      <c r="AP1434" s="20">
        <v>6530</v>
      </c>
      <c r="AQ1434" s="54">
        <v>1217896</v>
      </c>
      <c r="AR1434" s="25">
        <v>52207</v>
      </c>
      <c r="AS1434" s="25">
        <v>114781</v>
      </c>
      <c r="AT1434" s="54">
        <v>49199</v>
      </c>
      <c r="AU1434" s="54">
        <v>22196</v>
      </c>
      <c r="AV1434" s="54">
        <v>60872</v>
      </c>
      <c r="AW1434" s="54">
        <v>19147</v>
      </c>
      <c r="AX1434" s="54">
        <v>5080</v>
      </c>
      <c r="AY1434" s="25">
        <f t="shared" si="44"/>
        <v>323482</v>
      </c>
      <c r="AZ1434" s="162">
        <v>120967</v>
      </c>
      <c r="BA1434" s="96">
        <f t="shared" si="45"/>
        <v>1662345</v>
      </c>
      <c r="BB1434" s="73"/>
      <c r="BC1434" s="20">
        <v>284972</v>
      </c>
      <c r="BD1434" s="20">
        <v>28755</v>
      </c>
      <c r="BE1434" s="19">
        <v>313727</v>
      </c>
      <c r="BF1434" s="19">
        <v>1976072</v>
      </c>
      <c r="BH1434" s="20"/>
      <c r="BI1434" s="21">
        <v>1976072</v>
      </c>
      <c r="BK1434" s="73"/>
      <c r="BL1434" s="73"/>
      <c r="BM1434" s="73"/>
      <c r="BN1434" s="73"/>
      <c r="BO1434" s="73"/>
      <c r="BP1434" s="73"/>
      <c r="BQ1434" s="73"/>
    </row>
    <row r="1435" spans="1:69" ht="22.5" customHeight="1" x14ac:dyDescent="0.2">
      <c r="A1435" s="122" t="s">
        <v>3262</v>
      </c>
      <c r="B1435" s="123" t="s">
        <v>3244</v>
      </c>
      <c r="C1435" s="133" t="s">
        <v>1508</v>
      </c>
      <c r="D1435" s="126">
        <v>6</v>
      </c>
      <c r="E1435" s="127" t="s">
        <v>3561</v>
      </c>
      <c r="F1435" s="19">
        <v>151733</v>
      </c>
      <c r="G1435" s="20">
        <v>151733</v>
      </c>
      <c r="H1435" s="20">
        <v>32295</v>
      </c>
      <c r="I1435" s="20">
        <v>25806</v>
      </c>
      <c r="J1435" s="20">
        <v>0</v>
      </c>
      <c r="K1435" s="20">
        <v>0</v>
      </c>
      <c r="L1435" s="20">
        <v>0</v>
      </c>
      <c r="M1435" s="20">
        <v>0</v>
      </c>
      <c r="N1435" s="20">
        <v>2931</v>
      </c>
      <c r="O1435" s="20">
        <v>1803</v>
      </c>
      <c r="P1435" s="20">
        <v>832</v>
      </c>
      <c r="Q1435" s="20">
        <v>98</v>
      </c>
      <c r="R1435" s="20">
        <v>15111</v>
      </c>
      <c r="S1435" s="20">
        <v>24471</v>
      </c>
      <c r="T1435" s="21">
        <v>10933</v>
      </c>
      <c r="U1435" s="54">
        <v>25432</v>
      </c>
      <c r="V1435" s="20">
        <v>3552</v>
      </c>
      <c r="W1435" s="20">
        <v>5265</v>
      </c>
      <c r="X1435" s="20">
        <v>11101</v>
      </c>
      <c r="Y1435" s="21">
        <v>0</v>
      </c>
      <c r="Z1435" s="20">
        <v>0</v>
      </c>
      <c r="AA1435" s="21">
        <v>67519</v>
      </c>
      <c r="AB1435" s="32">
        <v>0</v>
      </c>
      <c r="AC1435" s="20">
        <v>56982</v>
      </c>
      <c r="AD1435" s="20">
        <v>293812</v>
      </c>
      <c r="AE1435" s="20">
        <v>148830</v>
      </c>
      <c r="AF1435" s="20">
        <v>196693</v>
      </c>
      <c r="AG1435" s="20">
        <v>84341</v>
      </c>
      <c r="AH1435" s="20">
        <v>25829</v>
      </c>
      <c r="AI1435" s="20">
        <v>48283</v>
      </c>
      <c r="AJ1435" s="21">
        <v>118479</v>
      </c>
      <c r="AK1435" s="25">
        <v>16341</v>
      </c>
      <c r="AL1435" s="25">
        <v>32561</v>
      </c>
      <c r="AM1435" s="25">
        <v>5348</v>
      </c>
      <c r="AN1435" s="22">
        <v>12217</v>
      </c>
      <c r="AO1435" s="20">
        <v>79574</v>
      </c>
      <c r="AP1435" s="20">
        <v>15502</v>
      </c>
      <c r="AQ1435" s="54">
        <v>1513674</v>
      </c>
      <c r="AR1435" s="25">
        <v>53826</v>
      </c>
      <c r="AS1435" s="25">
        <v>145853</v>
      </c>
      <c r="AT1435" s="54">
        <v>63120</v>
      </c>
      <c r="AU1435" s="54">
        <v>47755</v>
      </c>
      <c r="AV1435" s="54">
        <v>56035</v>
      </c>
      <c r="AW1435" s="54">
        <v>19474</v>
      </c>
      <c r="AX1435" s="54">
        <v>5758</v>
      </c>
      <c r="AY1435" s="25">
        <f t="shared" si="44"/>
        <v>391821</v>
      </c>
      <c r="AZ1435" s="162">
        <v>472859</v>
      </c>
      <c r="BA1435" s="96">
        <f t="shared" si="45"/>
        <v>2378354</v>
      </c>
      <c r="BB1435" s="73"/>
      <c r="BC1435" s="20">
        <v>261710</v>
      </c>
      <c r="BD1435" s="20">
        <v>75095</v>
      </c>
      <c r="BE1435" s="19">
        <v>336805</v>
      </c>
      <c r="BF1435" s="19">
        <v>2715159</v>
      </c>
      <c r="BH1435" s="20"/>
      <c r="BI1435" s="21">
        <v>2715159</v>
      </c>
      <c r="BK1435" s="73"/>
      <c r="BL1435" s="73"/>
      <c r="BM1435" s="73"/>
      <c r="BN1435" s="73"/>
      <c r="BO1435" s="73"/>
      <c r="BP1435" s="73"/>
      <c r="BQ1435" s="73"/>
    </row>
    <row r="1436" spans="1:69" ht="22.5" customHeight="1" x14ac:dyDescent="0.2">
      <c r="A1436" s="122" t="s">
        <v>3263</v>
      </c>
      <c r="B1436" s="123" t="s">
        <v>3244</v>
      </c>
      <c r="C1436" s="133" t="s">
        <v>1509</v>
      </c>
      <c r="D1436" s="126">
        <v>6</v>
      </c>
      <c r="E1436" s="127" t="s">
        <v>3561</v>
      </c>
      <c r="F1436" s="19">
        <v>176480</v>
      </c>
      <c r="G1436" s="20">
        <v>176480</v>
      </c>
      <c r="H1436" s="20">
        <v>96228</v>
      </c>
      <c r="I1436" s="20">
        <v>98923</v>
      </c>
      <c r="J1436" s="20">
        <v>0</v>
      </c>
      <c r="K1436" s="20">
        <v>0</v>
      </c>
      <c r="L1436" s="20">
        <v>0</v>
      </c>
      <c r="M1436" s="20">
        <v>0</v>
      </c>
      <c r="N1436" s="20">
        <v>0</v>
      </c>
      <c r="O1436" s="20">
        <v>1798</v>
      </c>
      <c r="P1436" s="20">
        <v>0</v>
      </c>
      <c r="Q1436" s="20">
        <v>96</v>
      </c>
      <c r="R1436" s="20">
        <v>16196</v>
      </c>
      <c r="S1436" s="20">
        <v>28820</v>
      </c>
      <c r="T1436" s="21">
        <v>6728</v>
      </c>
      <c r="U1436" s="54">
        <v>12716</v>
      </c>
      <c r="V1436" s="20">
        <v>1728</v>
      </c>
      <c r="W1436" s="20">
        <v>4212</v>
      </c>
      <c r="X1436" s="20">
        <v>11101</v>
      </c>
      <c r="Y1436" s="21">
        <v>0</v>
      </c>
      <c r="Z1436" s="20">
        <v>0</v>
      </c>
      <c r="AA1436" s="21">
        <v>87352</v>
      </c>
      <c r="AB1436" s="32">
        <v>0</v>
      </c>
      <c r="AC1436" s="20">
        <v>66358</v>
      </c>
      <c r="AD1436" s="20">
        <v>115529</v>
      </c>
      <c r="AE1436" s="20">
        <v>89100</v>
      </c>
      <c r="AF1436" s="20">
        <v>314505</v>
      </c>
      <c r="AG1436" s="20">
        <v>101330</v>
      </c>
      <c r="AH1436" s="20">
        <v>32758</v>
      </c>
      <c r="AI1436" s="20">
        <v>86795</v>
      </c>
      <c r="AJ1436" s="21">
        <v>616199</v>
      </c>
      <c r="AK1436" s="25">
        <v>16295</v>
      </c>
      <c r="AL1436" s="25">
        <v>36904</v>
      </c>
      <c r="AM1436" s="25">
        <v>9582</v>
      </c>
      <c r="AN1436" s="22">
        <v>14141</v>
      </c>
      <c r="AO1436" s="20">
        <v>176806</v>
      </c>
      <c r="AP1436" s="20">
        <v>41416</v>
      </c>
      <c r="AQ1436" s="54">
        <v>2260096</v>
      </c>
      <c r="AR1436" s="25">
        <v>70051</v>
      </c>
      <c r="AS1436" s="25">
        <v>166372</v>
      </c>
      <c r="AT1436" s="54">
        <v>81132</v>
      </c>
      <c r="AU1436" s="54">
        <v>53477</v>
      </c>
      <c r="AV1436" s="54">
        <v>62177</v>
      </c>
      <c r="AW1436" s="54">
        <v>20017</v>
      </c>
      <c r="AX1436" s="54">
        <v>7540</v>
      </c>
      <c r="AY1436" s="25">
        <f t="shared" si="44"/>
        <v>460766</v>
      </c>
      <c r="AZ1436" s="162">
        <v>554352</v>
      </c>
      <c r="BA1436" s="96">
        <f t="shared" si="45"/>
        <v>3275214</v>
      </c>
      <c r="BB1436" s="73"/>
      <c r="BC1436" s="20">
        <v>261187</v>
      </c>
      <c r="BD1436" s="20">
        <v>182274</v>
      </c>
      <c r="BE1436" s="19">
        <v>443461</v>
      </c>
      <c r="BF1436" s="19">
        <v>3718675</v>
      </c>
      <c r="BH1436" s="20"/>
      <c r="BI1436" s="21">
        <v>3718675</v>
      </c>
      <c r="BK1436" s="73"/>
      <c r="BL1436" s="73"/>
      <c r="BM1436" s="73"/>
      <c r="BN1436" s="73"/>
      <c r="BO1436" s="73"/>
      <c r="BP1436" s="73"/>
      <c r="BQ1436" s="73"/>
    </row>
    <row r="1437" spans="1:69" ht="22.5" customHeight="1" x14ac:dyDescent="0.2">
      <c r="A1437" s="122" t="s">
        <v>3264</v>
      </c>
      <c r="B1437" s="123" t="s">
        <v>3244</v>
      </c>
      <c r="C1437" s="133" t="s">
        <v>1510</v>
      </c>
      <c r="D1437" s="126">
        <v>6</v>
      </c>
      <c r="E1437" s="127" t="s">
        <v>3561</v>
      </c>
      <c r="F1437" s="19">
        <v>180822</v>
      </c>
      <c r="G1437" s="20">
        <v>180822</v>
      </c>
      <c r="H1437" s="20">
        <v>50738</v>
      </c>
      <c r="I1437" s="20">
        <v>37587</v>
      </c>
      <c r="J1437" s="20">
        <v>0</v>
      </c>
      <c r="K1437" s="20">
        <v>0</v>
      </c>
      <c r="L1437" s="20">
        <v>0</v>
      </c>
      <c r="M1437" s="20">
        <v>0</v>
      </c>
      <c r="N1437" s="20">
        <v>1650</v>
      </c>
      <c r="O1437" s="20">
        <v>2075</v>
      </c>
      <c r="P1437" s="20">
        <v>38</v>
      </c>
      <c r="Q1437" s="20">
        <v>46077</v>
      </c>
      <c r="R1437" s="20">
        <v>16460</v>
      </c>
      <c r="S1437" s="20">
        <v>19650</v>
      </c>
      <c r="T1437" s="21">
        <v>6728</v>
      </c>
      <c r="U1437" s="54">
        <v>12716</v>
      </c>
      <c r="V1437" s="20">
        <v>15888</v>
      </c>
      <c r="W1437" s="20">
        <v>5265</v>
      </c>
      <c r="X1437" s="20">
        <v>11101</v>
      </c>
      <c r="Y1437" s="21">
        <v>0</v>
      </c>
      <c r="Z1437" s="20">
        <v>0</v>
      </c>
      <c r="AA1437" s="21">
        <v>82721</v>
      </c>
      <c r="AB1437" s="32">
        <v>0</v>
      </c>
      <c r="AC1437" s="20">
        <v>50717</v>
      </c>
      <c r="AD1437" s="20">
        <v>117082</v>
      </c>
      <c r="AE1437" s="20">
        <v>173745</v>
      </c>
      <c r="AF1437" s="20">
        <v>193503</v>
      </c>
      <c r="AG1437" s="20">
        <v>97640</v>
      </c>
      <c r="AH1437" s="20">
        <v>31708</v>
      </c>
      <c r="AI1437" s="20">
        <v>58055</v>
      </c>
      <c r="AJ1437" s="21">
        <v>191514</v>
      </c>
      <c r="AK1437" s="25">
        <v>18807</v>
      </c>
      <c r="AL1437" s="25">
        <v>34056</v>
      </c>
      <c r="AM1437" s="25">
        <v>6095</v>
      </c>
      <c r="AN1437" s="22">
        <v>12871</v>
      </c>
      <c r="AO1437" s="20">
        <v>67498</v>
      </c>
      <c r="AP1437" s="20">
        <v>26059</v>
      </c>
      <c r="AQ1437" s="54">
        <v>1568866</v>
      </c>
      <c r="AR1437" s="25">
        <v>52460</v>
      </c>
      <c r="AS1437" s="25">
        <v>159630</v>
      </c>
      <c r="AT1437" s="54">
        <v>61349</v>
      </c>
      <c r="AU1437" s="54">
        <v>59712</v>
      </c>
      <c r="AV1437" s="54">
        <v>64901</v>
      </c>
      <c r="AW1437" s="54">
        <v>23101</v>
      </c>
      <c r="AX1437" s="54">
        <v>6497</v>
      </c>
      <c r="AY1437" s="25">
        <f t="shared" si="44"/>
        <v>427650</v>
      </c>
      <c r="AZ1437" s="162">
        <v>354121</v>
      </c>
      <c r="BA1437" s="96">
        <f t="shared" si="45"/>
        <v>2350637</v>
      </c>
      <c r="BB1437" s="73"/>
      <c r="BC1437" s="20">
        <v>288107</v>
      </c>
      <c r="BD1437" s="20">
        <v>117384</v>
      </c>
      <c r="BE1437" s="19">
        <v>405491</v>
      </c>
      <c r="BF1437" s="19">
        <v>2756128</v>
      </c>
      <c r="BH1437" s="20"/>
      <c r="BI1437" s="21">
        <v>2756128</v>
      </c>
      <c r="BK1437" s="73"/>
      <c r="BL1437" s="73"/>
      <c r="BM1437" s="73"/>
      <c r="BN1437" s="73"/>
      <c r="BO1437" s="73"/>
      <c r="BP1437" s="73"/>
      <c r="BQ1437" s="73"/>
    </row>
    <row r="1438" spans="1:69" ht="22.5" customHeight="1" x14ac:dyDescent="0.2">
      <c r="A1438" s="122" t="s">
        <v>3265</v>
      </c>
      <c r="B1438" s="123" t="s">
        <v>3244</v>
      </c>
      <c r="C1438" s="133" t="s">
        <v>1511</v>
      </c>
      <c r="D1438" s="126">
        <v>6</v>
      </c>
      <c r="E1438" s="127" t="s">
        <v>3561</v>
      </c>
      <c r="F1438" s="19">
        <v>27158</v>
      </c>
      <c r="G1438" s="20">
        <v>27158</v>
      </c>
      <c r="H1438" s="20">
        <v>9113</v>
      </c>
      <c r="I1438" s="20">
        <v>7854</v>
      </c>
      <c r="J1438" s="20">
        <v>0</v>
      </c>
      <c r="K1438" s="20">
        <v>0</v>
      </c>
      <c r="L1438" s="20">
        <v>0</v>
      </c>
      <c r="M1438" s="20">
        <v>0</v>
      </c>
      <c r="N1438" s="20">
        <v>0</v>
      </c>
      <c r="O1438" s="20">
        <v>202</v>
      </c>
      <c r="P1438" s="20">
        <v>0</v>
      </c>
      <c r="Q1438" s="20">
        <v>11</v>
      </c>
      <c r="R1438" s="20">
        <v>1605</v>
      </c>
      <c r="S1438" s="20">
        <v>7074</v>
      </c>
      <c r="T1438" s="21">
        <v>3364</v>
      </c>
      <c r="U1438" s="54">
        <v>12716</v>
      </c>
      <c r="V1438" s="20">
        <v>6864</v>
      </c>
      <c r="W1438" s="20">
        <v>4212</v>
      </c>
      <c r="X1438" s="20">
        <v>11101</v>
      </c>
      <c r="Y1438" s="21">
        <v>0</v>
      </c>
      <c r="Z1438" s="20">
        <v>0</v>
      </c>
      <c r="AA1438" s="21">
        <v>15624</v>
      </c>
      <c r="AB1438" s="32">
        <v>0</v>
      </c>
      <c r="AC1438" s="20">
        <v>4011</v>
      </c>
      <c r="AD1438" s="20">
        <v>16400</v>
      </c>
      <c r="AE1438" s="20">
        <v>16005</v>
      </c>
      <c r="AF1438" s="20">
        <v>19140</v>
      </c>
      <c r="AG1438" s="20">
        <v>8237</v>
      </c>
      <c r="AH1438" s="20">
        <v>5751</v>
      </c>
      <c r="AI1438" s="20">
        <v>12741</v>
      </c>
      <c r="AJ1438" s="21">
        <v>58969</v>
      </c>
      <c r="AK1438" s="25">
        <v>1833</v>
      </c>
      <c r="AL1438" s="25">
        <v>6323</v>
      </c>
      <c r="AM1438" s="25">
        <v>1280</v>
      </c>
      <c r="AN1438" s="22">
        <v>2350</v>
      </c>
      <c r="AO1438" s="20">
        <v>25860</v>
      </c>
      <c r="AP1438" s="20">
        <v>11474</v>
      </c>
      <c r="AQ1438" s="54">
        <v>297272</v>
      </c>
      <c r="AR1438" s="25">
        <v>21917</v>
      </c>
      <c r="AS1438" s="25">
        <v>37706</v>
      </c>
      <c r="AT1438" s="54">
        <v>22250</v>
      </c>
      <c r="AU1438" s="54">
        <v>32749</v>
      </c>
      <c r="AV1438" s="54">
        <v>23343</v>
      </c>
      <c r="AW1438" s="54">
        <v>2253</v>
      </c>
      <c r="AX1438" s="54">
        <v>1908</v>
      </c>
      <c r="AY1438" s="25">
        <f t="shared" si="44"/>
        <v>142126</v>
      </c>
      <c r="AZ1438" s="162">
        <v>177783</v>
      </c>
      <c r="BA1438" s="96">
        <f t="shared" si="45"/>
        <v>617181</v>
      </c>
      <c r="BB1438" s="73"/>
      <c r="BC1438" s="20">
        <v>86526</v>
      </c>
      <c r="BD1438" s="20">
        <v>50677</v>
      </c>
      <c r="BE1438" s="19">
        <v>137203</v>
      </c>
      <c r="BF1438" s="19">
        <v>754384</v>
      </c>
      <c r="BH1438" s="20"/>
      <c r="BI1438" s="21">
        <v>754384</v>
      </c>
      <c r="BK1438" s="73"/>
      <c r="BL1438" s="73"/>
      <c r="BM1438" s="73"/>
      <c r="BN1438" s="73"/>
      <c r="BO1438" s="73"/>
      <c r="BP1438" s="73"/>
      <c r="BQ1438" s="73"/>
    </row>
    <row r="1439" spans="1:69" ht="22.5" customHeight="1" x14ac:dyDescent="0.2">
      <c r="A1439" s="122" t="s">
        <v>3266</v>
      </c>
      <c r="B1439" s="123" t="s">
        <v>3244</v>
      </c>
      <c r="C1439" s="133" t="s">
        <v>1512</v>
      </c>
      <c r="D1439" s="126">
        <v>6</v>
      </c>
      <c r="E1439" s="127" t="s">
        <v>3561</v>
      </c>
      <c r="F1439" s="19">
        <v>457449</v>
      </c>
      <c r="G1439" s="20">
        <v>457449</v>
      </c>
      <c r="H1439" s="20">
        <v>126627</v>
      </c>
      <c r="I1439" s="20">
        <v>86207</v>
      </c>
      <c r="J1439" s="20">
        <v>0</v>
      </c>
      <c r="K1439" s="20">
        <v>0</v>
      </c>
      <c r="L1439" s="20">
        <v>0</v>
      </c>
      <c r="M1439" s="20">
        <v>0</v>
      </c>
      <c r="N1439" s="20">
        <v>17976</v>
      </c>
      <c r="O1439" s="20">
        <v>11820</v>
      </c>
      <c r="P1439" s="20">
        <v>3742</v>
      </c>
      <c r="Q1439" s="20">
        <v>90667</v>
      </c>
      <c r="R1439" s="20">
        <v>48869</v>
      </c>
      <c r="S1439" s="20">
        <v>67806</v>
      </c>
      <c r="T1439" s="21">
        <v>52983</v>
      </c>
      <c r="U1439" s="54">
        <v>89012</v>
      </c>
      <c r="V1439" s="20">
        <v>28320</v>
      </c>
      <c r="W1439" s="20">
        <v>32643</v>
      </c>
      <c r="X1439" s="20">
        <v>55505</v>
      </c>
      <c r="Y1439" s="21">
        <v>0</v>
      </c>
      <c r="Z1439" s="20">
        <v>0</v>
      </c>
      <c r="AA1439" s="21">
        <v>261648</v>
      </c>
      <c r="AB1439" s="32">
        <v>0</v>
      </c>
      <c r="AC1439" s="20">
        <v>241605</v>
      </c>
      <c r="AD1439" s="20">
        <v>527430</v>
      </c>
      <c r="AE1439" s="20">
        <v>739035</v>
      </c>
      <c r="AF1439" s="20">
        <v>562383</v>
      </c>
      <c r="AG1439" s="20">
        <v>380266</v>
      </c>
      <c r="AH1439" s="20">
        <v>149922</v>
      </c>
      <c r="AI1439" s="20">
        <v>94363</v>
      </c>
      <c r="AJ1439" s="21">
        <v>271041</v>
      </c>
      <c r="AK1439" s="25">
        <v>50447</v>
      </c>
      <c r="AL1439" s="25">
        <v>79303</v>
      </c>
      <c r="AM1439" s="25">
        <v>21252</v>
      </c>
      <c r="AN1439" s="22">
        <v>40573</v>
      </c>
      <c r="AO1439" s="20">
        <v>578919</v>
      </c>
      <c r="AP1439" s="20">
        <v>56629</v>
      </c>
      <c r="AQ1439" s="54">
        <v>5224442</v>
      </c>
      <c r="AR1439" s="25">
        <v>111505</v>
      </c>
      <c r="AS1439" s="25">
        <v>201083</v>
      </c>
      <c r="AT1439" s="54">
        <v>113660</v>
      </c>
      <c r="AU1439" s="54">
        <v>53103</v>
      </c>
      <c r="AV1439" s="54">
        <v>149549</v>
      </c>
      <c r="AW1439" s="54">
        <v>49379</v>
      </c>
      <c r="AX1439" s="54">
        <v>24885</v>
      </c>
      <c r="AY1439" s="25">
        <f t="shared" si="44"/>
        <v>703164</v>
      </c>
      <c r="AZ1439" s="162">
        <v>1196086</v>
      </c>
      <c r="BA1439" s="96">
        <f t="shared" si="45"/>
        <v>7123692</v>
      </c>
      <c r="BB1439" s="73"/>
      <c r="BC1439" s="20">
        <v>658914</v>
      </c>
      <c r="BD1439" s="20">
        <v>261815</v>
      </c>
      <c r="BE1439" s="19">
        <v>920729</v>
      </c>
      <c r="BF1439" s="19">
        <v>8044421</v>
      </c>
      <c r="BH1439" s="20"/>
      <c r="BI1439" s="21">
        <v>8044421</v>
      </c>
      <c r="BK1439" s="73"/>
      <c r="BL1439" s="73"/>
      <c r="BM1439" s="73"/>
      <c r="BN1439" s="73"/>
      <c r="BO1439" s="73"/>
      <c r="BP1439" s="73"/>
      <c r="BQ1439" s="73"/>
    </row>
    <row r="1440" spans="1:69" ht="22.5" customHeight="1" x14ac:dyDescent="0.2">
      <c r="A1440" s="122" t="s">
        <v>3267</v>
      </c>
      <c r="B1440" s="123" t="s">
        <v>3244</v>
      </c>
      <c r="C1440" s="133" t="s">
        <v>1513</v>
      </c>
      <c r="D1440" s="126">
        <v>6</v>
      </c>
      <c r="E1440" s="127" t="s">
        <v>3561</v>
      </c>
      <c r="F1440" s="19">
        <v>216652</v>
      </c>
      <c r="G1440" s="20">
        <v>216652</v>
      </c>
      <c r="H1440" s="20">
        <v>108767</v>
      </c>
      <c r="I1440" s="20">
        <v>102476</v>
      </c>
      <c r="J1440" s="20">
        <v>0</v>
      </c>
      <c r="K1440" s="20">
        <v>0</v>
      </c>
      <c r="L1440" s="20">
        <v>0</v>
      </c>
      <c r="M1440" s="20">
        <v>0</v>
      </c>
      <c r="N1440" s="20">
        <v>0</v>
      </c>
      <c r="O1440" s="20">
        <v>2669</v>
      </c>
      <c r="P1440" s="20">
        <v>0</v>
      </c>
      <c r="Q1440" s="20">
        <v>11728</v>
      </c>
      <c r="R1440" s="20">
        <v>18450</v>
      </c>
      <c r="S1440" s="20">
        <v>37204</v>
      </c>
      <c r="T1440" s="21">
        <v>14297</v>
      </c>
      <c r="U1440" s="54">
        <v>38148</v>
      </c>
      <c r="V1440" s="20">
        <v>15888</v>
      </c>
      <c r="W1440" s="20">
        <v>10530</v>
      </c>
      <c r="X1440" s="20">
        <v>22202</v>
      </c>
      <c r="Y1440" s="21">
        <v>0</v>
      </c>
      <c r="Z1440" s="20">
        <v>0</v>
      </c>
      <c r="AA1440" s="21">
        <v>108962</v>
      </c>
      <c r="AB1440" s="32">
        <v>0</v>
      </c>
      <c r="AC1440" s="20">
        <v>73925</v>
      </c>
      <c r="AD1440" s="20">
        <v>210142</v>
      </c>
      <c r="AE1440" s="20">
        <v>128700</v>
      </c>
      <c r="AF1440" s="20">
        <v>312620</v>
      </c>
      <c r="AG1440" s="20">
        <v>148434</v>
      </c>
      <c r="AH1440" s="20">
        <v>42709</v>
      </c>
      <c r="AI1440" s="20">
        <v>85933</v>
      </c>
      <c r="AJ1440" s="21">
        <v>236417</v>
      </c>
      <c r="AK1440" s="25">
        <v>21678</v>
      </c>
      <c r="AL1440" s="25">
        <v>43076</v>
      </c>
      <c r="AM1440" s="25">
        <v>11308</v>
      </c>
      <c r="AN1440" s="22">
        <v>16863</v>
      </c>
      <c r="AO1440" s="20">
        <v>420273</v>
      </c>
      <c r="AP1440" s="20">
        <v>43260</v>
      </c>
      <c r="AQ1440" s="54">
        <v>2503311</v>
      </c>
      <c r="AR1440" s="25">
        <v>67974</v>
      </c>
      <c r="AS1440" s="25">
        <v>170156</v>
      </c>
      <c r="AT1440" s="54">
        <v>92508</v>
      </c>
      <c r="AU1440" s="54">
        <v>53241</v>
      </c>
      <c r="AV1440" s="54">
        <v>74108</v>
      </c>
      <c r="AW1440" s="54">
        <v>25442</v>
      </c>
      <c r="AX1440" s="54">
        <v>11451</v>
      </c>
      <c r="AY1440" s="25">
        <f t="shared" si="44"/>
        <v>494880</v>
      </c>
      <c r="AZ1440" s="162">
        <v>784031</v>
      </c>
      <c r="BA1440" s="96">
        <f t="shared" si="45"/>
        <v>3782222</v>
      </c>
      <c r="BB1440" s="73"/>
      <c r="BC1440" s="20">
        <v>327273</v>
      </c>
      <c r="BD1440" s="20">
        <v>192151</v>
      </c>
      <c r="BE1440" s="19">
        <v>519424</v>
      </c>
      <c r="BF1440" s="19">
        <v>4301646</v>
      </c>
      <c r="BH1440" s="20"/>
      <c r="BI1440" s="21">
        <v>4301646</v>
      </c>
      <c r="BK1440" s="73"/>
      <c r="BL1440" s="73"/>
      <c r="BM1440" s="73"/>
      <c r="BN1440" s="73"/>
      <c r="BO1440" s="73"/>
      <c r="BP1440" s="73"/>
      <c r="BQ1440" s="73"/>
    </row>
    <row r="1441" spans="1:69" ht="22.5" customHeight="1" x14ac:dyDescent="0.2">
      <c r="A1441" s="122" t="s">
        <v>3268</v>
      </c>
      <c r="B1441" s="123" t="s">
        <v>3244</v>
      </c>
      <c r="C1441" s="133" t="s">
        <v>1514</v>
      </c>
      <c r="D1441" s="126">
        <v>6</v>
      </c>
      <c r="E1441" s="127" t="s">
        <v>3561</v>
      </c>
      <c r="F1441" s="19">
        <v>211585</v>
      </c>
      <c r="G1441" s="20">
        <v>211585</v>
      </c>
      <c r="H1441" s="20">
        <v>50957</v>
      </c>
      <c r="I1441" s="20">
        <v>37400</v>
      </c>
      <c r="J1441" s="20">
        <v>0</v>
      </c>
      <c r="K1441" s="20">
        <v>5990</v>
      </c>
      <c r="L1441" s="20">
        <v>2192</v>
      </c>
      <c r="M1441" s="20">
        <v>4072</v>
      </c>
      <c r="N1441" s="20">
        <v>3938</v>
      </c>
      <c r="O1441" s="20">
        <v>3319</v>
      </c>
      <c r="P1441" s="20">
        <v>794</v>
      </c>
      <c r="Q1441" s="20">
        <v>10539</v>
      </c>
      <c r="R1441" s="20">
        <v>20812</v>
      </c>
      <c r="S1441" s="20">
        <v>15877</v>
      </c>
      <c r="T1441" s="21">
        <v>14297</v>
      </c>
      <c r="U1441" s="54">
        <v>38148</v>
      </c>
      <c r="V1441" s="20">
        <v>4704</v>
      </c>
      <c r="W1441" s="20">
        <v>10530</v>
      </c>
      <c r="X1441" s="20">
        <v>25532</v>
      </c>
      <c r="Y1441" s="21">
        <v>0</v>
      </c>
      <c r="Z1441" s="20">
        <v>0</v>
      </c>
      <c r="AA1441" s="21">
        <v>103422</v>
      </c>
      <c r="AB1441" s="32">
        <v>0</v>
      </c>
      <c r="AC1441" s="20">
        <v>90636</v>
      </c>
      <c r="AD1441" s="20">
        <v>207532</v>
      </c>
      <c r="AE1441" s="20">
        <v>227205</v>
      </c>
      <c r="AF1441" s="20">
        <v>319435</v>
      </c>
      <c r="AG1441" s="20">
        <v>144573</v>
      </c>
      <c r="AH1441" s="20">
        <v>44500</v>
      </c>
      <c r="AI1441" s="20">
        <v>61504</v>
      </c>
      <c r="AJ1441" s="21">
        <v>93052</v>
      </c>
      <c r="AK1441" s="25">
        <v>23994</v>
      </c>
      <c r="AL1441" s="25">
        <v>44309</v>
      </c>
      <c r="AM1441" s="25">
        <v>9155</v>
      </c>
      <c r="AN1441" s="22">
        <v>17376</v>
      </c>
      <c r="AO1441" s="20">
        <v>233432</v>
      </c>
      <c r="AP1441" s="20">
        <v>48142</v>
      </c>
      <c r="AQ1441" s="54">
        <v>2128953</v>
      </c>
      <c r="AR1441" s="25">
        <v>58964</v>
      </c>
      <c r="AS1441" s="25">
        <v>128972</v>
      </c>
      <c r="AT1441" s="54">
        <v>87183</v>
      </c>
      <c r="AU1441" s="54">
        <v>43111</v>
      </c>
      <c r="AV1441" s="54">
        <v>79039</v>
      </c>
      <c r="AW1441" s="54">
        <v>25009</v>
      </c>
      <c r="AX1441" s="54">
        <v>9670</v>
      </c>
      <c r="AY1441" s="25">
        <f t="shared" si="44"/>
        <v>431948</v>
      </c>
      <c r="AZ1441" s="162">
        <v>945942</v>
      </c>
      <c r="BA1441" s="96">
        <f t="shared" si="45"/>
        <v>3506843</v>
      </c>
      <c r="BB1441" s="73"/>
      <c r="BC1441" s="20">
        <v>364162</v>
      </c>
      <c r="BD1441" s="20">
        <v>111931</v>
      </c>
      <c r="BE1441" s="19">
        <v>476093</v>
      </c>
      <c r="BF1441" s="19">
        <v>3982936</v>
      </c>
      <c r="BH1441" s="20"/>
      <c r="BI1441" s="21">
        <v>3982936</v>
      </c>
      <c r="BK1441" s="73"/>
      <c r="BL1441" s="73"/>
      <c r="BM1441" s="73"/>
      <c r="BN1441" s="73"/>
      <c r="BO1441" s="73"/>
      <c r="BP1441" s="73"/>
      <c r="BQ1441" s="73"/>
    </row>
    <row r="1442" spans="1:69" ht="22.5" customHeight="1" x14ac:dyDescent="0.2">
      <c r="A1442" s="122" t="s">
        <v>3269</v>
      </c>
      <c r="B1442" s="123" t="s">
        <v>3244</v>
      </c>
      <c r="C1442" s="133" t="s">
        <v>1515</v>
      </c>
      <c r="D1442" s="126">
        <v>6</v>
      </c>
      <c r="E1442" s="127" t="s">
        <v>3561</v>
      </c>
      <c r="F1442" s="19">
        <v>290415</v>
      </c>
      <c r="G1442" s="20">
        <v>290415</v>
      </c>
      <c r="H1442" s="20">
        <v>80627</v>
      </c>
      <c r="I1442" s="20">
        <v>81906</v>
      </c>
      <c r="J1442" s="20">
        <v>0</v>
      </c>
      <c r="K1442" s="20">
        <v>0</v>
      </c>
      <c r="L1442" s="20">
        <v>0</v>
      </c>
      <c r="M1442" s="20">
        <v>0</v>
      </c>
      <c r="N1442" s="20">
        <v>12343</v>
      </c>
      <c r="O1442" s="20">
        <v>6815</v>
      </c>
      <c r="P1442" s="20">
        <v>0</v>
      </c>
      <c r="Q1442" s="20">
        <v>11684</v>
      </c>
      <c r="R1442" s="20">
        <v>45933</v>
      </c>
      <c r="S1442" s="20">
        <v>24366</v>
      </c>
      <c r="T1442" s="21">
        <v>32799</v>
      </c>
      <c r="U1442" s="54">
        <v>50864</v>
      </c>
      <c r="V1442" s="20">
        <v>17040</v>
      </c>
      <c r="W1442" s="20">
        <v>23166</v>
      </c>
      <c r="X1442" s="20">
        <v>22202</v>
      </c>
      <c r="Y1442" s="21">
        <v>0</v>
      </c>
      <c r="Z1442" s="20">
        <v>0</v>
      </c>
      <c r="AA1442" s="21">
        <v>146270</v>
      </c>
      <c r="AB1442" s="32">
        <v>0</v>
      </c>
      <c r="AC1442" s="20">
        <v>136554</v>
      </c>
      <c r="AD1442" s="20">
        <v>346788</v>
      </c>
      <c r="AE1442" s="20">
        <v>347655</v>
      </c>
      <c r="AF1442" s="20">
        <v>396793</v>
      </c>
      <c r="AG1442" s="20">
        <v>246074</v>
      </c>
      <c r="AH1442" s="20">
        <v>76454</v>
      </c>
      <c r="AI1442" s="20">
        <v>104805</v>
      </c>
      <c r="AJ1442" s="21">
        <v>63297</v>
      </c>
      <c r="AK1442" s="25">
        <v>35628</v>
      </c>
      <c r="AL1442" s="25">
        <v>53627</v>
      </c>
      <c r="AM1442" s="25">
        <v>11659</v>
      </c>
      <c r="AN1442" s="22">
        <v>26486</v>
      </c>
      <c r="AO1442" s="20">
        <v>129413</v>
      </c>
      <c r="AP1442" s="20">
        <v>18561</v>
      </c>
      <c r="AQ1442" s="54">
        <v>2840224</v>
      </c>
      <c r="AR1442" s="25">
        <v>73641</v>
      </c>
      <c r="AS1442" s="25">
        <v>129006</v>
      </c>
      <c r="AT1442" s="54">
        <v>96504</v>
      </c>
      <c r="AU1442" s="54">
        <v>36797</v>
      </c>
      <c r="AV1442" s="54">
        <v>110214</v>
      </c>
      <c r="AW1442" s="54">
        <v>31239</v>
      </c>
      <c r="AX1442" s="54">
        <v>11348</v>
      </c>
      <c r="AY1442" s="25">
        <f t="shared" si="44"/>
        <v>488749</v>
      </c>
      <c r="AZ1442" s="162">
        <v>342433</v>
      </c>
      <c r="BA1442" s="96">
        <f t="shared" si="45"/>
        <v>3671406</v>
      </c>
      <c r="BB1442" s="73"/>
      <c r="BC1442" s="20">
        <v>505571</v>
      </c>
      <c r="BD1442" s="20">
        <v>75971</v>
      </c>
      <c r="BE1442" s="19">
        <v>581542</v>
      </c>
      <c r="BF1442" s="19">
        <v>4252948</v>
      </c>
      <c r="BH1442" s="20"/>
      <c r="BI1442" s="21">
        <v>4252948</v>
      </c>
      <c r="BK1442" s="73"/>
      <c r="BL1442" s="73"/>
      <c r="BM1442" s="73"/>
      <c r="BN1442" s="73"/>
      <c r="BO1442" s="73"/>
      <c r="BP1442" s="73"/>
      <c r="BQ1442" s="73"/>
    </row>
    <row r="1443" spans="1:69" ht="22.5" customHeight="1" x14ac:dyDescent="0.2">
      <c r="A1443" s="122" t="s">
        <v>3270</v>
      </c>
      <c r="B1443" s="123" t="s">
        <v>3244</v>
      </c>
      <c r="C1443" s="133" t="s">
        <v>1516</v>
      </c>
      <c r="D1443" s="126">
        <v>6</v>
      </c>
      <c r="E1443" s="127" t="s">
        <v>3561</v>
      </c>
      <c r="F1443" s="19">
        <v>194340</v>
      </c>
      <c r="G1443" s="20">
        <v>194340</v>
      </c>
      <c r="H1443" s="20">
        <v>63933</v>
      </c>
      <c r="I1443" s="20">
        <v>49555</v>
      </c>
      <c r="J1443" s="20">
        <v>0</v>
      </c>
      <c r="K1443" s="20">
        <v>0</v>
      </c>
      <c r="L1443" s="20">
        <v>0</v>
      </c>
      <c r="M1443" s="20">
        <v>0</v>
      </c>
      <c r="N1443" s="20">
        <v>3826</v>
      </c>
      <c r="O1443" s="20">
        <v>2868</v>
      </c>
      <c r="P1443" s="20">
        <v>1512</v>
      </c>
      <c r="Q1443" s="20">
        <v>33727</v>
      </c>
      <c r="R1443" s="20">
        <v>19879</v>
      </c>
      <c r="S1443" s="20">
        <v>19807</v>
      </c>
      <c r="T1443" s="21">
        <v>8410</v>
      </c>
      <c r="U1443" s="54">
        <v>12716</v>
      </c>
      <c r="V1443" s="20">
        <v>16080</v>
      </c>
      <c r="W1443" s="20">
        <v>6318</v>
      </c>
      <c r="X1443" s="20">
        <v>11101</v>
      </c>
      <c r="Y1443" s="21">
        <v>0</v>
      </c>
      <c r="Z1443" s="20">
        <v>0</v>
      </c>
      <c r="AA1443" s="21">
        <v>87926</v>
      </c>
      <c r="AB1443" s="32">
        <v>0</v>
      </c>
      <c r="AC1443" s="20">
        <v>61481</v>
      </c>
      <c r="AD1443" s="20">
        <v>139968</v>
      </c>
      <c r="AE1443" s="20">
        <v>195690</v>
      </c>
      <c r="AF1443" s="20">
        <v>244905</v>
      </c>
      <c r="AG1443" s="20">
        <v>128357</v>
      </c>
      <c r="AH1443" s="20">
        <v>88025</v>
      </c>
      <c r="AI1443" s="20">
        <v>55851</v>
      </c>
      <c r="AJ1443" s="21">
        <v>58428</v>
      </c>
      <c r="AK1443" s="25">
        <v>22387</v>
      </c>
      <c r="AL1443" s="25">
        <v>40348</v>
      </c>
      <c r="AM1443" s="25">
        <v>8003</v>
      </c>
      <c r="AN1443" s="22">
        <v>15628</v>
      </c>
      <c r="AO1443" s="20">
        <v>130356</v>
      </c>
      <c r="AP1443" s="20">
        <v>16552</v>
      </c>
      <c r="AQ1443" s="54">
        <v>1737977</v>
      </c>
      <c r="AR1443" s="25">
        <v>47926</v>
      </c>
      <c r="AS1443" s="25">
        <v>120911</v>
      </c>
      <c r="AT1443" s="54">
        <v>68759</v>
      </c>
      <c r="AU1443" s="54">
        <v>41377</v>
      </c>
      <c r="AV1443" s="54">
        <v>73172</v>
      </c>
      <c r="AW1443" s="54">
        <v>23276</v>
      </c>
      <c r="AX1443" s="54">
        <v>7263</v>
      </c>
      <c r="AY1443" s="25">
        <f t="shared" si="44"/>
        <v>382684</v>
      </c>
      <c r="AZ1443" s="162">
        <v>468161</v>
      </c>
      <c r="BA1443" s="96">
        <f t="shared" si="45"/>
        <v>2588822</v>
      </c>
      <c r="BB1443" s="73"/>
      <c r="BC1443" s="20">
        <v>338559</v>
      </c>
      <c r="BD1443" s="20">
        <v>71066</v>
      </c>
      <c r="BE1443" s="19">
        <v>409625</v>
      </c>
      <c r="BF1443" s="19">
        <v>2998447</v>
      </c>
      <c r="BH1443" s="20"/>
      <c r="BI1443" s="21">
        <v>2998447</v>
      </c>
      <c r="BK1443" s="73"/>
      <c r="BL1443" s="73"/>
      <c r="BM1443" s="73"/>
      <c r="BN1443" s="73"/>
      <c r="BO1443" s="73"/>
      <c r="BP1443" s="73"/>
      <c r="BQ1443" s="73"/>
    </row>
    <row r="1444" spans="1:69" ht="22.5" customHeight="1" x14ac:dyDescent="0.2">
      <c r="A1444" s="122" t="s">
        <v>3271</v>
      </c>
      <c r="B1444" s="123" t="s">
        <v>3244</v>
      </c>
      <c r="C1444" s="133" t="s">
        <v>1517</v>
      </c>
      <c r="D1444" s="126">
        <v>6</v>
      </c>
      <c r="E1444" s="127" t="s">
        <v>3561</v>
      </c>
      <c r="F1444" s="19">
        <v>166936</v>
      </c>
      <c r="G1444" s="20">
        <v>166936</v>
      </c>
      <c r="H1444" s="20">
        <v>62694</v>
      </c>
      <c r="I1444" s="20">
        <v>77792</v>
      </c>
      <c r="J1444" s="20">
        <v>0</v>
      </c>
      <c r="K1444" s="20">
        <v>0</v>
      </c>
      <c r="L1444" s="20">
        <v>0</v>
      </c>
      <c r="M1444" s="20">
        <v>0</v>
      </c>
      <c r="N1444" s="20">
        <v>0</v>
      </c>
      <c r="O1444" s="20">
        <v>1829</v>
      </c>
      <c r="P1444" s="20">
        <v>0</v>
      </c>
      <c r="Q1444" s="20">
        <v>21798</v>
      </c>
      <c r="R1444" s="20">
        <v>14504</v>
      </c>
      <c r="S1444" s="20">
        <v>25257</v>
      </c>
      <c r="T1444" s="21">
        <v>7569</v>
      </c>
      <c r="U1444" s="54">
        <v>12716</v>
      </c>
      <c r="V1444" s="20">
        <v>15264</v>
      </c>
      <c r="W1444" s="20">
        <v>4212</v>
      </c>
      <c r="X1444" s="20">
        <v>11101</v>
      </c>
      <c r="Y1444" s="21">
        <v>0</v>
      </c>
      <c r="Z1444" s="20">
        <v>0</v>
      </c>
      <c r="AA1444" s="21">
        <v>78976</v>
      </c>
      <c r="AB1444" s="32">
        <v>0</v>
      </c>
      <c r="AC1444" s="20">
        <v>54102</v>
      </c>
      <c r="AD1444" s="20">
        <v>182302</v>
      </c>
      <c r="AE1444" s="20">
        <v>138270</v>
      </c>
      <c r="AF1444" s="20">
        <v>176610</v>
      </c>
      <c r="AG1444" s="20">
        <v>77306</v>
      </c>
      <c r="AH1444" s="20">
        <v>29262</v>
      </c>
      <c r="AI1444" s="20">
        <v>61599</v>
      </c>
      <c r="AJ1444" s="21">
        <v>184481</v>
      </c>
      <c r="AK1444" s="25">
        <v>16572</v>
      </c>
      <c r="AL1444" s="25">
        <v>33326</v>
      </c>
      <c r="AM1444" s="25">
        <v>5770</v>
      </c>
      <c r="AN1444" s="22">
        <v>12557</v>
      </c>
      <c r="AO1444" s="20">
        <v>93725</v>
      </c>
      <c r="AP1444" s="20">
        <v>28191</v>
      </c>
      <c r="AQ1444" s="54">
        <v>1594721</v>
      </c>
      <c r="AR1444" s="25">
        <v>54802</v>
      </c>
      <c r="AS1444" s="25">
        <v>110065</v>
      </c>
      <c r="AT1444" s="54">
        <v>71690</v>
      </c>
      <c r="AU1444" s="54">
        <v>44669</v>
      </c>
      <c r="AV1444" s="54">
        <v>60980</v>
      </c>
      <c r="AW1444" s="54">
        <v>20356</v>
      </c>
      <c r="AX1444" s="54">
        <v>6950</v>
      </c>
      <c r="AY1444" s="25">
        <f t="shared" si="44"/>
        <v>369512</v>
      </c>
      <c r="AZ1444" s="162">
        <v>814475</v>
      </c>
      <c r="BA1444" s="96">
        <f t="shared" si="45"/>
        <v>2778708</v>
      </c>
      <c r="BB1444" s="73"/>
      <c r="BC1444" s="20">
        <v>264155</v>
      </c>
      <c r="BD1444" s="20">
        <v>129670</v>
      </c>
      <c r="BE1444" s="19">
        <v>393825</v>
      </c>
      <c r="BF1444" s="19">
        <v>3172533</v>
      </c>
      <c r="BH1444" s="20"/>
      <c r="BI1444" s="21">
        <v>3172533</v>
      </c>
      <c r="BK1444" s="73"/>
      <c r="BL1444" s="73"/>
      <c r="BM1444" s="73"/>
      <c r="BN1444" s="73"/>
      <c r="BO1444" s="73"/>
      <c r="BP1444" s="73"/>
      <c r="BQ1444" s="73"/>
    </row>
    <row r="1445" spans="1:69" ht="22.5" customHeight="1" x14ac:dyDescent="0.2">
      <c r="A1445" s="122" t="s">
        <v>3272</v>
      </c>
      <c r="B1445" s="123" t="s">
        <v>3244</v>
      </c>
      <c r="C1445" s="133" t="s">
        <v>1518</v>
      </c>
      <c r="D1445" s="126">
        <v>6</v>
      </c>
      <c r="E1445" s="127" t="s">
        <v>3561</v>
      </c>
      <c r="F1445" s="19">
        <v>168744</v>
      </c>
      <c r="G1445" s="20">
        <v>168744</v>
      </c>
      <c r="H1445" s="20">
        <v>37179</v>
      </c>
      <c r="I1445" s="20">
        <v>24123</v>
      </c>
      <c r="J1445" s="20">
        <v>0</v>
      </c>
      <c r="K1445" s="20">
        <v>0</v>
      </c>
      <c r="L1445" s="20">
        <v>0</v>
      </c>
      <c r="M1445" s="20">
        <v>0</v>
      </c>
      <c r="N1445" s="20">
        <v>0</v>
      </c>
      <c r="O1445" s="20">
        <v>2661</v>
      </c>
      <c r="P1445" s="20">
        <v>0</v>
      </c>
      <c r="Q1445" s="20">
        <v>165</v>
      </c>
      <c r="R1445" s="20">
        <v>19482</v>
      </c>
      <c r="S1445" s="20">
        <v>12681</v>
      </c>
      <c r="T1445" s="21">
        <v>19343</v>
      </c>
      <c r="U1445" s="54">
        <v>38148</v>
      </c>
      <c r="V1445" s="20">
        <v>10848</v>
      </c>
      <c r="W1445" s="20">
        <v>18954</v>
      </c>
      <c r="X1445" s="20">
        <v>22202</v>
      </c>
      <c r="Y1445" s="21">
        <v>0</v>
      </c>
      <c r="Z1445" s="20">
        <v>0</v>
      </c>
      <c r="AA1445" s="21">
        <v>72091</v>
      </c>
      <c r="AB1445" s="32">
        <v>0</v>
      </c>
      <c r="AC1445" s="20">
        <v>58267</v>
      </c>
      <c r="AD1445" s="20">
        <v>153406</v>
      </c>
      <c r="AE1445" s="20">
        <v>126885</v>
      </c>
      <c r="AF1445" s="20">
        <v>202710</v>
      </c>
      <c r="AG1445" s="20">
        <v>98413</v>
      </c>
      <c r="AH1445" s="20">
        <v>30520</v>
      </c>
      <c r="AI1445" s="20">
        <v>45697</v>
      </c>
      <c r="AJ1445" s="21">
        <v>13525</v>
      </c>
      <c r="AK1445" s="25">
        <v>21645</v>
      </c>
      <c r="AL1445" s="25">
        <v>34479</v>
      </c>
      <c r="AM1445" s="25">
        <v>5864</v>
      </c>
      <c r="AN1445" s="22">
        <v>13780</v>
      </c>
      <c r="AO1445" s="20">
        <v>103539</v>
      </c>
      <c r="AP1445" s="20">
        <v>10053</v>
      </c>
      <c r="AQ1445" s="54">
        <v>1365404</v>
      </c>
      <c r="AR1445" s="25">
        <v>59045</v>
      </c>
      <c r="AS1445" s="25">
        <v>122985</v>
      </c>
      <c r="AT1445" s="54">
        <v>72478</v>
      </c>
      <c r="AU1445" s="54">
        <v>29864</v>
      </c>
      <c r="AV1445" s="54">
        <v>73172</v>
      </c>
      <c r="AW1445" s="54">
        <v>21023</v>
      </c>
      <c r="AX1445" s="54">
        <v>5994</v>
      </c>
      <c r="AY1445" s="25">
        <f t="shared" si="44"/>
        <v>384561</v>
      </c>
      <c r="AZ1445" s="162">
        <v>291336</v>
      </c>
      <c r="BA1445" s="96">
        <f t="shared" si="45"/>
        <v>2041301</v>
      </c>
      <c r="BB1445" s="73"/>
      <c r="BC1445" s="20">
        <v>326855</v>
      </c>
      <c r="BD1445" s="20">
        <v>31142</v>
      </c>
      <c r="BE1445" s="19">
        <v>357997</v>
      </c>
      <c r="BF1445" s="19">
        <v>2399298</v>
      </c>
      <c r="BH1445" s="20"/>
      <c r="BI1445" s="21">
        <v>2399298</v>
      </c>
      <c r="BK1445" s="73"/>
      <c r="BL1445" s="73"/>
      <c r="BM1445" s="73"/>
      <c r="BN1445" s="73"/>
      <c r="BO1445" s="73"/>
      <c r="BP1445" s="73"/>
      <c r="BQ1445" s="73"/>
    </row>
    <row r="1446" spans="1:69" ht="22.5" customHeight="1" x14ac:dyDescent="0.2">
      <c r="A1446" s="122" t="s">
        <v>3273</v>
      </c>
      <c r="B1446" s="123" t="s">
        <v>3244</v>
      </c>
      <c r="C1446" s="133" t="s">
        <v>1519</v>
      </c>
      <c r="D1446" s="126">
        <v>6</v>
      </c>
      <c r="E1446" s="127" t="s">
        <v>3561</v>
      </c>
      <c r="F1446" s="19">
        <v>207599</v>
      </c>
      <c r="G1446" s="20">
        <v>207599</v>
      </c>
      <c r="H1446" s="20">
        <v>75306</v>
      </c>
      <c r="I1446" s="20">
        <v>46376</v>
      </c>
      <c r="J1446" s="20">
        <v>0</v>
      </c>
      <c r="K1446" s="20">
        <v>0</v>
      </c>
      <c r="L1446" s="20">
        <v>0</v>
      </c>
      <c r="M1446" s="20">
        <v>0</v>
      </c>
      <c r="N1446" s="20">
        <v>0</v>
      </c>
      <c r="O1446" s="20">
        <v>2926</v>
      </c>
      <c r="P1446" s="20">
        <v>0</v>
      </c>
      <c r="Q1446" s="20">
        <v>13625</v>
      </c>
      <c r="R1446" s="20">
        <v>20185</v>
      </c>
      <c r="S1446" s="20">
        <v>28768</v>
      </c>
      <c r="T1446" s="21">
        <v>16820</v>
      </c>
      <c r="U1446" s="54">
        <v>38148</v>
      </c>
      <c r="V1446" s="20">
        <v>17184</v>
      </c>
      <c r="W1446" s="20">
        <v>11583</v>
      </c>
      <c r="X1446" s="20">
        <v>22202</v>
      </c>
      <c r="Y1446" s="21">
        <v>0</v>
      </c>
      <c r="Z1446" s="20">
        <v>0</v>
      </c>
      <c r="AA1446" s="21">
        <v>96996</v>
      </c>
      <c r="AB1446" s="32">
        <v>0</v>
      </c>
      <c r="AC1446" s="20">
        <v>79127</v>
      </c>
      <c r="AD1446" s="20">
        <v>207978</v>
      </c>
      <c r="AE1446" s="20">
        <v>246180</v>
      </c>
      <c r="AF1446" s="20">
        <v>233015</v>
      </c>
      <c r="AG1446" s="20">
        <v>122179</v>
      </c>
      <c r="AH1446" s="20">
        <v>40018</v>
      </c>
      <c r="AI1446" s="20">
        <v>99057</v>
      </c>
      <c r="AJ1446" s="21">
        <v>145529</v>
      </c>
      <c r="AK1446" s="25">
        <v>22593</v>
      </c>
      <c r="AL1446" s="25">
        <v>39503</v>
      </c>
      <c r="AM1446" s="25">
        <v>8409</v>
      </c>
      <c r="AN1446" s="22">
        <v>15263</v>
      </c>
      <c r="AO1446" s="20">
        <v>267897</v>
      </c>
      <c r="AP1446" s="20">
        <v>25946</v>
      </c>
      <c r="AQ1446" s="54">
        <v>2150412</v>
      </c>
      <c r="AR1446" s="25">
        <v>58003</v>
      </c>
      <c r="AS1446" s="25">
        <v>125531</v>
      </c>
      <c r="AT1446" s="54">
        <v>91671</v>
      </c>
      <c r="AU1446" s="54">
        <v>36725</v>
      </c>
      <c r="AV1446" s="54">
        <v>73703</v>
      </c>
      <c r="AW1446" s="54">
        <v>24453</v>
      </c>
      <c r="AX1446" s="54">
        <v>9373</v>
      </c>
      <c r="AY1446" s="25">
        <f t="shared" si="44"/>
        <v>419459</v>
      </c>
      <c r="AZ1446" s="162">
        <v>990057</v>
      </c>
      <c r="BA1446" s="96">
        <f t="shared" si="45"/>
        <v>3559928</v>
      </c>
      <c r="BB1446" s="73"/>
      <c r="BC1446" s="20">
        <v>341799</v>
      </c>
      <c r="BD1446" s="20">
        <v>117012</v>
      </c>
      <c r="BE1446" s="19">
        <v>458811</v>
      </c>
      <c r="BF1446" s="19">
        <v>4018739</v>
      </c>
      <c r="BH1446" s="20"/>
      <c r="BI1446" s="21">
        <v>4018739</v>
      </c>
      <c r="BK1446" s="73"/>
      <c r="BL1446" s="73"/>
      <c r="BM1446" s="73"/>
      <c r="BN1446" s="73"/>
      <c r="BO1446" s="73"/>
      <c r="BP1446" s="73"/>
      <c r="BQ1446" s="73"/>
    </row>
    <row r="1447" spans="1:69" ht="22.5" customHeight="1" x14ac:dyDescent="0.2">
      <c r="A1447" s="122" t="s">
        <v>3274</v>
      </c>
      <c r="B1447" s="123" t="s">
        <v>3244</v>
      </c>
      <c r="C1447" s="133" t="s">
        <v>1520</v>
      </c>
      <c r="D1447" s="126">
        <v>6</v>
      </c>
      <c r="E1447" s="127" t="s">
        <v>3561</v>
      </c>
      <c r="F1447" s="19">
        <v>421939</v>
      </c>
      <c r="G1447" s="20">
        <v>421939</v>
      </c>
      <c r="H1447" s="20">
        <v>186770</v>
      </c>
      <c r="I1447" s="20">
        <v>132957</v>
      </c>
      <c r="J1447" s="20">
        <v>0</v>
      </c>
      <c r="K1447" s="20">
        <v>0</v>
      </c>
      <c r="L1447" s="20">
        <v>4212</v>
      </c>
      <c r="M1447" s="20">
        <v>4268</v>
      </c>
      <c r="N1447" s="20">
        <v>6596</v>
      </c>
      <c r="O1447" s="20">
        <v>8631</v>
      </c>
      <c r="P1447" s="20">
        <v>113</v>
      </c>
      <c r="Q1447" s="20">
        <v>17319</v>
      </c>
      <c r="R1447" s="20">
        <v>34909</v>
      </c>
      <c r="S1447" s="20">
        <v>110564</v>
      </c>
      <c r="T1447" s="21">
        <v>54665</v>
      </c>
      <c r="U1447" s="54">
        <v>152592</v>
      </c>
      <c r="V1447" s="20">
        <v>44832</v>
      </c>
      <c r="W1447" s="20">
        <v>17901</v>
      </c>
      <c r="X1447" s="20">
        <v>43294</v>
      </c>
      <c r="Y1447" s="21">
        <v>0</v>
      </c>
      <c r="Z1447" s="20">
        <v>0</v>
      </c>
      <c r="AA1447" s="21">
        <v>229234</v>
      </c>
      <c r="AB1447" s="32">
        <v>0</v>
      </c>
      <c r="AC1447" s="20">
        <v>197821</v>
      </c>
      <c r="AD1447" s="20">
        <v>428661</v>
      </c>
      <c r="AE1447" s="20">
        <v>562485</v>
      </c>
      <c r="AF1447" s="20">
        <v>603128</v>
      </c>
      <c r="AG1447" s="20">
        <v>344144</v>
      </c>
      <c r="AH1447" s="20">
        <v>120954</v>
      </c>
      <c r="AI1447" s="20">
        <v>177996</v>
      </c>
      <c r="AJ1447" s="21">
        <v>599428</v>
      </c>
      <c r="AK1447" s="25">
        <v>41371</v>
      </c>
      <c r="AL1447" s="25">
        <v>70092</v>
      </c>
      <c r="AM1447" s="25">
        <v>19458</v>
      </c>
      <c r="AN1447" s="22">
        <v>34595</v>
      </c>
      <c r="AO1447" s="20">
        <v>663491</v>
      </c>
      <c r="AP1447" s="20">
        <v>79557</v>
      </c>
      <c r="AQ1447" s="54">
        <v>5413977</v>
      </c>
      <c r="AR1447" s="25">
        <v>86632</v>
      </c>
      <c r="AS1447" s="25">
        <v>176861</v>
      </c>
      <c r="AT1447" s="54">
        <v>145716</v>
      </c>
      <c r="AU1447" s="54">
        <v>75699</v>
      </c>
      <c r="AV1447" s="54">
        <v>127072</v>
      </c>
      <c r="AW1447" s="54">
        <v>42448</v>
      </c>
      <c r="AX1447" s="54">
        <v>22612</v>
      </c>
      <c r="AY1447" s="25">
        <f t="shared" si="44"/>
        <v>677040</v>
      </c>
      <c r="AZ1447" s="162">
        <v>1520188</v>
      </c>
      <c r="BA1447" s="96">
        <f t="shared" si="45"/>
        <v>7611205</v>
      </c>
      <c r="BB1447" s="73"/>
      <c r="BC1447" s="20">
        <v>558427</v>
      </c>
      <c r="BD1447" s="20">
        <v>373877</v>
      </c>
      <c r="BE1447" s="19">
        <v>932304</v>
      </c>
      <c r="BF1447" s="19">
        <v>8543509</v>
      </c>
      <c r="BH1447" s="20"/>
      <c r="BI1447" s="21">
        <v>8543509</v>
      </c>
      <c r="BK1447" s="73"/>
      <c r="BL1447" s="73"/>
      <c r="BM1447" s="73"/>
      <c r="BN1447" s="73"/>
      <c r="BO1447" s="73"/>
      <c r="BP1447" s="73"/>
      <c r="BQ1447" s="73"/>
    </row>
    <row r="1448" spans="1:69" ht="22.5" customHeight="1" x14ac:dyDescent="0.2">
      <c r="A1448" s="122" t="s">
        <v>3275</v>
      </c>
      <c r="B1448" s="123" t="s">
        <v>3244</v>
      </c>
      <c r="C1448" s="133" t="s">
        <v>1521</v>
      </c>
      <c r="D1448" s="126">
        <v>6</v>
      </c>
      <c r="E1448" s="127" t="s">
        <v>3561</v>
      </c>
      <c r="F1448" s="19">
        <v>184119</v>
      </c>
      <c r="G1448" s="20">
        <v>184119</v>
      </c>
      <c r="H1448" s="20">
        <v>51467</v>
      </c>
      <c r="I1448" s="20">
        <v>44693</v>
      </c>
      <c r="J1448" s="20">
        <v>0</v>
      </c>
      <c r="K1448" s="20">
        <v>0</v>
      </c>
      <c r="L1448" s="20">
        <v>42198</v>
      </c>
      <c r="M1448" s="20">
        <v>12970</v>
      </c>
      <c r="N1448" s="20">
        <v>0</v>
      </c>
      <c r="O1448" s="20">
        <v>2452</v>
      </c>
      <c r="P1448" s="20">
        <v>0</v>
      </c>
      <c r="Q1448" s="20">
        <v>2792</v>
      </c>
      <c r="R1448" s="20">
        <v>18599</v>
      </c>
      <c r="S1448" s="20">
        <v>35684</v>
      </c>
      <c r="T1448" s="21">
        <v>7569</v>
      </c>
      <c r="U1448" s="54">
        <v>12716</v>
      </c>
      <c r="V1448" s="20">
        <v>21984</v>
      </c>
      <c r="W1448" s="20">
        <v>5265</v>
      </c>
      <c r="X1448" s="20">
        <v>11101</v>
      </c>
      <c r="Y1448" s="21">
        <v>0</v>
      </c>
      <c r="Z1448" s="20">
        <v>0</v>
      </c>
      <c r="AA1448" s="21">
        <v>80412</v>
      </c>
      <c r="AB1448" s="32">
        <v>0</v>
      </c>
      <c r="AC1448" s="20">
        <v>66537</v>
      </c>
      <c r="AD1448" s="20">
        <v>219877</v>
      </c>
      <c r="AE1448" s="20">
        <v>166815</v>
      </c>
      <c r="AF1448" s="20">
        <v>233450</v>
      </c>
      <c r="AG1448" s="20">
        <v>101759</v>
      </c>
      <c r="AH1448" s="20">
        <v>31266</v>
      </c>
      <c r="AI1448" s="20">
        <v>36308</v>
      </c>
      <c r="AJ1448" s="21">
        <v>70871</v>
      </c>
      <c r="AK1448" s="25">
        <v>20900</v>
      </c>
      <c r="AL1448" s="25">
        <v>39009</v>
      </c>
      <c r="AM1448" s="25">
        <v>8002</v>
      </c>
      <c r="AN1448" s="22">
        <v>15051</v>
      </c>
      <c r="AO1448" s="20">
        <v>150983</v>
      </c>
      <c r="AP1448" s="20">
        <v>16974</v>
      </c>
      <c r="AQ1448" s="54">
        <v>1711823</v>
      </c>
      <c r="AR1448" s="25">
        <v>47228</v>
      </c>
      <c r="AS1448" s="25">
        <v>123213</v>
      </c>
      <c r="AT1448" s="54">
        <v>90985</v>
      </c>
      <c r="AU1448" s="54">
        <v>62972</v>
      </c>
      <c r="AV1448" s="54">
        <v>68734</v>
      </c>
      <c r="AW1448" s="54">
        <v>22469</v>
      </c>
      <c r="AX1448" s="54">
        <v>6824</v>
      </c>
      <c r="AY1448" s="25">
        <f t="shared" si="44"/>
        <v>422425</v>
      </c>
      <c r="AZ1448" s="162">
        <v>434816</v>
      </c>
      <c r="BA1448" s="96">
        <f t="shared" si="45"/>
        <v>2569064</v>
      </c>
      <c r="BB1448" s="73"/>
      <c r="BC1448" s="20">
        <v>314984</v>
      </c>
      <c r="BD1448" s="20">
        <v>68635</v>
      </c>
      <c r="BE1448" s="19">
        <v>383619</v>
      </c>
      <c r="BF1448" s="19">
        <v>2952683</v>
      </c>
      <c r="BH1448" s="20"/>
      <c r="BI1448" s="21">
        <v>2952683</v>
      </c>
      <c r="BK1448" s="73"/>
      <c r="BL1448" s="73"/>
      <c r="BM1448" s="73"/>
      <c r="BN1448" s="73"/>
      <c r="BO1448" s="73"/>
      <c r="BP1448" s="73"/>
      <c r="BQ1448" s="73"/>
    </row>
    <row r="1449" spans="1:69" ht="22.5" customHeight="1" x14ac:dyDescent="0.2">
      <c r="A1449" s="122" t="s">
        <v>3276</v>
      </c>
      <c r="B1449" s="123" t="s">
        <v>3244</v>
      </c>
      <c r="C1449" s="133" t="s">
        <v>1522</v>
      </c>
      <c r="D1449" s="126">
        <v>6</v>
      </c>
      <c r="E1449" s="127" t="s">
        <v>3561</v>
      </c>
      <c r="F1449" s="19">
        <v>68191</v>
      </c>
      <c r="G1449" s="20">
        <v>68191</v>
      </c>
      <c r="H1449" s="20">
        <v>27265</v>
      </c>
      <c r="I1449" s="20">
        <v>13090</v>
      </c>
      <c r="J1449" s="20">
        <v>0</v>
      </c>
      <c r="K1449" s="20">
        <v>0</v>
      </c>
      <c r="L1449" s="20">
        <v>0</v>
      </c>
      <c r="M1449" s="20">
        <v>0</v>
      </c>
      <c r="N1449" s="20">
        <v>0</v>
      </c>
      <c r="O1449" s="20">
        <v>795</v>
      </c>
      <c r="P1449" s="20">
        <v>0</v>
      </c>
      <c r="Q1449" s="20">
        <v>13573</v>
      </c>
      <c r="R1449" s="20">
        <v>6458</v>
      </c>
      <c r="S1449" s="20">
        <v>20436</v>
      </c>
      <c r="T1449" s="21">
        <v>5887</v>
      </c>
      <c r="U1449" s="54">
        <v>12716</v>
      </c>
      <c r="V1449" s="20">
        <v>912</v>
      </c>
      <c r="W1449" s="20">
        <v>4212</v>
      </c>
      <c r="X1449" s="20">
        <v>11101</v>
      </c>
      <c r="Y1449" s="21">
        <v>0</v>
      </c>
      <c r="Z1449" s="20">
        <v>0</v>
      </c>
      <c r="AA1449" s="21">
        <v>32947</v>
      </c>
      <c r="AB1449" s="32">
        <v>0</v>
      </c>
      <c r="AC1449" s="20">
        <v>22711</v>
      </c>
      <c r="AD1449" s="20">
        <v>60899</v>
      </c>
      <c r="AE1449" s="20">
        <v>49335</v>
      </c>
      <c r="AF1449" s="20">
        <v>81200</v>
      </c>
      <c r="AG1449" s="20">
        <v>37066</v>
      </c>
      <c r="AH1449" s="20">
        <v>12040</v>
      </c>
      <c r="AI1449" s="20">
        <v>30943</v>
      </c>
      <c r="AJ1449" s="21">
        <v>57346</v>
      </c>
      <c r="AK1449" s="25">
        <v>7200</v>
      </c>
      <c r="AL1449" s="25">
        <v>18298</v>
      </c>
      <c r="AM1449" s="25">
        <v>2552</v>
      </c>
      <c r="AN1449" s="22">
        <v>6662</v>
      </c>
      <c r="AO1449" s="20">
        <v>50296</v>
      </c>
      <c r="AP1449" s="20">
        <v>10372</v>
      </c>
      <c r="AQ1449" s="54">
        <v>664503</v>
      </c>
      <c r="AR1449" s="25">
        <v>46375</v>
      </c>
      <c r="AS1449" s="25">
        <v>102602</v>
      </c>
      <c r="AT1449" s="54">
        <v>40632</v>
      </c>
      <c r="AU1449" s="54">
        <v>40757</v>
      </c>
      <c r="AV1449" s="54">
        <v>33113</v>
      </c>
      <c r="AW1449" s="54">
        <v>8845</v>
      </c>
      <c r="AX1449" s="54">
        <v>2988</v>
      </c>
      <c r="AY1449" s="25">
        <f t="shared" si="44"/>
        <v>275312</v>
      </c>
      <c r="AZ1449" s="162">
        <v>267037</v>
      </c>
      <c r="BA1449" s="96">
        <f t="shared" si="45"/>
        <v>1206852</v>
      </c>
      <c r="BB1449" s="73"/>
      <c r="BC1449" s="20">
        <v>157586</v>
      </c>
      <c r="BD1449" s="20">
        <v>49516</v>
      </c>
      <c r="BE1449" s="19">
        <v>207102</v>
      </c>
      <c r="BF1449" s="19">
        <v>1413954</v>
      </c>
      <c r="BH1449" s="20"/>
      <c r="BI1449" s="21">
        <v>1413954</v>
      </c>
      <c r="BK1449" s="73"/>
      <c r="BL1449" s="73"/>
      <c r="BM1449" s="73"/>
      <c r="BN1449" s="73"/>
      <c r="BO1449" s="73"/>
      <c r="BP1449" s="73"/>
      <c r="BQ1449" s="73"/>
    </row>
    <row r="1450" spans="1:69" ht="22.5" customHeight="1" x14ac:dyDescent="0.2">
      <c r="A1450" s="122" t="s">
        <v>3277</v>
      </c>
      <c r="B1450" s="123" t="s">
        <v>3244</v>
      </c>
      <c r="C1450" s="133" t="s">
        <v>1523</v>
      </c>
      <c r="D1450" s="126">
        <v>6</v>
      </c>
      <c r="E1450" s="127" t="s">
        <v>3561</v>
      </c>
      <c r="F1450" s="19">
        <v>297377</v>
      </c>
      <c r="G1450" s="20">
        <v>297377</v>
      </c>
      <c r="H1450" s="20">
        <v>79097</v>
      </c>
      <c r="I1450" s="20">
        <v>46750</v>
      </c>
      <c r="J1450" s="20">
        <v>0</v>
      </c>
      <c r="K1450" s="20">
        <v>5002</v>
      </c>
      <c r="L1450" s="20">
        <v>14019</v>
      </c>
      <c r="M1450" s="20">
        <v>14255</v>
      </c>
      <c r="N1450" s="20">
        <v>9085</v>
      </c>
      <c r="O1450" s="20">
        <v>5675</v>
      </c>
      <c r="P1450" s="20">
        <v>302</v>
      </c>
      <c r="Q1450" s="20">
        <v>25536</v>
      </c>
      <c r="R1450" s="20">
        <v>31149</v>
      </c>
      <c r="S1450" s="20">
        <v>50409</v>
      </c>
      <c r="T1450" s="21">
        <v>35322</v>
      </c>
      <c r="U1450" s="54">
        <v>100456</v>
      </c>
      <c r="V1450" s="20">
        <v>13488</v>
      </c>
      <c r="W1450" s="20">
        <v>15795</v>
      </c>
      <c r="X1450" s="20">
        <v>22202</v>
      </c>
      <c r="Y1450" s="21">
        <v>0</v>
      </c>
      <c r="Z1450" s="20">
        <v>0</v>
      </c>
      <c r="AA1450" s="21">
        <v>144557</v>
      </c>
      <c r="AB1450" s="32">
        <v>0</v>
      </c>
      <c r="AC1450" s="20">
        <v>121891</v>
      </c>
      <c r="AD1450" s="20">
        <v>265476</v>
      </c>
      <c r="AE1450" s="20">
        <v>411180</v>
      </c>
      <c r="AF1450" s="20">
        <v>370620</v>
      </c>
      <c r="AG1450" s="20">
        <v>210296</v>
      </c>
      <c r="AH1450" s="20">
        <v>70340</v>
      </c>
      <c r="AI1450" s="20">
        <v>83154</v>
      </c>
      <c r="AJ1450" s="21">
        <v>124430</v>
      </c>
      <c r="AK1450" s="25">
        <v>31966</v>
      </c>
      <c r="AL1450" s="25">
        <v>55291</v>
      </c>
      <c r="AM1450" s="25">
        <v>12484</v>
      </c>
      <c r="AN1450" s="22">
        <v>24994</v>
      </c>
      <c r="AO1450" s="20">
        <v>322581</v>
      </c>
      <c r="AP1450" s="20">
        <v>28315</v>
      </c>
      <c r="AQ1450" s="54">
        <v>3043494</v>
      </c>
      <c r="AR1450" s="25">
        <v>68750</v>
      </c>
      <c r="AS1450" s="25">
        <v>179234</v>
      </c>
      <c r="AT1450" s="54">
        <v>107439</v>
      </c>
      <c r="AU1450" s="54">
        <v>52824</v>
      </c>
      <c r="AV1450" s="54">
        <v>101063</v>
      </c>
      <c r="AW1450" s="54">
        <v>29727</v>
      </c>
      <c r="AX1450" s="54">
        <v>13536</v>
      </c>
      <c r="AY1450" s="25">
        <f t="shared" si="44"/>
        <v>552573</v>
      </c>
      <c r="AZ1450" s="162">
        <v>939464</v>
      </c>
      <c r="BA1450" s="96">
        <f t="shared" si="45"/>
        <v>4535531</v>
      </c>
      <c r="BB1450" s="73"/>
      <c r="BC1450" s="20">
        <v>468411</v>
      </c>
      <c r="BD1450" s="20">
        <v>121852</v>
      </c>
      <c r="BE1450" s="19">
        <v>590263</v>
      </c>
      <c r="BF1450" s="19">
        <v>5125794</v>
      </c>
      <c r="BH1450" s="20"/>
      <c r="BI1450" s="21">
        <v>5125794</v>
      </c>
      <c r="BK1450" s="73"/>
      <c r="BL1450" s="73"/>
      <c r="BM1450" s="73"/>
      <c r="BN1450" s="73"/>
      <c r="BO1450" s="73"/>
      <c r="BP1450" s="73"/>
      <c r="BQ1450" s="73"/>
    </row>
    <row r="1451" spans="1:69" ht="22.5" customHeight="1" x14ac:dyDescent="0.2">
      <c r="A1451" s="122" t="s">
        <v>3278</v>
      </c>
      <c r="B1451" s="123" t="s">
        <v>3279</v>
      </c>
      <c r="C1451" s="133" t="s">
        <v>1524</v>
      </c>
      <c r="D1451" s="126">
        <v>2</v>
      </c>
      <c r="E1451" s="127" t="s">
        <v>3561</v>
      </c>
      <c r="F1451" s="19">
        <v>10776202</v>
      </c>
      <c r="G1451" s="20">
        <v>10776202</v>
      </c>
      <c r="H1451" s="20">
        <v>4022258</v>
      </c>
      <c r="I1451" s="20">
        <v>5386722</v>
      </c>
      <c r="J1451" s="20">
        <v>1425667</v>
      </c>
      <c r="K1451" s="20">
        <v>628295</v>
      </c>
      <c r="L1451" s="20">
        <v>49328</v>
      </c>
      <c r="M1451" s="20">
        <v>47730</v>
      </c>
      <c r="N1451" s="20">
        <v>1150064</v>
      </c>
      <c r="O1451" s="20">
        <v>737382</v>
      </c>
      <c r="P1451" s="20">
        <v>437119</v>
      </c>
      <c r="Q1451" s="20">
        <v>1842330</v>
      </c>
      <c r="R1451" s="20">
        <v>1446387</v>
      </c>
      <c r="S1451" s="20">
        <v>2244973</v>
      </c>
      <c r="T1451" s="21">
        <v>1840949</v>
      </c>
      <c r="U1451" s="54">
        <v>1632607</v>
      </c>
      <c r="V1451" s="20">
        <v>1071552</v>
      </c>
      <c r="W1451" s="20">
        <v>959283</v>
      </c>
      <c r="X1451" s="20">
        <v>699363</v>
      </c>
      <c r="Y1451" s="21">
        <v>334836</v>
      </c>
      <c r="Z1451" s="20">
        <v>47998</v>
      </c>
      <c r="AA1451" s="21">
        <v>45670275</v>
      </c>
      <c r="AB1451" s="32">
        <v>15298938</v>
      </c>
      <c r="AC1451" s="20">
        <v>9496023</v>
      </c>
      <c r="AD1451" s="20">
        <v>15123626</v>
      </c>
      <c r="AE1451" s="20">
        <v>24392610</v>
      </c>
      <c r="AF1451" s="20">
        <v>21805970</v>
      </c>
      <c r="AG1451" s="20">
        <v>13005650</v>
      </c>
      <c r="AH1451" s="20">
        <v>7587617</v>
      </c>
      <c r="AI1451" s="20">
        <v>196965</v>
      </c>
      <c r="AJ1451" s="21">
        <v>225597</v>
      </c>
      <c r="AK1451" s="25">
        <v>1430555</v>
      </c>
      <c r="AL1451" s="25">
        <v>1190010</v>
      </c>
      <c r="AM1451" s="25">
        <v>377545</v>
      </c>
      <c r="AN1451" s="22">
        <v>676216</v>
      </c>
      <c r="AO1451" s="20">
        <v>11455251</v>
      </c>
      <c r="AP1451" s="20">
        <v>1073157</v>
      </c>
      <c r="AQ1451" s="54">
        <v>205787050</v>
      </c>
      <c r="AR1451" s="25">
        <v>1266270</v>
      </c>
      <c r="AS1451" s="25">
        <v>1245151</v>
      </c>
      <c r="AT1451" s="54">
        <v>662860</v>
      </c>
      <c r="AU1451" s="54">
        <v>414638</v>
      </c>
      <c r="AV1451" s="54">
        <v>2385087</v>
      </c>
      <c r="AW1451" s="54">
        <v>1658551</v>
      </c>
      <c r="AX1451" s="54">
        <v>1145839</v>
      </c>
      <c r="AY1451" s="25">
        <f t="shared" si="44"/>
        <v>8778396</v>
      </c>
      <c r="AZ1451" s="162">
        <v>27693665</v>
      </c>
      <c r="BA1451" s="96">
        <f t="shared" si="45"/>
        <v>242259111</v>
      </c>
      <c r="BB1451" s="73"/>
      <c r="BC1451" s="20">
        <v>13502487</v>
      </c>
      <c r="BD1451" s="20">
        <v>530484</v>
      </c>
      <c r="BE1451" s="19">
        <v>14032971</v>
      </c>
      <c r="BF1451" s="19">
        <v>256292082</v>
      </c>
      <c r="BH1451" s="20"/>
      <c r="BI1451" s="21">
        <v>256292082</v>
      </c>
      <c r="BK1451" s="73"/>
      <c r="BL1451" s="73"/>
      <c r="BM1451" s="73"/>
      <c r="BN1451" s="73"/>
      <c r="BO1451" s="73"/>
      <c r="BP1451" s="73"/>
      <c r="BQ1451" s="73"/>
    </row>
    <row r="1452" spans="1:69" ht="22.5" customHeight="1" x14ac:dyDescent="0.2">
      <c r="A1452" s="122" t="s">
        <v>3280</v>
      </c>
      <c r="B1452" s="123" t="s">
        <v>3279</v>
      </c>
      <c r="C1452" s="133" t="s">
        <v>1525</v>
      </c>
      <c r="D1452" s="126">
        <v>2</v>
      </c>
      <c r="E1452" s="127" t="s">
        <v>3561</v>
      </c>
      <c r="F1452" s="19">
        <v>19415944</v>
      </c>
      <c r="G1452" s="20">
        <v>19415944</v>
      </c>
      <c r="H1452" s="20">
        <v>4004105</v>
      </c>
      <c r="I1452" s="20">
        <v>4977192</v>
      </c>
      <c r="J1452" s="20">
        <v>831853</v>
      </c>
      <c r="K1452" s="20">
        <v>687362</v>
      </c>
      <c r="L1452" s="20">
        <v>88284</v>
      </c>
      <c r="M1452" s="20">
        <v>54272</v>
      </c>
      <c r="N1452" s="20">
        <v>7752019</v>
      </c>
      <c r="O1452" s="20">
        <v>1310729</v>
      </c>
      <c r="P1452" s="20">
        <v>346513</v>
      </c>
      <c r="Q1452" s="20">
        <v>10683669</v>
      </c>
      <c r="R1452" s="20">
        <v>2754289</v>
      </c>
      <c r="S1452" s="20">
        <v>4376553</v>
      </c>
      <c r="T1452" s="21">
        <v>3289992</v>
      </c>
      <c r="U1452" s="54">
        <v>1856536</v>
      </c>
      <c r="V1452" s="20">
        <v>1940112</v>
      </c>
      <c r="W1452" s="20">
        <v>1587924</v>
      </c>
      <c r="X1452" s="20">
        <v>788171</v>
      </c>
      <c r="Y1452" s="21">
        <v>2210835</v>
      </c>
      <c r="Z1452" s="20">
        <v>491567</v>
      </c>
      <c r="AA1452" s="21">
        <v>70271349</v>
      </c>
      <c r="AB1452" s="32">
        <v>24021421</v>
      </c>
      <c r="AC1452" s="20">
        <v>13016742</v>
      </c>
      <c r="AD1452" s="20">
        <v>24067274</v>
      </c>
      <c r="AE1452" s="20">
        <v>42810405</v>
      </c>
      <c r="AF1452" s="20">
        <v>24597003</v>
      </c>
      <c r="AG1452" s="20">
        <v>15069826</v>
      </c>
      <c r="AH1452" s="20">
        <v>13552815</v>
      </c>
      <c r="AI1452" s="20">
        <v>183074</v>
      </c>
      <c r="AJ1452" s="21">
        <v>355437</v>
      </c>
      <c r="AK1452" s="25">
        <v>2989794</v>
      </c>
      <c r="AL1452" s="25">
        <v>2293072</v>
      </c>
      <c r="AM1452" s="25">
        <v>492233</v>
      </c>
      <c r="AN1452" s="22">
        <v>1243628</v>
      </c>
      <c r="AO1452" s="20">
        <v>25923846</v>
      </c>
      <c r="AP1452" s="20">
        <v>965759</v>
      </c>
      <c r="AQ1452" s="54">
        <v>331301599</v>
      </c>
      <c r="AR1452" s="25">
        <v>1354344</v>
      </c>
      <c r="AS1452" s="25">
        <v>2088691</v>
      </c>
      <c r="AT1452" s="54">
        <v>459048</v>
      </c>
      <c r="AU1452" s="54">
        <v>539184</v>
      </c>
      <c r="AV1452" s="54">
        <v>3618788</v>
      </c>
      <c r="AW1452" s="54">
        <v>2811415</v>
      </c>
      <c r="AX1452" s="54">
        <v>1459639</v>
      </c>
      <c r="AY1452" s="25">
        <f t="shared" si="44"/>
        <v>12331109</v>
      </c>
      <c r="AZ1452" s="162">
        <v>33056132</v>
      </c>
      <c r="BA1452" s="96">
        <f t="shared" si="45"/>
        <v>376688840</v>
      </c>
      <c r="BB1452" s="73"/>
      <c r="BC1452" s="20">
        <v>21466265</v>
      </c>
      <c r="BD1452" s="20">
        <v>396806</v>
      </c>
      <c r="BE1452" s="19">
        <v>21863071</v>
      </c>
      <c r="BF1452" s="19">
        <v>398551911</v>
      </c>
      <c r="BH1452" s="20"/>
      <c r="BI1452" s="21">
        <v>398551911</v>
      </c>
      <c r="BK1452" s="73"/>
      <c r="BL1452" s="73"/>
      <c r="BM1452" s="73"/>
      <c r="BN1452" s="73"/>
      <c r="BO1452" s="73"/>
      <c r="BP1452" s="73"/>
      <c r="BQ1452" s="73"/>
    </row>
    <row r="1453" spans="1:69" ht="22.5" customHeight="1" x14ac:dyDescent="0.2">
      <c r="A1453" s="122" t="s">
        <v>3281</v>
      </c>
      <c r="B1453" s="123" t="s">
        <v>3279</v>
      </c>
      <c r="C1453" s="133" t="s">
        <v>1526</v>
      </c>
      <c r="D1453" s="126">
        <v>5</v>
      </c>
      <c r="E1453" s="127" t="s">
        <v>3561</v>
      </c>
      <c r="F1453" s="19">
        <v>1408448</v>
      </c>
      <c r="G1453" s="20">
        <v>1408448</v>
      </c>
      <c r="H1453" s="20">
        <v>264992</v>
      </c>
      <c r="I1453" s="20">
        <v>204952</v>
      </c>
      <c r="J1453" s="20">
        <v>146</v>
      </c>
      <c r="K1453" s="20">
        <v>3437</v>
      </c>
      <c r="L1453" s="20">
        <v>2606</v>
      </c>
      <c r="M1453" s="20">
        <v>721</v>
      </c>
      <c r="N1453" s="20">
        <v>117252</v>
      </c>
      <c r="O1453" s="20">
        <v>65969</v>
      </c>
      <c r="P1453" s="20">
        <v>46418</v>
      </c>
      <c r="Q1453" s="20">
        <v>228973</v>
      </c>
      <c r="R1453" s="20">
        <v>207149</v>
      </c>
      <c r="S1453" s="20">
        <v>244970</v>
      </c>
      <c r="T1453" s="21">
        <v>190066</v>
      </c>
      <c r="U1453" s="54">
        <v>241604</v>
      </c>
      <c r="V1453" s="20">
        <v>120192</v>
      </c>
      <c r="W1453" s="20">
        <v>101088</v>
      </c>
      <c r="X1453" s="20">
        <v>99909</v>
      </c>
      <c r="Y1453" s="21">
        <v>0</v>
      </c>
      <c r="Z1453" s="20">
        <v>0</v>
      </c>
      <c r="AA1453" s="21">
        <v>647158</v>
      </c>
      <c r="AB1453" s="32">
        <v>1925672</v>
      </c>
      <c r="AC1453" s="20">
        <v>1239779</v>
      </c>
      <c r="AD1453" s="20">
        <v>1488208</v>
      </c>
      <c r="AE1453" s="20">
        <v>2479620</v>
      </c>
      <c r="AF1453" s="20">
        <v>2813943</v>
      </c>
      <c r="AG1453" s="20">
        <v>1894550</v>
      </c>
      <c r="AH1453" s="20">
        <v>596091</v>
      </c>
      <c r="AI1453" s="20">
        <v>78652</v>
      </c>
      <c r="AJ1453" s="21">
        <v>24345</v>
      </c>
      <c r="AK1453" s="25">
        <v>160249</v>
      </c>
      <c r="AL1453" s="25">
        <v>208999</v>
      </c>
      <c r="AM1453" s="25">
        <v>70962</v>
      </c>
      <c r="AN1453" s="22">
        <v>106859</v>
      </c>
      <c r="AO1453" s="20">
        <v>656731</v>
      </c>
      <c r="AP1453" s="20">
        <v>41159</v>
      </c>
      <c r="AQ1453" s="54">
        <v>17981869</v>
      </c>
      <c r="AR1453" s="25">
        <v>327152</v>
      </c>
      <c r="AS1453" s="25">
        <v>408245</v>
      </c>
      <c r="AT1453" s="54">
        <v>190525</v>
      </c>
      <c r="AU1453" s="54">
        <v>109692</v>
      </c>
      <c r="AV1453" s="54">
        <v>409890</v>
      </c>
      <c r="AW1453" s="54">
        <v>149040</v>
      </c>
      <c r="AX1453" s="54">
        <v>89946</v>
      </c>
      <c r="AY1453" s="25">
        <f t="shared" si="44"/>
        <v>1684490</v>
      </c>
      <c r="AZ1453" s="162">
        <v>3900140</v>
      </c>
      <c r="BA1453" s="96">
        <f t="shared" si="45"/>
        <v>23566499</v>
      </c>
      <c r="BB1453" s="73"/>
      <c r="BC1453" s="20">
        <v>2258329</v>
      </c>
      <c r="BD1453" s="20">
        <v>96886</v>
      </c>
      <c r="BE1453" s="19">
        <v>2355215</v>
      </c>
      <c r="BF1453" s="19">
        <v>25921714</v>
      </c>
      <c r="BH1453" s="20"/>
      <c r="BI1453" s="21">
        <v>25921714</v>
      </c>
      <c r="BK1453" s="73"/>
      <c r="BL1453" s="73"/>
      <c r="BM1453" s="73"/>
      <c r="BN1453" s="73"/>
      <c r="BO1453" s="73"/>
      <c r="BP1453" s="73"/>
      <c r="BQ1453" s="73"/>
    </row>
    <row r="1454" spans="1:69" ht="22.5" customHeight="1" x14ac:dyDescent="0.2">
      <c r="A1454" s="122" t="s">
        <v>3282</v>
      </c>
      <c r="B1454" s="123" t="s">
        <v>3279</v>
      </c>
      <c r="C1454" s="133" t="s">
        <v>1527</v>
      </c>
      <c r="D1454" s="126">
        <v>3</v>
      </c>
      <c r="E1454" s="127" t="s">
        <v>3561</v>
      </c>
      <c r="F1454" s="19">
        <v>3715867</v>
      </c>
      <c r="G1454" s="20">
        <v>3715867</v>
      </c>
      <c r="H1454" s="20">
        <v>851837</v>
      </c>
      <c r="I1454" s="20">
        <v>992222</v>
      </c>
      <c r="J1454" s="20">
        <v>0</v>
      </c>
      <c r="K1454" s="20">
        <v>0</v>
      </c>
      <c r="L1454" s="20">
        <v>0</v>
      </c>
      <c r="M1454" s="20">
        <v>0</v>
      </c>
      <c r="N1454" s="20">
        <v>343415</v>
      </c>
      <c r="O1454" s="20">
        <v>188365</v>
      </c>
      <c r="P1454" s="20">
        <v>90796</v>
      </c>
      <c r="Q1454" s="20">
        <v>2746489</v>
      </c>
      <c r="R1454" s="20">
        <v>496869</v>
      </c>
      <c r="S1454" s="20">
        <v>895988</v>
      </c>
      <c r="T1454" s="21">
        <v>746808</v>
      </c>
      <c r="U1454" s="54">
        <v>567006</v>
      </c>
      <c r="V1454" s="20">
        <v>381216</v>
      </c>
      <c r="W1454" s="20">
        <v>349596</v>
      </c>
      <c r="X1454" s="20">
        <v>188717</v>
      </c>
      <c r="Y1454" s="21">
        <v>947188</v>
      </c>
      <c r="Z1454" s="20">
        <v>128334</v>
      </c>
      <c r="AA1454" s="21">
        <v>1484108</v>
      </c>
      <c r="AB1454" s="32">
        <v>3722218</v>
      </c>
      <c r="AC1454" s="20">
        <v>3137494</v>
      </c>
      <c r="AD1454" s="20">
        <v>3532965</v>
      </c>
      <c r="AE1454" s="20">
        <v>7786680</v>
      </c>
      <c r="AF1454" s="20">
        <v>5890770</v>
      </c>
      <c r="AG1454" s="20">
        <v>3541052</v>
      </c>
      <c r="AH1454" s="20">
        <v>2098442</v>
      </c>
      <c r="AI1454" s="20">
        <v>374770</v>
      </c>
      <c r="AJ1454" s="21">
        <v>88724</v>
      </c>
      <c r="AK1454" s="25">
        <v>421609</v>
      </c>
      <c r="AL1454" s="25">
        <v>384338</v>
      </c>
      <c r="AM1454" s="25">
        <v>136768</v>
      </c>
      <c r="AN1454" s="22">
        <v>234118</v>
      </c>
      <c r="AO1454" s="20">
        <v>3512896</v>
      </c>
      <c r="AP1454" s="20">
        <v>261733</v>
      </c>
      <c r="AQ1454" s="54">
        <v>50239398</v>
      </c>
      <c r="AR1454" s="25">
        <v>565566</v>
      </c>
      <c r="AS1454" s="25">
        <v>580608</v>
      </c>
      <c r="AT1454" s="54">
        <v>310520</v>
      </c>
      <c r="AU1454" s="54">
        <v>178883</v>
      </c>
      <c r="AV1454" s="54">
        <v>917510</v>
      </c>
      <c r="AW1454" s="54">
        <v>396553</v>
      </c>
      <c r="AX1454" s="54">
        <v>258446</v>
      </c>
      <c r="AY1454" s="25">
        <f t="shared" si="44"/>
        <v>3208086</v>
      </c>
      <c r="AZ1454" s="162">
        <v>6843281</v>
      </c>
      <c r="BA1454" s="96">
        <f t="shared" si="45"/>
        <v>60290765</v>
      </c>
      <c r="BB1454" s="73"/>
      <c r="BC1454" s="20">
        <v>5141170</v>
      </c>
      <c r="BD1454" s="20">
        <v>311987</v>
      </c>
      <c r="BE1454" s="19">
        <v>5453157</v>
      </c>
      <c r="BF1454" s="19">
        <v>65743922</v>
      </c>
      <c r="BH1454" s="20"/>
      <c r="BI1454" s="21">
        <v>65743922</v>
      </c>
      <c r="BK1454" s="73"/>
      <c r="BL1454" s="73"/>
      <c r="BM1454" s="73"/>
      <c r="BN1454" s="73"/>
      <c r="BO1454" s="73"/>
      <c r="BP1454" s="73"/>
      <c r="BQ1454" s="73"/>
    </row>
    <row r="1455" spans="1:69" ht="22.5" customHeight="1" x14ac:dyDescent="0.2">
      <c r="A1455" s="122" t="s">
        <v>3283</v>
      </c>
      <c r="B1455" s="123" t="s">
        <v>3279</v>
      </c>
      <c r="C1455" s="133" t="s">
        <v>1528</v>
      </c>
      <c r="D1455" s="126">
        <v>5</v>
      </c>
      <c r="E1455" s="127" t="s">
        <v>3561</v>
      </c>
      <c r="F1455" s="19">
        <v>763313</v>
      </c>
      <c r="G1455" s="20">
        <v>763313</v>
      </c>
      <c r="H1455" s="20">
        <v>216586</v>
      </c>
      <c r="I1455" s="20">
        <v>166804</v>
      </c>
      <c r="J1455" s="20">
        <v>0</v>
      </c>
      <c r="K1455" s="20">
        <v>0</v>
      </c>
      <c r="L1455" s="20">
        <v>0</v>
      </c>
      <c r="M1455" s="20">
        <v>0</v>
      </c>
      <c r="N1455" s="20">
        <v>57566</v>
      </c>
      <c r="O1455" s="20">
        <v>31085</v>
      </c>
      <c r="P1455" s="20">
        <v>30164</v>
      </c>
      <c r="Q1455" s="20">
        <v>425136</v>
      </c>
      <c r="R1455" s="20">
        <v>95775</v>
      </c>
      <c r="S1455" s="20">
        <v>149130</v>
      </c>
      <c r="T1455" s="21">
        <v>135401</v>
      </c>
      <c r="U1455" s="54">
        <v>139876</v>
      </c>
      <c r="V1455" s="20">
        <v>76416</v>
      </c>
      <c r="W1455" s="20">
        <v>67392</v>
      </c>
      <c r="X1455" s="20">
        <v>44404</v>
      </c>
      <c r="Y1455" s="21">
        <v>0</v>
      </c>
      <c r="Z1455" s="20">
        <v>0</v>
      </c>
      <c r="AA1455" s="21">
        <v>292585</v>
      </c>
      <c r="AB1455" s="32">
        <v>785908</v>
      </c>
      <c r="AC1455" s="20">
        <v>646975</v>
      </c>
      <c r="AD1455" s="20">
        <v>548453</v>
      </c>
      <c r="AE1455" s="20">
        <v>1541265</v>
      </c>
      <c r="AF1455" s="20">
        <v>1492195</v>
      </c>
      <c r="AG1455" s="20">
        <v>879364</v>
      </c>
      <c r="AH1455" s="20">
        <v>329570</v>
      </c>
      <c r="AI1455" s="20">
        <v>63803</v>
      </c>
      <c r="AJ1455" s="21">
        <v>16771</v>
      </c>
      <c r="AK1455" s="25">
        <v>89074</v>
      </c>
      <c r="AL1455" s="25">
        <v>116207</v>
      </c>
      <c r="AM1455" s="25">
        <v>34922</v>
      </c>
      <c r="AN1455" s="22">
        <v>65388</v>
      </c>
      <c r="AO1455" s="20">
        <v>205477</v>
      </c>
      <c r="AP1455" s="20">
        <v>23566</v>
      </c>
      <c r="AQ1455" s="54">
        <v>9530571</v>
      </c>
      <c r="AR1455" s="25">
        <v>176490</v>
      </c>
      <c r="AS1455" s="25">
        <v>269861</v>
      </c>
      <c r="AT1455" s="54">
        <v>106326</v>
      </c>
      <c r="AU1455" s="54">
        <v>67371</v>
      </c>
      <c r="AV1455" s="54">
        <v>227546</v>
      </c>
      <c r="AW1455" s="54">
        <v>84257</v>
      </c>
      <c r="AX1455" s="54">
        <v>44276</v>
      </c>
      <c r="AY1455" s="25">
        <f t="shared" si="44"/>
        <v>976127</v>
      </c>
      <c r="AZ1455" s="162">
        <v>958165</v>
      </c>
      <c r="BA1455" s="96">
        <f t="shared" si="45"/>
        <v>11464863</v>
      </c>
      <c r="BB1455" s="73"/>
      <c r="BC1455" s="20">
        <v>1312290</v>
      </c>
      <c r="BD1455" s="20">
        <v>64474</v>
      </c>
      <c r="BE1455" s="19">
        <v>1376764</v>
      </c>
      <c r="BF1455" s="19">
        <v>12841627</v>
      </c>
      <c r="BH1455" s="20"/>
      <c r="BI1455" s="21">
        <v>12841627</v>
      </c>
      <c r="BK1455" s="73"/>
      <c r="BL1455" s="73"/>
      <c r="BM1455" s="73"/>
      <c r="BN1455" s="73"/>
      <c r="BO1455" s="73"/>
      <c r="BP1455" s="73"/>
      <c r="BQ1455" s="73"/>
    </row>
    <row r="1456" spans="1:69" ht="22.5" customHeight="1" x14ac:dyDescent="0.2">
      <c r="A1456" s="122" t="s">
        <v>3284</v>
      </c>
      <c r="B1456" s="123" t="s">
        <v>3279</v>
      </c>
      <c r="C1456" s="133" t="s">
        <v>1529</v>
      </c>
      <c r="D1456" s="126">
        <v>5</v>
      </c>
      <c r="E1456" s="127" t="s">
        <v>3561</v>
      </c>
      <c r="F1456" s="19">
        <v>1820056</v>
      </c>
      <c r="G1456" s="20">
        <v>1820056</v>
      </c>
      <c r="H1456" s="20">
        <v>466123</v>
      </c>
      <c r="I1456" s="20">
        <v>276573</v>
      </c>
      <c r="J1456" s="20">
        <v>0</v>
      </c>
      <c r="K1456" s="20">
        <v>0</v>
      </c>
      <c r="L1456" s="20">
        <v>0</v>
      </c>
      <c r="M1456" s="20">
        <v>0</v>
      </c>
      <c r="N1456" s="20">
        <v>129811</v>
      </c>
      <c r="O1456" s="20">
        <v>71696</v>
      </c>
      <c r="P1456" s="20">
        <v>47288</v>
      </c>
      <c r="Q1456" s="20">
        <v>482171</v>
      </c>
      <c r="R1456" s="20">
        <v>182093</v>
      </c>
      <c r="S1456" s="20">
        <v>390432</v>
      </c>
      <c r="T1456" s="21">
        <v>308647</v>
      </c>
      <c r="U1456" s="54">
        <v>241604</v>
      </c>
      <c r="V1456" s="20">
        <v>187920</v>
      </c>
      <c r="W1456" s="20">
        <v>137943</v>
      </c>
      <c r="X1456" s="20">
        <v>111010</v>
      </c>
      <c r="Y1456" s="21">
        <v>0</v>
      </c>
      <c r="Z1456" s="20">
        <v>0</v>
      </c>
      <c r="AA1456" s="21">
        <v>551589</v>
      </c>
      <c r="AB1456" s="32">
        <v>3196748</v>
      </c>
      <c r="AC1456" s="20">
        <v>1426228</v>
      </c>
      <c r="AD1456" s="20">
        <v>1656303</v>
      </c>
      <c r="AE1456" s="20">
        <v>3577365</v>
      </c>
      <c r="AF1456" s="20">
        <v>3001210</v>
      </c>
      <c r="AG1456" s="20">
        <v>1719003</v>
      </c>
      <c r="AH1456" s="20">
        <v>691706</v>
      </c>
      <c r="AI1456" s="20">
        <v>143221</v>
      </c>
      <c r="AJ1456" s="21">
        <v>88183</v>
      </c>
      <c r="AK1456" s="25">
        <v>171080</v>
      </c>
      <c r="AL1456" s="25">
        <v>223079</v>
      </c>
      <c r="AM1456" s="25">
        <v>69167</v>
      </c>
      <c r="AN1456" s="22">
        <v>116039</v>
      </c>
      <c r="AO1456" s="20">
        <v>1821638</v>
      </c>
      <c r="AP1456" s="20">
        <v>99385</v>
      </c>
      <c r="AQ1456" s="54">
        <v>23405311</v>
      </c>
      <c r="AR1456" s="25">
        <v>400904</v>
      </c>
      <c r="AS1456" s="25">
        <v>447681</v>
      </c>
      <c r="AT1456" s="54">
        <v>224232</v>
      </c>
      <c r="AU1456" s="54">
        <v>111114</v>
      </c>
      <c r="AV1456" s="54">
        <v>517783</v>
      </c>
      <c r="AW1456" s="54">
        <v>164030</v>
      </c>
      <c r="AX1456" s="54">
        <v>104772</v>
      </c>
      <c r="AY1456" s="25">
        <f t="shared" si="44"/>
        <v>1970516</v>
      </c>
      <c r="AZ1456" s="162">
        <v>3768814</v>
      </c>
      <c r="BA1456" s="96">
        <f t="shared" si="45"/>
        <v>29144641</v>
      </c>
      <c r="BB1456" s="73"/>
      <c r="BC1456" s="20">
        <v>2479910</v>
      </c>
      <c r="BD1456" s="20">
        <v>196443</v>
      </c>
      <c r="BE1456" s="19">
        <v>2676353</v>
      </c>
      <c r="BF1456" s="19">
        <v>31820994</v>
      </c>
      <c r="BH1456" s="20"/>
      <c r="BI1456" s="21">
        <v>31820994</v>
      </c>
      <c r="BK1456" s="73"/>
      <c r="BL1456" s="73"/>
      <c r="BM1456" s="73"/>
      <c r="BN1456" s="73"/>
      <c r="BO1456" s="73"/>
      <c r="BP1456" s="73"/>
      <c r="BQ1456" s="73"/>
    </row>
    <row r="1457" spans="1:69" ht="22.5" customHeight="1" x14ac:dyDescent="0.2">
      <c r="A1457" s="122" t="s">
        <v>3285</v>
      </c>
      <c r="B1457" s="123" t="s">
        <v>3279</v>
      </c>
      <c r="C1457" s="133" t="s">
        <v>1530</v>
      </c>
      <c r="D1457" s="126">
        <v>5</v>
      </c>
      <c r="E1457" s="127" t="s">
        <v>3561</v>
      </c>
      <c r="F1457" s="19">
        <v>671728</v>
      </c>
      <c r="G1457" s="20">
        <v>671728</v>
      </c>
      <c r="H1457" s="20">
        <v>184437</v>
      </c>
      <c r="I1457" s="20">
        <v>79662</v>
      </c>
      <c r="J1457" s="20">
        <v>0</v>
      </c>
      <c r="K1457" s="20">
        <v>0</v>
      </c>
      <c r="L1457" s="20">
        <v>0</v>
      </c>
      <c r="M1457" s="20">
        <v>0</v>
      </c>
      <c r="N1457" s="20">
        <v>47127</v>
      </c>
      <c r="O1457" s="20">
        <v>25550</v>
      </c>
      <c r="P1457" s="20">
        <v>27103</v>
      </c>
      <c r="Q1457" s="20">
        <v>4944</v>
      </c>
      <c r="R1457" s="20">
        <v>88165</v>
      </c>
      <c r="S1457" s="20">
        <v>121201</v>
      </c>
      <c r="T1457" s="21">
        <v>100079</v>
      </c>
      <c r="U1457" s="54">
        <v>114444</v>
      </c>
      <c r="V1457" s="20">
        <v>183360</v>
      </c>
      <c r="W1457" s="20">
        <v>66339</v>
      </c>
      <c r="X1457" s="20">
        <v>83258</v>
      </c>
      <c r="Y1457" s="21">
        <v>0</v>
      </c>
      <c r="Z1457" s="20">
        <v>0</v>
      </c>
      <c r="AA1457" s="21">
        <v>257031</v>
      </c>
      <c r="AB1457" s="32">
        <v>1165310</v>
      </c>
      <c r="AC1457" s="20">
        <v>533757</v>
      </c>
      <c r="AD1457" s="20">
        <v>1185955</v>
      </c>
      <c r="AE1457" s="20">
        <v>1518330</v>
      </c>
      <c r="AF1457" s="20">
        <v>1208720</v>
      </c>
      <c r="AG1457" s="20">
        <v>705962</v>
      </c>
      <c r="AH1457" s="20">
        <v>271873</v>
      </c>
      <c r="AI1457" s="20">
        <v>62174</v>
      </c>
      <c r="AJ1457" s="21">
        <v>15148</v>
      </c>
      <c r="AK1457" s="25">
        <v>77709</v>
      </c>
      <c r="AL1457" s="25">
        <v>103894</v>
      </c>
      <c r="AM1457" s="25">
        <v>31517</v>
      </c>
      <c r="AN1457" s="22">
        <v>60229</v>
      </c>
      <c r="AO1457" s="20">
        <v>214712</v>
      </c>
      <c r="AP1457" s="20">
        <v>29808</v>
      </c>
      <c r="AQ1457" s="54">
        <v>9239526</v>
      </c>
      <c r="AR1457" s="25">
        <v>146467</v>
      </c>
      <c r="AS1457" s="25">
        <v>272707</v>
      </c>
      <c r="AT1457" s="54">
        <v>122981</v>
      </c>
      <c r="AU1457" s="54">
        <v>75004</v>
      </c>
      <c r="AV1457" s="54">
        <v>228981</v>
      </c>
      <c r="AW1457" s="54">
        <v>72819</v>
      </c>
      <c r="AX1457" s="54">
        <v>36378</v>
      </c>
      <c r="AY1457" s="25">
        <f t="shared" si="44"/>
        <v>955337</v>
      </c>
      <c r="AZ1457" s="162">
        <v>1618159</v>
      </c>
      <c r="BA1457" s="96">
        <f t="shared" si="45"/>
        <v>11813022</v>
      </c>
      <c r="BB1457" s="73"/>
      <c r="BC1457" s="20">
        <v>1134640</v>
      </c>
      <c r="BD1457" s="20">
        <v>56874</v>
      </c>
      <c r="BE1457" s="19">
        <v>1191514</v>
      </c>
      <c r="BF1457" s="19">
        <v>13004536</v>
      </c>
      <c r="BH1457" s="20"/>
      <c r="BI1457" s="21">
        <v>13004536</v>
      </c>
      <c r="BK1457" s="73"/>
      <c r="BL1457" s="73"/>
      <c r="BM1457" s="73"/>
      <c r="BN1457" s="73"/>
      <c r="BO1457" s="73"/>
      <c r="BP1457" s="73"/>
      <c r="BQ1457" s="73"/>
    </row>
    <row r="1458" spans="1:69" ht="22.5" customHeight="1" x14ac:dyDescent="0.2">
      <c r="A1458" s="122" t="s">
        <v>3286</v>
      </c>
      <c r="B1458" s="123" t="s">
        <v>3279</v>
      </c>
      <c r="C1458" s="133" t="s">
        <v>1531</v>
      </c>
      <c r="D1458" s="126">
        <v>5</v>
      </c>
      <c r="E1458" s="127" t="s">
        <v>3561</v>
      </c>
      <c r="F1458" s="19">
        <v>1031749</v>
      </c>
      <c r="G1458" s="20">
        <v>1031749</v>
      </c>
      <c r="H1458" s="20">
        <v>307857</v>
      </c>
      <c r="I1458" s="20">
        <v>216920</v>
      </c>
      <c r="J1458" s="20">
        <v>0</v>
      </c>
      <c r="K1458" s="20">
        <v>0</v>
      </c>
      <c r="L1458" s="20">
        <v>86900</v>
      </c>
      <c r="M1458" s="20">
        <v>5510</v>
      </c>
      <c r="N1458" s="20">
        <v>65765</v>
      </c>
      <c r="O1458" s="20">
        <v>35655</v>
      </c>
      <c r="P1458" s="20">
        <v>0</v>
      </c>
      <c r="Q1458" s="20">
        <v>326211</v>
      </c>
      <c r="R1458" s="20">
        <v>135176</v>
      </c>
      <c r="S1458" s="20">
        <v>189688</v>
      </c>
      <c r="T1458" s="21">
        <v>152221</v>
      </c>
      <c r="U1458" s="54">
        <v>241604</v>
      </c>
      <c r="V1458" s="20">
        <v>74016</v>
      </c>
      <c r="W1458" s="20">
        <v>68445</v>
      </c>
      <c r="X1458" s="20">
        <v>66606</v>
      </c>
      <c r="Y1458" s="21">
        <v>0</v>
      </c>
      <c r="Z1458" s="20">
        <v>0</v>
      </c>
      <c r="AA1458" s="21">
        <v>322870</v>
      </c>
      <c r="AB1458" s="32">
        <v>479047</v>
      </c>
      <c r="AC1458" s="20">
        <v>659744</v>
      </c>
      <c r="AD1458" s="20">
        <v>810327</v>
      </c>
      <c r="AE1458" s="20">
        <v>1467180</v>
      </c>
      <c r="AF1458" s="20">
        <v>1550485</v>
      </c>
      <c r="AG1458" s="20">
        <v>979407</v>
      </c>
      <c r="AH1458" s="20">
        <v>461866</v>
      </c>
      <c r="AI1458" s="20">
        <v>178571</v>
      </c>
      <c r="AJ1458" s="21">
        <v>53559</v>
      </c>
      <c r="AK1458" s="25">
        <v>98493</v>
      </c>
      <c r="AL1458" s="25">
        <v>118036</v>
      </c>
      <c r="AM1458" s="25">
        <v>44389</v>
      </c>
      <c r="AN1458" s="22">
        <v>66116</v>
      </c>
      <c r="AO1458" s="20">
        <v>811050</v>
      </c>
      <c r="AP1458" s="20">
        <v>26595</v>
      </c>
      <c r="AQ1458" s="54">
        <v>11132058</v>
      </c>
      <c r="AR1458" s="25">
        <v>207490</v>
      </c>
      <c r="AS1458" s="25">
        <v>294624</v>
      </c>
      <c r="AT1458" s="54">
        <v>178657</v>
      </c>
      <c r="AU1458" s="54">
        <v>84184</v>
      </c>
      <c r="AV1458" s="54">
        <v>255517</v>
      </c>
      <c r="AW1458" s="54">
        <v>93726</v>
      </c>
      <c r="AX1458" s="54">
        <v>51902</v>
      </c>
      <c r="AY1458" s="25">
        <f t="shared" si="44"/>
        <v>1166100</v>
      </c>
      <c r="AZ1458" s="162">
        <v>2226317</v>
      </c>
      <c r="BA1458" s="96">
        <f t="shared" si="45"/>
        <v>14524475</v>
      </c>
      <c r="BB1458" s="73"/>
      <c r="BC1458" s="20">
        <v>1459363</v>
      </c>
      <c r="BD1458" s="20">
        <v>120406</v>
      </c>
      <c r="BE1458" s="19">
        <v>1579769</v>
      </c>
      <c r="BF1458" s="19">
        <v>16104244</v>
      </c>
      <c r="BH1458" s="20"/>
      <c r="BI1458" s="21">
        <v>16104244</v>
      </c>
      <c r="BK1458" s="73"/>
      <c r="BL1458" s="73"/>
      <c r="BM1458" s="73"/>
      <c r="BN1458" s="73"/>
      <c r="BO1458" s="73"/>
      <c r="BP1458" s="73"/>
      <c r="BQ1458" s="73"/>
    </row>
    <row r="1459" spans="1:69" ht="22.5" customHeight="1" x14ac:dyDescent="0.2">
      <c r="A1459" s="122" t="s">
        <v>3287</v>
      </c>
      <c r="B1459" s="123" t="s">
        <v>3279</v>
      </c>
      <c r="C1459" s="133" t="s">
        <v>1532</v>
      </c>
      <c r="D1459" s="126">
        <v>5</v>
      </c>
      <c r="E1459" s="127" t="s">
        <v>3561</v>
      </c>
      <c r="F1459" s="19">
        <v>1121194</v>
      </c>
      <c r="G1459" s="20">
        <v>1121194</v>
      </c>
      <c r="H1459" s="20">
        <v>583419</v>
      </c>
      <c r="I1459" s="20">
        <v>589424</v>
      </c>
      <c r="J1459" s="20">
        <v>0</v>
      </c>
      <c r="K1459" s="20">
        <v>0</v>
      </c>
      <c r="L1459" s="20">
        <v>0</v>
      </c>
      <c r="M1459" s="20">
        <v>0</v>
      </c>
      <c r="N1459" s="20">
        <v>48960</v>
      </c>
      <c r="O1459" s="20">
        <v>33516</v>
      </c>
      <c r="P1459" s="20">
        <v>2835</v>
      </c>
      <c r="Q1459" s="20">
        <v>336529</v>
      </c>
      <c r="R1459" s="20">
        <v>93885</v>
      </c>
      <c r="S1459" s="20">
        <v>287728</v>
      </c>
      <c r="T1459" s="21">
        <v>139606</v>
      </c>
      <c r="U1459" s="54">
        <v>190613</v>
      </c>
      <c r="V1459" s="20">
        <v>71424</v>
      </c>
      <c r="W1459" s="20">
        <v>76869</v>
      </c>
      <c r="X1459" s="20">
        <v>111010</v>
      </c>
      <c r="Y1459" s="21">
        <v>0</v>
      </c>
      <c r="Z1459" s="20">
        <v>0</v>
      </c>
      <c r="AA1459" s="21">
        <v>435091</v>
      </c>
      <c r="AB1459" s="32">
        <v>337440</v>
      </c>
      <c r="AC1459" s="20">
        <v>763013</v>
      </c>
      <c r="AD1459" s="20">
        <v>1193145</v>
      </c>
      <c r="AE1459" s="20">
        <v>1834965</v>
      </c>
      <c r="AF1459" s="20">
        <v>1720715</v>
      </c>
      <c r="AG1459" s="20">
        <v>1028313</v>
      </c>
      <c r="AH1459" s="20">
        <v>387326</v>
      </c>
      <c r="AI1459" s="20">
        <v>359825</v>
      </c>
      <c r="AJ1459" s="21">
        <v>338125</v>
      </c>
      <c r="AK1459" s="25">
        <v>94102</v>
      </c>
      <c r="AL1459" s="25">
        <v>137318</v>
      </c>
      <c r="AM1459" s="25">
        <v>51097</v>
      </c>
      <c r="AN1459" s="22">
        <v>70520</v>
      </c>
      <c r="AO1459" s="20">
        <v>1612953</v>
      </c>
      <c r="AP1459" s="20">
        <v>106945</v>
      </c>
      <c r="AQ1459" s="54">
        <v>14157905</v>
      </c>
      <c r="AR1459" s="25">
        <v>209307</v>
      </c>
      <c r="AS1459" s="25">
        <v>391938</v>
      </c>
      <c r="AT1459" s="54">
        <v>229989</v>
      </c>
      <c r="AU1459" s="54">
        <v>107785</v>
      </c>
      <c r="AV1459" s="54">
        <v>322901</v>
      </c>
      <c r="AW1459" s="54">
        <v>100439</v>
      </c>
      <c r="AX1459" s="54">
        <v>60684</v>
      </c>
      <c r="AY1459" s="25">
        <f t="shared" si="44"/>
        <v>1423043</v>
      </c>
      <c r="AZ1459" s="162">
        <v>3047362</v>
      </c>
      <c r="BA1459" s="96">
        <f t="shared" si="45"/>
        <v>18628310</v>
      </c>
      <c r="BB1459" s="73"/>
      <c r="BC1459" s="20">
        <v>1389578</v>
      </c>
      <c r="BD1459" s="20">
        <v>434715</v>
      </c>
      <c r="BE1459" s="19">
        <v>1824293</v>
      </c>
      <c r="BF1459" s="19">
        <v>20452603</v>
      </c>
      <c r="BH1459" s="20"/>
      <c r="BI1459" s="21">
        <v>20452603</v>
      </c>
      <c r="BK1459" s="73"/>
      <c r="BL1459" s="73"/>
      <c r="BM1459" s="73"/>
      <c r="BN1459" s="73"/>
      <c r="BO1459" s="73"/>
      <c r="BP1459" s="73"/>
      <c r="BQ1459" s="73"/>
    </row>
    <row r="1460" spans="1:69" ht="22.5" customHeight="1" x14ac:dyDescent="0.2">
      <c r="A1460" s="122" t="s">
        <v>3288</v>
      </c>
      <c r="B1460" s="123" t="s">
        <v>3279</v>
      </c>
      <c r="C1460" s="133" t="s">
        <v>1533</v>
      </c>
      <c r="D1460" s="126">
        <v>5</v>
      </c>
      <c r="E1460" s="127" t="s">
        <v>3561</v>
      </c>
      <c r="F1460" s="19">
        <v>688862</v>
      </c>
      <c r="G1460" s="20">
        <v>688862</v>
      </c>
      <c r="H1460" s="20">
        <v>166722</v>
      </c>
      <c r="I1460" s="20">
        <v>111265</v>
      </c>
      <c r="J1460" s="20">
        <v>0</v>
      </c>
      <c r="K1460" s="20">
        <v>0</v>
      </c>
      <c r="L1460" s="20">
        <v>0</v>
      </c>
      <c r="M1460" s="20">
        <v>0</v>
      </c>
      <c r="N1460" s="20">
        <v>49804</v>
      </c>
      <c r="O1460" s="20">
        <v>27001</v>
      </c>
      <c r="P1460" s="20">
        <v>2003</v>
      </c>
      <c r="Q1460" s="20">
        <v>315058</v>
      </c>
      <c r="R1460" s="20">
        <v>86400</v>
      </c>
      <c r="S1460" s="20">
        <v>173654</v>
      </c>
      <c r="T1460" s="21">
        <v>131196</v>
      </c>
      <c r="U1460" s="54">
        <v>152592</v>
      </c>
      <c r="V1460" s="20">
        <v>65376</v>
      </c>
      <c r="W1460" s="20">
        <v>54756</v>
      </c>
      <c r="X1460" s="20">
        <v>33303</v>
      </c>
      <c r="Y1460" s="21">
        <v>0</v>
      </c>
      <c r="Z1460" s="20">
        <v>0</v>
      </c>
      <c r="AA1460" s="21">
        <v>265802</v>
      </c>
      <c r="AB1460" s="32">
        <v>221493</v>
      </c>
      <c r="AC1460" s="20">
        <v>545241</v>
      </c>
      <c r="AD1460" s="20">
        <v>827461</v>
      </c>
      <c r="AE1460" s="20">
        <v>1471965</v>
      </c>
      <c r="AF1460" s="20">
        <v>996295</v>
      </c>
      <c r="AG1460" s="20">
        <v>589961</v>
      </c>
      <c r="AH1460" s="20">
        <v>281850</v>
      </c>
      <c r="AI1460" s="20">
        <v>111799</v>
      </c>
      <c r="AJ1460" s="21">
        <v>10820</v>
      </c>
      <c r="AK1460" s="25">
        <v>80696</v>
      </c>
      <c r="AL1460" s="25">
        <v>96547</v>
      </c>
      <c r="AM1460" s="25">
        <v>26931</v>
      </c>
      <c r="AN1460" s="22">
        <v>57167</v>
      </c>
      <c r="AO1460" s="20">
        <v>181735</v>
      </c>
      <c r="AP1460" s="20">
        <v>31848</v>
      </c>
      <c r="AQ1460" s="54">
        <v>7855603</v>
      </c>
      <c r="AR1460" s="25">
        <v>171215</v>
      </c>
      <c r="AS1460" s="25">
        <v>224947</v>
      </c>
      <c r="AT1460" s="54">
        <v>77218</v>
      </c>
      <c r="AU1460" s="54">
        <v>50950</v>
      </c>
      <c r="AV1460" s="54">
        <v>169996</v>
      </c>
      <c r="AW1460" s="54">
        <v>75850</v>
      </c>
      <c r="AX1460" s="54">
        <v>36906</v>
      </c>
      <c r="AY1460" s="25">
        <f t="shared" si="44"/>
        <v>807082</v>
      </c>
      <c r="AZ1460" s="162">
        <v>724775</v>
      </c>
      <c r="BA1460" s="96">
        <f t="shared" si="45"/>
        <v>9387460</v>
      </c>
      <c r="BB1460" s="73"/>
      <c r="BC1460" s="20">
        <v>1180704</v>
      </c>
      <c r="BD1460" s="20">
        <v>69248</v>
      </c>
      <c r="BE1460" s="19">
        <v>1249952</v>
      </c>
      <c r="BF1460" s="19">
        <v>10637412</v>
      </c>
      <c r="BH1460" s="20"/>
      <c r="BI1460" s="21">
        <v>10637412</v>
      </c>
      <c r="BK1460" s="73"/>
      <c r="BL1460" s="73"/>
      <c r="BM1460" s="73"/>
      <c r="BN1460" s="73"/>
      <c r="BO1460" s="73"/>
      <c r="BP1460" s="73"/>
      <c r="BQ1460" s="73"/>
    </row>
    <row r="1461" spans="1:69" ht="22.5" customHeight="1" x14ac:dyDescent="0.2">
      <c r="A1461" s="122" t="s">
        <v>3289</v>
      </c>
      <c r="B1461" s="123" t="s">
        <v>3279</v>
      </c>
      <c r="C1461" s="133" t="s">
        <v>1534</v>
      </c>
      <c r="D1461" s="126">
        <v>5</v>
      </c>
      <c r="E1461" s="127" t="s">
        <v>3561</v>
      </c>
      <c r="F1461" s="19">
        <v>520179</v>
      </c>
      <c r="G1461" s="20">
        <v>520179</v>
      </c>
      <c r="H1461" s="20">
        <v>119556</v>
      </c>
      <c r="I1461" s="20">
        <v>98549</v>
      </c>
      <c r="J1461" s="20">
        <v>0</v>
      </c>
      <c r="K1461" s="20">
        <v>0</v>
      </c>
      <c r="L1461" s="20">
        <v>22503</v>
      </c>
      <c r="M1461" s="20">
        <v>431</v>
      </c>
      <c r="N1461" s="20">
        <v>33648</v>
      </c>
      <c r="O1461" s="20">
        <v>18242</v>
      </c>
      <c r="P1461" s="20">
        <v>11983</v>
      </c>
      <c r="Q1461" s="20">
        <v>191664</v>
      </c>
      <c r="R1461" s="20">
        <v>61408</v>
      </c>
      <c r="S1461" s="20">
        <v>68382</v>
      </c>
      <c r="T1461" s="21">
        <v>78213</v>
      </c>
      <c r="U1461" s="54">
        <v>101728</v>
      </c>
      <c r="V1461" s="20">
        <v>43008</v>
      </c>
      <c r="W1461" s="20">
        <v>58968</v>
      </c>
      <c r="X1461" s="20">
        <v>22202</v>
      </c>
      <c r="Y1461" s="21">
        <v>0</v>
      </c>
      <c r="Z1461" s="20">
        <v>0</v>
      </c>
      <c r="AA1461" s="21">
        <v>207743</v>
      </c>
      <c r="AB1461" s="32">
        <v>197838</v>
      </c>
      <c r="AC1461" s="20">
        <v>400313</v>
      </c>
      <c r="AD1461" s="20">
        <v>381631</v>
      </c>
      <c r="AE1461" s="20">
        <v>788535</v>
      </c>
      <c r="AF1461" s="20">
        <v>963380</v>
      </c>
      <c r="AG1461" s="20">
        <v>556756</v>
      </c>
      <c r="AH1461" s="20">
        <v>180927</v>
      </c>
      <c r="AI1461" s="20">
        <v>113236</v>
      </c>
      <c r="AJ1461" s="21">
        <v>13525</v>
      </c>
      <c r="AK1461" s="25">
        <v>62636</v>
      </c>
      <c r="AL1461" s="25">
        <v>73425</v>
      </c>
      <c r="AM1461" s="25">
        <v>25016</v>
      </c>
      <c r="AN1461" s="22">
        <v>46758</v>
      </c>
      <c r="AO1461" s="20">
        <v>202503</v>
      </c>
      <c r="AP1461" s="20">
        <v>26018</v>
      </c>
      <c r="AQ1461" s="54">
        <v>5690904</v>
      </c>
      <c r="AR1461" s="25">
        <v>111419</v>
      </c>
      <c r="AS1461" s="25">
        <v>198523</v>
      </c>
      <c r="AT1461" s="54">
        <v>111092</v>
      </c>
      <c r="AU1461" s="54">
        <v>65636</v>
      </c>
      <c r="AV1461" s="54">
        <v>139373</v>
      </c>
      <c r="AW1461" s="54">
        <v>57694</v>
      </c>
      <c r="AX1461" s="54">
        <v>27603</v>
      </c>
      <c r="AY1461" s="25">
        <f t="shared" si="44"/>
        <v>711340</v>
      </c>
      <c r="AZ1461" s="162">
        <v>600595</v>
      </c>
      <c r="BA1461" s="96">
        <f t="shared" si="45"/>
        <v>7002839</v>
      </c>
      <c r="BB1461" s="73"/>
      <c r="BC1461" s="20">
        <v>899724</v>
      </c>
      <c r="BD1461" s="20">
        <v>48377</v>
      </c>
      <c r="BE1461" s="19">
        <v>948101</v>
      </c>
      <c r="BF1461" s="19">
        <v>7950940</v>
      </c>
      <c r="BH1461" s="20"/>
      <c r="BI1461" s="21">
        <v>7950940</v>
      </c>
      <c r="BK1461" s="73"/>
      <c r="BL1461" s="73"/>
      <c r="BM1461" s="73"/>
      <c r="BN1461" s="73"/>
      <c r="BO1461" s="73"/>
      <c r="BP1461" s="73"/>
      <c r="BQ1461" s="73"/>
    </row>
    <row r="1462" spans="1:69" ht="22.5" customHeight="1" x14ac:dyDescent="0.2">
      <c r="A1462" s="122" t="s">
        <v>3290</v>
      </c>
      <c r="B1462" s="123" t="s">
        <v>3279</v>
      </c>
      <c r="C1462" s="133" t="s">
        <v>1535</v>
      </c>
      <c r="D1462" s="126">
        <v>5</v>
      </c>
      <c r="E1462" s="127" t="s">
        <v>3561</v>
      </c>
      <c r="F1462" s="19">
        <v>930372</v>
      </c>
      <c r="G1462" s="20">
        <v>930372</v>
      </c>
      <c r="H1462" s="20">
        <v>207036</v>
      </c>
      <c r="I1462" s="20">
        <v>149413</v>
      </c>
      <c r="J1462" s="20">
        <v>0</v>
      </c>
      <c r="K1462" s="20">
        <v>0</v>
      </c>
      <c r="L1462" s="20">
        <v>24583</v>
      </c>
      <c r="M1462" s="20">
        <v>31078</v>
      </c>
      <c r="N1462" s="20">
        <v>73219</v>
      </c>
      <c r="O1462" s="20">
        <v>39499</v>
      </c>
      <c r="P1462" s="20">
        <v>12209</v>
      </c>
      <c r="Q1462" s="20">
        <v>160204</v>
      </c>
      <c r="R1462" s="20">
        <v>112521</v>
      </c>
      <c r="S1462" s="20">
        <v>204412</v>
      </c>
      <c r="T1462" s="21">
        <v>184179</v>
      </c>
      <c r="U1462" s="54">
        <v>139876</v>
      </c>
      <c r="V1462" s="20">
        <v>84720</v>
      </c>
      <c r="W1462" s="20">
        <v>100035</v>
      </c>
      <c r="X1462" s="20">
        <v>66606</v>
      </c>
      <c r="Y1462" s="21">
        <v>0</v>
      </c>
      <c r="Z1462" s="20">
        <v>0</v>
      </c>
      <c r="AA1462" s="21">
        <v>354729</v>
      </c>
      <c r="AB1462" s="32">
        <v>796031</v>
      </c>
      <c r="AC1462" s="20">
        <v>735160</v>
      </c>
      <c r="AD1462" s="20">
        <v>665053</v>
      </c>
      <c r="AE1462" s="20">
        <v>1803285</v>
      </c>
      <c r="AF1462" s="20">
        <v>1481683</v>
      </c>
      <c r="AG1462" s="20">
        <v>972200</v>
      </c>
      <c r="AH1462" s="20">
        <v>391739</v>
      </c>
      <c r="AI1462" s="20">
        <v>132012</v>
      </c>
      <c r="AJ1462" s="21">
        <v>28132</v>
      </c>
      <c r="AK1462" s="25">
        <v>106431</v>
      </c>
      <c r="AL1462" s="25">
        <v>143352</v>
      </c>
      <c r="AM1462" s="25">
        <v>35827</v>
      </c>
      <c r="AN1462" s="22">
        <v>76733</v>
      </c>
      <c r="AO1462" s="20">
        <v>208593</v>
      </c>
      <c r="AP1462" s="20">
        <v>32260</v>
      </c>
      <c r="AQ1462" s="54">
        <v>10483182</v>
      </c>
      <c r="AR1462" s="25">
        <v>161371</v>
      </c>
      <c r="AS1462" s="25">
        <v>277576</v>
      </c>
      <c r="AT1462" s="54">
        <v>111983</v>
      </c>
      <c r="AU1462" s="54">
        <v>68723</v>
      </c>
      <c r="AV1462" s="54">
        <v>263847</v>
      </c>
      <c r="AW1462" s="54">
        <v>101741</v>
      </c>
      <c r="AX1462" s="54">
        <v>50658</v>
      </c>
      <c r="AY1462" s="25">
        <f t="shared" si="44"/>
        <v>1035899</v>
      </c>
      <c r="AZ1462" s="162">
        <v>995688</v>
      </c>
      <c r="BA1462" s="96">
        <f t="shared" si="45"/>
        <v>12514769</v>
      </c>
      <c r="BB1462" s="73"/>
      <c r="BC1462" s="20">
        <v>1582381</v>
      </c>
      <c r="BD1462" s="20">
        <v>92243</v>
      </c>
      <c r="BE1462" s="19">
        <v>1674624</v>
      </c>
      <c r="BF1462" s="19">
        <v>14189393</v>
      </c>
      <c r="BH1462" s="20"/>
      <c r="BI1462" s="21">
        <v>14189393</v>
      </c>
      <c r="BK1462" s="73"/>
      <c r="BL1462" s="73"/>
      <c r="BM1462" s="73"/>
      <c r="BN1462" s="73"/>
      <c r="BO1462" s="73"/>
      <c r="BP1462" s="73"/>
      <c r="BQ1462" s="73"/>
    </row>
    <row r="1463" spans="1:69" ht="22.5" customHeight="1" x14ac:dyDescent="0.2">
      <c r="A1463" s="122" t="s">
        <v>3291</v>
      </c>
      <c r="B1463" s="123" t="s">
        <v>3279</v>
      </c>
      <c r="C1463" s="133" t="s">
        <v>1536</v>
      </c>
      <c r="D1463" s="126">
        <v>5</v>
      </c>
      <c r="E1463" s="127" t="s">
        <v>3561</v>
      </c>
      <c r="F1463" s="19">
        <v>427819</v>
      </c>
      <c r="G1463" s="20">
        <v>427819</v>
      </c>
      <c r="H1463" s="20">
        <v>120577</v>
      </c>
      <c r="I1463" s="20">
        <v>74239</v>
      </c>
      <c r="J1463" s="20">
        <v>0</v>
      </c>
      <c r="K1463" s="20">
        <v>0</v>
      </c>
      <c r="L1463" s="20">
        <v>7716</v>
      </c>
      <c r="M1463" s="20">
        <v>8661</v>
      </c>
      <c r="N1463" s="20">
        <v>22502</v>
      </c>
      <c r="O1463" s="20">
        <v>13488</v>
      </c>
      <c r="P1463" s="20">
        <v>8883</v>
      </c>
      <c r="Q1463" s="20">
        <v>158668</v>
      </c>
      <c r="R1463" s="20">
        <v>53630</v>
      </c>
      <c r="S1463" s="20">
        <v>80067</v>
      </c>
      <c r="T1463" s="21">
        <v>76531</v>
      </c>
      <c r="U1463" s="54">
        <v>127160</v>
      </c>
      <c r="V1463" s="20">
        <v>25392</v>
      </c>
      <c r="W1463" s="20">
        <v>28431</v>
      </c>
      <c r="X1463" s="20">
        <v>44404</v>
      </c>
      <c r="Y1463" s="21">
        <v>0</v>
      </c>
      <c r="Z1463" s="20">
        <v>0</v>
      </c>
      <c r="AA1463" s="21">
        <v>220104</v>
      </c>
      <c r="AB1463" s="32">
        <v>154672</v>
      </c>
      <c r="AC1463" s="20">
        <v>293685</v>
      </c>
      <c r="AD1463" s="20">
        <v>316547</v>
      </c>
      <c r="AE1463" s="20">
        <v>663630</v>
      </c>
      <c r="AF1463" s="20">
        <v>721955</v>
      </c>
      <c r="AG1463" s="20">
        <v>423595</v>
      </c>
      <c r="AH1463" s="20">
        <v>144043</v>
      </c>
      <c r="AI1463" s="20">
        <v>130288</v>
      </c>
      <c r="AJ1463" s="21">
        <v>54100</v>
      </c>
      <c r="AK1463" s="25">
        <v>53533</v>
      </c>
      <c r="AL1463" s="25">
        <v>70030</v>
      </c>
      <c r="AM1463" s="25">
        <v>20452</v>
      </c>
      <c r="AN1463" s="22">
        <v>40779</v>
      </c>
      <c r="AO1463" s="20">
        <v>127786</v>
      </c>
      <c r="AP1463" s="20">
        <v>20868</v>
      </c>
      <c r="AQ1463" s="54">
        <v>4734235</v>
      </c>
      <c r="AR1463" s="25">
        <v>83123</v>
      </c>
      <c r="AS1463" s="25">
        <v>146785</v>
      </c>
      <c r="AT1463" s="54">
        <v>107681</v>
      </c>
      <c r="AU1463" s="54">
        <v>46102</v>
      </c>
      <c r="AV1463" s="54">
        <v>137202</v>
      </c>
      <c r="AW1463" s="54">
        <v>47978</v>
      </c>
      <c r="AX1463" s="54">
        <v>22086</v>
      </c>
      <c r="AY1463" s="25">
        <f t="shared" si="44"/>
        <v>590957</v>
      </c>
      <c r="AZ1463" s="162">
        <v>501535</v>
      </c>
      <c r="BA1463" s="96">
        <f t="shared" si="45"/>
        <v>5826727</v>
      </c>
      <c r="BB1463" s="73"/>
      <c r="BC1463" s="20">
        <v>724394</v>
      </c>
      <c r="BD1463" s="20">
        <v>95309</v>
      </c>
      <c r="BE1463" s="19">
        <v>819703</v>
      </c>
      <c r="BF1463" s="19">
        <v>6646430</v>
      </c>
      <c r="BH1463" s="20"/>
      <c r="BI1463" s="21">
        <v>6646430</v>
      </c>
      <c r="BK1463" s="73"/>
      <c r="BL1463" s="73"/>
      <c r="BM1463" s="73"/>
      <c r="BN1463" s="73"/>
      <c r="BO1463" s="73"/>
      <c r="BP1463" s="73"/>
      <c r="BQ1463" s="73"/>
    </row>
    <row r="1464" spans="1:69" ht="22.5" customHeight="1" x14ac:dyDescent="0.2">
      <c r="A1464" s="122" t="s">
        <v>3292</v>
      </c>
      <c r="B1464" s="123" t="s">
        <v>3279</v>
      </c>
      <c r="C1464" s="133" t="s">
        <v>1537</v>
      </c>
      <c r="D1464" s="126">
        <v>5</v>
      </c>
      <c r="E1464" s="127" t="s">
        <v>3561</v>
      </c>
      <c r="F1464" s="19">
        <v>593758</v>
      </c>
      <c r="G1464" s="20">
        <v>593758</v>
      </c>
      <c r="H1464" s="20">
        <v>118463</v>
      </c>
      <c r="I1464" s="20">
        <v>71060</v>
      </c>
      <c r="J1464" s="20">
        <v>0</v>
      </c>
      <c r="K1464" s="20">
        <v>0</v>
      </c>
      <c r="L1464" s="20">
        <v>0</v>
      </c>
      <c r="M1464" s="20">
        <v>0</v>
      </c>
      <c r="N1464" s="20">
        <v>41169</v>
      </c>
      <c r="O1464" s="20">
        <v>22320</v>
      </c>
      <c r="P1464" s="20">
        <v>6917</v>
      </c>
      <c r="Q1464" s="20">
        <v>390224</v>
      </c>
      <c r="R1464" s="20">
        <v>71422</v>
      </c>
      <c r="S1464" s="20">
        <v>93953</v>
      </c>
      <c r="T1464" s="21">
        <v>76531</v>
      </c>
      <c r="U1464" s="54">
        <v>76296</v>
      </c>
      <c r="V1464" s="20">
        <v>48480</v>
      </c>
      <c r="W1464" s="20">
        <v>46332</v>
      </c>
      <c r="X1464" s="20">
        <v>44404</v>
      </c>
      <c r="Y1464" s="21">
        <v>0</v>
      </c>
      <c r="Z1464" s="20">
        <v>0</v>
      </c>
      <c r="AA1464" s="21">
        <v>234728</v>
      </c>
      <c r="AB1464" s="32">
        <v>632917</v>
      </c>
      <c r="AC1464" s="20">
        <v>440678</v>
      </c>
      <c r="AD1464" s="20">
        <v>494212</v>
      </c>
      <c r="AE1464" s="20">
        <v>984720</v>
      </c>
      <c r="AF1464" s="20">
        <v>1049220</v>
      </c>
      <c r="AG1464" s="20">
        <v>687515</v>
      </c>
      <c r="AH1464" s="20">
        <v>215561</v>
      </c>
      <c r="AI1464" s="20">
        <v>21459</v>
      </c>
      <c r="AJ1464" s="21">
        <v>8115</v>
      </c>
      <c r="AK1464" s="25">
        <v>71026</v>
      </c>
      <c r="AL1464" s="25">
        <v>91051</v>
      </c>
      <c r="AM1464" s="25">
        <v>22988</v>
      </c>
      <c r="AN1464" s="22">
        <v>54858</v>
      </c>
      <c r="AO1464" s="20">
        <v>220241</v>
      </c>
      <c r="AP1464" s="20">
        <v>7478</v>
      </c>
      <c r="AQ1464" s="54">
        <v>6938096</v>
      </c>
      <c r="AR1464" s="25">
        <v>116514</v>
      </c>
      <c r="AS1464" s="25">
        <v>240978</v>
      </c>
      <c r="AT1464" s="54">
        <v>78706</v>
      </c>
      <c r="AU1464" s="54">
        <v>47638</v>
      </c>
      <c r="AV1464" s="54">
        <v>176602</v>
      </c>
      <c r="AW1464" s="54">
        <v>66136</v>
      </c>
      <c r="AX1464" s="54">
        <v>30290</v>
      </c>
      <c r="AY1464" s="25">
        <f t="shared" si="44"/>
        <v>756864</v>
      </c>
      <c r="AZ1464" s="162">
        <v>591338</v>
      </c>
      <c r="BA1464" s="96">
        <f t="shared" si="45"/>
        <v>8286298</v>
      </c>
      <c r="BB1464" s="73"/>
      <c r="BC1464" s="20">
        <v>1030830</v>
      </c>
      <c r="BD1464" s="20">
        <v>22010</v>
      </c>
      <c r="BE1464" s="19">
        <v>1052840</v>
      </c>
      <c r="BF1464" s="19">
        <v>9339138</v>
      </c>
      <c r="BH1464" s="20"/>
      <c r="BI1464" s="21">
        <v>9339138</v>
      </c>
      <c r="BK1464" s="73"/>
      <c r="BL1464" s="73"/>
      <c r="BM1464" s="73"/>
      <c r="BN1464" s="73"/>
      <c r="BO1464" s="73"/>
      <c r="BP1464" s="73"/>
      <c r="BQ1464" s="73"/>
    </row>
    <row r="1465" spans="1:69" ht="22.5" customHeight="1" x14ac:dyDescent="0.2">
      <c r="A1465" s="122" t="s">
        <v>3293</v>
      </c>
      <c r="B1465" s="123" t="s">
        <v>3279</v>
      </c>
      <c r="C1465" s="133" t="s">
        <v>1538</v>
      </c>
      <c r="D1465" s="126">
        <v>5</v>
      </c>
      <c r="E1465" s="127" t="s">
        <v>3561</v>
      </c>
      <c r="F1465" s="19">
        <v>795109</v>
      </c>
      <c r="G1465" s="20">
        <v>795109</v>
      </c>
      <c r="H1465" s="20">
        <v>207984</v>
      </c>
      <c r="I1465" s="20">
        <v>170357</v>
      </c>
      <c r="J1465" s="20">
        <v>0</v>
      </c>
      <c r="K1465" s="20">
        <v>0</v>
      </c>
      <c r="L1465" s="20">
        <v>0</v>
      </c>
      <c r="M1465" s="20">
        <v>0</v>
      </c>
      <c r="N1465" s="20">
        <v>60910</v>
      </c>
      <c r="O1465" s="20">
        <v>32826</v>
      </c>
      <c r="P1465" s="20">
        <v>14288</v>
      </c>
      <c r="Q1465" s="20">
        <v>420058</v>
      </c>
      <c r="R1465" s="20">
        <v>96805</v>
      </c>
      <c r="S1465" s="20">
        <v>179418</v>
      </c>
      <c r="T1465" s="21">
        <v>153062</v>
      </c>
      <c r="U1465" s="54">
        <v>101728</v>
      </c>
      <c r="V1465" s="20">
        <v>79008</v>
      </c>
      <c r="W1465" s="20">
        <v>78975</v>
      </c>
      <c r="X1465" s="20">
        <v>55505</v>
      </c>
      <c r="Y1465" s="21">
        <v>0</v>
      </c>
      <c r="Z1465" s="20">
        <v>0</v>
      </c>
      <c r="AA1465" s="21">
        <v>304886</v>
      </c>
      <c r="AB1465" s="32">
        <v>278344</v>
      </c>
      <c r="AC1465" s="20">
        <v>585528</v>
      </c>
      <c r="AD1465" s="20">
        <v>540753</v>
      </c>
      <c r="AE1465" s="20">
        <v>1765170</v>
      </c>
      <c r="AF1465" s="20">
        <v>1146008</v>
      </c>
      <c r="AG1465" s="20">
        <v>771771</v>
      </c>
      <c r="AH1465" s="20">
        <v>320818</v>
      </c>
      <c r="AI1465" s="20">
        <v>97812</v>
      </c>
      <c r="AJ1465" s="21">
        <v>13525</v>
      </c>
      <c r="AK1465" s="25">
        <v>92906</v>
      </c>
      <c r="AL1465" s="25">
        <v>112558</v>
      </c>
      <c r="AM1465" s="25">
        <v>27529</v>
      </c>
      <c r="AN1465" s="22">
        <v>63842</v>
      </c>
      <c r="AO1465" s="20">
        <v>238624</v>
      </c>
      <c r="AP1465" s="20">
        <v>31065</v>
      </c>
      <c r="AQ1465" s="54">
        <v>8837172</v>
      </c>
      <c r="AR1465" s="25">
        <v>191030</v>
      </c>
      <c r="AS1465" s="25">
        <v>202229</v>
      </c>
      <c r="AT1465" s="54">
        <v>68989</v>
      </c>
      <c r="AU1465" s="54">
        <v>42317</v>
      </c>
      <c r="AV1465" s="54">
        <v>203410</v>
      </c>
      <c r="AW1465" s="54">
        <v>87870</v>
      </c>
      <c r="AX1465" s="54">
        <v>43510</v>
      </c>
      <c r="AY1465" s="25">
        <f t="shared" si="44"/>
        <v>839355</v>
      </c>
      <c r="AZ1465" s="162">
        <v>861542</v>
      </c>
      <c r="BA1465" s="96">
        <f t="shared" si="45"/>
        <v>10538069</v>
      </c>
      <c r="BB1465" s="73"/>
      <c r="BC1465" s="20">
        <v>1368407</v>
      </c>
      <c r="BD1465" s="20">
        <v>67802</v>
      </c>
      <c r="BE1465" s="19">
        <v>1436209</v>
      </c>
      <c r="BF1465" s="19">
        <v>11974278</v>
      </c>
      <c r="BH1465" s="20"/>
      <c r="BI1465" s="21">
        <v>11974278</v>
      </c>
      <c r="BK1465" s="73"/>
      <c r="BL1465" s="73"/>
      <c r="BM1465" s="73"/>
      <c r="BN1465" s="73"/>
      <c r="BO1465" s="73"/>
      <c r="BP1465" s="73"/>
      <c r="BQ1465" s="73"/>
    </row>
    <row r="1466" spans="1:69" ht="22.5" customHeight="1" x14ac:dyDescent="0.2">
      <c r="A1466" s="122" t="s">
        <v>3294</v>
      </c>
      <c r="B1466" s="123" t="s">
        <v>3279</v>
      </c>
      <c r="C1466" s="133" t="s">
        <v>1539</v>
      </c>
      <c r="D1466" s="126">
        <v>5</v>
      </c>
      <c r="E1466" s="127" t="s">
        <v>3561</v>
      </c>
      <c r="F1466" s="19">
        <v>1315202</v>
      </c>
      <c r="G1466" s="20">
        <v>1315202</v>
      </c>
      <c r="H1466" s="20">
        <v>220960</v>
      </c>
      <c r="I1466" s="20">
        <v>164934</v>
      </c>
      <c r="J1466" s="20">
        <v>0</v>
      </c>
      <c r="K1466" s="20">
        <v>0</v>
      </c>
      <c r="L1466" s="20">
        <v>0</v>
      </c>
      <c r="M1466" s="20">
        <v>0</v>
      </c>
      <c r="N1466" s="20">
        <v>104541</v>
      </c>
      <c r="O1466" s="20">
        <v>60273</v>
      </c>
      <c r="P1466" s="20">
        <v>38518</v>
      </c>
      <c r="Q1466" s="20">
        <v>615878</v>
      </c>
      <c r="R1466" s="20">
        <v>149778</v>
      </c>
      <c r="S1466" s="20">
        <v>319797</v>
      </c>
      <c r="T1466" s="21">
        <v>273325</v>
      </c>
      <c r="U1466" s="54">
        <v>139876</v>
      </c>
      <c r="V1466" s="20">
        <v>145392</v>
      </c>
      <c r="W1466" s="20">
        <v>130572</v>
      </c>
      <c r="X1466" s="20">
        <v>55505</v>
      </c>
      <c r="Y1466" s="21">
        <v>0</v>
      </c>
      <c r="Z1466" s="20">
        <v>0</v>
      </c>
      <c r="AA1466" s="21">
        <v>506442</v>
      </c>
      <c r="AB1466" s="32">
        <v>662025</v>
      </c>
      <c r="AC1466" s="20">
        <v>860582</v>
      </c>
      <c r="AD1466" s="20">
        <v>841597</v>
      </c>
      <c r="AE1466" s="20">
        <v>2716725</v>
      </c>
      <c r="AF1466" s="20">
        <v>1746670</v>
      </c>
      <c r="AG1466" s="20">
        <v>1139853</v>
      </c>
      <c r="AH1466" s="20">
        <v>558909</v>
      </c>
      <c r="AI1466" s="20">
        <v>92064</v>
      </c>
      <c r="AJ1466" s="21">
        <v>48149</v>
      </c>
      <c r="AK1466" s="25">
        <v>150352</v>
      </c>
      <c r="AL1466" s="25">
        <v>190006</v>
      </c>
      <c r="AM1466" s="25">
        <v>40738</v>
      </c>
      <c r="AN1466" s="22">
        <v>96394</v>
      </c>
      <c r="AO1466" s="20">
        <v>432517</v>
      </c>
      <c r="AP1466" s="20">
        <v>23381</v>
      </c>
      <c r="AQ1466" s="54">
        <v>13840955</v>
      </c>
      <c r="AR1466" s="25">
        <v>272615</v>
      </c>
      <c r="AS1466" s="25">
        <v>337909</v>
      </c>
      <c r="AT1466" s="54">
        <v>93074</v>
      </c>
      <c r="AU1466" s="54">
        <v>68859</v>
      </c>
      <c r="AV1466" s="54">
        <v>360600</v>
      </c>
      <c r="AW1466" s="54">
        <v>139602</v>
      </c>
      <c r="AX1466" s="54">
        <v>74665</v>
      </c>
      <c r="AY1466" s="25">
        <f t="shared" si="44"/>
        <v>1347324</v>
      </c>
      <c r="AZ1466" s="162">
        <v>1372137</v>
      </c>
      <c r="BA1466" s="96">
        <f t="shared" si="45"/>
        <v>16560416</v>
      </c>
      <c r="BB1466" s="73"/>
      <c r="BC1466" s="20">
        <v>2139763</v>
      </c>
      <c r="BD1466" s="20">
        <v>82694</v>
      </c>
      <c r="BE1466" s="19">
        <v>2222457</v>
      </c>
      <c r="BF1466" s="19">
        <v>18782873</v>
      </c>
      <c r="BH1466" s="20"/>
      <c r="BI1466" s="21">
        <v>18782873</v>
      </c>
      <c r="BK1466" s="73"/>
      <c r="BL1466" s="73"/>
      <c r="BM1466" s="73"/>
      <c r="BN1466" s="73"/>
      <c r="BO1466" s="73"/>
      <c r="BP1466" s="73"/>
      <c r="BQ1466" s="73"/>
    </row>
    <row r="1467" spans="1:69" ht="22.5" customHeight="1" x14ac:dyDescent="0.2">
      <c r="A1467" s="122" t="s">
        <v>3295</v>
      </c>
      <c r="B1467" s="123" t="s">
        <v>3279</v>
      </c>
      <c r="C1467" s="133" t="s">
        <v>1540</v>
      </c>
      <c r="D1467" s="126">
        <v>5</v>
      </c>
      <c r="E1467" s="127" t="s">
        <v>3561</v>
      </c>
      <c r="F1467" s="19">
        <v>1412015</v>
      </c>
      <c r="G1467" s="20">
        <v>1412015</v>
      </c>
      <c r="H1467" s="20">
        <v>131512</v>
      </c>
      <c r="I1467" s="20">
        <v>124355</v>
      </c>
      <c r="J1467" s="20">
        <v>0</v>
      </c>
      <c r="K1467" s="20">
        <v>0</v>
      </c>
      <c r="L1467" s="20">
        <v>0</v>
      </c>
      <c r="M1467" s="20">
        <v>0</v>
      </c>
      <c r="N1467" s="20">
        <v>122303</v>
      </c>
      <c r="O1467" s="20">
        <v>66246</v>
      </c>
      <c r="P1467" s="20">
        <v>19883</v>
      </c>
      <c r="Q1467" s="20">
        <v>781443</v>
      </c>
      <c r="R1467" s="20">
        <v>161932</v>
      </c>
      <c r="S1467" s="20">
        <v>353281</v>
      </c>
      <c r="T1467" s="21">
        <v>292668</v>
      </c>
      <c r="U1467" s="54">
        <v>152592</v>
      </c>
      <c r="V1467" s="20">
        <v>177408</v>
      </c>
      <c r="W1467" s="20">
        <v>173745</v>
      </c>
      <c r="X1467" s="20">
        <v>66606</v>
      </c>
      <c r="Y1467" s="21">
        <v>0</v>
      </c>
      <c r="Z1467" s="20">
        <v>0</v>
      </c>
      <c r="AA1467" s="21">
        <v>560044</v>
      </c>
      <c r="AB1467" s="32">
        <v>638284</v>
      </c>
      <c r="AC1467" s="20">
        <v>841094</v>
      </c>
      <c r="AD1467" s="20">
        <v>945931</v>
      </c>
      <c r="AE1467" s="20">
        <v>2701380</v>
      </c>
      <c r="AF1467" s="20">
        <v>1684248</v>
      </c>
      <c r="AG1467" s="20">
        <v>1059716</v>
      </c>
      <c r="AH1467" s="20">
        <v>602402</v>
      </c>
      <c r="AI1467" s="20">
        <v>17436</v>
      </c>
      <c r="AJ1467" s="21">
        <v>17853</v>
      </c>
      <c r="AK1467" s="25">
        <v>164971</v>
      </c>
      <c r="AL1467" s="25">
        <v>210182</v>
      </c>
      <c r="AM1467" s="25">
        <v>41686</v>
      </c>
      <c r="AN1467" s="22">
        <v>106839</v>
      </c>
      <c r="AO1467" s="20">
        <v>536832</v>
      </c>
      <c r="AP1467" s="20">
        <v>9342</v>
      </c>
      <c r="AQ1467" s="54">
        <v>14174229</v>
      </c>
      <c r="AR1467" s="25">
        <v>287350</v>
      </c>
      <c r="AS1467" s="25">
        <v>307646</v>
      </c>
      <c r="AT1467" s="54">
        <v>50443</v>
      </c>
      <c r="AU1467" s="54">
        <v>76868</v>
      </c>
      <c r="AV1467" s="54">
        <v>353326</v>
      </c>
      <c r="AW1467" s="54">
        <v>153567</v>
      </c>
      <c r="AX1467" s="54">
        <v>75440</v>
      </c>
      <c r="AY1467" s="25">
        <f t="shared" si="44"/>
        <v>1304640</v>
      </c>
      <c r="AZ1467" s="162">
        <v>1464125</v>
      </c>
      <c r="BA1467" s="96">
        <f t="shared" si="45"/>
        <v>16942994</v>
      </c>
      <c r="BB1467" s="73"/>
      <c r="BC1467" s="20">
        <v>2253083</v>
      </c>
      <c r="BD1467" s="20">
        <v>20520</v>
      </c>
      <c r="BE1467" s="19">
        <v>2273603</v>
      </c>
      <c r="BF1467" s="19">
        <v>19216597</v>
      </c>
      <c r="BH1467" s="20"/>
      <c r="BI1467" s="21">
        <v>19216597</v>
      </c>
      <c r="BK1467" s="73"/>
      <c r="BL1467" s="73"/>
      <c r="BM1467" s="73"/>
      <c r="BN1467" s="73"/>
      <c r="BO1467" s="73"/>
      <c r="BP1467" s="73"/>
      <c r="BQ1467" s="73"/>
    </row>
    <row r="1468" spans="1:69" ht="22.5" customHeight="1" x14ac:dyDescent="0.2">
      <c r="A1468" s="122" t="s">
        <v>3296</v>
      </c>
      <c r="B1468" s="123" t="s">
        <v>3279</v>
      </c>
      <c r="C1468" s="133" t="s">
        <v>1541</v>
      </c>
      <c r="D1468" s="126">
        <v>5</v>
      </c>
      <c r="E1468" s="127" t="s">
        <v>3561</v>
      </c>
      <c r="F1468" s="19">
        <v>1347305</v>
      </c>
      <c r="G1468" s="20">
        <v>1347305</v>
      </c>
      <c r="H1468" s="20">
        <v>181740</v>
      </c>
      <c r="I1468" s="20">
        <v>186813</v>
      </c>
      <c r="J1468" s="20">
        <v>0</v>
      </c>
      <c r="K1468" s="20">
        <v>0</v>
      </c>
      <c r="L1468" s="20">
        <v>0</v>
      </c>
      <c r="M1468" s="20">
        <v>0</v>
      </c>
      <c r="N1468" s="20">
        <v>110062</v>
      </c>
      <c r="O1468" s="20">
        <v>61195</v>
      </c>
      <c r="P1468" s="20">
        <v>47212</v>
      </c>
      <c r="Q1468" s="20">
        <v>659875</v>
      </c>
      <c r="R1468" s="20">
        <v>154410</v>
      </c>
      <c r="S1468" s="20">
        <v>331378</v>
      </c>
      <c r="T1468" s="21">
        <v>238844</v>
      </c>
      <c r="U1468" s="54">
        <v>127160</v>
      </c>
      <c r="V1468" s="20">
        <v>147984</v>
      </c>
      <c r="W1468" s="20">
        <v>115830</v>
      </c>
      <c r="X1468" s="20">
        <v>55505</v>
      </c>
      <c r="Y1468" s="21">
        <v>0</v>
      </c>
      <c r="Z1468" s="20">
        <v>0</v>
      </c>
      <c r="AA1468" s="21">
        <v>525266</v>
      </c>
      <c r="AB1468" s="32">
        <v>707789</v>
      </c>
      <c r="AC1468" s="20">
        <v>732264</v>
      </c>
      <c r="AD1468" s="20">
        <v>793445</v>
      </c>
      <c r="AE1468" s="20">
        <v>2711445</v>
      </c>
      <c r="AF1468" s="20">
        <v>1487483</v>
      </c>
      <c r="AG1468" s="20">
        <v>998626</v>
      </c>
      <c r="AH1468" s="20">
        <v>569143</v>
      </c>
      <c r="AI1468" s="20">
        <v>23088</v>
      </c>
      <c r="AJ1468" s="21">
        <v>26509</v>
      </c>
      <c r="AK1468" s="25">
        <v>152825</v>
      </c>
      <c r="AL1468" s="25">
        <v>195137</v>
      </c>
      <c r="AM1468" s="25">
        <v>38305</v>
      </c>
      <c r="AN1468" s="22">
        <v>98800</v>
      </c>
      <c r="AO1468" s="20">
        <v>619668</v>
      </c>
      <c r="AP1468" s="20">
        <v>11382</v>
      </c>
      <c r="AQ1468" s="54">
        <v>13456488</v>
      </c>
      <c r="AR1468" s="25">
        <v>324910</v>
      </c>
      <c r="AS1468" s="25">
        <v>392904</v>
      </c>
      <c r="AT1468" s="54">
        <v>46781</v>
      </c>
      <c r="AU1468" s="54">
        <v>68430</v>
      </c>
      <c r="AV1468" s="54">
        <v>311329</v>
      </c>
      <c r="AW1468" s="54">
        <v>139847</v>
      </c>
      <c r="AX1468" s="54">
        <v>73146</v>
      </c>
      <c r="AY1468" s="25">
        <f t="shared" si="44"/>
        <v>1357347</v>
      </c>
      <c r="AZ1468" s="162">
        <v>1648194</v>
      </c>
      <c r="BA1468" s="96">
        <f t="shared" si="45"/>
        <v>16462029</v>
      </c>
      <c r="BB1468" s="73"/>
      <c r="BC1468" s="20">
        <v>2120765</v>
      </c>
      <c r="BD1468" s="20">
        <v>28382</v>
      </c>
      <c r="BE1468" s="19">
        <v>2149147</v>
      </c>
      <c r="BF1468" s="19">
        <v>18611176</v>
      </c>
      <c r="BH1468" s="20"/>
      <c r="BI1468" s="21">
        <v>18611176</v>
      </c>
      <c r="BK1468" s="73"/>
      <c r="BL1468" s="73"/>
      <c r="BM1468" s="73"/>
      <c r="BN1468" s="73"/>
      <c r="BO1468" s="73"/>
      <c r="BP1468" s="73"/>
      <c r="BQ1468" s="73"/>
    </row>
    <row r="1469" spans="1:69" ht="22.5" customHeight="1" x14ac:dyDescent="0.2">
      <c r="A1469" s="122" t="s">
        <v>3297</v>
      </c>
      <c r="B1469" s="123" t="s">
        <v>3279</v>
      </c>
      <c r="C1469" s="133" t="s">
        <v>1542</v>
      </c>
      <c r="D1469" s="126">
        <v>5</v>
      </c>
      <c r="E1469" s="127" t="s">
        <v>3561</v>
      </c>
      <c r="F1469" s="19">
        <v>1305338</v>
      </c>
      <c r="G1469" s="20">
        <v>1305338</v>
      </c>
      <c r="H1469" s="20">
        <v>372738</v>
      </c>
      <c r="I1469" s="20">
        <v>287419</v>
      </c>
      <c r="J1469" s="20">
        <v>0</v>
      </c>
      <c r="K1469" s="20">
        <v>0</v>
      </c>
      <c r="L1469" s="20">
        <v>38754</v>
      </c>
      <c r="M1469" s="20">
        <v>32014</v>
      </c>
      <c r="N1469" s="20">
        <v>99739</v>
      </c>
      <c r="O1469" s="20">
        <v>54499</v>
      </c>
      <c r="P1469" s="20">
        <v>61274</v>
      </c>
      <c r="Q1469" s="20">
        <v>556568</v>
      </c>
      <c r="R1469" s="20">
        <v>140341</v>
      </c>
      <c r="S1469" s="20">
        <v>290872</v>
      </c>
      <c r="T1469" s="21">
        <v>239685</v>
      </c>
      <c r="U1469" s="54">
        <v>190740</v>
      </c>
      <c r="V1469" s="20">
        <v>134016</v>
      </c>
      <c r="W1469" s="20">
        <v>132678</v>
      </c>
      <c r="X1469" s="20">
        <v>77707</v>
      </c>
      <c r="Y1469" s="21">
        <v>0</v>
      </c>
      <c r="Z1469" s="20">
        <v>0</v>
      </c>
      <c r="AA1469" s="21">
        <v>463494</v>
      </c>
      <c r="AB1469" s="32">
        <v>534103</v>
      </c>
      <c r="AC1469" s="20">
        <v>834598</v>
      </c>
      <c r="AD1469" s="20">
        <v>944550</v>
      </c>
      <c r="AE1469" s="20">
        <v>2529945</v>
      </c>
      <c r="AF1469" s="20">
        <v>1717888</v>
      </c>
      <c r="AG1469" s="20">
        <v>1247360</v>
      </c>
      <c r="AH1469" s="20">
        <v>565129</v>
      </c>
      <c r="AI1469" s="20">
        <v>95800</v>
      </c>
      <c r="AJ1469" s="21">
        <v>52477</v>
      </c>
      <c r="AK1469" s="25">
        <v>138066</v>
      </c>
      <c r="AL1469" s="25">
        <v>185543</v>
      </c>
      <c r="AM1469" s="25">
        <v>44467</v>
      </c>
      <c r="AN1469" s="22">
        <v>94407</v>
      </c>
      <c r="AO1469" s="20">
        <v>843247</v>
      </c>
      <c r="AP1469" s="20">
        <v>48565</v>
      </c>
      <c r="AQ1469" s="54">
        <v>14354021</v>
      </c>
      <c r="AR1469" s="25">
        <v>318117</v>
      </c>
      <c r="AS1469" s="25">
        <v>372708</v>
      </c>
      <c r="AT1469" s="54">
        <v>126855</v>
      </c>
      <c r="AU1469" s="54">
        <v>61986</v>
      </c>
      <c r="AV1469" s="54">
        <v>348701</v>
      </c>
      <c r="AW1469" s="54">
        <v>131073</v>
      </c>
      <c r="AX1469" s="54">
        <v>71370</v>
      </c>
      <c r="AY1469" s="25">
        <f t="shared" si="44"/>
        <v>1430810</v>
      </c>
      <c r="AZ1469" s="162">
        <v>2393439</v>
      </c>
      <c r="BA1469" s="96">
        <f t="shared" si="45"/>
        <v>18178270</v>
      </c>
      <c r="BB1469" s="73"/>
      <c r="BC1469" s="20">
        <v>2037395</v>
      </c>
      <c r="BD1469" s="20">
        <v>126210</v>
      </c>
      <c r="BE1469" s="19">
        <v>2163605</v>
      </c>
      <c r="BF1469" s="19">
        <v>20341875</v>
      </c>
      <c r="BH1469" s="20"/>
      <c r="BI1469" s="21">
        <v>20341875</v>
      </c>
      <c r="BK1469" s="73"/>
      <c r="BL1469" s="73"/>
      <c r="BM1469" s="73"/>
      <c r="BN1469" s="73"/>
      <c r="BO1469" s="73"/>
      <c r="BP1469" s="73"/>
      <c r="BQ1469" s="73"/>
    </row>
    <row r="1470" spans="1:69" ht="22.5" customHeight="1" x14ac:dyDescent="0.2">
      <c r="A1470" s="122" t="s">
        <v>3298</v>
      </c>
      <c r="B1470" s="123" t="s">
        <v>3279</v>
      </c>
      <c r="C1470" s="133" t="s">
        <v>1543</v>
      </c>
      <c r="D1470" s="126">
        <v>5</v>
      </c>
      <c r="E1470" s="127" t="s">
        <v>3561</v>
      </c>
      <c r="F1470" s="19">
        <v>987210</v>
      </c>
      <c r="G1470" s="20">
        <v>987210</v>
      </c>
      <c r="H1470" s="20">
        <v>128523</v>
      </c>
      <c r="I1470" s="20">
        <v>107151</v>
      </c>
      <c r="J1470" s="20">
        <v>0</v>
      </c>
      <c r="K1470" s="20">
        <v>0</v>
      </c>
      <c r="L1470" s="20">
        <v>0</v>
      </c>
      <c r="M1470" s="20">
        <v>0</v>
      </c>
      <c r="N1470" s="20">
        <v>77148</v>
      </c>
      <c r="O1470" s="20">
        <v>42523</v>
      </c>
      <c r="P1470" s="20">
        <v>11907</v>
      </c>
      <c r="Q1470" s="20">
        <v>497520</v>
      </c>
      <c r="R1470" s="20">
        <v>112801</v>
      </c>
      <c r="S1470" s="20">
        <v>214264</v>
      </c>
      <c r="T1470" s="21">
        <v>176610</v>
      </c>
      <c r="U1470" s="54">
        <v>89012</v>
      </c>
      <c r="V1470" s="20">
        <v>102912</v>
      </c>
      <c r="W1470" s="20">
        <v>101088</v>
      </c>
      <c r="X1470" s="20">
        <v>44404</v>
      </c>
      <c r="Y1470" s="21">
        <v>0</v>
      </c>
      <c r="Z1470" s="20">
        <v>0</v>
      </c>
      <c r="AA1470" s="21">
        <v>393583</v>
      </c>
      <c r="AB1470" s="32">
        <v>545697</v>
      </c>
      <c r="AC1470" s="20">
        <v>568080</v>
      </c>
      <c r="AD1470" s="20">
        <v>611272</v>
      </c>
      <c r="AE1470" s="20">
        <v>1924890</v>
      </c>
      <c r="AF1470" s="20">
        <v>1251495</v>
      </c>
      <c r="AG1470" s="20">
        <v>942084</v>
      </c>
      <c r="AH1470" s="20">
        <v>404782</v>
      </c>
      <c r="AI1470" s="20">
        <v>27399</v>
      </c>
      <c r="AJ1470" s="21">
        <v>23263</v>
      </c>
      <c r="AK1470" s="25">
        <v>114715</v>
      </c>
      <c r="AL1470" s="25">
        <v>147206</v>
      </c>
      <c r="AM1470" s="25">
        <v>32118</v>
      </c>
      <c r="AN1470" s="22">
        <v>78812</v>
      </c>
      <c r="AO1470" s="20">
        <v>352337</v>
      </c>
      <c r="AP1470" s="20">
        <v>10259</v>
      </c>
      <c r="AQ1470" s="54">
        <v>10121065</v>
      </c>
      <c r="AR1470" s="25">
        <v>195286</v>
      </c>
      <c r="AS1470" s="25">
        <v>276617</v>
      </c>
      <c r="AT1470" s="54">
        <v>52788</v>
      </c>
      <c r="AU1470" s="54">
        <v>60164</v>
      </c>
      <c r="AV1470" s="54">
        <v>261719</v>
      </c>
      <c r="AW1470" s="54">
        <v>105579</v>
      </c>
      <c r="AX1470" s="54">
        <v>51660</v>
      </c>
      <c r="AY1470" s="25">
        <f t="shared" si="44"/>
        <v>1003813</v>
      </c>
      <c r="AZ1470" s="162">
        <v>1083303</v>
      </c>
      <c r="BA1470" s="96">
        <f t="shared" si="45"/>
        <v>12208181</v>
      </c>
      <c r="BB1470" s="73"/>
      <c r="BC1470" s="20">
        <v>1613229</v>
      </c>
      <c r="BD1470" s="20">
        <v>29171</v>
      </c>
      <c r="BE1470" s="19">
        <v>1642400</v>
      </c>
      <c r="BF1470" s="19">
        <v>13850581</v>
      </c>
      <c r="BH1470" s="20"/>
      <c r="BI1470" s="21">
        <v>13850581</v>
      </c>
      <c r="BK1470" s="73"/>
      <c r="BL1470" s="73"/>
      <c r="BM1470" s="73"/>
      <c r="BN1470" s="73"/>
      <c r="BO1470" s="73"/>
      <c r="BP1470" s="73"/>
      <c r="BQ1470" s="73"/>
    </row>
    <row r="1471" spans="1:69" ht="22.5" customHeight="1" x14ac:dyDescent="0.2">
      <c r="A1471" s="122" t="s">
        <v>3299</v>
      </c>
      <c r="B1471" s="123" t="s">
        <v>3279</v>
      </c>
      <c r="C1471" s="133" t="s">
        <v>1544</v>
      </c>
      <c r="D1471" s="126">
        <v>5</v>
      </c>
      <c r="E1471" s="127" t="s">
        <v>3561</v>
      </c>
      <c r="F1471" s="19">
        <v>806216</v>
      </c>
      <c r="G1471" s="20">
        <v>806216</v>
      </c>
      <c r="H1471" s="20">
        <v>157829</v>
      </c>
      <c r="I1471" s="20">
        <v>127160</v>
      </c>
      <c r="J1471" s="20">
        <v>0</v>
      </c>
      <c r="K1471" s="20">
        <v>0</v>
      </c>
      <c r="L1471" s="20">
        <v>0</v>
      </c>
      <c r="M1471" s="20">
        <v>0</v>
      </c>
      <c r="N1471" s="20">
        <v>52788</v>
      </c>
      <c r="O1471" s="20">
        <v>33224</v>
      </c>
      <c r="P1471" s="20">
        <v>20336</v>
      </c>
      <c r="Q1471" s="20">
        <v>398396</v>
      </c>
      <c r="R1471" s="20">
        <v>96042</v>
      </c>
      <c r="S1471" s="20">
        <v>178108</v>
      </c>
      <c r="T1471" s="21">
        <v>149698</v>
      </c>
      <c r="U1471" s="54">
        <v>101728</v>
      </c>
      <c r="V1471" s="20">
        <v>83040</v>
      </c>
      <c r="W1471" s="20">
        <v>97929</v>
      </c>
      <c r="X1471" s="20">
        <v>33303</v>
      </c>
      <c r="Y1471" s="21">
        <v>320899</v>
      </c>
      <c r="Z1471" s="20">
        <v>48155</v>
      </c>
      <c r="AA1471" s="21">
        <v>315966</v>
      </c>
      <c r="AB1471" s="32">
        <v>451935</v>
      </c>
      <c r="AC1471" s="20">
        <v>529489</v>
      </c>
      <c r="AD1471" s="20">
        <v>533836</v>
      </c>
      <c r="AE1471" s="20">
        <v>1722765</v>
      </c>
      <c r="AF1471" s="20">
        <v>950548</v>
      </c>
      <c r="AG1471" s="20">
        <v>733075</v>
      </c>
      <c r="AH1471" s="20">
        <v>320221</v>
      </c>
      <c r="AI1471" s="20">
        <v>57672</v>
      </c>
      <c r="AJ1471" s="21">
        <v>20017</v>
      </c>
      <c r="AK1471" s="25">
        <v>94623</v>
      </c>
      <c r="AL1471" s="25">
        <v>116661</v>
      </c>
      <c r="AM1471" s="25">
        <v>25843</v>
      </c>
      <c r="AN1471" s="22">
        <v>65708</v>
      </c>
      <c r="AO1471" s="20">
        <v>247724</v>
      </c>
      <c r="AP1471" s="20">
        <v>16295</v>
      </c>
      <c r="AQ1471" s="54">
        <v>8907229</v>
      </c>
      <c r="AR1471" s="25">
        <v>181151</v>
      </c>
      <c r="AS1471" s="25">
        <v>272027</v>
      </c>
      <c r="AT1471" s="54">
        <v>63506</v>
      </c>
      <c r="AU1471" s="54">
        <v>52496</v>
      </c>
      <c r="AV1471" s="54">
        <v>196449</v>
      </c>
      <c r="AW1471" s="54">
        <v>94058</v>
      </c>
      <c r="AX1471" s="54">
        <v>44285</v>
      </c>
      <c r="AY1471" s="25">
        <f t="shared" si="44"/>
        <v>903972</v>
      </c>
      <c r="AZ1471" s="162">
        <v>866469</v>
      </c>
      <c r="BA1471" s="96">
        <f t="shared" si="45"/>
        <v>10677670</v>
      </c>
      <c r="BB1471" s="73"/>
      <c r="BC1471" s="20">
        <v>1357643</v>
      </c>
      <c r="BD1471" s="20">
        <v>44567</v>
      </c>
      <c r="BE1471" s="19">
        <v>1402210</v>
      </c>
      <c r="BF1471" s="19">
        <v>12079880</v>
      </c>
      <c r="BH1471" s="20"/>
      <c r="BI1471" s="21">
        <v>12079880</v>
      </c>
      <c r="BK1471" s="73"/>
      <c r="BL1471" s="73"/>
      <c r="BM1471" s="73"/>
      <c r="BN1471" s="73"/>
      <c r="BO1471" s="73"/>
      <c r="BP1471" s="73"/>
      <c r="BQ1471" s="73"/>
    </row>
    <row r="1472" spans="1:69" ht="22.5" customHeight="1" x14ac:dyDescent="0.2">
      <c r="A1472" s="122" t="s">
        <v>3300</v>
      </c>
      <c r="B1472" s="123" t="s">
        <v>3279</v>
      </c>
      <c r="C1472" s="133" t="s">
        <v>1545</v>
      </c>
      <c r="D1472" s="126">
        <v>5</v>
      </c>
      <c r="E1472" s="127" t="s">
        <v>3561</v>
      </c>
      <c r="F1472" s="19">
        <v>963029</v>
      </c>
      <c r="G1472" s="20">
        <v>963029</v>
      </c>
      <c r="H1472" s="20">
        <v>205068</v>
      </c>
      <c r="I1472" s="20">
        <v>141559</v>
      </c>
      <c r="J1472" s="20">
        <v>0</v>
      </c>
      <c r="K1472" s="20">
        <v>0</v>
      </c>
      <c r="L1472" s="20">
        <v>4070</v>
      </c>
      <c r="M1472" s="20">
        <v>9922</v>
      </c>
      <c r="N1472" s="20">
        <v>68899</v>
      </c>
      <c r="O1472" s="20">
        <v>37069</v>
      </c>
      <c r="P1472" s="20">
        <v>22718</v>
      </c>
      <c r="Q1472" s="20">
        <v>482245</v>
      </c>
      <c r="R1472" s="20">
        <v>109221</v>
      </c>
      <c r="S1472" s="20">
        <v>260952</v>
      </c>
      <c r="T1472" s="21">
        <v>216978</v>
      </c>
      <c r="U1472" s="54">
        <v>89012</v>
      </c>
      <c r="V1472" s="20">
        <v>105696</v>
      </c>
      <c r="W1472" s="20">
        <v>103194</v>
      </c>
      <c r="X1472" s="20">
        <v>33303</v>
      </c>
      <c r="Y1472" s="21">
        <v>0</v>
      </c>
      <c r="Z1472" s="20">
        <v>0</v>
      </c>
      <c r="AA1472" s="21">
        <v>348909</v>
      </c>
      <c r="AB1472" s="32">
        <v>360417</v>
      </c>
      <c r="AC1472" s="20">
        <v>552071</v>
      </c>
      <c r="AD1472" s="20">
        <v>647761</v>
      </c>
      <c r="AE1472" s="20">
        <v>2118435</v>
      </c>
      <c r="AF1472" s="20">
        <v>1094098</v>
      </c>
      <c r="AG1472" s="20">
        <v>863405</v>
      </c>
      <c r="AH1472" s="20">
        <v>357643</v>
      </c>
      <c r="AI1472" s="20">
        <v>74628</v>
      </c>
      <c r="AJ1472" s="21">
        <v>15689</v>
      </c>
      <c r="AK1472" s="25">
        <v>104636</v>
      </c>
      <c r="AL1472" s="25">
        <v>132245</v>
      </c>
      <c r="AM1472" s="25">
        <v>31477</v>
      </c>
      <c r="AN1472" s="22">
        <v>72869</v>
      </c>
      <c r="AO1472" s="20">
        <v>687799</v>
      </c>
      <c r="AP1472" s="20">
        <v>19889</v>
      </c>
      <c r="AQ1472" s="54">
        <v>10334906</v>
      </c>
      <c r="AR1472" s="25">
        <v>230308</v>
      </c>
      <c r="AS1472" s="25">
        <v>330701</v>
      </c>
      <c r="AT1472" s="54">
        <v>53594</v>
      </c>
      <c r="AU1472" s="54">
        <v>56600</v>
      </c>
      <c r="AV1472" s="54">
        <v>247264</v>
      </c>
      <c r="AW1472" s="54">
        <v>100922</v>
      </c>
      <c r="AX1472" s="54">
        <v>43187</v>
      </c>
      <c r="AY1472" s="25">
        <f t="shared" si="44"/>
        <v>1062576</v>
      </c>
      <c r="AZ1472" s="162">
        <v>1188068</v>
      </c>
      <c r="BA1472" s="96">
        <f t="shared" si="45"/>
        <v>12585550</v>
      </c>
      <c r="BB1472" s="73"/>
      <c r="BC1472" s="20">
        <v>1504654</v>
      </c>
      <c r="BD1472" s="20">
        <v>64583</v>
      </c>
      <c r="BE1472" s="19">
        <v>1569237</v>
      </c>
      <c r="BF1472" s="19">
        <v>14154787</v>
      </c>
      <c r="BH1472" s="20"/>
      <c r="BI1472" s="21">
        <v>14154787</v>
      </c>
      <c r="BK1472" s="73"/>
      <c r="BL1472" s="73"/>
      <c r="BM1472" s="73"/>
      <c r="BN1472" s="73"/>
      <c r="BO1472" s="73"/>
      <c r="BP1472" s="73"/>
      <c r="BQ1472" s="73"/>
    </row>
    <row r="1473" spans="1:69" ht="22.5" customHeight="1" x14ac:dyDescent="0.2">
      <c r="A1473" s="122" t="s">
        <v>3301</v>
      </c>
      <c r="B1473" s="123" t="s">
        <v>3279</v>
      </c>
      <c r="C1473" s="133" t="s">
        <v>1546</v>
      </c>
      <c r="D1473" s="126">
        <v>5</v>
      </c>
      <c r="E1473" s="127" t="s">
        <v>3561</v>
      </c>
      <c r="F1473" s="19">
        <v>544472</v>
      </c>
      <c r="G1473" s="20">
        <v>544472</v>
      </c>
      <c r="H1473" s="20">
        <v>192529</v>
      </c>
      <c r="I1473" s="20">
        <v>136510</v>
      </c>
      <c r="J1473" s="20">
        <v>0</v>
      </c>
      <c r="K1473" s="20">
        <v>0</v>
      </c>
      <c r="L1473" s="20">
        <v>0</v>
      </c>
      <c r="M1473" s="20">
        <v>0</v>
      </c>
      <c r="N1473" s="20">
        <v>0</v>
      </c>
      <c r="O1473" s="20">
        <v>15473</v>
      </c>
      <c r="P1473" s="20">
        <v>0</v>
      </c>
      <c r="Q1473" s="20">
        <v>399386</v>
      </c>
      <c r="R1473" s="20">
        <v>55681</v>
      </c>
      <c r="S1473" s="20">
        <v>71893</v>
      </c>
      <c r="T1473" s="21">
        <v>74849</v>
      </c>
      <c r="U1473" s="54">
        <v>89012</v>
      </c>
      <c r="V1473" s="20">
        <v>35136</v>
      </c>
      <c r="W1473" s="20">
        <v>57915</v>
      </c>
      <c r="X1473" s="20">
        <v>22202</v>
      </c>
      <c r="Y1473" s="21">
        <v>0</v>
      </c>
      <c r="Z1473" s="20">
        <v>0</v>
      </c>
      <c r="AA1473" s="21">
        <v>238501</v>
      </c>
      <c r="AB1473" s="32">
        <v>231683</v>
      </c>
      <c r="AC1473" s="20">
        <v>351301</v>
      </c>
      <c r="AD1473" s="20">
        <v>358709</v>
      </c>
      <c r="AE1473" s="20">
        <v>905850</v>
      </c>
      <c r="AF1473" s="20">
        <v>737470</v>
      </c>
      <c r="AG1473" s="20">
        <v>445474</v>
      </c>
      <c r="AH1473" s="20">
        <v>165395</v>
      </c>
      <c r="AI1473" s="20">
        <v>180104</v>
      </c>
      <c r="AJ1473" s="21">
        <v>110364</v>
      </c>
      <c r="AK1473" s="25">
        <v>57173</v>
      </c>
      <c r="AL1473" s="25">
        <v>70172</v>
      </c>
      <c r="AM1473" s="25">
        <v>24384</v>
      </c>
      <c r="AN1473" s="22">
        <v>41108</v>
      </c>
      <c r="AO1473" s="20">
        <v>430242</v>
      </c>
      <c r="AP1473" s="20">
        <v>27923</v>
      </c>
      <c r="AQ1473" s="54">
        <v>6070911</v>
      </c>
      <c r="AR1473" s="25">
        <v>115816</v>
      </c>
      <c r="AS1473" s="25">
        <v>190461</v>
      </c>
      <c r="AT1473" s="54">
        <v>122985</v>
      </c>
      <c r="AU1473" s="54">
        <v>53866</v>
      </c>
      <c r="AV1473" s="54">
        <v>161605</v>
      </c>
      <c r="AW1473" s="54">
        <v>54110</v>
      </c>
      <c r="AX1473" s="54">
        <v>25933</v>
      </c>
      <c r="AY1473" s="25">
        <f t="shared" si="44"/>
        <v>724776</v>
      </c>
      <c r="AZ1473" s="162">
        <v>925705</v>
      </c>
      <c r="BA1473" s="96">
        <f t="shared" si="45"/>
        <v>7721392</v>
      </c>
      <c r="BB1473" s="73"/>
      <c r="BC1473" s="20">
        <v>802351</v>
      </c>
      <c r="BD1473" s="20">
        <v>120713</v>
      </c>
      <c r="BE1473" s="19">
        <v>923064</v>
      </c>
      <c r="BF1473" s="19">
        <v>8644456</v>
      </c>
      <c r="BH1473" s="20"/>
      <c r="BI1473" s="21">
        <v>8644456</v>
      </c>
      <c r="BK1473" s="73"/>
      <c r="BL1473" s="73"/>
      <c r="BM1473" s="73"/>
      <c r="BN1473" s="73"/>
      <c r="BO1473" s="73"/>
      <c r="BP1473" s="73"/>
      <c r="BQ1473" s="73"/>
    </row>
    <row r="1474" spans="1:69" ht="22.5" customHeight="1" x14ac:dyDescent="0.2">
      <c r="A1474" s="122" t="s">
        <v>3302</v>
      </c>
      <c r="B1474" s="123" t="s">
        <v>3279</v>
      </c>
      <c r="C1474" s="133" t="s">
        <v>1547</v>
      </c>
      <c r="D1474" s="126">
        <v>5</v>
      </c>
      <c r="E1474" s="127" t="s">
        <v>3561</v>
      </c>
      <c r="F1474" s="19">
        <v>503636</v>
      </c>
      <c r="G1474" s="20">
        <v>503636</v>
      </c>
      <c r="H1474" s="20">
        <v>202079</v>
      </c>
      <c r="I1474" s="20">
        <v>96492</v>
      </c>
      <c r="J1474" s="20">
        <v>0</v>
      </c>
      <c r="K1474" s="20">
        <v>0</v>
      </c>
      <c r="L1474" s="20">
        <v>0</v>
      </c>
      <c r="M1474" s="20">
        <v>0</v>
      </c>
      <c r="N1474" s="20">
        <v>18258</v>
      </c>
      <c r="O1474" s="20">
        <v>14543</v>
      </c>
      <c r="P1474" s="20">
        <v>5179</v>
      </c>
      <c r="Q1474" s="20">
        <v>149870</v>
      </c>
      <c r="R1474" s="20">
        <v>58514</v>
      </c>
      <c r="S1474" s="20">
        <v>127384</v>
      </c>
      <c r="T1474" s="21">
        <v>83259</v>
      </c>
      <c r="U1474" s="54">
        <v>58494</v>
      </c>
      <c r="V1474" s="20">
        <v>33072</v>
      </c>
      <c r="W1474" s="20">
        <v>38961</v>
      </c>
      <c r="X1474" s="20">
        <v>22202</v>
      </c>
      <c r="Y1474" s="21">
        <v>0</v>
      </c>
      <c r="Z1474" s="20">
        <v>0</v>
      </c>
      <c r="AA1474" s="21">
        <v>239846</v>
      </c>
      <c r="AB1474" s="32">
        <v>417908</v>
      </c>
      <c r="AC1474" s="20">
        <v>352707</v>
      </c>
      <c r="AD1474" s="20">
        <v>370414</v>
      </c>
      <c r="AE1474" s="20">
        <v>660000</v>
      </c>
      <c r="AF1474" s="20">
        <v>848830</v>
      </c>
      <c r="AG1474" s="20">
        <v>432861</v>
      </c>
      <c r="AH1474" s="20">
        <v>159234</v>
      </c>
      <c r="AI1474" s="20">
        <v>108350</v>
      </c>
      <c r="AJ1474" s="21">
        <v>43280</v>
      </c>
      <c r="AK1474" s="25">
        <v>55453</v>
      </c>
      <c r="AL1474" s="25">
        <v>74529</v>
      </c>
      <c r="AM1474" s="25">
        <v>21956</v>
      </c>
      <c r="AN1474" s="22">
        <v>43418</v>
      </c>
      <c r="AO1474" s="20">
        <v>495855</v>
      </c>
      <c r="AP1474" s="20">
        <v>53282</v>
      </c>
      <c r="AQ1474" s="54">
        <v>5789866</v>
      </c>
      <c r="AR1474" s="25">
        <v>110579</v>
      </c>
      <c r="AS1474" s="25">
        <v>191882</v>
      </c>
      <c r="AT1474" s="54">
        <v>137023</v>
      </c>
      <c r="AU1474" s="54">
        <v>36755</v>
      </c>
      <c r="AV1474" s="54">
        <v>159286</v>
      </c>
      <c r="AW1474" s="54">
        <v>52149</v>
      </c>
      <c r="AX1474" s="54">
        <v>31679</v>
      </c>
      <c r="AY1474" s="25">
        <f t="shared" si="44"/>
        <v>719353</v>
      </c>
      <c r="AZ1474" s="162">
        <v>1042030</v>
      </c>
      <c r="BA1474" s="96">
        <f t="shared" si="45"/>
        <v>7551249</v>
      </c>
      <c r="BB1474" s="73"/>
      <c r="BC1474" s="20">
        <v>766173</v>
      </c>
      <c r="BD1474" s="20">
        <v>115282</v>
      </c>
      <c r="BE1474" s="19">
        <v>881455</v>
      </c>
      <c r="BF1474" s="19">
        <v>8432704</v>
      </c>
      <c r="BH1474" s="20"/>
      <c r="BI1474" s="21">
        <v>8432704</v>
      </c>
      <c r="BK1474" s="73"/>
      <c r="BL1474" s="73"/>
      <c r="BM1474" s="73"/>
      <c r="BN1474" s="73"/>
      <c r="BO1474" s="73"/>
      <c r="BP1474" s="73"/>
      <c r="BQ1474" s="73"/>
    </row>
    <row r="1475" spans="1:69" ht="22.5" customHeight="1" x14ac:dyDescent="0.2">
      <c r="A1475" s="122" t="s">
        <v>3303</v>
      </c>
      <c r="B1475" s="123" t="s">
        <v>3279</v>
      </c>
      <c r="C1475" s="133" t="s">
        <v>1548</v>
      </c>
      <c r="D1475" s="126">
        <v>5</v>
      </c>
      <c r="E1475" s="127" t="s">
        <v>3561</v>
      </c>
      <c r="F1475" s="19">
        <v>729083</v>
      </c>
      <c r="G1475" s="20">
        <v>729083</v>
      </c>
      <c r="H1475" s="20">
        <v>227229</v>
      </c>
      <c r="I1475" s="20">
        <v>93500</v>
      </c>
      <c r="J1475" s="20">
        <v>0</v>
      </c>
      <c r="K1475" s="20">
        <v>0</v>
      </c>
      <c r="L1475" s="20">
        <v>0</v>
      </c>
      <c r="M1475" s="20">
        <v>0</v>
      </c>
      <c r="N1475" s="20">
        <v>23563</v>
      </c>
      <c r="O1475" s="20">
        <v>19617</v>
      </c>
      <c r="P1475" s="20">
        <v>7106</v>
      </c>
      <c r="Q1475" s="20">
        <v>1780</v>
      </c>
      <c r="R1475" s="20">
        <v>66602</v>
      </c>
      <c r="S1475" s="20">
        <v>142109</v>
      </c>
      <c r="T1475" s="21">
        <v>75690</v>
      </c>
      <c r="U1475" s="54">
        <v>101728</v>
      </c>
      <c r="V1475" s="20">
        <v>60240</v>
      </c>
      <c r="W1475" s="20">
        <v>54756</v>
      </c>
      <c r="X1475" s="20">
        <v>55505</v>
      </c>
      <c r="Y1475" s="21">
        <v>6490</v>
      </c>
      <c r="Z1475" s="20">
        <v>7282</v>
      </c>
      <c r="AA1475" s="21">
        <v>273376</v>
      </c>
      <c r="AB1475" s="32">
        <v>960740</v>
      </c>
      <c r="AC1475" s="20">
        <v>566057</v>
      </c>
      <c r="AD1475" s="20">
        <v>551933</v>
      </c>
      <c r="AE1475" s="20">
        <v>1006170</v>
      </c>
      <c r="AF1475" s="20">
        <v>1128028</v>
      </c>
      <c r="AG1475" s="20">
        <v>629171</v>
      </c>
      <c r="AH1475" s="20">
        <v>207977</v>
      </c>
      <c r="AI1475" s="20">
        <v>117547</v>
      </c>
      <c r="AJ1475" s="21">
        <v>67625</v>
      </c>
      <c r="AK1475" s="25">
        <v>65431</v>
      </c>
      <c r="AL1475" s="25">
        <v>90428</v>
      </c>
      <c r="AM1475" s="25">
        <v>31488</v>
      </c>
      <c r="AN1475" s="22">
        <v>53800</v>
      </c>
      <c r="AO1475" s="20">
        <v>1022605</v>
      </c>
      <c r="AP1475" s="20">
        <v>28315</v>
      </c>
      <c r="AQ1475" s="54">
        <v>8472971</v>
      </c>
      <c r="AR1475" s="25">
        <v>128428</v>
      </c>
      <c r="AS1475" s="25">
        <v>236273</v>
      </c>
      <c r="AT1475" s="54">
        <v>168365</v>
      </c>
      <c r="AU1475" s="54">
        <v>56292</v>
      </c>
      <c r="AV1475" s="54">
        <v>225344</v>
      </c>
      <c r="AW1475" s="54">
        <v>63598</v>
      </c>
      <c r="AX1475" s="54">
        <v>35688</v>
      </c>
      <c r="AY1475" s="25">
        <f t="shared" si="44"/>
        <v>913988</v>
      </c>
      <c r="AZ1475" s="162">
        <v>2072130</v>
      </c>
      <c r="BA1475" s="96">
        <f t="shared" si="45"/>
        <v>11459089</v>
      </c>
      <c r="BB1475" s="73"/>
      <c r="BC1475" s="20">
        <v>943781</v>
      </c>
      <c r="BD1475" s="20">
        <v>116399</v>
      </c>
      <c r="BE1475" s="19">
        <v>1060180</v>
      </c>
      <c r="BF1475" s="19">
        <v>12519269</v>
      </c>
      <c r="BH1475" s="20"/>
      <c r="BI1475" s="21">
        <v>12519269</v>
      </c>
      <c r="BK1475" s="73"/>
      <c r="BL1475" s="73"/>
      <c r="BM1475" s="73"/>
      <c r="BN1475" s="73"/>
      <c r="BO1475" s="73"/>
      <c r="BP1475" s="73"/>
      <c r="BQ1475" s="73"/>
    </row>
    <row r="1476" spans="1:69" ht="22.5" customHeight="1" x14ac:dyDescent="0.2">
      <c r="A1476" s="122" t="s">
        <v>3304</v>
      </c>
      <c r="B1476" s="123" t="s">
        <v>3279</v>
      </c>
      <c r="C1476" s="133" t="s">
        <v>1549</v>
      </c>
      <c r="D1476" s="126">
        <v>5</v>
      </c>
      <c r="E1476" s="127" t="s">
        <v>3561</v>
      </c>
      <c r="F1476" s="19">
        <v>854567</v>
      </c>
      <c r="G1476" s="20">
        <v>854567</v>
      </c>
      <c r="H1476" s="20">
        <v>314709</v>
      </c>
      <c r="I1476" s="20">
        <v>212432</v>
      </c>
      <c r="J1476" s="20">
        <v>0</v>
      </c>
      <c r="K1476" s="20">
        <v>0</v>
      </c>
      <c r="L1476" s="20">
        <v>0</v>
      </c>
      <c r="M1476" s="20">
        <v>0</v>
      </c>
      <c r="N1476" s="20">
        <v>38085</v>
      </c>
      <c r="O1476" s="20">
        <v>27801</v>
      </c>
      <c r="P1476" s="20">
        <v>12474</v>
      </c>
      <c r="Q1476" s="20">
        <v>649346</v>
      </c>
      <c r="R1476" s="20">
        <v>89180</v>
      </c>
      <c r="S1476" s="20">
        <v>161182</v>
      </c>
      <c r="T1476" s="21">
        <v>123627</v>
      </c>
      <c r="U1476" s="54">
        <v>139876</v>
      </c>
      <c r="V1476" s="20">
        <v>80160</v>
      </c>
      <c r="W1476" s="20">
        <v>66339</v>
      </c>
      <c r="X1476" s="20">
        <v>66606</v>
      </c>
      <c r="Y1476" s="21">
        <v>0</v>
      </c>
      <c r="Z1476" s="20">
        <v>0</v>
      </c>
      <c r="AA1476" s="21">
        <v>353054</v>
      </c>
      <c r="AB1476" s="32">
        <v>344717</v>
      </c>
      <c r="AC1476" s="20">
        <v>505810</v>
      </c>
      <c r="AD1476" s="20">
        <v>603284</v>
      </c>
      <c r="AE1476" s="20">
        <v>1419330</v>
      </c>
      <c r="AF1476" s="20">
        <v>1236125</v>
      </c>
      <c r="AG1476" s="20">
        <v>765250</v>
      </c>
      <c r="AH1476" s="20">
        <v>335214</v>
      </c>
      <c r="AI1476" s="20">
        <v>243332</v>
      </c>
      <c r="AJ1476" s="21">
        <v>128758</v>
      </c>
      <c r="AK1476" s="25">
        <v>82319</v>
      </c>
      <c r="AL1476" s="25">
        <v>113938</v>
      </c>
      <c r="AM1476" s="25">
        <v>42387</v>
      </c>
      <c r="AN1476" s="22">
        <v>63410</v>
      </c>
      <c r="AO1476" s="20">
        <v>744334</v>
      </c>
      <c r="AP1476" s="20">
        <v>56351</v>
      </c>
      <c r="AQ1476" s="54">
        <v>9873997</v>
      </c>
      <c r="AR1476" s="25">
        <v>118923</v>
      </c>
      <c r="AS1476" s="25">
        <v>231948</v>
      </c>
      <c r="AT1476" s="54">
        <v>181849</v>
      </c>
      <c r="AU1476" s="54">
        <v>82376</v>
      </c>
      <c r="AV1476" s="54">
        <v>243814</v>
      </c>
      <c r="AW1476" s="54">
        <v>83044</v>
      </c>
      <c r="AX1476" s="54">
        <v>51690</v>
      </c>
      <c r="AY1476" s="25">
        <f t="shared" si="44"/>
        <v>993644</v>
      </c>
      <c r="AZ1476" s="162">
        <v>2750091</v>
      </c>
      <c r="BA1476" s="96">
        <f t="shared" si="45"/>
        <v>13617732</v>
      </c>
      <c r="BB1476" s="73"/>
      <c r="BC1476" s="20">
        <v>1206202</v>
      </c>
      <c r="BD1476" s="20">
        <v>233542</v>
      </c>
      <c r="BE1476" s="19">
        <v>1439744</v>
      </c>
      <c r="BF1476" s="19">
        <v>15057476</v>
      </c>
      <c r="BH1476" s="20"/>
      <c r="BI1476" s="21">
        <v>15057476</v>
      </c>
      <c r="BK1476" s="73"/>
      <c r="BL1476" s="73"/>
      <c r="BM1476" s="73"/>
      <c r="BN1476" s="73"/>
      <c r="BO1476" s="73"/>
      <c r="BP1476" s="73"/>
      <c r="BQ1476" s="73"/>
    </row>
    <row r="1477" spans="1:69" ht="22.5" customHeight="1" x14ac:dyDescent="0.2">
      <c r="A1477" s="122" t="s">
        <v>3305</v>
      </c>
      <c r="B1477" s="123" t="s">
        <v>3279</v>
      </c>
      <c r="C1477" s="133" t="s">
        <v>1550</v>
      </c>
      <c r="D1477" s="126">
        <v>5</v>
      </c>
      <c r="E1477" s="127" t="s">
        <v>3561</v>
      </c>
      <c r="F1477" s="19">
        <v>685012</v>
      </c>
      <c r="G1477" s="20">
        <v>685012</v>
      </c>
      <c r="H1477" s="20">
        <v>267689</v>
      </c>
      <c r="I1477" s="20">
        <v>217481</v>
      </c>
      <c r="J1477" s="20">
        <v>0</v>
      </c>
      <c r="K1477" s="20">
        <v>0</v>
      </c>
      <c r="L1477" s="20">
        <v>12645</v>
      </c>
      <c r="M1477" s="20">
        <v>262</v>
      </c>
      <c r="N1477" s="20">
        <v>29644</v>
      </c>
      <c r="O1477" s="20">
        <v>19831</v>
      </c>
      <c r="P1477" s="20">
        <v>5179</v>
      </c>
      <c r="Q1477" s="20">
        <v>128513</v>
      </c>
      <c r="R1477" s="20">
        <v>68011</v>
      </c>
      <c r="S1477" s="20">
        <v>141794</v>
      </c>
      <c r="T1477" s="21">
        <v>100079</v>
      </c>
      <c r="U1477" s="54">
        <v>123345</v>
      </c>
      <c r="V1477" s="20">
        <v>36384</v>
      </c>
      <c r="W1477" s="20">
        <v>42120</v>
      </c>
      <c r="X1477" s="20">
        <v>44404</v>
      </c>
      <c r="Y1477" s="21">
        <v>0</v>
      </c>
      <c r="Z1477" s="20">
        <v>0</v>
      </c>
      <c r="AA1477" s="21">
        <v>250687</v>
      </c>
      <c r="AB1477" s="32">
        <v>245206</v>
      </c>
      <c r="AC1477" s="20">
        <v>416742</v>
      </c>
      <c r="AD1477" s="20">
        <v>479070</v>
      </c>
      <c r="AE1477" s="20">
        <v>801075</v>
      </c>
      <c r="AF1477" s="20">
        <v>1165293</v>
      </c>
      <c r="AG1477" s="20">
        <v>616559</v>
      </c>
      <c r="AH1477" s="20">
        <v>203371</v>
      </c>
      <c r="AI1477" s="20">
        <v>187193</v>
      </c>
      <c r="AJ1477" s="21">
        <v>13525</v>
      </c>
      <c r="AK1477" s="25">
        <v>65897</v>
      </c>
      <c r="AL1477" s="25">
        <v>78227</v>
      </c>
      <c r="AM1477" s="25">
        <v>29145</v>
      </c>
      <c r="AN1477" s="22">
        <v>48124</v>
      </c>
      <c r="AO1477" s="20">
        <v>748210</v>
      </c>
      <c r="AP1477" s="20">
        <v>62882</v>
      </c>
      <c r="AQ1477" s="54">
        <v>7333599</v>
      </c>
      <c r="AR1477" s="25">
        <v>146616</v>
      </c>
      <c r="AS1477" s="25">
        <v>249220</v>
      </c>
      <c r="AT1477" s="54">
        <v>158459</v>
      </c>
      <c r="AU1477" s="54">
        <v>74050</v>
      </c>
      <c r="AV1477" s="54">
        <v>177600</v>
      </c>
      <c r="AW1477" s="54">
        <v>62433</v>
      </c>
      <c r="AX1477" s="54">
        <v>32626</v>
      </c>
      <c r="AY1477" s="25">
        <f t="shared" si="44"/>
        <v>901004</v>
      </c>
      <c r="AZ1477" s="162">
        <v>1491866</v>
      </c>
      <c r="BA1477" s="96">
        <f t="shared" si="45"/>
        <v>9726469</v>
      </c>
      <c r="BB1477" s="73"/>
      <c r="BC1477" s="20">
        <v>950365</v>
      </c>
      <c r="BD1477" s="20">
        <v>134729</v>
      </c>
      <c r="BE1477" s="19">
        <v>1085094</v>
      </c>
      <c r="BF1477" s="19">
        <v>10811563</v>
      </c>
      <c r="BH1477" s="20"/>
      <c r="BI1477" s="21">
        <v>10811563</v>
      </c>
      <c r="BK1477" s="73"/>
      <c r="BL1477" s="73"/>
      <c r="BM1477" s="73"/>
      <c r="BN1477" s="73"/>
      <c r="BO1477" s="73"/>
      <c r="BP1477" s="73"/>
      <c r="BQ1477" s="73"/>
    </row>
    <row r="1478" spans="1:69" ht="22.5" customHeight="1" x14ac:dyDescent="0.2">
      <c r="A1478" s="122" t="s">
        <v>3306</v>
      </c>
      <c r="B1478" s="123" t="s">
        <v>3279</v>
      </c>
      <c r="C1478" s="133" t="s">
        <v>1551</v>
      </c>
      <c r="D1478" s="126">
        <v>5</v>
      </c>
      <c r="E1478" s="127" t="s">
        <v>3561</v>
      </c>
      <c r="F1478" s="19">
        <v>1441179</v>
      </c>
      <c r="G1478" s="20">
        <v>1441179</v>
      </c>
      <c r="H1478" s="20">
        <v>341755</v>
      </c>
      <c r="I1478" s="20">
        <v>233002</v>
      </c>
      <c r="J1478" s="20">
        <v>0</v>
      </c>
      <c r="K1478" s="20">
        <v>0</v>
      </c>
      <c r="L1478" s="20">
        <v>70276</v>
      </c>
      <c r="M1478" s="20">
        <v>41714</v>
      </c>
      <c r="N1478" s="20">
        <v>102028</v>
      </c>
      <c r="O1478" s="20">
        <v>54679</v>
      </c>
      <c r="P1478" s="20">
        <v>22037</v>
      </c>
      <c r="Q1478" s="20">
        <v>640948</v>
      </c>
      <c r="R1478" s="20">
        <v>154899</v>
      </c>
      <c r="S1478" s="20">
        <v>327919</v>
      </c>
      <c r="T1478" s="21">
        <v>291827</v>
      </c>
      <c r="U1478" s="54">
        <v>203456</v>
      </c>
      <c r="V1478" s="20">
        <v>134592</v>
      </c>
      <c r="W1478" s="20">
        <v>143208</v>
      </c>
      <c r="X1478" s="20">
        <v>77707</v>
      </c>
      <c r="Y1478" s="21">
        <v>0</v>
      </c>
      <c r="Z1478" s="20">
        <v>0</v>
      </c>
      <c r="AA1478" s="21">
        <v>448397</v>
      </c>
      <c r="AB1478" s="32">
        <v>448535</v>
      </c>
      <c r="AC1478" s="20">
        <v>815178</v>
      </c>
      <c r="AD1478" s="20">
        <v>1067808</v>
      </c>
      <c r="AE1478" s="20">
        <v>2571855</v>
      </c>
      <c r="AF1478" s="20">
        <v>1947133</v>
      </c>
      <c r="AG1478" s="20">
        <v>1308450</v>
      </c>
      <c r="AH1478" s="20">
        <v>557054</v>
      </c>
      <c r="AI1478" s="20">
        <v>203575</v>
      </c>
      <c r="AJ1478" s="21">
        <v>90888</v>
      </c>
      <c r="AK1478" s="25">
        <v>138539</v>
      </c>
      <c r="AL1478" s="25">
        <v>174903</v>
      </c>
      <c r="AM1478" s="25">
        <v>49868</v>
      </c>
      <c r="AN1478" s="22">
        <v>90411</v>
      </c>
      <c r="AO1478" s="20">
        <v>1134887</v>
      </c>
      <c r="AP1478" s="20">
        <v>97531</v>
      </c>
      <c r="AQ1478" s="54">
        <v>15426238</v>
      </c>
      <c r="AR1478" s="25">
        <v>348970</v>
      </c>
      <c r="AS1478" s="25">
        <v>389633</v>
      </c>
      <c r="AT1478" s="54">
        <v>169480</v>
      </c>
      <c r="AU1478" s="54">
        <v>85892</v>
      </c>
      <c r="AV1478" s="54">
        <v>388527</v>
      </c>
      <c r="AW1478" s="54">
        <v>135583</v>
      </c>
      <c r="AX1478" s="54">
        <v>69467</v>
      </c>
      <c r="AY1478" s="25">
        <f t="shared" si="44"/>
        <v>1587552</v>
      </c>
      <c r="AZ1478" s="162">
        <v>1448715</v>
      </c>
      <c r="BA1478" s="96">
        <f t="shared" si="45"/>
        <v>18462505</v>
      </c>
      <c r="BB1478" s="73"/>
      <c r="BC1478" s="20">
        <v>2070668</v>
      </c>
      <c r="BD1478" s="20">
        <v>220883</v>
      </c>
      <c r="BE1478" s="19">
        <v>2291551</v>
      </c>
      <c r="BF1478" s="19">
        <v>20754056</v>
      </c>
      <c r="BH1478" s="20"/>
      <c r="BI1478" s="21">
        <v>20754056</v>
      </c>
      <c r="BK1478" s="73"/>
      <c r="BL1478" s="73"/>
      <c r="BM1478" s="73"/>
      <c r="BN1478" s="73"/>
      <c r="BO1478" s="73"/>
      <c r="BP1478" s="73"/>
      <c r="BQ1478" s="73"/>
    </row>
    <row r="1479" spans="1:69" ht="22.5" customHeight="1" x14ac:dyDescent="0.2">
      <c r="A1479" s="122" t="s">
        <v>3567</v>
      </c>
      <c r="B1479" s="123" t="s">
        <v>3279</v>
      </c>
      <c r="C1479" s="133" t="s">
        <v>3568</v>
      </c>
      <c r="D1479" s="126">
        <v>5</v>
      </c>
      <c r="E1479" s="127" t="s">
        <v>3561</v>
      </c>
      <c r="F1479" s="19">
        <v>718074</v>
      </c>
      <c r="G1479" s="20">
        <v>718074</v>
      </c>
      <c r="H1479" s="20">
        <v>105122</v>
      </c>
      <c r="I1479" s="20">
        <v>84711</v>
      </c>
      <c r="J1479" s="20">
        <v>0</v>
      </c>
      <c r="K1479" s="20">
        <v>0</v>
      </c>
      <c r="L1479" s="20">
        <v>0</v>
      </c>
      <c r="M1479" s="20">
        <v>0</v>
      </c>
      <c r="N1479" s="20">
        <v>51276</v>
      </c>
      <c r="O1479" s="20">
        <v>28931</v>
      </c>
      <c r="P1479" s="20">
        <v>5292</v>
      </c>
      <c r="Q1479" s="20">
        <v>228764</v>
      </c>
      <c r="R1479" s="20">
        <v>85455</v>
      </c>
      <c r="S1479" s="20">
        <v>165689</v>
      </c>
      <c r="T1479" s="21">
        <v>132037</v>
      </c>
      <c r="U1479" s="54">
        <v>101728</v>
      </c>
      <c r="V1479" s="20">
        <v>80256</v>
      </c>
      <c r="W1479" s="20">
        <v>91611</v>
      </c>
      <c r="X1479" s="20">
        <v>44404</v>
      </c>
      <c r="Y1479" s="21">
        <v>0</v>
      </c>
      <c r="Z1479" s="20">
        <v>0</v>
      </c>
      <c r="AA1479" s="21">
        <v>284989</v>
      </c>
      <c r="AB1479" s="32">
        <v>367541</v>
      </c>
      <c r="AC1479" s="20">
        <v>380071</v>
      </c>
      <c r="AD1479" s="20">
        <v>420838</v>
      </c>
      <c r="AE1479" s="20">
        <v>1488630</v>
      </c>
      <c r="AF1479" s="20">
        <v>806998</v>
      </c>
      <c r="AG1479" s="20">
        <v>514457</v>
      </c>
      <c r="AH1479" s="20">
        <v>286328</v>
      </c>
      <c r="AI1479" s="20">
        <v>50774</v>
      </c>
      <c r="AJ1479" s="21">
        <v>39493</v>
      </c>
      <c r="AK1479" s="25">
        <v>83517</v>
      </c>
      <c r="AL1479" s="25">
        <v>99244</v>
      </c>
      <c r="AM1479" s="25">
        <v>20576</v>
      </c>
      <c r="AN1479" s="22">
        <v>58632</v>
      </c>
      <c r="AO1479" s="20">
        <v>275309</v>
      </c>
      <c r="AP1479" s="20">
        <v>16408</v>
      </c>
      <c r="AQ1479" s="54">
        <v>7117155</v>
      </c>
      <c r="AR1479" s="25">
        <v>161776</v>
      </c>
      <c r="AS1479" s="25">
        <v>204456</v>
      </c>
      <c r="AT1479" s="54">
        <v>47882</v>
      </c>
      <c r="AU1479" s="54">
        <v>45207</v>
      </c>
      <c r="AV1479" s="54">
        <v>207111</v>
      </c>
      <c r="AW1479" s="54">
        <v>78646</v>
      </c>
      <c r="AX1479" s="54">
        <v>36184</v>
      </c>
      <c r="AY1479" s="25">
        <f t="shared" ref="AY1479:AY1542" si="46">SUM(AR1479:AX1479)</f>
        <v>781262</v>
      </c>
      <c r="AZ1479" s="162">
        <v>778803</v>
      </c>
      <c r="BA1479" s="96">
        <f t="shared" ref="BA1479:BA1542" si="47">AQ1479+AY1479+AZ1479</f>
        <v>8677220</v>
      </c>
      <c r="BB1479" s="73"/>
      <c r="BC1479" s="20">
        <v>1203401</v>
      </c>
      <c r="BD1479" s="20">
        <v>53217</v>
      </c>
      <c r="BE1479" s="19">
        <v>1256618</v>
      </c>
      <c r="BF1479" s="19">
        <v>9933838</v>
      </c>
      <c r="BH1479" s="20"/>
      <c r="BI1479" s="21">
        <v>9933838</v>
      </c>
      <c r="BK1479" s="73"/>
      <c r="BL1479" s="73"/>
      <c r="BM1479" s="73"/>
      <c r="BN1479" s="73"/>
      <c r="BO1479" s="73"/>
      <c r="BP1479" s="73"/>
      <c r="BQ1479" s="73"/>
    </row>
    <row r="1480" spans="1:69" ht="22.5" customHeight="1" x14ac:dyDescent="0.2">
      <c r="A1480" s="122" t="s">
        <v>3307</v>
      </c>
      <c r="B1480" s="123" t="s">
        <v>3279</v>
      </c>
      <c r="C1480" s="133" t="s">
        <v>1552</v>
      </c>
      <c r="D1480" s="126">
        <v>6</v>
      </c>
      <c r="E1480" s="127" t="s">
        <v>3561</v>
      </c>
      <c r="F1480" s="19">
        <v>570855</v>
      </c>
      <c r="G1480" s="20">
        <v>570855</v>
      </c>
      <c r="H1480" s="20">
        <v>82960</v>
      </c>
      <c r="I1480" s="20">
        <v>51986</v>
      </c>
      <c r="J1480" s="20">
        <v>0</v>
      </c>
      <c r="K1480" s="20">
        <v>0</v>
      </c>
      <c r="L1480" s="20">
        <v>0</v>
      </c>
      <c r="M1480" s="20">
        <v>0</v>
      </c>
      <c r="N1480" s="20">
        <v>39231</v>
      </c>
      <c r="O1480" s="20">
        <v>21061</v>
      </c>
      <c r="P1480" s="20">
        <v>41958</v>
      </c>
      <c r="Q1480" s="20">
        <v>293148</v>
      </c>
      <c r="R1480" s="20">
        <v>67870</v>
      </c>
      <c r="S1480" s="20">
        <v>113289</v>
      </c>
      <c r="T1480" s="21">
        <v>93351</v>
      </c>
      <c r="U1480" s="54">
        <v>76296</v>
      </c>
      <c r="V1480" s="20">
        <v>53040</v>
      </c>
      <c r="W1480" s="20">
        <v>53703</v>
      </c>
      <c r="X1480" s="20">
        <v>44404</v>
      </c>
      <c r="Y1480" s="21">
        <v>0</v>
      </c>
      <c r="Z1480" s="20">
        <v>0</v>
      </c>
      <c r="AA1480" s="21">
        <v>232043</v>
      </c>
      <c r="AB1480" s="32">
        <v>0</v>
      </c>
      <c r="AC1480" s="20">
        <v>314125</v>
      </c>
      <c r="AD1480" s="20">
        <v>380006</v>
      </c>
      <c r="AE1480" s="20">
        <v>1075470</v>
      </c>
      <c r="AF1480" s="20">
        <v>630098</v>
      </c>
      <c r="AG1480" s="20">
        <v>426426</v>
      </c>
      <c r="AH1480" s="20">
        <v>224281</v>
      </c>
      <c r="AI1480" s="20">
        <v>27590</v>
      </c>
      <c r="AJ1480" s="21">
        <v>14066</v>
      </c>
      <c r="AK1480" s="25">
        <v>68648</v>
      </c>
      <c r="AL1480" s="25">
        <v>78391</v>
      </c>
      <c r="AM1480" s="25">
        <v>17779</v>
      </c>
      <c r="AN1480" s="22">
        <v>49719</v>
      </c>
      <c r="AO1480" s="20">
        <v>150475</v>
      </c>
      <c r="AP1480" s="20">
        <v>8024</v>
      </c>
      <c r="AQ1480" s="54">
        <v>5300293</v>
      </c>
      <c r="AR1480" s="25">
        <v>141723</v>
      </c>
      <c r="AS1480" s="25">
        <v>202242</v>
      </c>
      <c r="AT1480" s="54">
        <v>50540</v>
      </c>
      <c r="AU1480" s="54">
        <v>43603</v>
      </c>
      <c r="AV1480" s="54">
        <v>141158</v>
      </c>
      <c r="AW1480" s="54">
        <v>63480</v>
      </c>
      <c r="AX1480" s="54">
        <v>26145</v>
      </c>
      <c r="AY1480" s="25">
        <f t="shared" si="46"/>
        <v>668891</v>
      </c>
      <c r="AZ1480" s="162">
        <v>539903</v>
      </c>
      <c r="BA1480" s="96">
        <f t="shared" si="47"/>
        <v>6509087</v>
      </c>
      <c r="BB1480" s="73"/>
      <c r="BC1480" s="20">
        <v>982572</v>
      </c>
      <c r="BD1480" s="20">
        <v>25601</v>
      </c>
      <c r="BE1480" s="19">
        <v>1008173</v>
      </c>
      <c r="BF1480" s="19">
        <v>7517260</v>
      </c>
      <c r="BH1480" s="20"/>
      <c r="BI1480" s="21">
        <v>7517260</v>
      </c>
      <c r="BK1480" s="73"/>
      <c r="BL1480" s="73"/>
      <c r="BM1480" s="73"/>
      <c r="BN1480" s="73"/>
      <c r="BO1480" s="73"/>
      <c r="BP1480" s="73"/>
      <c r="BQ1480" s="73"/>
    </row>
    <row r="1481" spans="1:69" ht="22.5" customHeight="1" x14ac:dyDescent="0.2">
      <c r="A1481" s="122" t="s">
        <v>3308</v>
      </c>
      <c r="B1481" s="123" t="s">
        <v>3279</v>
      </c>
      <c r="C1481" s="133" t="s">
        <v>1553</v>
      </c>
      <c r="D1481" s="126">
        <v>6</v>
      </c>
      <c r="E1481" s="127" t="s">
        <v>3561</v>
      </c>
      <c r="F1481" s="19">
        <v>512849</v>
      </c>
      <c r="G1481" s="20">
        <v>512849</v>
      </c>
      <c r="H1481" s="20">
        <v>67141</v>
      </c>
      <c r="I1481" s="20">
        <v>57409</v>
      </c>
      <c r="J1481" s="20">
        <v>0</v>
      </c>
      <c r="K1481" s="20">
        <v>0</v>
      </c>
      <c r="L1481" s="20">
        <v>0</v>
      </c>
      <c r="M1481" s="20">
        <v>0</v>
      </c>
      <c r="N1481" s="20">
        <v>32029</v>
      </c>
      <c r="O1481" s="20">
        <v>17811</v>
      </c>
      <c r="P1481" s="20">
        <v>6048</v>
      </c>
      <c r="Q1481" s="20">
        <v>235415</v>
      </c>
      <c r="R1481" s="20">
        <v>80605</v>
      </c>
      <c r="S1481" s="20">
        <v>99036</v>
      </c>
      <c r="T1481" s="21">
        <v>83259</v>
      </c>
      <c r="U1481" s="54">
        <v>50864</v>
      </c>
      <c r="V1481" s="20">
        <v>47424</v>
      </c>
      <c r="W1481" s="20">
        <v>43173</v>
      </c>
      <c r="X1481" s="20">
        <v>22202</v>
      </c>
      <c r="Y1481" s="21">
        <v>0</v>
      </c>
      <c r="Z1481" s="20">
        <v>0</v>
      </c>
      <c r="AA1481" s="21">
        <v>206564</v>
      </c>
      <c r="AB1481" s="32">
        <v>0</v>
      </c>
      <c r="AC1481" s="20">
        <v>288055</v>
      </c>
      <c r="AD1481" s="20">
        <v>298665</v>
      </c>
      <c r="AE1481" s="20">
        <v>865425</v>
      </c>
      <c r="AF1481" s="20">
        <v>525045</v>
      </c>
      <c r="AG1481" s="20">
        <v>362934</v>
      </c>
      <c r="AH1481" s="20">
        <v>174328</v>
      </c>
      <c r="AI1481" s="20">
        <v>32093</v>
      </c>
      <c r="AJ1481" s="21">
        <v>31378</v>
      </c>
      <c r="AK1481" s="25">
        <v>61253</v>
      </c>
      <c r="AL1481" s="25">
        <v>71120</v>
      </c>
      <c r="AM1481" s="25">
        <v>15194</v>
      </c>
      <c r="AN1481" s="22">
        <v>44948</v>
      </c>
      <c r="AO1481" s="20">
        <v>137080</v>
      </c>
      <c r="AP1481" s="20">
        <v>7807</v>
      </c>
      <c r="AQ1481" s="54">
        <v>4477154</v>
      </c>
      <c r="AR1481" s="25">
        <v>126492</v>
      </c>
      <c r="AS1481" s="25">
        <v>151314</v>
      </c>
      <c r="AT1481" s="54">
        <v>38826</v>
      </c>
      <c r="AU1481" s="54">
        <v>25094</v>
      </c>
      <c r="AV1481" s="54">
        <v>117440</v>
      </c>
      <c r="AW1481" s="54">
        <v>55994</v>
      </c>
      <c r="AX1481" s="54">
        <v>21633</v>
      </c>
      <c r="AY1481" s="25">
        <f t="shared" si="46"/>
        <v>536793</v>
      </c>
      <c r="AZ1481" s="162">
        <v>403246</v>
      </c>
      <c r="BA1481" s="96">
        <f t="shared" si="47"/>
        <v>5417193</v>
      </c>
      <c r="BB1481" s="73"/>
      <c r="BC1481" s="20">
        <v>868165</v>
      </c>
      <c r="BD1481" s="20">
        <v>29083</v>
      </c>
      <c r="BE1481" s="19">
        <v>897248</v>
      </c>
      <c r="BF1481" s="19">
        <v>6314441</v>
      </c>
      <c r="BH1481" s="20"/>
      <c r="BI1481" s="21">
        <v>6314441</v>
      </c>
      <c r="BK1481" s="73"/>
      <c r="BL1481" s="73"/>
      <c r="BM1481" s="73"/>
      <c r="BN1481" s="73"/>
      <c r="BO1481" s="73"/>
      <c r="BP1481" s="73"/>
      <c r="BQ1481" s="73"/>
    </row>
    <row r="1482" spans="1:69" ht="22.5" customHeight="1" x14ac:dyDescent="0.2">
      <c r="A1482" s="122" t="s">
        <v>3309</v>
      </c>
      <c r="B1482" s="123" t="s">
        <v>3279</v>
      </c>
      <c r="C1482" s="133" t="s">
        <v>1554</v>
      </c>
      <c r="D1482" s="126">
        <v>6</v>
      </c>
      <c r="E1482" s="127" t="s">
        <v>3561</v>
      </c>
      <c r="F1482" s="19">
        <v>686807</v>
      </c>
      <c r="G1482" s="20">
        <v>686807</v>
      </c>
      <c r="H1482" s="20">
        <v>73775</v>
      </c>
      <c r="I1482" s="20">
        <v>54604</v>
      </c>
      <c r="J1482" s="20">
        <v>0</v>
      </c>
      <c r="K1482" s="20">
        <v>0</v>
      </c>
      <c r="L1482" s="20">
        <v>0</v>
      </c>
      <c r="M1482" s="20">
        <v>0</v>
      </c>
      <c r="N1482" s="20">
        <v>49859</v>
      </c>
      <c r="O1482" s="20">
        <v>26929</v>
      </c>
      <c r="P1482" s="20">
        <v>17615</v>
      </c>
      <c r="Q1482" s="20">
        <v>342669</v>
      </c>
      <c r="R1482" s="20">
        <v>80304</v>
      </c>
      <c r="S1482" s="20">
        <v>153846</v>
      </c>
      <c r="T1482" s="21">
        <v>122786</v>
      </c>
      <c r="U1482" s="54">
        <v>50864</v>
      </c>
      <c r="V1482" s="20">
        <v>71856</v>
      </c>
      <c r="W1482" s="20">
        <v>62127</v>
      </c>
      <c r="X1482" s="20">
        <v>22202</v>
      </c>
      <c r="Y1482" s="21">
        <v>0</v>
      </c>
      <c r="Z1482" s="20">
        <v>0</v>
      </c>
      <c r="AA1482" s="21">
        <v>270984</v>
      </c>
      <c r="AB1482" s="32">
        <v>0</v>
      </c>
      <c r="AC1482" s="20">
        <v>400236</v>
      </c>
      <c r="AD1482" s="20">
        <v>416481</v>
      </c>
      <c r="AE1482" s="20">
        <v>1446225</v>
      </c>
      <c r="AF1482" s="20">
        <v>724783</v>
      </c>
      <c r="AG1482" s="20">
        <v>502531</v>
      </c>
      <c r="AH1482" s="20">
        <v>268941</v>
      </c>
      <c r="AI1482" s="20">
        <v>18585</v>
      </c>
      <c r="AJ1482" s="21">
        <v>7574</v>
      </c>
      <c r="AK1482" s="25">
        <v>79226</v>
      </c>
      <c r="AL1482" s="25">
        <v>98950</v>
      </c>
      <c r="AM1482" s="25">
        <v>19340</v>
      </c>
      <c r="AN1482" s="22">
        <v>58493</v>
      </c>
      <c r="AO1482" s="20">
        <v>199797</v>
      </c>
      <c r="AP1482" s="20">
        <v>5809</v>
      </c>
      <c r="AQ1482" s="54">
        <v>6334198</v>
      </c>
      <c r="AR1482" s="25">
        <v>161568</v>
      </c>
      <c r="AS1482" s="25">
        <v>185749</v>
      </c>
      <c r="AT1482" s="54">
        <v>26226</v>
      </c>
      <c r="AU1482" s="54">
        <v>42859</v>
      </c>
      <c r="AV1482" s="54">
        <v>153093</v>
      </c>
      <c r="AW1482" s="54">
        <v>74326</v>
      </c>
      <c r="AX1482" s="54">
        <v>33390</v>
      </c>
      <c r="AY1482" s="25">
        <f t="shared" si="46"/>
        <v>677211</v>
      </c>
      <c r="AZ1482" s="162">
        <v>688277</v>
      </c>
      <c r="BA1482" s="96">
        <f t="shared" si="47"/>
        <v>7699686</v>
      </c>
      <c r="BB1482" s="73"/>
      <c r="BC1482" s="20">
        <v>1136960</v>
      </c>
      <c r="BD1482" s="20">
        <v>13534</v>
      </c>
      <c r="BE1482" s="19">
        <v>1150494</v>
      </c>
      <c r="BF1482" s="19">
        <v>8850180</v>
      </c>
      <c r="BH1482" s="20"/>
      <c r="BI1482" s="21">
        <v>8850180</v>
      </c>
      <c r="BK1482" s="73"/>
      <c r="BL1482" s="73"/>
      <c r="BM1482" s="73"/>
      <c r="BN1482" s="73"/>
      <c r="BO1482" s="73"/>
      <c r="BP1482" s="73"/>
      <c r="BQ1482" s="73"/>
    </row>
    <row r="1483" spans="1:69" ht="22.5" customHeight="1" x14ac:dyDescent="0.2">
      <c r="A1483" s="122" t="s">
        <v>3310</v>
      </c>
      <c r="B1483" s="123" t="s">
        <v>3279</v>
      </c>
      <c r="C1483" s="133" t="s">
        <v>1555</v>
      </c>
      <c r="D1483" s="126">
        <v>6</v>
      </c>
      <c r="E1483" s="127" t="s">
        <v>3561</v>
      </c>
      <c r="F1483" s="19">
        <v>473612</v>
      </c>
      <c r="G1483" s="20">
        <v>473612</v>
      </c>
      <c r="H1483" s="20">
        <v>55550</v>
      </c>
      <c r="I1483" s="20">
        <v>35717</v>
      </c>
      <c r="J1483" s="20">
        <v>0</v>
      </c>
      <c r="K1483" s="20">
        <v>0</v>
      </c>
      <c r="L1483" s="20">
        <v>0</v>
      </c>
      <c r="M1483" s="20">
        <v>0</v>
      </c>
      <c r="N1483" s="20">
        <v>29989</v>
      </c>
      <c r="O1483" s="20">
        <v>16227</v>
      </c>
      <c r="P1483" s="20">
        <v>0</v>
      </c>
      <c r="Q1483" s="20">
        <v>215891</v>
      </c>
      <c r="R1483" s="20">
        <v>56467</v>
      </c>
      <c r="S1483" s="20">
        <v>105691</v>
      </c>
      <c r="T1483" s="21">
        <v>85782</v>
      </c>
      <c r="U1483" s="54">
        <v>38148</v>
      </c>
      <c r="V1483" s="20">
        <v>51264</v>
      </c>
      <c r="W1483" s="20">
        <v>46332</v>
      </c>
      <c r="X1483" s="20">
        <v>22202</v>
      </c>
      <c r="Y1483" s="21">
        <v>0</v>
      </c>
      <c r="Z1483" s="20">
        <v>0</v>
      </c>
      <c r="AA1483" s="21">
        <v>195135</v>
      </c>
      <c r="AB1483" s="32">
        <v>0</v>
      </c>
      <c r="AC1483" s="20">
        <v>253441</v>
      </c>
      <c r="AD1483" s="20">
        <v>277469</v>
      </c>
      <c r="AE1483" s="20">
        <v>896610</v>
      </c>
      <c r="AF1483" s="20">
        <v>510328</v>
      </c>
      <c r="AG1483" s="20">
        <v>373916</v>
      </c>
      <c r="AH1483" s="20">
        <v>158994</v>
      </c>
      <c r="AI1483" s="20">
        <v>31327</v>
      </c>
      <c r="AJ1483" s="21">
        <v>10279</v>
      </c>
      <c r="AK1483" s="25">
        <v>58456</v>
      </c>
      <c r="AL1483" s="25">
        <v>66123</v>
      </c>
      <c r="AM1483" s="25">
        <v>14106</v>
      </c>
      <c r="AN1483" s="22">
        <v>41178</v>
      </c>
      <c r="AO1483" s="20">
        <v>130066</v>
      </c>
      <c r="AP1483" s="20">
        <v>6314</v>
      </c>
      <c r="AQ1483" s="54">
        <v>4256614</v>
      </c>
      <c r="AR1483" s="25">
        <v>115234</v>
      </c>
      <c r="AS1483" s="25">
        <v>189026</v>
      </c>
      <c r="AT1483" s="54">
        <v>29923</v>
      </c>
      <c r="AU1483" s="54">
        <v>38249</v>
      </c>
      <c r="AV1483" s="54">
        <v>111731</v>
      </c>
      <c r="AW1483" s="54">
        <v>52544</v>
      </c>
      <c r="AX1483" s="54">
        <v>19582</v>
      </c>
      <c r="AY1483" s="25">
        <f t="shared" si="46"/>
        <v>556289</v>
      </c>
      <c r="AZ1483" s="162">
        <v>385511</v>
      </c>
      <c r="BA1483" s="96">
        <f t="shared" si="47"/>
        <v>5198414</v>
      </c>
      <c r="BB1483" s="73"/>
      <c r="BC1483" s="20">
        <v>816709</v>
      </c>
      <c r="BD1483" s="20">
        <v>18221</v>
      </c>
      <c r="BE1483" s="19">
        <v>834930</v>
      </c>
      <c r="BF1483" s="19">
        <v>6033344</v>
      </c>
      <c r="BH1483" s="20"/>
      <c r="BI1483" s="21">
        <v>6033344</v>
      </c>
      <c r="BK1483" s="73"/>
      <c r="BL1483" s="73"/>
      <c r="BM1483" s="73"/>
      <c r="BN1483" s="73"/>
      <c r="BO1483" s="73"/>
      <c r="BP1483" s="73"/>
      <c r="BQ1483" s="73"/>
    </row>
    <row r="1484" spans="1:69" ht="22.5" customHeight="1" x14ac:dyDescent="0.2">
      <c r="A1484" s="122" t="s">
        <v>3311</v>
      </c>
      <c r="B1484" s="123" t="s">
        <v>3279</v>
      </c>
      <c r="C1484" s="133" t="s">
        <v>1556</v>
      </c>
      <c r="D1484" s="126">
        <v>6</v>
      </c>
      <c r="E1484" s="127" t="s">
        <v>3561</v>
      </c>
      <c r="F1484" s="19">
        <v>533795</v>
      </c>
      <c r="G1484" s="20">
        <v>533795</v>
      </c>
      <c r="H1484" s="20">
        <v>76764</v>
      </c>
      <c r="I1484" s="20">
        <v>54791</v>
      </c>
      <c r="J1484" s="20">
        <v>0</v>
      </c>
      <c r="K1484" s="20">
        <v>0</v>
      </c>
      <c r="L1484" s="20">
        <v>16120</v>
      </c>
      <c r="M1484" s="20">
        <v>9045</v>
      </c>
      <c r="N1484" s="20">
        <v>34901</v>
      </c>
      <c r="O1484" s="20">
        <v>19028</v>
      </c>
      <c r="P1484" s="20">
        <v>8770</v>
      </c>
      <c r="Q1484" s="20">
        <v>164706</v>
      </c>
      <c r="R1484" s="20">
        <v>64179</v>
      </c>
      <c r="S1484" s="20">
        <v>131629</v>
      </c>
      <c r="T1484" s="21">
        <v>124468</v>
      </c>
      <c r="U1484" s="54">
        <v>63580</v>
      </c>
      <c r="V1484" s="20">
        <v>70608</v>
      </c>
      <c r="W1484" s="20">
        <v>83187</v>
      </c>
      <c r="X1484" s="20">
        <v>33303</v>
      </c>
      <c r="Y1484" s="21">
        <v>0</v>
      </c>
      <c r="Z1484" s="20">
        <v>0</v>
      </c>
      <c r="AA1484" s="21">
        <v>216276</v>
      </c>
      <c r="AB1484" s="32">
        <v>0</v>
      </c>
      <c r="AC1484" s="20">
        <v>248607</v>
      </c>
      <c r="AD1484" s="20">
        <v>290253</v>
      </c>
      <c r="AE1484" s="20">
        <v>906510</v>
      </c>
      <c r="AF1484" s="20">
        <v>395705</v>
      </c>
      <c r="AG1484" s="20">
        <v>249249</v>
      </c>
      <c r="AH1484" s="20">
        <v>184802</v>
      </c>
      <c r="AI1484" s="20">
        <v>32955</v>
      </c>
      <c r="AJ1484" s="21">
        <v>8656</v>
      </c>
      <c r="AK1484" s="25">
        <v>63619</v>
      </c>
      <c r="AL1484" s="25">
        <v>72633</v>
      </c>
      <c r="AM1484" s="25">
        <v>12669</v>
      </c>
      <c r="AN1484" s="22">
        <v>46086</v>
      </c>
      <c r="AO1484" s="20">
        <v>169409</v>
      </c>
      <c r="AP1484" s="20">
        <v>6499</v>
      </c>
      <c r="AQ1484" s="54">
        <v>4392802</v>
      </c>
      <c r="AR1484" s="25">
        <v>142535</v>
      </c>
      <c r="AS1484" s="25">
        <v>159756</v>
      </c>
      <c r="AT1484" s="54">
        <v>19713</v>
      </c>
      <c r="AU1484" s="54">
        <v>22773</v>
      </c>
      <c r="AV1484" s="54">
        <v>113298</v>
      </c>
      <c r="AW1484" s="54">
        <v>58638</v>
      </c>
      <c r="AX1484" s="54">
        <v>22635</v>
      </c>
      <c r="AY1484" s="25">
        <f t="shared" si="46"/>
        <v>539348</v>
      </c>
      <c r="AZ1484" s="162">
        <v>566596</v>
      </c>
      <c r="BA1484" s="96">
        <f t="shared" si="47"/>
        <v>5498746</v>
      </c>
      <c r="BB1484" s="73"/>
      <c r="BC1484" s="20">
        <v>898763</v>
      </c>
      <c r="BD1484" s="20">
        <v>22010</v>
      </c>
      <c r="BE1484" s="19">
        <v>920773</v>
      </c>
      <c r="BF1484" s="19">
        <v>6419519</v>
      </c>
      <c r="BH1484" s="20"/>
      <c r="BI1484" s="21">
        <v>6419519</v>
      </c>
      <c r="BK1484" s="73"/>
      <c r="BL1484" s="73"/>
      <c r="BM1484" s="73"/>
      <c r="BN1484" s="73"/>
      <c r="BO1484" s="73"/>
      <c r="BP1484" s="73"/>
      <c r="BQ1484" s="73"/>
    </row>
    <row r="1485" spans="1:69" ht="22.5" customHeight="1" x14ac:dyDescent="0.2">
      <c r="A1485" s="122" t="s">
        <v>3312</v>
      </c>
      <c r="B1485" s="123" t="s">
        <v>3279</v>
      </c>
      <c r="C1485" s="133" t="s">
        <v>1557</v>
      </c>
      <c r="D1485" s="126">
        <v>6</v>
      </c>
      <c r="E1485" s="127" t="s">
        <v>3561</v>
      </c>
      <c r="F1485" s="19">
        <v>225865</v>
      </c>
      <c r="G1485" s="20">
        <v>225865</v>
      </c>
      <c r="H1485" s="20">
        <v>59705</v>
      </c>
      <c r="I1485" s="20">
        <v>43945</v>
      </c>
      <c r="J1485" s="20">
        <v>0</v>
      </c>
      <c r="K1485" s="20">
        <v>0</v>
      </c>
      <c r="L1485" s="20">
        <v>0</v>
      </c>
      <c r="M1485" s="20">
        <v>0</v>
      </c>
      <c r="N1485" s="20">
        <v>9416</v>
      </c>
      <c r="O1485" s="20">
        <v>5039</v>
      </c>
      <c r="P1485" s="20">
        <v>7749</v>
      </c>
      <c r="Q1485" s="20">
        <v>140536</v>
      </c>
      <c r="R1485" s="20">
        <v>24242</v>
      </c>
      <c r="S1485" s="20">
        <v>36261</v>
      </c>
      <c r="T1485" s="21">
        <v>29435</v>
      </c>
      <c r="U1485" s="54">
        <v>25432</v>
      </c>
      <c r="V1485" s="20">
        <v>15312</v>
      </c>
      <c r="W1485" s="20">
        <v>13689</v>
      </c>
      <c r="X1485" s="20">
        <v>11101</v>
      </c>
      <c r="Y1485" s="21">
        <v>0</v>
      </c>
      <c r="Z1485" s="20">
        <v>0</v>
      </c>
      <c r="AA1485" s="21">
        <v>104390</v>
      </c>
      <c r="AB1485" s="32">
        <v>0</v>
      </c>
      <c r="AC1485" s="20">
        <v>86497</v>
      </c>
      <c r="AD1485" s="20">
        <v>147675</v>
      </c>
      <c r="AE1485" s="20">
        <v>429495</v>
      </c>
      <c r="AF1485" s="20">
        <v>207278</v>
      </c>
      <c r="AG1485" s="20">
        <v>113513</v>
      </c>
      <c r="AH1485" s="20">
        <v>53796</v>
      </c>
      <c r="AI1485" s="20">
        <v>33243</v>
      </c>
      <c r="AJ1485" s="21">
        <v>20558</v>
      </c>
      <c r="AK1485" s="25">
        <v>30138</v>
      </c>
      <c r="AL1485" s="25">
        <v>40726</v>
      </c>
      <c r="AM1485" s="25">
        <v>6697</v>
      </c>
      <c r="AN1485" s="22">
        <v>18502</v>
      </c>
      <c r="AO1485" s="20">
        <v>111261</v>
      </c>
      <c r="AP1485" s="20">
        <v>6839</v>
      </c>
      <c r="AQ1485" s="54">
        <v>2058335</v>
      </c>
      <c r="AR1485" s="25">
        <v>65889</v>
      </c>
      <c r="AS1485" s="25">
        <v>114815</v>
      </c>
      <c r="AT1485" s="54">
        <v>44472</v>
      </c>
      <c r="AU1485" s="54">
        <v>32805</v>
      </c>
      <c r="AV1485" s="54">
        <v>77347</v>
      </c>
      <c r="AW1485" s="54">
        <v>24218</v>
      </c>
      <c r="AX1485" s="54">
        <v>11385</v>
      </c>
      <c r="AY1485" s="25">
        <f t="shared" si="46"/>
        <v>370931</v>
      </c>
      <c r="AZ1485" s="162">
        <v>230929</v>
      </c>
      <c r="BA1485" s="96">
        <f t="shared" si="47"/>
        <v>2660195</v>
      </c>
      <c r="BB1485" s="73"/>
      <c r="BC1485" s="20">
        <v>446508</v>
      </c>
      <c r="BD1485" s="20">
        <v>27068</v>
      </c>
      <c r="BE1485" s="19">
        <v>473576</v>
      </c>
      <c r="BF1485" s="19">
        <v>3133771</v>
      </c>
      <c r="BH1485" s="20"/>
      <c r="BI1485" s="21">
        <v>3133771</v>
      </c>
      <c r="BK1485" s="73"/>
      <c r="BL1485" s="73"/>
      <c r="BM1485" s="73"/>
      <c r="BN1485" s="73"/>
      <c r="BO1485" s="73"/>
      <c r="BP1485" s="73"/>
      <c r="BQ1485" s="73"/>
    </row>
    <row r="1486" spans="1:69" ht="22.5" customHeight="1" x14ac:dyDescent="0.2">
      <c r="A1486" s="122" t="s">
        <v>3313</v>
      </c>
      <c r="B1486" s="123" t="s">
        <v>3279</v>
      </c>
      <c r="C1486" s="133" t="s">
        <v>1558</v>
      </c>
      <c r="D1486" s="126">
        <v>6</v>
      </c>
      <c r="E1486" s="127" t="s">
        <v>3561</v>
      </c>
      <c r="F1486" s="19">
        <v>702392</v>
      </c>
      <c r="G1486" s="20">
        <v>702392</v>
      </c>
      <c r="H1486" s="20">
        <v>84710</v>
      </c>
      <c r="I1486" s="20">
        <v>71621</v>
      </c>
      <c r="J1486" s="20">
        <v>0</v>
      </c>
      <c r="K1486" s="20">
        <v>0</v>
      </c>
      <c r="L1486" s="20">
        <v>0</v>
      </c>
      <c r="M1486" s="20">
        <v>0</v>
      </c>
      <c r="N1486" s="20">
        <v>51661</v>
      </c>
      <c r="O1486" s="20">
        <v>27928</v>
      </c>
      <c r="P1486" s="20">
        <v>7976</v>
      </c>
      <c r="Q1486" s="20">
        <v>383796</v>
      </c>
      <c r="R1486" s="20">
        <v>82388</v>
      </c>
      <c r="S1486" s="20">
        <v>164588</v>
      </c>
      <c r="T1486" s="21">
        <v>159790</v>
      </c>
      <c r="U1486" s="54">
        <v>50864</v>
      </c>
      <c r="V1486" s="20">
        <v>78528</v>
      </c>
      <c r="W1486" s="20">
        <v>78975</v>
      </c>
      <c r="X1486" s="20">
        <v>22202</v>
      </c>
      <c r="Y1486" s="21">
        <v>0</v>
      </c>
      <c r="Z1486" s="20">
        <v>0</v>
      </c>
      <c r="AA1486" s="21">
        <v>277374</v>
      </c>
      <c r="AB1486" s="32">
        <v>0</v>
      </c>
      <c r="AC1486" s="20">
        <v>373755</v>
      </c>
      <c r="AD1486" s="20">
        <v>375591</v>
      </c>
      <c r="AE1486" s="20">
        <v>1524270</v>
      </c>
      <c r="AF1486" s="20">
        <v>584568</v>
      </c>
      <c r="AG1486" s="20">
        <v>358730</v>
      </c>
      <c r="AH1486" s="20">
        <v>277917</v>
      </c>
      <c r="AI1486" s="20">
        <v>50678</v>
      </c>
      <c r="AJ1486" s="21">
        <v>8656</v>
      </c>
      <c r="AK1486" s="25">
        <v>81319</v>
      </c>
      <c r="AL1486" s="25">
        <v>102541</v>
      </c>
      <c r="AM1486" s="25">
        <v>17957</v>
      </c>
      <c r="AN1486" s="22">
        <v>60041</v>
      </c>
      <c r="AO1486" s="20">
        <v>271172</v>
      </c>
      <c r="AP1486" s="20">
        <v>7715</v>
      </c>
      <c r="AQ1486" s="54">
        <v>6339703</v>
      </c>
      <c r="AR1486" s="25">
        <v>184589</v>
      </c>
      <c r="AS1486" s="25">
        <v>203990</v>
      </c>
      <c r="AT1486" s="54">
        <v>20298</v>
      </c>
      <c r="AU1486" s="54">
        <v>30288</v>
      </c>
      <c r="AV1486" s="54">
        <v>151572</v>
      </c>
      <c r="AW1486" s="54">
        <v>76463</v>
      </c>
      <c r="AX1486" s="54">
        <v>31672</v>
      </c>
      <c r="AY1486" s="25">
        <f t="shared" si="46"/>
        <v>698872</v>
      </c>
      <c r="AZ1486" s="162">
        <v>603554</v>
      </c>
      <c r="BA1486" s="96">
        <f t="shared" si="47"/>
        <v>7642129</v>
      </c>
      <c r="BB1486" s="73"/>
      <c r="BC1486" s="20">
        <v>1169334</v>
      </c>
      <c r="BD1486" s="20">
        <v>20279</v>
      </c>
      <c r="BE1486" s="19">
        <v>1189613</v>
      </c>
      <c r="BF1486" s="19">
        <v>8831742</v>
      </c>
      <c r="BH1486" s="20"/>
      <c r="BI1486" s="21">
        <v>8831742</v>
      </c>
      <c r="BK1486" s="73"/>
      <c r="BL1486" s="73"/>
      <c r="BM1486" s="73"/>
      <c r="BN1486" s="73"/>
      <c r="BO1486" s="73"/>
      <c r="BP1486" s="73"/>
      <c r="BQ1486" s="73"/>
    </row>
    <row r="1487" spans="1:69" ht="22.5" customHeight="1" x14ac:dyDescent="0.2">
      <c r="A1487" s="122" t="s">
        <v>3314</v>
      </c>
      <c r="B1487" s="123" t="s">
        <v>3279</v>
      </c>
      <c r="C1487" s="133" t="s">
        <v>1559</v>
      </c>
      <c r="D1487" s="126">
        <v>6</v>
      </c>
      <c r="E1487" s="127" t="s">
        <v>3561</v>
      </c>
      <c r="F1487" s="19">
        <v>288054</v>
      </c>
      <c r="G1487" s="20">
        <v>288054</v>
      </c>
      <c r="H1487" s="20">
        <v>34555</v>
      </c>
      <c r="I1487" s="20">
        <v>17765</v>
      </c>
      <c r="J1487" s="20">
        <v>0</v>
      </c>
      <c r="K1487" s="20">
        <v>0</v>
      </c>
      <c r="L1487" s="20">
        <v>8565</v>
      </c>
      <c r="M1487" s="20">
        <v>6552</v>
      </c>
      <c r="N1487" s="20">
        <v>13816</v>
      </c>
      <c r="O1487" s="20">
        <v>7490</v>
      </c>
      <c r="P1487" s="20">
        <v>5594</v>
      </c>
      <c r="Q1487" s="20">
        <v>81649</v>
      </c>
      <c r="R1487" s="20">
        <v>37316</v>
      </c>
      <c r="S1487" s="20">
        <v>35422</v>
      </c>
      <c r="T1487" s="21">
        <v>26071</v>
      </c>
      <c r="U1487" s="54">
        <v>38148</v>
      </c>
      <c r="V1487" s="20">
        <v>16704</v>
      </c>
      <c r="W1487" s="20">
        <v>11583</v>
      </c>
      <c r="X1487" s="20">
        <v>11101</v>
      </c>
      <c r="Y1487" s="21">
        <v>0</v>
      </c>
      <c r="Z1487" s="20">
        <v>0</v>
      </c>
      <c r="AA1487" s="21">
        <v>111037</v>
      </c>
      <c r="AB1487" s="32">
        <v>0</v>
      </c>
      <c r="AC1487" s="20">
        <v>131172</v>
      </c>
      <c r="AD1487" s="20">
        <v>352353</v>
      </c>
      <c r="AE1487" s="20">
        <v>309045</v>
      </c>
      <c r="AF1487" s="20">
        <v>341330</v>
      </c>
      <c r="AG1487" s="20">
        <v>199485</v>
      </c>
      <c r="AH1487" s="20">
        <v>72413</v>
      </c>
      <c r="AI1487" s="20">
        <v>15807</v>
      </c>
      <c r="AJ1487" s="21">
        <v>5410</v>
      </c>
      <c r="AK1487" s="25">
        <v>37768</v>
      </c>
      <c r="AL1487" s="25">
        <v>45123</v>
      </c>
      <c r="AM1487" s="25">
        <v>9447</v>
      </c>
      <c r="AN1487" s="22">
        <v>25196</v>
      </c>
      <c r="AO1487" s="20">
        <v>108954</v>
      </c>
      <c r="AP1487" s="20">
        <v>2843</v>
      </c>
      <c r="AQ1487" s="54">
        <v>2407768</v>
      </c>
      <c r="AR1487" s="25">
        <v>76626</v>
      </c>
      <c r="AS1487" s="25">
        <v>160218</v>
      </c>
      <c r="AT1487" s="54">
        <v>51345</v>
      </c>
      <c r="AU1487" s="54">
        <v>34640</v>
      </c>
      <c r="AV1487" s="54">
        <v>77894</v>
      </c>
      <c r="AW1487" s="54">
        <v>29616</v>
      </c>
      <c r="AX1487" s="54">
        <v>11988</v>
      </c>
      <c r="AY1487" s="25">
        <f t="shared" si="46"/>
        <v>442327</v>
      </c>
      <c r="AZ1487" s="162">
        <v>760432</v>
      </c>
      <c r="BA1487" s="96">
        <f t="shared" si="47"/>
        <v>3610527</v>
      </c>
      <c r="BB1487" s="73"/>
      <c r="BC1487" s="20">
        <v>525133</v>
      </c>
      <c r="BD1487" s="20">
        <v>10381</v>
      </c>
      <c r="BE1487" s="19">
        <v>535514</v>
      </c>
      <c r="BF1487" s="19">
        <v>4146041</v>
      </c>
      <c r="BH1487" s="20"/>
      <c r="BI1487" s="21">
        <v>4146041</v>
      </c>
      <c r="BK1487" s="73"/>
      <c r="BL1487" s="73"/>
      <c r="BM1487" s="73"/>
      <c r="BN1487" s="73"/>
      <c r="BO1487" s="73"/>
      <c r="BP1487" s="73"/>
      <c r="BQ1487" s="73"/>
    </row>
    <row r="1488" spans="1:69" ht="22.5" customHeight="1" x14ac:dyDescent="0.2">
      <c r="A1488" s="122" t="s">
        <v>3315</v>
      </c>
      <c r="B1488" s="123" t="s">
        <v>3279</v>
      </c>
      <c r="C1488" s="133" t="s">
        <v>1560</v>
      </c>
      <c r="D1488" s="126">
        <v>6</v>
      </c>
      <c r="E1488" s="127" t="s">
        <v>3561</v>
      </c>
      <c r="F1488" s="19">
        <v>459577</v>
      </c>
      <c r="G1488" s="20">
        <v>459577</v>
      </c>
      <c r="H1488" s="20">
        <v>70349</v>
      </c>
      <c r="I1488" s="20">
        <v>33660</v>
      </c>
      <c r="J1488" s="20">
        <v>0</v>
      </c>
      <c r="K1488" s="20">
        <v>0</v>
      </c>
      <c r="L1488" s="20">
        <v>0</v>
      </c>
      <c r="M1488" s="20">
        <v>0</v>
      </c>
      <c r="N1488" s="20">
        <v>28676</v>
      </c>
      <c r="O1488" s="20">
        <v>15547</v>
      </c>
      <c r="P1488" s="20">
        <v>14969</v>
      </c>
      <c r="Q1488" s="20">
        <v>252442</v>
      </c>
      <c r="R1488" s="20">
        <v>54756</v>
      </c>
      <c r="S1488" s="20">
        <v>78967</v>
      </c>
      <c r="T1488" s="21">
        <v>62234</v>
      </c>
      <c r="U1488" s="54">
        <v>63580</v>
      </c>
      <c r="V1488" s="20">
        <v>35568</v>
      </c>
      <c r="W1488" s="20">
        <v>28431</v>
      </c>
      <c r="X1488" s="20">
        <v>22202</v>
      </c>
      <c r="Y1488" s="21">
        <v>0</v>
      </c>
      <c r="Z1488" s="20">
        <v>0</v>
      </c>
      <c r="AA1488" s="21">
        <v>188144</v>
      </c>
      <c r="AB1488" s="32">
        <v>0</v>
      </c>
      <c r="AC1488" s="20">
        <v>309360</v>
      </c>
      <c r="AD1488" s="20">
        <v>289060</v>
      </c>
      <c r="AE1488" s="20">
        <v>749430</v>
      </c>
      <c r="AF1488" s="20">
        <v>660475</v>
      </c>
      <c r="AG1488" s="20">
        <v>409266</v>
      </c>
      <c r="AH1488" s="20">
        <v>150295</v>
      </c>
      <c r="AI1488" s="20">
        <v>18298</v>
      </c>
      <c r="AJ1488" s="21">
        <v>5410</v>
      </c>
      <c r="AK1488" s="25">
        <v>57289</v>
      </c>
      <c r="AL1488" s="25">
        <v>71022</v>
      </c>
      <c r="AM1488" s="25">
        <v>15325</v>
      </c>
      <c r="AN1488" s="22">
        <v>44910</v>
      </c>
      <c r="AO1488" s="20">
        <v>143268</v>
      </c>
      <c r="AP1488" s="20">
        <v>10146</v>
      </c>
      <c r="AQ1488" s="54">
        <v>4342656</v>
      </c>
      <c r="AR1488" s="25">
        <v>103991</v>
      </c>
      <c r="AS1488" s="25">
        <v>234573</v>
      </c>
      <c r="AT1488" s="54">
        <v>46490</v>
      </c>
      <c r="AU1488" s="54">
        <v>36323</v>
      </c>
      <c r="AV1488" s="54">
        <v>118135</v>
      </c>
      <c r="AW1488" s="54">
        <v>51377</v>
      </c>
      <c r="AX1488" s="54">
        <v>20526</v>
      </c>
      <c r="AY1488" s="25">
        <f t="shared" si="46"/>
        <v>611415</v>
      </c>
      <c r="AZ1488" s="162">
        <v>402815</v>
      </c>
      <c r="BA1488" s="96">
        <f t="shared" si="47"/>
        <v>5356886</v>
      </c>
      <c r="BB1488" s="73"/>
      <c r="BC1488" s="20">
        <v>805570</v>
      </c>
      <c r="BD1488" s="20">
        <v>12505</v>
      </c>
      <c r="BE1488" s="19">
        <v>818075</v>
      </c>
      <c r="BF1488" s="19">
        <v>6174961</v>
      </c>
      <c r="BH1488" s="20"/>
      <c r="BI1488" s="21">
        <v>6174961</v>
      </c>
      <c r="BK1488" s="73"/>
      <c r="BL1488" s="73"/>
      <c r="BM1488" s="73"/>
      <c r="BN1488" s="73"/>
      <c r="BO1488" s="73"/>
      <c r="BP1488" s="73"/>
      <c r="BQ1488" s="73"/>
    </row>
    <row r="1489" spans="1:69" ht="22.5" customHeight="1" x14ac:dyDescent="0.2">
      <c r="A1489" s="122" t="s">
        <v>3316</v>
      </c>
      <c r="B1489" s="123" t="s">
        <v>3279</v>
      </c>
      <c r="C1489" s="133" t="s">
        <v>1561</v>
      </c>
      <c r="D1489" s="126">
        <v>6</v>
      </c>
      <c r="E1489" s="127" t="s">
        <v>3561</v>
      </c>
      <c r="F1489" s="19">
        <v>496945</v>
      </c>
      <c r="G1489" s="20">
        <v>496945</v>
      </c>
      <c r="H1489" s="20">
        <v>102279</v>
      </c>
      <c r="I1489" s="20">
        <v>55726</v>
      </c>
      <c r="J1489" s="20">
        <v>0</v>
      </c>
      <c r="K1489" s="20">
        <v>0</v>
      </c>
      <c r="L1489" s="20">
        <v>10282</v>
      </c>
      <c r="M1489" s="20">
        <v>4044</v>
      </c>
      <c r="N1489" s="20">
        <v>31627</v>
      </c>
      <c r="O1489" s="20">
        <v>17147</v>
      </c>
      <c r="P1489" s="20">
        <v>5557</v>
      </c>
      <c r="Q1489" s="20">
        <v>221456</v>
      </c>
      <c r="R1489" s="20">
        <v>59575</v>
      </c>
      <c r="S1489" s="20">
        <v>89709</v>
      </c>
      <c r="T1489" s="21">
        <v>86623</v>
      </c>
      <c r="U1489" s="54">
        <v>63580</v>
      </c>
      <c r="V1489" s="20">
        <v>40896</v>
      </c>
      <c r="W1489" s="20">
        <v>34749</v>
      </c>
      <c r="X1489" s="20">
        <v>22202</v>
      </c>
      <c r="Y1489" s="21">
        <v>0</v>
      </c>
      <c r="Z1489" s="20">
        <v>0</v>
      </c>
      <c r="AA1489" s="21">
        <v>201529</v>
      </c>
      <c r="AB1489" s="32">
        <v>0</v>
      </c>
      <c r="AC1489" s="20">
        <v>304792</v>
      </c>
      <c r="AD1489" s="20">
        <v>284027</v>
      </c>
      <c r="AE1489" s="20">
        <v>719565</v>
      </c>
      <c r="AF1489" s="20">
        <v>745155</v>
      </c>
      <c r="AG1489" s="20">
        <v>468725</v>
      </c>
      <c r="AH1489" s="20">
        <v>165598</v>
      </c>
      <c r="AI1489" s="20">
        <v>54510</v>
      </c>
      <c r="AJ1489" s="21">
        <v>12984</v>
      </c>
      <c r="AK1489" s="25">
        <v>60383</v>
      </c>
      <c r="AL1489" s="25">
        <v>70274</v>
      </c>
      <c r="AM1489" s="25">
        <v>16603</v>
      </c>
      <c r="AN1489" s="22">
        <v>44334</v>
      </c>
      <c r="AO1489" s="20">
        <v>131210</v>
      </c>
      <c r="AP1489" s="20">
        <v>11814</v>
      </c>
      <c r="AQ1489" s="54">
        <v>4633900</v>
      </c>
      <c r="AR1489" s="25">
        <v>108337</v>
      </c>
      <c r="AS1489" s="25">
        <v>179010</v>
      </c>
      <c r="AT1489" s="54">
        <v>72858</v>
      </c>
      <c r="AU1489" s="54">
        <v>32921</v>
      </c>
      <c r="AV1489" s="54">
        <v>136821</v>
      </c>
      <c r="AW1489" s="54">
        <v>55425</v>
      </c>
      <c r="AX1489" s="54">
        <v>22412</v>
      </c>
      <c r="AY1489" s="25">
        <f t="shared" si="46"/>
        <v>607784</v>
      </c>
      <c r="AZ1489" s="162">
        <v>462910</v>
      </c>
      <c r="BA1489" s="96">
        <f t="shared" si="47"/>
        <v>5704594</v>
      </c>
      <c r="BB1489" s="73"/>
      <c r="BC1489" s="20">
        <v>864487</v>
      </c>
      <c r="BD1489" s="20">
        <v>44107</v>
      </c>
      <c r="BE1489" s="19">
        <v>908594</v>
      </c>
      <c r="BF1489" s="19">
        <v>6613188</v>
      </c>
      <c r="BH1489" s="20"/>
      <c r="BI1489" s="21">
        <v>6613188</v>
      </c>
      <c r="BK1489" s="73"/>
      <c r="BL1489" s="73"/>
      <c r="BM1489" s="73"/>
      <c r="BN1489" s="73"/>
      <c r="BO1489" s="73"/>
      <c r="BP1489" s="73"/>
      <c r="BQ1489" s="73"/>
    </row>
    <row r="1490" spans="1:69" ht="22.5" customHeight="1" x14ac:dyDescent="0.2">
      <c r="A1490" s="122" t="s">
        <v>3317</v>
      </c>
      <c r="B1490" s="123" t="s">
        <v>3279</v>
      </c>
      <c r="C1490" s="133" t="s">
        <v>1562</v>
      </c>
      <c r="D1490" s="126">
        <v>6</v>
      </c>
      <c r="E1490" s="127" t="s">
        <v>3561</v>
      </c>
      <c r="F1490" s="19">
        <v>333699</v>
      </c>
      <c r="G1490" s="20">
        <v>333699</v>
      </c>
      <c r="H1490" s="20">
        <v>78878</v>
      </c>
      <c r="I1490" s="20">
        <v>56661</v>
      </c>
      <c r="J1490" s="20">
        <v>0</v>
      </c>
      <c r="K1490" s="20">
        <v>0</v>
      </c>
      <c r="L1490" s="20">
        <v>0</v>
      </c>
      <c r="M1490" s="20">
        <v>0</v>
      </c>
      <c r="N1490" s="20">
        <v>19097</v>
      </c>
      <c r="O1490" s="20">
        <v>10354</v>
      </c>
      <c r="P1490" s="20">
        <v>9941</v>
      </c>
      <c r="Q1490" s="20">
        <v>174368</v>
      </c>
      <c r="R1490" s="20">
        <v>39062</v>
      </c>
      <c r="S1490" s="20">
        <v>52400</v>
      </c>
      <c r="T1490" s="21">
        <v>38686</v>
      </c>
      <c r="U1490" s="54">
        <v>38148</v>
      </c>
      <c r="V1490" s="20">
        <v>26688</v>
      </c>
      <c r="W1490" s="20">
        <v>23166</v>
      </c>
      <c r="X1490" s="20">
        <v>22202</v>
      </c>
      <c r="Y1490" s="21">
        <v>0</v>
      </c>
      <c r="Z1490" s="20">
        <v>0</v>
      </c>
      <c r="AA1490" s="21">
        <v>142832</v>
      </c>
      <c r="AB1490" s="32">
        <v>0</v>
      </c>
      <c r="AC1490" s="20">
        <v>197838</v>
      </c>
      <c r="AD1490" s="20">
        <v>197754</v>
      </c>
      <c r="AE1490" s="20">
        <v>416955</v>
      </c>
      <c r="AF1490" s="20">
        <v>435218</v>
      </c>
      <c r="AG1490" s="20">
        <v>297469</v>
      </c>
      <c r="AH1490" s="20">
        <v>100092</v>
      </c>
      <c r="AI1490" s="20">
        <v>47229</v>
      </c>
      <c r="AJ1490" s="21">
        <v>2705</v>
      </c>
      <c r="AK1490" s="25">
        <v>46819</v>
      </c>
      <c r="AL1490" s="25">
        <v>52692</v>
      </c>
      <c r="AM1490" s="25">
        <v>11116</v>
      </c>
      <c r="AN1490" s="22">
        <v>30961</v>
      </c>
      <c r="AO1490" s="20">
        <v>93431</v>
      </c>
      <c r="AP1490" s="20">
        <v>8281</v>
      </c>
      <c r="AQ1490" s="54">
        <v>3004742</v>
      </c>
      <c r="AR1490" s="25">
        <v>66789</v>
      </c>
      <c r="AS1490" s="25">
        <v>165957</v>
      </c>
      <c r="AT1490" s="54">
        <v>61774</v>
      </c>
      <c r="AU1490" s="54">
        <v>39003</v>
      </c>
      <c r="AV1490" s="54">
        <v>95045</v>
      </c>
      <c r="AW1490" s="54">
        <v>36257</v>
      </c>
      <c r="AX1490" s="54">
        <v>16036</v>
      </c>
      <c r="AY1490" s="25">
        <f t="shared" si="46"/>
        <v>480861</v>
      </c>
      <c r="AZ1490" s="162">
        <v>343988</v>
      </c>
      <c r="BA1490" s="96">
        <f t="shared" si="47"/>
        <v>3829591</v>
      </c>
      <c r="BB1490" s="73"/>
      <c r="BC1490" s="20">
        <v>608483</v>
      </c>
      <c r="BD1490" s="20">
        <v>27134</v>
      </c>
      <c r="BE1490" s="19">
        <v>635617</v>
      </c>
      <c r="BF1490" s="19">
        <v>4465208</v>
      </c>
      <c r="BH1490" s="20"/>
      <c r="BI1490" s="21">
        <v>4465208</v>
      </c>
      <c r="BK1490" s="73"/>
      <c r="BL1490" s="73"/>
      <c r="BM1490" s="73"/>
      <c r="BN1490" s="73"/>
      <c r="BO1490" s="73"/>
      <c r="BP1490" s="73"/>
      <c r="BQ1490" s="73"/>
    </row>
    <row r="1491" spans="1:69" ht="22.5" customHeight="1" x14ac:dyDescent="0.2">
      <c r="A1491" s="122" t="s">
        <v>3318</v>
      </c>
      <c r="B1491" s="123" t="s">
        <v>3279</v>
      </c>
      <c r="C1491" s="133" t="s">
        <v>1563</v>
      </c>
      <c r="D1491" s="126">
        <v>6</v>
      </c>
      <c r="E1491" s="127" t="s">
        <v>3561</v>
      </c>
      <c r="F1491" s="19">
        <v>188670</v>
      </c>
      <c r="G1491" s="20">
        <v>188670</v>
      </c>
      <c r="H1491" s="20">
        <v>53071</v>
      </c>
      <c r="I1491" s="20">
        <v>23188</v>
      </c>
      <c r="J1491" s="20">
        <v>0</v>
      </c>
      <c r="K1491" s="20">
        <v>0</v>
      </c>
      <c r="L1491" s="20">
        <v>0</v>
      </c>
      <c r="M1491" s="20">
        <v>0</v>
      </c>
      <c r="N1491" s="20">
        <v>7294</v>
      </c>
      <c r="O1491" s="20">
        <v>3955</v>
      </c>
      <c r="P1491" s="20">
        <v>0</v>
      </c>
      <c r="Q1491" s="20">
        <v>62173</v>
      </c>
      <c r="R1491" s="20">
        <v>26560</v>
      </c>
      <c r="S1491" s="20">
        <v>32278</v>
      </c>
      <c r="T1491" s="21">
        <v>17661</v>
      </c>
      <c r="U1491" s="54">
        <v>38148</v>
      </c>
      <c r="V1491" s="20">
        <v>7200</v>
      </c>
      <c r="W1491" s="20">
        <v>6318</v>
      </c>
      <c r="X1491" s="20">
        <v>11101</v>
      </c>
      <c r="Y1491" s="21">
        <v>0</v>
      </c>
      <c r="Z1491" s="20">
        <v>0</v>
      </c>
      <c r="AA1491" s="21">
        <v>66959</v>
      </c>
      <c r="AB1491" s="32">
        <v>0</v>
      </c>
      <c r="AC1491" s="20">
        <v>121283</v>
      </c>
      <c r="AD1491" s="20">
        <v>191729</v>
      </c>
      <c r="AE1491" s="20">
        <v>246510</v>
      </c>
      <c r="AF1491" s="20">
        <v>294133</v>
      </c>
      <c r="AG1491" s="20">
        <v>133762</v>
      </c>
      <c r="AH1491" s="20">
        <v>38115</v>
      </c>
      <c r="AI1491" s="20">
        <v>17340</v>
      </c>
      <c r="AJ1491" s="21">
        <v>1623</v>
      </c>
      <c r="AK1491" s="25">
        <v>26261</v>
      </c>
      <c r="AL1491" s="25">
        <v>35912</v>
      </c>
      <c r="AM1491" s="25">
        <v>7181</v>
      </c>
      <c r="AN1491" s="22">
        <v>16990</v>
      </c>
      <c r="AO1491" s="20">
        <v>107265</v>
      </c>
      <c r="AP1491" s="20">
        <v>35082</v>
      </c>
      <c r="AQ1491" s="54">
        <v>1817762</v>
      </c>
      <c r="AR1491" s="25">
        <v>54909</v>
      </c>
      <c r="AS1491" s="25">
        <v>140216</v>
      </c>
      <c r="AT1491" s="54">
        <v>70656</v>
      </c>
      <c r="AU1491" s="54">
        <v>36843</v>
      </c>
      <c r="AV1491" s="54">
        <v>60692</v>
      </c>
      <c r="AW1491" s="54">
        <v>20515</v>
      </c>
      <c r="AX1491" s="54">
        <v>8101</v>
      </c>
      <c r="AY1491" s="25">
        <f t="shared" si="46"/>
        <v>391932</v>
      </c>
      <c r="AZ1491" s="162">
        <v>351263</v>
      </c>
      <c r="BA1491" s="96">
        <f t="shared" si="47"/>
        <v>2560957</v>
      </c>
      <c r="BB1491" s="73"/>
      <c r="BC1491" s="20">
        <v>400235</v>
      </c>
      <c r="BD1491" s="20">
        <v>13775</v>
      </c>
      <c r="BE1491" s="19">
        <v>414010</v>
      </c>
      <c r="BF1491" s="19">
        <v>2974967</v>
      </c>
      <c r="BH1491" s="20"/>
      <c r="BI1491" s="21">
        <v>2974967</v>
      </c>
      <c r="BK1491" s="73"/>
      <c r="BL1491" s="73"/>
      <c r="BM1491" s="73"/>
      <c r="BN1491" s="73"/>
      <c r="BO1491" s="73"/>
      <c r="BP1491" s="73"/>
      <c r="BQ1491" s="73"/>
    </row>
    <row r="1492" spans="1:69" ht="22.5" customHeight="1" x14ac:dyDescent="0.2">
      <c r="A1492" s="122" t="s">
        <v>3319</v>
      </c>
      <c r="B1492" s="123" t="s">
        <v>3279</v>
      </c>
      <c r="C1492" s="133" t="s">
        <v>1564</v>
      </c>
      <c r="D1492" s="126">
        <v>6</v>
      </c>
      <c r="E1492" s="127" t="s">
        <v>3561</v>
      </c>
      <c r="F1492" s="19">
        <v>301596</v>
      </c>
      <c r="G1492" s="20">
        <v>301596</v>
      </c>
      <c r="H1492" s="20">
        <v>80044</v>
      </c>
      <c r="I1492" s="20">
        <v>42449</v>
      </c>
      <c r="J1492" s="20">
        <v>0</v>
      </c>
      <c r="K1492" s="20">
        <v>0</v>
      </c>
      <c r="L1492" s="20">
        <v>0</v>
      </c>
      <c r="M1492" s="20">
        <v>0</v>
      </c>
      <c r="N1492" s="20">
        <v>15382</v>
      </c>
      <c r="O1492" s="20">
        <v>8339</v>
      </c>
      <c r="P1492" s="20">
        <v>2155</v>
      </c>
      <c r="Q1492" s="20">
        <v>113169</v>
      </c>
      <c r="R1492" s="20">
        <v>34347</v>
      </c>
      <c r="S1492" s="20">
        <v>35213</v>
      </c>
      <c r="T1492" s="21">
        <v>42891</v>
      </c>
      <c r="U1492" s="54">
        <v>76296</v>
      </c>
      <c r="V1492" s="20">
        <v>62640</v>
      </c>
      <c r="W1492" s="20">
        <v>21060</v>
      </c>
      <c r="X1492" s="20">
        <v>11101</v>
      </c>
      <c r="Y1492" s="21">
        <v>0</v>
      </c>
      <c r="Z1492" s="20">
        <v>0</v>
      </c>
      <c r="AA1492" s="21">
        <v>123898</v>
      </c>
      <c r="AB1492" s="32">
        <v>0</v>
      </c>
      <c r="AC1492" s="20">
        <v>208200</v>
      </c>
      <c r="AD1492" s="20">
        <v>476309</v>
      </c>
      <c r="AE1492" s="20">
        <v>386430</v>
      </c>
      <c r="AF1492" s="20">
        <v>474295</v>
      </c>
      <c r="AG1492" s="20">
        <v>260231</v>
      </c>
      <c r="AH1492" s="20">
        <v>81341</v>
      </c>
      <c r="AI1492" s="20">
        <v>39949</v>
      </c>
      <c r="AJ1492" s="21">
        <v>0</v>
      </c>
      <c r="AK1492" s="25">
        <v>40455</v>
      </c>
      <c r="AL1492" s="25">
        <v>48189</v>
      </c>
      <c r="AM1492" s="25">
        <v>11932</v>
      </c>
      <c r="AN1492" s="22">
        <v>27147</v>
      </c>
      <c r="AO1492" s="20">
        <v>125705</v>
      </c>
      <c r="AP1492" s="20">
        <v>9795</v>
      </c>
      <c r="AQ1492" s="54">
        <v>3160558</v>
      </c>
      <c r="AR1492" s="25">
        <v>84125</v>
      </c>
      <c r="AS1492" s="25">
        <v>165505</v>
      </c>
      <c r="AT1492" s="54">
        <v>88836</v>
      </c>
      <c r="AU1492" s="54">
        <v>44652</v>
      </c>
      <c r="AV1492" s="54">
        <v>89470</v>
      </c>
      <c r="AW1492" s="54">
        <v>31750</v>
      </c>
      <c r="AX1492" s="54">
        <v>14659</v>
      </c>
      <c r="AY1492" s="25">
        <f t="shared" si="46"/>
        <v>518997</v>
      </c>
      <c r="AZ1492" s="162">
        <v>752646</v>
      </c>
      <c r="BA1492" s="96">
        <f t="shared" si="47"/>
        <v>4432201</v>
      </c>
      <c r="BB1492" s="73"/>
      <c r="BC1492" s="20">
        <v>549984</v>
      </c>
      <c r="BD1492" s="20">
        <v>38851</v>
      </c>
      <c r="BE1492" s="19">
        <v>588835</v>
      </c>
      <c r="BF1492" s="19">
        <v>5021036</v>
      </c>
      <c r="BH1492" s="20"/>
      <c r="BI1492" s="21">
        <v>5021036</v>
      </c>
      <c r="BK1492" s="73"/>
      <c r="BL1492" s="73"/>
      <c r="BM1492" s="73"/>
      <c r="BN1492" s="73"/>
      <c r="BO1492" s="73"/>
      <c r="BP1492" s="73"/>
      <c r="BQ1492" s="73"/>
    </row>
    <row r="1493" spans="1:69" ht="22.5" customHeight="1" x14ac:dyDescent="0.2">
      <c r="A1493" s="122" t="s">
        <v>3320</v>
      </c>
      <c r="B1493" s="123" t="s">
        <v>3279</v>
      </c>
      <c r="C1493" s="133" t="s">
        <v>1565</v>
      </c>
      <c r="D1493" s="126">
        <v>6</v>
      </c>
      <c r="E1493" s="127" t="s">
        <v>3561</v>
      </c>
      <c r="F1493" s="19">
        <v>282580</v>
      </c>
      <c r="G1493" s="20">
        <v>282580</v>
      </c>
      <c r="H1493" s="20">
        <v>69036</v>
      </c>
      <c r="I1493" s="20">
        <v>36465</v>
      </c>
      <c r="J1493" s="20">
        <v>0</v>
      </c>
      <c r="K1493" s="20">
        <v>0</v>
      </c>
      <c r="L1493" s="20">
        <v>0</v>
      </c>
      <c r="M1493" s="20">
        <v>0</v>
      </c>
      <c r="N1493" s="20">
        <v>13069</v>
      </c>
      <c r="O1493" s="20">
        <v>7122</v>
      </c>
      <c r="P1493" s="20">
        <v>16670</v>
      </c>
      <c r="Q1493" s="20">
        <v>841</v>
      </c>
      <c r="R1493" s="20">
        <v>30986</v>
      </c>
      <c r="S1493" s="20">
        <v>34479</v>
      </c>
      <c r="T1493" s="21">
        <v>32799</v>
      </c>
      <c r="U1493" s="54">
        <v>25432</v>
      </c>
      <c r="V1493" s="20">
        <v>16848</v>
      </c>
      <c r="W1493" s="20">
        <v>12636</v>
      </c>
      <c r="X1493" s="20">
        <v>11101</v>
      </c>
      <c r="Y1493" s="21">
        <v>0</v>
      </c>
      <c r="Z1493" s="20">
        <v>0</v>
      </c>
      <c r="AA1493" s="21">
        <v>106988</v>
      </c>
      <c r="AB1493" s="32">
        <v>0</v>
      </c>
      <c r="AC1493" s="20">
        <v>189166</v>
      </c>
      <c r="AD1493" s="20">
        <v>171115</v>
      </c>
      <c r="AE1493" s="20">
        <v>438900</v>
      </c>
      <c r="AF1493" s="20">
        <v>382365</v>
      </c>
      <c r="AG1493" s="20">
        <v>186787</v>
      </c>
      <c r="AH1493" s="20">
        <v>68640</v>
      </c>
      <c r="AI1493" s="20">
        <v>43302</v>
      </c>
      <c r="AJ1493" s="21">
        <v>8115</v>
      </c>
      <c r="AK1493" s="25">
        <v>36589</v>
      </c>
      <c r="AL1493" s="25">
        <v>43321</v>
      </c>
      <c r="AM1493" s="25">
        <v>9174</v>
      </c>
      <c r="AN1493" s="22">
        <v>23820</v>
      </c>
      <c r="AO1493" s="20">
        <v>101518</v>
      </c>
      <c r="AP1493" s="20">
        <v>5222</v>
      </c>
      <c r="AQ1493" s="54">
        <v>2405086</v>
      </c>
      <c r="AR1493" s="25">
        <v>60601</v>
      </c>
      <c r="AS1493" s="25">
        <v>125487</v>
      </c>
      <c r="AT1493" s="54">
        <v>60470</v>
      </c>
      <c r="AU1493" s="54">
        <v>25868</v>
      </c>
      <c r="AV1493" s="54">
        <v>83017</v>
      </c>
      <c r="AW1493" s="54">
        <v>28775</v>
      </c>
      <c r="AX1493" s="54">
        <v>10597</v>
      </c>
      <c r="AY1493" s="25">
        <f t="shared" si="46"/>
        <v>394815</v>
      </c>
      <c r="AZ1493" s="162">
        <v>214604</v>
      </c>
      <c r="BA1493" s="96">
        <f t="shared" si="47"/>
        <v>3014505</v>
      </c>
      <c r="BB1493" s="73"/>
      <c r="BC1493" s="20">
        <v>514349</v>
      </c>
      <c r="BD1493" s="20">
        <v>21966</v>
      </c>
      <c r="BE1493" s="19">
        <v>536315</v>
      </c>
      <c r="BF1493" s="19">
        <v>3550820</v>
      </c>
      <c r="BH1493" s="20"/>
      <c r="BI1493" s="21">
        <v>3550820</v>
      </c>
      <c r="BK1493" s="73"/>
      <c r="BL1493" s="73"/>
      <c r="BM1493" s="73"/>
      <c r="BN1493" s="73"/>
      <c r="BO1493" s="73"/>
      <c r="BP1493" s="73"/>
      <c r="BQ1493" s="73"/>
    </row>
    <row r="1494" spans="1:69" ht="22.5" customHeight="1" x14ac:dyDescent="0.2">
      <c r="A1494" s="122" t="s">
        <v>3321</v>
      </c>
      <c r="B1494" s="123" t="s">
        <v>3279</v>
      </c>
      <c r="C1494" s="133" t="s">
        <v>1566</v>
      </c>
      <c r="D1494" s="126">
        <v>6</v>
      </c>
      <c r="E1494" s="127" t="s">
        <v>3561</v>
      </c>
      <c r="F1494" s="19">
        <v>546317</v>
      </c>
      <c r="G1494" s="20">
        <v>546317</v>
      </c>
      <c r="H1494" s="20">
        <v>169128</v>
      </c>
      <c r="I1494" s="20">
        <v>114257</v>
      </c>
      <c r="J1494" s="20">
        <v>0</v>
      </c>
      <c r="K1494" s="20">
        <v>0</v>
      </c>
      <c r="L1494" s="20">
        <v>0</v>
      </c>
      <c r="M1494" s="20">
        <v>0</v>
      </c>
      <c r="N1494" s="20">
        <v>30183</v>
      </c>
      <c r="O1494" s="20">
        <v>16364</v>
      </c>
      <c r="P1494" s="20">
        <v>8014</v>
      </c>
      <c r="Q1494" s="20">
        <v>473530</v>
      </c>
      <c r="R1494" s="20">
        <v>57244</v>
      </c>
      <c r="S1494" s="20">
        <v>125655</v>
      </c>
      <c r="T1494" s="21">
        <v>75690</v>
      </c>
      <c r="U1494" s="54">
        <v>50864</v>
      </c>
      <c r="V1494" s="20">
        <v>40752</v>
      </c>
      <c r="W1494" s="20">
        <v>32643</v>
      </c>
      <c r="X1494" s="20">
        <v>22202</v>
      </c>
      <c r="Y1494" s="21">
        <v>0</v>
      </c>
      <c r="Z1494" s="20">
        <v>0</v>
      </c>
      <c r="AA1494" s="21">
        <v>196805</v>
      </c>
      <c r="AB1494" s="32">
        <v>0</v>
      </c>
      <c r="AC1494" s="20">
        <v>287575</v>
      </c>
      <c r="AD1494" s="20">
        <v>419774</v>
      </c>
      <c r="AE1494" s="20">
        <v>847605</v>
      </c>
      <c r="AF1494" s="20">
        <v>556583</v>
      </c>
      <c r="AG1494" s="20">
        <v>416473</v>
      </c>
      <c r="AH1494" s="20">
        <v>174280</v>
      </c>
      <c r="AI1494" s="20">
        <v>111415</v>
      </c>
      <c r="AJ1494" s="21">
        <v>21640</v>
      </c>
      <c r="AK1494" s="25">
        <v>58818</v>
      </c>
      <c r="AL1494" s="25">
        <v>64788</v>
      </c>
      <c r="AM1494" s="25">
        <v>16813</v>
      </c>
      <c r="AN1494" s="22">
        <v>39944</v>
      </c>
      <c r="AO1494" s="20">
        <v>473963</v>
      </c>
      <c r="AP1494" s="20">
        <v>40582</v>
      </c>
      <c r="AQ1494" s="54">
        <v>5489901</v>
      </c>
      <c r="AR1494" s="25">
        <v>91561</v>
      </c>
      <c r="AS1494" s="25">
        <v>206550</v>
      </c>
      <c r="AT1494" s="54">
        <v>83091</v>
      </c>
      <c r="AU1494" s="54">
        <v>41583</v>
      </c>
      <c r="AV1494" s="54">
        <v>137906</v>
      </c>
      <c r="AW1494" s="54">
        <v>53838</v>
      </c>
      <c r="AX1494" s="54">
        <v>25016</v>
      </c>
      <c r="AY1494" s="25">
        <f t="shared" si="46"/>
        <v>639545</v>
      </c>
      <c r="AZ1494" s="162">
        <v>792043</v>
      </c>
      <c r="BA1494" s="96">
        <f t="shared" si="47"/>
        <v>6921489</v>
      </c>
      <c r="BB1494" s="73"/>
      <c r="BC1494" s="20">
        <v>837379</v>
      </c>
      <c r="BD1494" s="20">
        <v>82585</v>
      </c>
      <c r="BE1494" s="19">
        <v>919964</v>
      </c>
      <c r="BF1494" s="19">
        <v>7841453</v>
      </c>
      <c r="BH1494" s="20"/>
      <c r="BI1494" s="21">
        <v>7841453</v>
      </c>
      <c r="BK1494" s="73"/>
      <c r="BL1494" s="73"/>
      <c r="BM1494" s="73"/>
      <c r="BN1494" s="73"/>
      <c r="BO1494" s="73"/>
      <c r="BP1494" s="73"/>
      <c r="BQ1494" s="73"/>
    </row>
    <row r="1495" spans="1:69" ht="22.5" customHeight="1" x14ac:dyDescent="0.2">
      <c r="A1495" s="122" t="s">
        <v>3322</v>
      </c>
      <c r="B1495" s="123" t="s">
        <v>3279</v>
      </c>
      <c r="C1495" s="133" t="s">
        <v>1567</v>
      </c>
      <c r="D1495" s="126">
        <v>6</v>
      </c>
      <c r="E1495" s="127" t="s">
        <v>3561</v>
      </c>
      <c r="F1495" s="19">
        <v>84981</v>
      </c>
      <c r="G1495" s="20">
        <v>84981</v>
      </c>
      <c r="H1495" s="20">
        <v>18881</v>
      </c>
      <c r="I1495" s="20">
        <v>10098</v>
      </c>
      <c r="J1495" s="20">
        <v>0</v>
      </c>
      <c r="K1495" s="20">
        <v>0</v>
      </c>
      <c r="L1495" s="20">
        <v>0</v>
      </c>
      <c r="M1495" s="20">
        <v>0</v>
      </c>
      <c r="N1495" s="20">
        <v>0</v>
      </c>
      <c r="O1495" s="20">
        <v>1050</v>
      </c>
      <c r="P1495" s="20">
        <v>0</v>
      </c>
      <c r="Q1495" s="20">
        <v>59</v>
      </c>
      <c r="R1495" s="20">
        <v>8329</v>
      </c>
      <c r="S1495" s="20">
        <v>21536</v>
      </c>
      <c r="T1495" s="21">
        <v>6728</v>
      </c>
      <c r="U1495" s="54">
        <v>12716</v>
      </c>
      <c r="V1495" s="20">
        <v>8352</v>
      </c>
      <c r="W1495" s="20">
        <v>5265</v>
      </c>
      <c r="X1495" s="20">
        <v>11101</v>
      </c>
      <c r="Y1495" s="21">
        <v>0</v>
      </c>
      <c r="Z1495" s="20">
        <v>0</v>
      </c>
      <c r="AA1495" s="21">
        <v>36201</v>
      </c>
      <c r="AB1495" s="32">
        <v>0</v>
      </c>
      <c r="AC1495" s="20">
        <v>33329</v>
      </c>
      <c r="AD1495" s="20">
        <v>87128</v>
      </c>
      <c r="AE1495" s="20">
        <v>86625</v>
      </c>
      <c r="AF1495" s="20">
        <v>109330</v>
      </c>
      <c r="AG1495" s="20">
        <v>42471</v>
      </c>
      <c r="AH1495" s="20">
        <v>15899</v>
      </c>
      <c r="AI1495" s="20">
        <v>45026</v>
      </c>
      <c r="AJ1495" s="21">
        <v>30296</v>
      </c>
      <c r="AK1495" s="25">
        <v>9516</v>
      </c>
      <c r="AL1495" s="25">
        <v>19064</v>
      </c>
      <c r="AM1495" s="25">
        <v>3564</v>
      </c>
      <c r="AN1495" s="22">
        <v>6910</v>
      </c>
      <c r="AO1495" s="20">
        <v>172870</v>
      </c>
      <c r="AP1495" s="20">
        <v>6458</v>
      </c>
      <c r="AQ1495" s="54">
        <v>893783</v>
      </c>
      <c r="AR1495" s="25">
        <v>39734</v>
      </c>
      <c r="AS1495" s="25">
        <v>111292</v>
      </c>
      <c r="AT1495" s="54">
        <v>51554</v>
      </c>
      <c r="AU1495" s="54">
        <v>44068</v>
      </c>
      <c r="AV1495" s="54">
        <v>41151</v>
      </c>
      <c r="AW1495" s="54">
        <v>10943</v>
      </c>
      <c r="AX1495" s="54">
        <v>4006</v>
      </c>
      <c r="AY1495" s="25">
        <f t="shared" si="46"/>
        <v>302748</v>
      </c>
      <c r="AZ1495" s="162">
        <v>353779</v>
      </c>
      <c r="BA1495" s="96">
        <f t="shared" si="47"/>
        <v>1550310</v>
      </c>
      <c r="BB1495" s="73"/>
      <c r="BC1495" s="20">
        <v>187410</v>
      </c>
      <c r="BD1495" s="20">
        <v>31952</v>
      </c>
      <c r="BE1495" s="19">
        <v>219362</v>
      </c>
      <c r="BF1495" s="19">
        <v>1769672</v>
      </c>
      <c r="BH1495" s="20"/>
      <c r="BI1495" s="21">
        <v>1769672</v>
      </c>
      <c r="BK1495" s="73"/>
      <c r="BL1495" s="73"/>
      <c r="BM1495" s="73"/>
      <c r="BN1495" s="73"/>
      <c r="BO1495" s="73"/>
      <c r="BP1495" s="73"/>
      <c r="BQ1495" s="73"/>
    </row>
    <row r="1496" spans="1:69" ht="22.5" customHeight="1" x14ac:dyDescent="0.2">
      <c r="A1496" s="122" t="s">
        <v>3323</v>
      </c>
      <c r="B1496" s="123" t="s">
        <v>3279</v>
      </c>
      <c r="C1496" s="133" t="s">
        <v>1568</v>
      </c>
      <c r="D1496" s="126">
        <v>6</v>
      </c>
      <c r="E1496" s="127" t="s">
        <v>3561</v>
      </c>
      <c r="F1496" s="19">
        <v>305261</v>
      </c>
      <c r="G1496" s="20">
        <v>305261</v>
      </c>
      <c r="H1496" s="20">
        <v>78295</v>
      </c>
      <c r="I1496" s="20">
        <v>46750</v>
      </c>
      <c r="J1496" s="20">
        <v>0</v>
      </c>
      <c r="K1496" s="20">
        <v>0</v>
      </c>
      <c r="L1496" s="20">
        <v>0</v>
      </c>
      <c r="M1496" s="20">
        <v>0</v>
      </c>
      <c r="N1496" s="20">
        <v>15831</v>
      </c>
      <c r="O1496" s="20">
        <v>8583</v>
      </c>
      <c r="P1496" s="20">
        <v>0</v>
      </c>
      <c r="Q1496" s="20">
        <v>273683</v>
      </c>
      <c r="R1496" s="20">
        <v>34195</v>
      </c>
      <c r="S1496" s="20">
        <v>52033</v>
      </c>
      <c r="T1496" s="21">
        <v>52142</v>
      </c>
      <c r="U1496" s="54">
        <v>50864</v>
      </c>
      <c r="V1496" s="20">
        <v>21888</v>
      </c>
      <c r="W1496" s="20">
        <v>23166</v>
      </c>
      <c r="X1496" s="20">
        <v>11101</v>
      </c>
      <c r="Y1496" s="21">
        <v>0</v>
      </c>
      <c r="Z1496" s="20">
        <v>0</v>
      </c>
      <c r="AA1496" s="21">
        <v>123177</v>
      </c>
      <c r="AB1496" s="32">
        <v>0</v>
      </c>
      <c r="AC1496" s="20">
        <v>160019</v>
      </c>
      <c r="AD1496" s="20">
        <v>184805</v>
      </c>
      <c r="AE1496" s="20">
        <v>491040</v>
      </c>
      <c r="AF1496" s="20">
        <v>351698</v>
      </c>
      <c r="AG1496" s="20">
        <v>190047</v>
      </c>
      <c r="AH1496" s="20">
        <v>90754</v>
      </c>
      <c r="AI1496" s="20">
        <v>92734</v>
      </c>
      <c r="AJ1496" s="21">
        <v>4869</v>
      </c>
      <c r="AK1496" s="25">
        <v>41229</v>
      </c>
      <c r="AL1496" s="25">
        <v>45185</v>
      </c>
      <c r="AM1496" s="25">
        <v>10915</v>
      </c>
      <c r="AN1496" s="22">
        <v>25247</v>
      </c>
      <c r="AO1496" s="20">
        <v>100572</v>
      </c>
      <c r="AP1496" s="20">
        <v>84048</v>
      </c>
      <c r="AQ1496" s="54">
        <v>2970131</v>
      </c>
      <c r="AR1496" s="25">
        <v>66127</v>
      </c>
      <c r="AS1496" s="25">
        <v>158049</v>
      </c>
      <c r="AT1496" s="54">
        <v>57506</v>
      </c>
      <c r="AU1496" s="54">
        <v>33760</v>
      </c>
      <c r="AV1496" s="54">
        <v>86565</v>
      </c>
      <c r="AW1496" s="54">
        <v>32162</v>
      </c>
      <c r="AX1496" s="54">
        <v>12238</v>
      </c>
      <c r="AY1496" s="25">
        <f t="shared" si="46"/>
        <v>446407</v>
      </c>
      <c r="AZ1496" s="162">
        <v>270918</v>
      </c>
      <c r="BA1496" s="96">
        <f t="shared" si="47"/>
        <v>3687456</v>
      </c>
      <c r="BB1496" s="73"/>
      <c r="BC1496" s="20">
        <v>556985</v>
      </c>
      <c r="BD1496" s="20">
        <v>37252</v>
      </c>
      <c r="BE1496" s="19">
        <v>594237</v>
      </c>
      <c r="BF1496" s="19">
        <v>4281693</v>
      </c>
      <c r="BH1496" s="20"/>
      <c r="BI1496" s="21">
        <v>4281693</v>
      </c>
      <c r="BK1496" s="73"/>
      <c r="BL1496" s="73"/>
      <c r="BM1496" s="73"/>
      <c r="BN1496" s="73"/>
      <c r="BO1496" s="73"/>
      <c r="BP1496" s="73"/>
      <c r="BQ1496" s="73"/>
    </row>
    <row r="1497" spans="1:69" ht="22.5" customHeight="1" x14ac:dyDescent="0.2">
      <c r="A1497" s="122" t="s">
        <v>3324</v>
      </c>
      <c r="B1497" s="123" t="s">
        <v>3279</v>
      </c>
      <c r="C1497" s="133" t="s">
        <v>1569</v>
      </c>
      <c r="D1497" s="126">
        <v>6</v>
      </c>
      <c r="E1497" s="127" t="s">
        <v>3561</v>
      </c>
      <c r="F1497" s="19">
        <v>293564</v>
      </c>
      <c r="G1497" s="20">
        <v>293564</v>
      </c>
      <c r="H1497" s="20">
        <v>77784</v>
      </c>
      <c r="I1497" s="20">
        <v>58344</v>
      </c>
      <c r="J1497" s="20">
        <v>0</v>
      </c>
      <c r="K1497" s="20">
        <v>0</v>
      </c>
      <c r="L1497" s="20">
        <v>0</v>
      </c>
      <c r="M1497" s="20">
        <v>0</v>
      </c>
      <c r="N1497" s="20">
        <v>0</v>
      </c>
      <c r="O1497" s="20">
        <v>7642</v>
      </c>
      <c r="P1497" s="20">
        <v>0</v>
      </c>
      <c r="Q1497" s="20">
        <v>491</v>
      </c>
      <c r="R1497" s="20">
        <v>31739</v>
      </c>
      <c r="S1497" s="20">
        <v>41501</v>
      </c>
      <c r="T1497" s="21">
        <v>37845</v>
      </c>
      <c r="U1497" s="54">
        <v>38148</v>
      </c>
      <c r="V1497" s="20">
        <v>20544</v>
      </c>
      <c r="W1497" s="20">
        <v>16848</v>
      </c>
      <c r="X1497" s="20">
        <v>11101</v>
      </c>
      <c r="Y1497" s="21">
        <v>0</v>
      </c>
      <c r="Z1497" s="20">
        <v>0</v>
      </c>
      <c r="AA1497" s="21">
        <v>112721</v>
      </c>
      <c r="AB1497" s="32">
        <v>0</v>
      </c>
      <c r="AC1497" s="20">
        <v>134780</v>
      </c>
      <c r="AD1497" s="20">
        <v>167132</v>
      </c>
      <c r="AE1497" s="20">
        <v>470745</v>
      </c>
      <c r="AF1497" s="20">
        <v>310735</v>
      </c>
      <c r="AG1497" s="20">
        <v>180866</v>
      </c>
      <c r="AH1497" s="20">
        <v>74103</v>
      </c>
      <c r="AI1497" s="20">
        <v>104709</v>
      </c>
      <c r="AJ1497" s="21">
        <v>2705</v>
      </c>
      <c r="AK1497" s="25">
        <v>38247</v>
      </c>
      <c r="AL1497" s="25">
        <v>41941</v>
      </c>
      <c r="AM1497" s="25">
        <v>9354</v>
      </c>
      <c r="AN1497" s="22">
        <v>22566</v>
      </c>
      <c r="AO1497" s="20">
        <v>77306</v>
      </c>
      <c r="AP1497" s="20">
        <v>6201</v>
      </c>
      <c r="AQ1497" s="54">
        <v>2389662</v>
      </c>
      <c r="AR1497" s="25">
        <v>57621</v>
      </c>
      <c r="AS1497" s="25">
        <v>121982</v>
      </c>
      <c r="AT1497" s="54">
        <v>57375</v>
      </c>
      <c r="AU1497" s="54">
        <v>32213</v>
      </c>
      <c r="AV1497" s="54">
        <v>82753</v>
      </c>
      <c r="AW1497" s="54">
        <v>29978</v>
      </c>
      <c r="AX1497" s="54">
        <v>11701</v>
      </c>
      <c r="AY1497" s="25">
        <f t="shared" si="46"/>
        <v>393623</v>
      </c>
      <c r="AZ1497" s="162">
        <v>259417</v>
      </c>
      <c r="BA1497" s="96">
        <f t="shared" si="47"/>
        <v>3042702</v>
      </c>
      <c r="BB1497" s="73"/>
      <c r="BC1497" s="20">
        <v>529731</v>
      </c>
      <c r="BD1497" s="20">
        <v>29543</v>
      </c>
      <c r="BE1497" s="19">
        <v>559274</v>
      </c>
      <c r="BF1497" s="19">
        <v>3601976</v>
      </c>
      <c r="BH1497" s="20"/>
      <c r="BI1497" s="21">
        <v>3601976</v>
      </c>
      <c r="BK1497" s="73"/>
      <c r="BL1497" s="73"/>
      <c r="BM1497" s="73"/>
      <c r="BN1497" s="73"/>
      <c r="BO1497" s="73"/>
      <c r="BP1497" s="73"/>
      <c r="BQ1497" s="73"/>
    </row>
    <row r="1498" spans="1:69" ht="22.5" customHeight="1" x14ac:dyDescent="0.2">
      <c r="A1498" s="122" t="s">
        <v>3325</v>
      </c>
      <c r="B1498" s="123" t="s">
        <v>3279</v>
      </c>
      <c r="C1498" s="133" t="s">
        <v>1313</v>
      </c>
      <c r="D1498" s="126">
        <v>6</v>
      </c>
      <c r="E1498" s="127" t="s">
        <v>3561</v>
      </c>
      <c r="F1498" s="19">
        <v>349271</v>
      </c>
      <c r="G1498" s="20">
        <v>349271</v>
      </c>
      <c r="H1498" s="20">
        <v>86459</v>
      </c>
      <c r="I1498" s="20">
        <v>57596</v>
      </c>
      <c r="J1498" s="20">
        <v>0</v>
      </c>
      <c r="K1498" s="20">
        <v>0</v>
      </c>
      <c r="L1498" s="20">
        <v>0</v>
      </c>
      <c r="M1498" s="20">
        <v>0</v>
      </c>
      <c r="N1498" s="20">
        <v>20368</v>
      </c>
      <c r="O1498" s="20">
        <v>11043</v>
      </c>
      <c r="P1498" s="20">
        <v>6388</v>
      </c>
      <c r="Q1498" s="20">
        <v>109255</v>
      </c>
      <c r="R1498" s="20">
        <v>42771</v>
      </c>
      <c r="S1498" s="20">
        <v>57168</v>
      </c>
      <c r="T1498" s="21">
        <v>76531</v>
      </c>
      <c r="U1498" s="54">
        <v>38148</v>
      </c>
      <c r="V1498" s="20">
        <v>25056</v>
      </c>
      <c r="W1498" s="20">
        <v>22113</v>
      </c>
      <c r="X1498" s="20">
        <v>11101</v>
      </c>
      <c r="Y1498" s="21">
        <v>0</v>
      </c>
      <c r="Z1498" s="20">
        <v>0</v>
      </c>
      <c r="AA1498" s="21">
        <v>150777</v>
      </c>
      <c r="AB1498" s="32">
        <v>0</v>
      </c>
      <c r="AC1498" s="20">
        <v>221449</v>
      </c>
      <c r="AD1498" s="20">
        <v>264901</v>
      </c>
      <c r="AE1498" s="20">
        <v>481965</v>
      </c>
      <c r="AF1498" s="20">
        <v>396430</v>
      </c>
      <c r="AG1498" s="20">
        <v>275161</v>
      </c>
      <c r="AH1498" s="20">
        <v>125378</v>
      </c>
      <c r="AI1498" s="20">
        <v>77598</v>
      </c>
      <c r="AJ1498" s="21">
        <v>12984</v>
      </c>
      <c r="AK1498" s="25">
        <v>49018</v>
      </c>
      <c r="AL1498" s="25">
        <v>52399</v>
      </c>
      <c r="AM1498" s="25">
        <v>11811</v>
      </c>
      <c r="AN1498" s="22">
        <v>30737</v>
      </c>
      <c r="AO1498" s="20">
        <v>113856</v>
      </c>
      <c r="AP1498" s="20">
        <v>10794</v>
      </c>
      <c r="AQ1498" s="54">
        <v>3188526</v>
      </c>
      <c r="AR1498" s="25">
        <v>81896</v>
      </c>
      <c r="AS1498" s="25">
        <v>126895</v>
      </c>
      <c r="AT1498" s="54">
        <v>60902</v>
      </c>
      <c r="AU1498" s="54">
        <v>27561</v>
      </c>
      <c r="AV1498" s="54">
        <v>96775</v>
      </c>
      <c r="AW1498" s="54">
        <v>37846</v>
      </c>
      <c r="AX1498" s="54">
        <v>16326</v>
      </c>
      <c r="AY1498" s="25">
        <f t="shared" si="46"/>
        <v>448201</v>
      </c>
      <c r="AZ1498" s="162">
        <v>397218</v>
      </c>
      <c r="BA1498" s="96">
        <f t="shared" si="47"/>
        <v>4033945</v>
      </c>
      <c r="BB1498" s="73"/>
      <c r="BC1498" s="20">
        <v>628526</v>
      </c>
      <c r="BD1498" s="20">
        <v>45224</v>
      </c>
      <c r="BE1498" s="19">
        <v>673750</v>
      </c>
      <c r="BF1498" s="19">
        <v>4707695</v>
      </c>
      <c r="BH1498" s="20"/>
      <c r="BI1498" s="21">
        <v>4707695</v>
      </c>
      <c r="BK1498" s="73"/>
      <c r="BL1498" s="73"/>
      <c r="BM1498" s="73"/>
      <c r="BN1498" s="73"/>
      <c r="BO1498" s="73"/>
      <c r="BP1498" s="73"/>
      <c r="BQ1498" s="73"/>
    </row>
    <row r="1499" spans="1:69" ht="22.5" customHeight="1" x14ac:dyDescent="0.2">
      <c r="A1499" s="122" t="s">
        <v>3326</v>
      </c>
      <c r="B1499" s="123" t="s">
        <v>3279</v>
      </c>
      <c r="C1499" s="133" t="s">
        <v>1570</v>
      </c>
      <c r="D1499" s="126">
        <v>6</v>
      </c>
      <c r="E1499" s="127" t="s">
        <v>3561</v>
      </c>
      <c r="F1499" s="19">
        <v>249444</v>
      </c>
      <c r="G1499" s="20">
        <v>249444</v>
      </c>
      <c r="H1499" s="20">
        <v>50593</v>
      </c>
      <c r="I1499" s="20">
        <v>34034</v>
      </c>
      <c r="J1499" s="20">
        <v>0</v>
      </c>
      <c r="K1499" s="20">
        <v>0</v>
      </c>
      <c r="L1499" s="20">
        <v>0</v>
      </c>
      <c r="M1499" s="20">
        <v>0</v>
      </c>
      <c r="N1499" s="20">
        <v>0</v>
      </c>
      <c r="O1499" s="20">
        <v>5636</v>
      </c>
      <c r="P1499" s="20">
        <v>0</v>
      </c>
      <c r="Q1499" s="20">
        <v>42156</v>
      </c>
      <c r="R1499" s="20">
        <v>26157</v>
      </c>
      <c r="S1499" s="20">
        <v>82844</v>
      </c>
      <c r="T1499" s="21">
        <v>22707</v>
      </c>
      <c r="U1499" s="54">
        <v>24160</v>
      </c>
      <c r="V1499" s="20">
        <v>16752</v>
      </c>
      <c r="W1499" s="20">
        <v>11583</v>
      </c>
      <c r="X1499" s="20">
        <v>14431</v>
      </c>
      <c r="Y1499" s="21">
        <v>0</v>
      </c>
      <c r="Z1499" s="20">
        <v>0</v>
      </c>
      <c r="AA1499" s="21">
        <v>113763</v>
      </c>
      <c r="AB1499" s="32">
        <v>0</v>
      </c>
      <c r="AC1499" s="20">
        <v>163147</v>
      </c>
      <c r="AD1499" s="20">
        <v>165967</v>
      </c>
      <c r="AE1499" s="20">
        <v>321585</v>
      </c>
      <c r="AF1499" s="20">
        <v>362573</v>
      </c>
      <c r="AG1499" s="20">
        <v>189704</v>
      </c>
      <c r="AH1499" s="20">
        <v>60128</v>
      </c>
      <c r="AI1499" s="20">
        <v>50008</v>
      </c>
      <c r="AJ1499" s="21">
        <v>11902</v>
      </c>
      <c r="AK1499" s="25">
        <v>31830</v>
      </c>
      <c r="AL1499" s="25">
        <v>45354</v>
      </c>
      <c r="AM1499" s="25">
        <v>10387</v>
      </c>
      <c r="AN1499" s="22">
        <v>22519</v>
      </c>
      <c r="AO1499" s="20">
        <v>97494</v>
      </c>
      <c r="AP1499" s="20">
        <v>8498</v>
      </c>
      <c r="AQ1499" s="54">
        <v>2235356</v>
      </c>
      <c r="AR1499" s="25">
        <v>61907</v>
      </c>
      <c r="AS1499" s="25">
        <v>144486</v>
      </c>
      <c r="AT1499" s="54">
        <v>81021</v>
      </c>
      <c r="AU1499" s="54">
        <v>26326</v>
      </c>
      <c r="AV1499" s="54">
        <v>91851</v>
      </c>
      <c r="AW1499" s="54">
        <v>26160</v>
      </c>
      <c r="AX1499" s="54">
        <v>9638</v>
      </c>
      <c r="AY1499" s="25">
        <f t="shared" si="46"/>
        <v>441389</v>
      </c>
      <c r="AZ1499" s="162">
        <v>374259</v>
      </c>
      <c r="BA1499" s="96">
        <f t="shared" si="47"/>
        <v>3051004</v>
      </c>
      <c r="BB1499" s="73"/>
      <c r="BC1499" s="20">
        <v>467094</v>
      </c>
      <c r="BD1499" s="20">
        <v>35916</v>
      </c>
      <c r="BE1499" s="19">
        <v>503010</v>
      </c>
      <c r="BF1499" s="19">
        <v>3554014</v>
      </c>
      <c r="BH1499" s="20"/>
      <c r="BI1499" s="21">
        <v>3554014</v>
      </c>
      <c r="BK1499" s="73"/>
      <c r="BL1499" s="73"/>
      <c r="BM1499" s="73"/>
      <c r="BN1499" s="73"/>
      <c r="BO1499" s="73"/>
      <c r="BP1499" s="73"/>
      <c r="BQ1499" s="73"/>
    </row>
    <row r="1500" spans="1:69" ht="22.5" customHeight="1" x14ac:dyDescent="0.2">
      <c r="A1500" s="122" t="s">
        <v>3327</v>
      </c>
      <c r="B1500" s="123" t="s">
        <v>3279</v>
      </c>
      <c r="C1500" s="133" t="s">
        <v>1571</v>
      </c>
      <c r="D1500" s="126">
        <v>6</v>
      </c>
      <c r="E1500" s="127" t="s">
        <v>3561</v>
      </c>
      <c r="F1500" s="19">
        <v>239567</v>
      </c>
      <c r="G1500" s="20">
        <v>239567</v>
      </c>
      <c r="H1500" s="20">
        <v>83033</v>
      </c>
      <c r="I1500" s="20">
        <v>30668</v>
      </c>
      <c r="J1500" s="20">
        <v>0</v>
      </c>
      <c r="K1500" s="20">
        <v>0</v>
      </c>
      <c r="L1500" s="20">
        <v>0</v>
      </c>
      <c r="M1500" s="20">
        <v>0</v>
      </c>
      <c r="N1500" s="20">
        <v>8575</v>
      </c>
      <c r="O1500" s="20">
        <v>4867</v>
      </c>
      <c r="P1500" s="20">
        <v>7862</v>
      </c>
      <c r="Q1500" s="20">
        <v>308</v>
      </c>
      <c r="R1500" s="20">
        <v>23721</v>
      </c>
      <c r="S1500" s="20">
        <v>56173</v>
      </c>
      <c r="T1500" s="21">
        <v>22707</v>
      </c>
      <c r="U1500" s="54">
        <v>58494</v>
      </c>
      <c r="V1500" s="20">
        <v>29424</v>
      </c>
      <c r="W1500" s="20">
        <v>8424</v>
      </c>
      <c r="X1500" s="20">
        <v>11101</v>
      </c>
      <c r="Y1500" s="21">
        <v>0</v>
      </c>
      <c r="Z1500" s="20">
        <v>0</v>
      </c>
      <c r="AA1500" s="21">
        <v>122402</v>
      </c>
      <c r="AB1500" s="32">
        <v>0</v>
      </c>
      <c r="AC1500" s="20">
        <v>137728</v>
      </c>
      <c r="AD1500" s="20">
        <v>150666</v>
      </c>
      <c r="AE1500" s="20">
        <v>239910</v>
      </c>
      <c r="AF1500" s="20">
        <v>360905</v>
      </c>
      <c r="AG1500" s="20">
        <v>173316</v>
      </c>
      <c r="AH1500" s="20">
        <v>58779</v>
      </c>
      <c r="AI1500" s="20">
        <v>62078</v>
      </c>
      <c r="AJ1500" s="21">
        <v>92511</v>
      </c>
      <c r="AK1500" s="25">
        <v>29360</v>
      </c>
      <c r="AL1500" s="25">
        <v>50178</v>
      </c>
      <c r="AM1500" s="25">
        <v>11885</v>
      </c>
      <c r="AN1500" s="22">
        <v>21455</v>
      </c>
      <c r="AO1500" s="20">
        <v>120818</v>
      </c>
      <c r="AP1500" s="20">
        <v>19879</v>
      </c>
      <c r="AQ1500" s="54">
        <v>2236794</v>
      </c>
      <c r="AR1500" s="25">
        <v>53373</v>
      </c>
      <c r="AS1500" s="25">
        <v>129241</v>
      </c>
      <c r="AT1500" s="54">
        <v>90425</v>
      </c>
      <c r="AU1500" s="54">
        <v>41878</v>
      </c>
      <c r="AV1500" s="54">
        <v>95398</v>
      </c>
      <c r="AW1500" s="54">
        <v>26665</v>
      </c>
      <c r="AX1500" s="54">
        <v>9622</v>
      </c>
      <c r="AY1500" s="25">
        <f t="shared" si="46"/>
        <v>446602</v>
      </c>
      <c r="AZ1500" s="162">
        <v>562582</v>
      </c>
      <c r="BA1500" s="96">
        <f t="shared" si="47"/>
        <v>3245978</v>
      </c>
      <c r="BB1500" s="73"/>
      <c r="BC1500" s="20">
        <v>441450</v>
      </c>
      <c r="BD1500" s="20">
        <v>82059</v>
      </c>
      <c r="BE1500" s="19">
        <v>523509</v>
      </c>
      <c r="BF1500" s="19">
        <v>3769487</v>
      </c>
      <c r="BH1500" s="20"/>
      <c r="BI1500" s="21">
        <v>3769487</v>
      </c>
      <c r="BK1500" s="73"/>
      <c r="BL1500" s="73"/>
      <c r="BM1500" s="73"/>
      <c r="BN1500" s="73"/>
      <c r="BO1500" s="73"/>
      <c r="BP1500" s="73"/>
      <c r="BQ1500" s="73"/>
    </row>
    <row r="1501" spans="1:69" ht="22.5" customHeight="1" x14ac:dyDescent="0.2">
      <c r="A1501" s="122" t="s">
        <v>3328</v>
      </c>
      <c r="B1501" s="123" t="s">
        <v>3279</v>
      </c>
      <c r="C1501" s="133" t="s">
        <v>1572</v>
      </c>
      <c r="D1501" s="126">
        <v>6</v>
      </c>
      <c r="E1501" s="127" t="s">
        <v>3561</v>
      </c>
      <c r="F1501" s="19">
        <v>208153</v>
      </c>
      <c r="G1501" s="20">
        <v>208153</v>
      </c>
      <c r="H1501" s="20">
        <v>34044</v>
      </c>
      <c r="I1501" s="20">
        <v>16269</v>
      </c>
      <c r="J1501" s="20">
        <v>0</v>
      </c>
      <c r="K1501" s="20">
        <v>0</v>
      </c>
      <c r="L1501" s="20">
        <v>0</v>
      </c>
      <c r="M1501" s="20">
        <v>0</v>
      </c>
      <c r="N1501" s="20">
        <v>0</v>
      </c>
      <c r="O1501" s="20">
        <v>4649</v>
      </c>
      <c r="P1501" s="20">
        <v>0</v>
      </c>
      <c r="Q1501" s="20">
        <v>453</v>
      </c>
      <c r="R1501" s="20">
        <v>23775</v>
      </c>
      <c r="S1501" s="20">
        <v>29658</v>
      </c>
      <c r="T1501" s="21">
        <v>26912</v>
      </c>
      <c r="U1501" s="54">
        <v>12716</v>
      </c>
      <c r="V1501" s="20">
        <v>15408</v>
      </c>
      <c r="W1501" s="20">
        <v>12636</v>
      </c>
      <c r="X1501" s="20">
        <v>11101</v>
      </c>
      <c r="Y1501" s="21">
        <v>0</v>
      </c>
      <c r="Z1501" s="20">
        <v>0</v>
      </c>
      <c r="AA1501" s="21">
        <v>75942</v>
      </c>
      <c r="AB1501" s="32">
        <v>0</v>
      </c>
      <c r="AC1501" s="20">
        <v>146256</v>
      </c>
      <c r="AD1501" s="20">
        <v>281079</v>
      </c>
      <c r="AE1501" s="20">
        <v>380820</v>
      </c>
      <c r="AF1501" s="20">
        <v>305370</v>
      </c>
      <c r="AG1501" s="20">
        <v>143543</v>
      </c>
      <c r="AH1501" s="20">
        <v>45929</v>
      </c>
      <c r="AI1501" s="20">
        <v>21938</v>
      </c>
      <c r="AJ1501" s="21">
        <v>4328</v>
      </c>
      <c r="AK1501" s="25">
        <v>28665</v>
      </c>
      <c r="AL1501" s="25">
        <v>37629</v>
      </c>
      <c r="AM1501" s="25">
        <v>7226</v>
      </c>
      <c r="AN1501" s="22">
        <v>18581</v>
      </c>
      <c r="AO1501" s="20">
        <v>120403</v>
      </c>
      <c r="AP1501" s="20">
        <v>2348</v>
      </c>
      <c r="AQ1501" s="54">
        <v>2015831</v>
      </c>
      <c r="AR1501" s="25">
        <v>44561</v>
      </c>
      <c r="AS1501" s="25">
        <v>123026</v>
      </c>
      <c r="AT1501" s="54">
        <v>60115</v>
      </c>
      <c r="AU1501" s="54">
        <v>24976</v>
      </c>
      <c r="AV1501" s="54">
        <v>68688</v>
      </c>
      <c r="AW1501" s="54">
        <v>21815</v>
      </c>
      <c r="AX1501" s="54">
        <v>7768</v>
      </c>
      <c r="AY1501" s="25">
        <f t="shared" si="46"/>
        <v>350949</v>
      </c>
      <c r="AZ1501" s="162">
        <v>192057</v>
      </c>
      <c r="BA1501" s="96">
        <f t="shared" si="47"/>
        <v>2558837</v>
      </c>
      <c r="BB1501" s="73"/>
      <c r="BC1501" s="20">
        <v>434344</v>
      </c>
      <c r="BD1501" s="20">
        <v>8804</v>
      </c>
      <c r="BE1501" s="19">
        <v>443148</v>
      </c>
      <c r="BF1501" s="19">
        <v>3001985</v>
      </c>
      <c r="BH1501" s="20"/>
      <c r="BI1501" s="21">
        <v>3001985</v>
      </c>
      <c r="BK1501" s="73"/>
      <c r="BL1501" s="73"/>
      <c r="BM1501" s="73"/>
      <c r="BN1501" s="73"/>
      <c r="BO1501" s="73"/>
      <c r="BP1501" s="73"/>
      <c r="BQ1501" s="73"/>
    </row>
    <row r="1502" spans="1:69" ht="22.5" customHeight="1" x14ac:dyDescent="0.2">
      <c r="A1502" s="122" t="s">
        <v>3329</v>
      </c>
      <c r="B1502" s="123" t="s">
        <v>3279</v>
      </c>
      <c r="C1502" s="133" t="s">
        <v>377</v>
      </c>
      <c r="D1502" s="126">
        <v>6</v>
      </c>
      <c r="E1502" s="127" t="s">
        <v>3561</v>
      </c>
      <c r="F1502" s="19">
        <v>310981</v>
      </c>
      <c r="G1502" s="20">
        <v>310981</v>
      </c>
      <c r="H1502" s="20">
        <v>88865</v>
      </c>
      <c r="I1502" s="20">
        <v>33847</v>
      </c>
      <c r="J1502" s="20">
        <v>0</v>
      </c>
      <c r="K1502" s="20">
        <v>0</v>
      </c>
      <c r="L1502" s="20">
        <v>0</v>
      </c>
      <c r="M1502" s="20">
        <v>0</v>
      </c>
      <c r="N1502" s="20">
        <v>15480</v>
      </c>
      <c r="O1502" s="20">
        <v>8392</v>
      </c>
      <c r="P1502" s="20">
        <v>0</v>
      </c>
      <c r="Q1502" s="20">
        <v>672</v>
      </c>
      <c r="R1502" s="20">
        <v>37268</v>
      </c>
      <c r="S1502" s="20">
        <v>58531</v>
      </c>
      <c r="T1502" s="21">
        <v>37004</v>
      </c>
      <c r="U1502" s="54">
        <v>50864</v>
      </c>
      <c r="V1502" s="20">
        <v>48528</v>
      </c>
      <c r="W1502" s="20">
        <v>22113</v>
      </c>
      <c r="X1502" s="20">
        <v>11101</v>
      </c>
      <c r="Y1502" s="21">
        <v>0</v>
      </c>
      <c r="Z1502" s="20">
        <v>0</v>
      </c>
      <c r="AA1502" s="21">
        <v>125105</v>
      </c>
      <c r="AB1502" s="32">
        <v>0</v>
      </c>
      <c r="AC1502" s="20">
        <v>270915</v>
      </c>
      <c r="AD1502" s="20">
        <v>379179</v>
      </c>
      <c r="AE1502" s="20">
        <v>395505</v>
      </c>
      <c r="AF1502" s="20">
        <v>555205</v>
      </c>
      <c r="AG1502" s="20">
        <v>255083</v>
      </c>
      <c r="AH1502" s="20">
        <v>92454</v>
      </c>
      <c r="AI1502" s="20">
        <v>47517</v>
      </c>
      <c r="AJ1502" s="21">
        <v>11902</v>
      </c>
      <c r="AK1502" s="25">
        <v>40628</v>
      </c>
      <c r="AL1502" s="25">
        <v>50877</v>
      </c>
      <c r="AM1502" s="25">
        <v>12186</v>
      </c>
      <c r="AN1502" s="22">
        <v>29084</v>
      </c>
      <c r="AO1502" s="20">
        <v>128141</v>
      </c>
      <c r="AP1502" s="20">
        <v>9723</v>
      </c>
      <c r="AQ1502" s="54">
        <v>3127150</v>
      </c>
      <c r="AR1502" s="25">
        <v>61011</v>
      </c>
      <c r="AS1502" s="25">
        <v>165063</v>
      </c>
      <c r="AT1502" s="54">
        <v>92420</v>
      </c>
      <c r="AU1502" s="54">
        <v>42652</v>
      </c>
      <c r="AV1502" s="54">
        <v>107177</v>
      </c>
      <c r="AW1502" s="54">
        <v>31871</v>
      </c>
      <c r="AX1502" s="54">
        <v>13151</v>
      </c>
      <c r="AY1502" s="25">
        <f t="shared" si="46"/>
        <v>513345</v>
      </c>
      <c r="AZ1502" s="162">
        <v>869724</v>
      </c>
      <c r="BA1502" s="96">
        <f t="shared" si="47"/>
        <v>4510219</v>
      </c>
      <c r="BB1502" s="73"/>
      <c r="BC1502" s="20">
        <v>551572</v>
      </c>
      <c r="BD1502" s="20">
        <v>32171</v>
      </c>
      <c r="BE1502" s="19">
        <v>583743</v>
      </c>
      <c r="BF1502" s="19">
        <v>5093962</v>
      </c>
      <c r="BH1502" s="20"/>
      <c r="BI1502" s="21">
        <v>5093962</v>
      </c>
      <c r="BK1502" s="73"/>
      <c r="BL1502" s="73"/>
      <c r="BM1502" s="73"/>
      <c r="BN1502" s="73"/>
      <c r="BO1502" s="73"/>
      <c r="BP1502" s="73"/>
      <c r="BQ1502" s="73"/>
    </row>
    <row r="1503" spans="1:69" ht="22.5" customHeight="1" x14ac:dyDescent="0.2">
      <c r="A1503" s="122" t="s">
        <v>3330</v>
      </c>
      <c r="B1503" s="123" t="s">
        <v>3279</v>
      </c>
      <c r="C1503" s="133" t="s">
        <v>1573</v>
      </c>
      <c r="D1503" s="126">
        <v>6</v>
      </c>
      <c r="E1503" s="127" t="s">
        <v>3561</v>
      </c>
      <c r="F1503" s="19">
        <v>163971</v>
      </c>
      <c r="G1503" s="20">
        <v>163971</v>
      </c>
      <c r="H1503" s="20">
        <v>52561</v>
      </c>
      <c r="I1503" s="20">
        <v>21505</v>
      </c>
      <c r="J1503" s="20">
        <v>0</v>
      </c>
      <c r="K1503" s="20">
        <v>0</v>
      </c>
      <c r="L1503" s="20">
        <v>0</v>
      </c>
      <c r="M1503" s="20">
        <v>0</v>
      </c>
      <c r="N1503" s="20">
        <v>0</v>
      </c>
      <c r="O1503" s="20">
        <v>2769</v>
      </c>
      <c r="P1503" s="20">
        <v>0</v>
      </c>
      <c r="Q1503" s="20">
        <v>234</v>
      </c>
      <c r="R1503" s="20">
        <v>18652</v>
      </c>
      <c r="S1503" s="20">
        <v>18707</v>
      </c>
      <c r="T1503" s="21">
        <v>16820</v>
      </c>
      <c r="U1503" s="54">
        <v>25432</v>
      </c>
      <c r="V1503" s="20">
        <v>9744</v>
      </c>
      <c r="W1503" s="20">
        <v>9477</v>
      </c>
      <c r="X1503" s="20">
        <v>11101</v>
      </c>
      <c r="Y1503" s="21">
        <v>0</v>
      </c>
      <c r="Z1503" s="20">
        <v>0</v>
      </c>
      <c r="AA1503" s="21">
        <v>58408</v>
      </c>
      <c r="AB1503" s="32">
        <v>0</v>
      </c>
      <c r="AC1503" s="20">
        <v>98666</v>
      </c>
      <c r="AD1503" s="20">
        <v>111661</v>
      </c>
      <c r="AE1503" s="20">
        <v>172755</v>
      </c>
      <c r="AF1503" s="20">
        <v>205030</v>
      </c>
      <c r="AG1503" s="20">
        <v>88117</v>
      </c>
      <c r="AH1503" s="20">
        <v>43855</v>
      </c>
      <c r="AI1503" s="20">
        <v>32859</v>
      </c>
      <c r="AJ1503" s="21">
        <v>2164</v>
      </c>
      <c r="AK1503" s="25">
        <v>22032</v>
      </c>
      <c r="AL1503" s="25">
        <v>29103</v>
      </c>
      <c r="AM1503" s="25">
        <v>4932</v>
      </c>
      <c r="AN1503" s="22">
        <v>12777</v>
      </c>
      <c r="AO1503" s="20">
        <v>45202</v>
      </c>
      <c r="AP1503" s="20">
        <v>4934</v>
      </c>
      <c r="AQ1503" s="54">
        <v>1283468</v>
      </c>
      <c r="AR1503" s="25">
        <v>59488</v>
      </c>
      <c r="AS1503" s="25">
        <v>159664</v>
      </c>
      <c r="AT1503" s="54">
        <v>56827</v>
      </c>
      <c r="AU1503" s="54">
        <v>27952</v>
      </c>
      <c r="AV1503" s="54">
        <v>61030</v>
      </c>
      <c r="AW1503" s="54">
        <v>19289</v>
      </c>
      <c r="AX1503" s="54">
        <v>6125</v>
      </c>
      <c r="AY1503" s="25">
        <f t="shared" si="46"/>
        <v>390375</v>
      </c>
      <c r="AZ1503" s="162">
        <v>1621457</v>
      </c>
      <c r="BA1503" s="96">
        <f t="shared" si="47"/>
        <v>3295300</v>
      </c>
      <c r="BB1503" s="73"/>
      <c r="BC1503" s="20">
        <v>332937</v>
      </c>
      <c r="BD1503" s="20">
        <v>13293</v>
      </c>
      <c r="BE1503" s="19">
        <v>346230</v>
      </c>
      <c r="BF1503" s="19">
        <v>3641530</v>
      </c>
      <c r="BH1503" s="20"/>
      <c r="BI1503" s="21">
        <v>3641530</v>
      </c>
      <c r="BK1503" s="73"/>
      <c r="BL1503" s="73"/>
      <c r="BM1503" s="73"/>
      <c r="BN1503" s="73"/>
      <c r="BO1503" s="73"/>
      <c r="BP1503" s="73"/>
      <c r="BQ1503" s="73"/>
    </row>
    <row r="1504" spans="1:69" ht="22.5" customHeight="1" x14ac:dyDescent="0.2">
      <c r="A1504" s="122" t="s">
        <v>3331</v>
      </c>
      <c r="B1504" s="123" t="s">
        <v>3279</v>
      </c>
      <c r="C1504" s="133" t="s">
        <v>1574</v>
      </c>
      <c r="D1504" s="126">
        <v>6</v>
      </c>
      <c r="E1504" s="127" t="s">
        <v>3561</v>
      </c>
      <c r="F1504" s="19">
        <v>113898</v>
      </c>
      <c r="G1504" s="20">
        <v>113898</v>
      </c>
      <c r="H1504" s="20">
        <v>29160</v>
      </c>
      <c r="I1504" s="20">
        <v>12529</v>
      </c>
      <c r="J1504" s="20">
        <v>0</v>
      </c>
      <c r="K1504" s="20">
        <v>0</v>
      </c>
      <c r="L1504" s="20">
        <v>0</v>
      </c>
      <c r="M1504" s="20">
        <v>0</v>
      </c>
      <c r="N1504" s="20">
        <v>0</v>
      </c>
      <c r="O1504" s="20">
        <v>1534</v>
      </c>
      <c r="P1504" s="20">
        <v>0</v>
      </c>
      <c r="Q1504" s="20">
        <v>113</v>
      </c>
      <c r="R1504" s="20">
        <v>25572</v>
      </c>
      <c r="S1504" s="20">
        <v>9275</v>
      </c>
      <c r="T1504" s="21">
        <v>7569</v>
      </c>
      <c r="U1504" s="54">
        <v>25432</v>
      </c>
      <c r="V1504" s="20">
        <v>4320</v>
      </c>
      <c r="W1504" s="20">
        <v>6318</v>
      </c>
      <c r="X1504" s="20">
        <v>11101</v>
      </c>
      <c r="Y1504" s="21">
        <v>0</v>
      </c>
      <c r="Z1504" s="20">
        <v>0</v>
      </c>
      <c r="AA1504" s="21">
        <v>45519</v>
      </c>
      <c r="AB1504" s="32">
        <v>0</v>
      </c>
      <c r="AC1504" s="20">
        <v>49569</v>
      </c>
      <c r="AD1504" s="20">
        <v>88459</v>
      </c>
      <c r="AE1504" s="20">
        <v>111375</v>
      </c>
      <c r="AF1504" s="20">
        <v>134053</v>
      </c>
      <c r="AG1504" s="20">
        <v>46675</v>
      </c>
      <c r="AH1504" s="20">
        <v>19929</v>
      </c>
      <c r="AI1504" s="20">
        <v>46942</v>
      </c>
      <c r="AJ1504" s="21">
        <v>11361</v>
      </c>
      <c r="AK1504" s="25">
        <v>13900</v>
      </c>
      <c r="AL1504" s="25">
        <v>26740</v>
      </c>
      <c r="AM1504" s="25">
        <v>4122</v>
      </c>
      <c r="AN1504" s="22">
        <v>10037</v>
      </c>
      <c r="AO1504" s="20">
        <v>51109</v>
      </c>
      <c r="AP1504" s="20">
        <v>7591</v>
      </c>
      <c r="AQ1504" s="54">
        <v>914202</v>
      </c>
      <c r="AR1504" s="25">
        <v>38347</v>
      </c>
      <c r="AS1504" s="25">
        <v>126599</v>
      </c>
      <c r="AT1504" s="54">
        <v>53742</v>
      </c>
      <c r="AU1504" s="54">
        <v>31428</v>
      </c>
      <c r="AV1504" s="54">
        <v>50921</v>
      </c>
      <c r="AW1504" s="54">
        <v>14552</v>
      </c>
      <c r="AX1504" s="54">
        <v>3884</v>
      </c>
      <c r="AY1504" s="25">
        <f t="shared" si="46"/>
        <v>319473</v>
      </c>
      <c r="AZ1504" s="162">
        <v>196945</v>
      </c>
      <c r="BA1504" s="96">
        <f t="shared" si="47"/>
        <v>1430620</v>
      </c>
      <c r="BB1504" s="73"/>
      <c r="BC1504" s="20">
        <v>235501</v>
      </c>
      <c r="BD1504" s="20">
        <v>24550</v>
      </c>
      <c r="BE1504" s="19">
        <v>260051</v>
      </c>
      <c r="BF1504" s="19">
        <v>1690671</v>
      </c>
      <c r="BH1504" s="20"/>
      <c r="BI1504" s="21">
        <v>1690671</v>
      </c>
      <c r="BK1504" s="73"/>
      <c r="BL1504" s="73"/>
      <c r="BM1504" s="73"/>
      <c r="BN1504" s="73"/>
      <c r="BO1504" s="73"/>
      <c r="BP1504" s="73"/>
      <c r="BQ1504" s="73"/>
    </row>
    <row r="1505" spans="1:69" ht="22.5" customHeight="1" x14ac:dyDescent="0.2">
      <c r="A1505" s="122" t="s">
        <v>3332</v>
      </c>
      <c r="B1505" s="123" t="s">
        <v>3279</v>
      </c>
      <c r="C1505" s="133" t="s">
        <v>1575</v>
      </c>
      <c r="D1505" s="126">
        <v>6</v>
      </c>
      <c r="E1505" s="127" t="s">
        <v>3561</v>
      </c>
      <c r="F1505" s="19">
        <v>463489</v>
      </c>
      <c r="G1505" s="20">
        <v>463489</v>
      </c>
      <c r="H1505" s="20">
        <v>129543</v>
      </c>
      <c r="I1505" s="20">
        <v>47498</v>
      </c>
      <c r="J1505" s="20">
        <v>0</v>
      </c>
      <c r="K1505" s="20">
        <v>0</v>
      </c>
      <c r="L1505" s="20">
        <v>0</v>
      </c>
      <c r="M1505" s="20">
        <v>0</v>
      </c>
      <c r="N1505" s="20">
        <v>0</v>
      </c>
      <c r="O1505" s="20">
        <v>11833</v>
      </c>
      <c r="P1505" s="20">
        <v>0</v>
      </c>
      <c r="Q1505" s="20">
        <v>991</v>
      </c>
      <c r="R1505" s="20">
        <v>46831</v>
      </c>
      <c r="S1505" s="20">
        <v>70164</v>
      </c>
      <c r="T1505" s="21">
        <v>83259</v>
      </c>
      <c r="U1505" s="54">
        <v>63580</v>
      </c>
      <c r="V1505" s="20">
        <v>38400</v>
      </c>
      <c r="W1505" s="20">
        <v>51597</v>
      </c>
      <c r="X1505" s="20">
        <v>33303</v>
      </c>
      <c r="Y1505" s="21">
        <v>0</v>
      </c>
      <c r="Z1505" s="20">
        <v>0</v>
      </c>
      <c r="AA1505" s="21">
        <v>157148</v>
      </c>
      <c r="AB1505" s="32">
        <v>0</v>
      </c>
      <c r="AC1505" s="20">
        <v>337607</v>
      </c>
      <c r="AD1505" s="20">
        <v>455249</v>
      </c>
      <c r="AE1505" s="20">
        <v>514800</v>
      </c>
      <c r="AF1505" s="20">
        <v>649093</v>
      </c>
      <c r="AG1505" s="20">
        <v>357271</v>
      </c>
      <c r="AH1505" s="20">
        <v>122489</v>
      </c>
      <c r="AI1505" s="20">
        <v>85262</v>
      </c>
      <c r="AJ1505" s="21">
        <v>9738</v>
      </c>
      <c r="AK1505" s="25">
        <v>50474</v>
      </c>
      <c r="AL1505" s="25">
        <v>56408</v>
      </c>
      <c r="AM1505" s="25">
        <v>16031</v>
      </c>
      <c r="AN1505" s="22">
        <v>33757</v>
      </c>
      <c r="AO1505" s="20">
        <v>616393</v>
      </c>
      <c r="AP1505" s="20">
        <v>68155</v>
      </c>
      <c r="AQ1505" s="54">
        <v>4570363</v>
      </c>
      <c r="AR1505" s="25">
        <v>79581</v>
      </c>
      <c r="AS1505" s="25">
        <v>173879</v>
      </c>
      <c r="AT1505" s="54">
        <v>98849</v>
      </c>
      <c r="AU1505" s="54">
        <v>41160</v>
      </c>
      <c r="AV1505" s="54">
        <v>118887</v>
      </c>
      <c r="AW1505" s="54">
        <v>40213</v>
      </c>
      <c r="AX1505" s="54">
        <v>21493</v>
      </c>
      <c r="AY1505" s="25">
        <f t="shared" si="46"/>
        <v>574062</v>
      </c>
      <c r="AZ1505" s="162">
        <v>1258653</v>
      </c>
      <c r="BA1505" s="96">
        <f t="shared" si="47"/>
        <v>6403078</v>
      </c>
      <c r="BB1505" s="73"/>
      <c r="BC1505" s="20">
        <v>659646</v>
      </c>
      <c r="BD1505" s="20">
        <v>43165</v>
      </c>
      <c r="BE1505" s="19">
        <v>702811</v>
      </c>
      <c r="BF1505" s="19">
        <v>7105889</v>
      </c>
      <c r="BH1505" s="20"/>
      <c r="BI1505" s="21">
        <v>7105889</v>
      </c>
      <c r="BK1505" s="73"/>
      <c r="BL1505" s="73"/>
      <c r="BM1505" s="73"/>
      <c r="BN1505" s="73"/>
      <c r="BO1505" s="73"/>
      <c r="BP1505" s="73"/>
      <c r="BQ1505" s="73"/>
    </row>
    <row r="1506" spans="1:69" ht="22.5" customHeight="1" x14ac:dyDescent="0.2">
      <c r="A1506" s="122" t="s">
        <v>3333</v>
      </c>
      <c r="B1506" s="123" t="s">
        <v>3279</v>
      </c>
      <c r="C1506" s="133" t="s">
        <v>1576</v>
      </c>
      <c r="D1506" s="126">
        <v>6</v>
      </c>
      <c r="E1506" s="127" t="s">
        <v>3562</v>
      </c>
      <c r="F1506" s="19">
        <v>565480</v>
      </c>
      <c r="G1506" s="20">
        <v>565480</v>
      </c>
      <c r="H1506" s="20">
        <v>108767</v>
      </c>
      <c r="I1506" s="20">
        <v>60775</v>
      </c>
      <c r="J1506" s="20">
        <v>1280</v>
      </c>
      <c r="K1506" s="20">
        <v>9688</v>
      </c>
      <c r="L1506" s="20">
        <v>0</v>
      </c>
      <c r="M1506" s="20">
        <v>0</v>
      </c>
      <c r="N1506" s="20">
        <v>36656</v>
      </c>
      <c r="O1506" s="20">
        <v>20839</v>
      </c>
      <c r="P1506" s="20">
        <v>7522</v>
      </c>
      <c r="Q1506" s="20">
        <v>265185</v>
      </c>
      <c r="R1506" s="20">
        <v>67672</v>
      </c>
      <c r="S1506" s="20">
        <v>110983</v>
      </c>
      <c r="T1506" s="21">
        <v>87464</v>
      </c>
      <c r="U1506" s="54">
        <v>76296</v>
      </c>
      <c r="V1506" s="20">
        <v>52368</v>
      </c>
      <c r="W1506" s="20">
        <v>44226</v>
      </c>
      <c r="X1506" s="20">
        <v>22202</v>
      </c>
      <c r="Y1506" s="21">
        <v>0</v>
      </c>
      <c r="Z1506" s="20">
        <v>0</v>
      </c>
      <c r="AA1506" s="21">
        <v>225727</v>
      </c>
      <c r="AB1506" s="32">
        <v>0</v>
      </c>
      <c r="AC1506" s="20">
        <v>363325</v>
      </c>
      <c r="AD1506" s="20">
        <v>349794</v>
      </c>
      <c r="AE1506" s="20">
        <v>820545</v>
      </c>
      <c r="AF1506" s="20">
        <v>657865</v>
      </c>
      <c r="AG1506" s="20">
        <v>381638</v>
      </c>
      <c r="AH1506" s="20">
        <v>201255</v>
      </c>
      <c r="AI1506" s="20">
        <v>50966</v>
      </c>
      <c r="AJ1506" s="21">
        <v>15148</v>
      </c>
      <c r="AK1506" s="25">
        <v>68200</v>
      </c>
      <c r="AL1506" s="25">
        <v>92427</v>
      </c>
      <c r="AM1506" s="25">
        <v>17878</v>
      </c>
      <c r="AN1506" s="22">
        <v>55458</v>
      </c>
      <c r="AO1506" s="20">
        <v>136051</v>
      </c>
      <c r="AP1506" s="20">
        <v>16089</v>
      </c>
      <c r="AQ1506" s="54">
        <v>4989769</v>
      </c>
      <c r="AR1506" s="25">
        <v>112502</v>
      </c>
      <c r="AS1506" s="25">
        <v>214996</v>
      </c>
      <c r="AT1506" s="54">
        <v>45414</v>
      </c>
      <c r="AU1506" s="54">
        <v>39724</v>
      </c>
      <c r="AV1506" s="54">
        <v>129932</v>
      </c>
      <c r="AW1506" s="54">
        <v>63050</v>
      </c>
      <c r="AX1506" s="54">
        <v>6912</v>
      </c>
      <c r="AY1506" s="25">
        <f t="shared" si="46"/>
        <v>612530</v>
      </c>
      <c r="AZ1506" s="162">
        <v>226512</v>
      </c>
      <c r="BA1506" s="96">
        <f t="shared" si="47"/>
        <v>5828811</v>
      </c>
      <c r="BB1506" s="73"/>
      <c r="BC1506" s="20">
        <v>982927</v>
      </c>
      <c r="BD1506" s="20">
        <v>51750</v>
      </c>
      <c r="BE1506" s="19">
        <v>1034677</v>
      </c>
      <c r="BF1506" s="19">
        <v>6863488</v>
      </c>
      <c r="BH1506" s="20"/>
      <c r="BI1506" s="21">
        <v>6863488</v>
      </c>
      <c r="BK1506" s="73"/>
      <c r="BL1506" s="73"/>
      <c r="BM1506" s="73"/>
      <c r="BN1506" s="73"/>
      <c r="BO1506" s="73"/>
      <c r="BP1506" s="73"/>
      <c r="BQ1506" s="73"/>
    </row>
    <row r="1507" spans="1:69" ht="22.5" customHeight="1" x14ac:dyDescent="0.2">
      <c r="A1507" s="122" t="s">
        <v>3334</v>
      </c>
      <c r="B1507" s="123" t="s">
        <v>3279</v>
      </c>
      <c r="C1507" s="133" t="s">
        <v>1577</v>
      </c>
      <c r="D1507" s="126">
        <v>6</v>
      </c>
      <c r="E1507" s="127" t="s">
        <v>3561</v>
      </c>
      <c r="F1507" s="19">
        <v>441791</v>
      </c>
      <c r="G1507" s="20">
        <v>441791</v>
      </c>
      <c r="H1507" s="20">
        <v>143030</v>
      </c>
      <c r="I1507" s="20">
        <v>98736</v>
      </c>
      <c r="J1507" s="20">
        <v>0</v>
      </c>
      <c r="K1507" s="20">
        <v>0</v>
      </c>
      <c r="L1507" s="20">
        <v>0</v>
      </c>
      <c r="M1507" s="20">
        <v>0</v>
      </c>
      <c r="N1507" s="20">
        <v>7401</v>
      </c>
      <c r="O1507" s="20">
        <v>10410</v>
      </c>
      <c r="P1507" s="20">
        <v>0</v>
      </c>
      <c r="Q1507" s="20">
        <v>24884</v>
      </c>
      <c r="R1507" s="20">
        <v>39385</v>
      </c>
      <c r="S1507" s="20">
        <v>88923</v>
      </c>
      <c r="T1507" s="21">
        <v>43732</v>
      </c>
      <c r="U1507" s="54">
        <v>96642</v>
      </c>
      <c r="V1507" s="20">
        <v>30144</v>
      </c>
      <c r="W1507" s="20">
        <v>23166</v>
      </c>
      <c r="X1507" s="20">
        <v>44404</v>
      </c>
      <c r="Y1507" s="21">
        <v>0</v>
      </c>
      <c r="Z1507" s="20">
        <v>0</v>
      </c>
      <c r="AA1507" s="21">
        <v>202277</v>
      </c>
      <c r="AB1507" s="32">
        <v>0</v>
      </c>
      <c r="AC1507" s="20">
        <v>221672</v>
      </c>
      <c r="AD1507" s="20">
        <v>422161</v>
      </c>
      <c r="AE1507" s="20">
        <v>469095</v>
      </c>
      <c r="AF1507" s="20">
        <v>609435</v>
      </c>
      <c r="AG1507" s="20">
        <v>363878</v>
      </c>
      <c r="AH1507" s="20">
        <v>125020</v>
      </c>
      <c r="AI1507" s="20">
        <v>156729</v>
      </c>
      <c r="AJ1507" s="21">
        <v>58969</v>
      </c>
      <c r="AK1507" s="25">
        <v>47022</v>
      </c>
      <c r="AL1507" s="25">
        <v>64529</v>
      </c>
      <c r="AM1507" s="25">
        <v>18904</v>
      </c>
      <c r="AN1507" s="22">
        <v>33898</v>
      </c>
      <c r="AO1507" s="20">
        <v>625367</v>
      </c>
      <c r="AP1507" s="20">
        <v>30467</v>
      </c>
      <c r="AQ1507" s="54">
        <v>4542071</v>
      </c>
      <c r="AR1507" s="25">
        <v>68156</v>
      </c>
      <c r="AS1507" s="25">
        <v>153547</v>
      </c>
      <c r="AT1507" s="54">
        <v>123599</v>
      </c>
      <c r="AU1507" s="54">
        <v>40446</v>
      </c>
      <c r="AV1507" s="54">
        <v>126451</v>
      </c>
      <c r="AW1507" s="54">
        <v>40961</v>
      </c>
      <c r="AX1507" s="54">
        <v>22019</v>
      </c>
      <c r="AY1507" s="25">
        <f t="shared" si="46"/>
        <v>575179</v>
      </c>
      <c r="AZ1507" s="162">
        <v>726693</v>
      </c>
      <c r="BA1507" s="96">
        <f t="shared" si="47"/>
        <v>5843943</v>
      </c>
      <c r="BB1507" s="73"/>
      <c r="BC1507" s="20">
        <v>610238</v>
      </c>
      <c r="BD1507" s="20">
        <v>126319</v>
      </c>
      <c r="BE1507" s="19">
        <v>736557</v>
      </c>
      <c r="BF1507" s="19">
        <v>6580500</v>
      </c>
      <c r="BH1507" s="20"/>
      <c r="BI1507" s="21">
        <v>6580500</v>
      </c>
      <c r="BK1507" s="73"/>
      <c r="BL1507" s="73"/>
      <c r="BM1507" s="73"/>
      <c r="BN1507" s="73"/>
      <c r="BO1507" s="73"/>
      <c r="BP1507" s="73"/>
      <c r="BQ1507" s="73"/>
    </row>
    <row r="1508" spans="1:69" ht="22.5" customHeight="1" x14ac:dyDescent="0.2">
      <c r="A1508" s="122" t="s">
        <v>3335</v>
      </c>
      <c r="B1508" s="123" t="s">
        <v>3279</v>
      </c>
      <c r="C1508" s="133" t="s">
        <v>1578</v>
      </c>
      <c r="D1508" s="126">
        <v>6</v>
      </c>
      <c r="E1508" s="127" t="s">
        <v>3561</v>
      </c>
      <c r="F1508" s="19">
        <v>180084</v>
      </c>
      <c r="G1508" s="20">
        <v>180084</v>
      </c>
      <c r="H1508" s="20">
        <v>20631</v>
      </c>
      <c r="I1508" s="20">
        <v>15708</v>
      </c>
      <c r="J1508" s="20">
        <v>0</v>
      </c>
      <c r="K1508" s="20">
        <v>0</v>
      </c>
      <c r="L1508" s="20">
        <v>22978</v>
      </c>
      <c r="M1508" s="20">
        <v>10184</v>
      </c>
      <c r="N1508" s="20">
        <v>6667</v>
      </c>
      <c r="O1508" s="20">
        <v>3614</v>
      </c>
      <c r="P1508" s="20">
        <v>11605</v>
      </c>
      <c r="Q1508" s="20">
        <v>82175</v>
      </c>
      <c r="R1508" s="20">
        <v>22348</v>
      </c>
      <c r="S1508" s="20">
        <v>16192</v>
      </c>
      <c r="T1508" s="21">
        <v>14297</v>
      </c>
      <c r="U1508" s="54">
        <v>12716</v>
      </c>
      <c r="V1508" s="20">
        <v>16176</v>
      </c>
      <c r="W1508" s="20">
        <v>14742</v>
      </c>
      <c r="X1508" s="20">
        <v>11101</v>
      </c>
      <c r="Y1508" s="21">
        <v>0</v>
      </c>
      <c r="Z1508" s="20">
        <v>0</v>
      </c>
      <c r="AA1508" s="21">
        <v>62553</v>
      </c>
      <c r="AB1508" s="32">
        <v>0</v>
      </c>
      <c r="AC1508" s="20">
        <v>90962</v>
      </c>
      <c r="AD1508" s="20">
        <v>111610</v>
      </c>
      <c r="AE1508" s="20">
        <v>256080</v>
      </c>
      <c r="AF1508" s="20">
        <v>199013</v>
      </c>
      <c r="AG1508" s="20">
        <v>97126</v>
      </c>
      <c r="AH1508" s="20">
        <v>34837</v>
      </c>
      <c r="AI1508" s="20">
        <v>31710</v>
      </c>
      <c r="AJ1508" s="21">
        <v>4869</v>
      </c>
      <c r="AK1508" s="25">
        <v>25048</v>
      </c>
      <c r="AL1508" s="25">
        <v>32307</v>
      </c>
      <c r="AM1508" s="25">
        <v>5577</v>
      </c>
      <c r="AN1508" s="22">
        <v>14941</v>
      </c>
      <c r="AO1508" s="20">
        <v>61720</v>
      </c>
      <c r="AP1508" s="20">
        <v>2431</v>
      </c>
      <c r="AQ1508" s="54">
        <v>1492002</v>
      </c>
      <c r="AR1508" s="25">
        <v>48616</v>
      </c>
      <c r="AS1508" s="25">
        <v>108780</v>
      </c>
      <c r="AT1508" s="54">
        <v>32321</v>
      </c>
      <c r="AU1508" s="54">
        <v>21479</v>
      </c>
      <c r="AV1508" s="54">
        <v>49225</v>
      </c>
      <c r="AW1508" s="54">
        <v>20055</v>
      </c>
      <c r="AX1508" s="54">
        <v>7030</v>
      </c>
      <c r="AY1508" s="25">
        <f t="shared" si="46"/>
        <v>287506</v>
      </c>
      <c r="AZ1508" s="162">
        <v>154386</v>
      </c>
      <c r="BA1508" s="96">
        <f t="shared" si="47"/>
        <v>1933894</v>
      </c>
      <c r="BB1508" s="73"/>
      <c r="BC1508" s="20">
        <v>380840</v>
      </c>
      <c r="BD1508" s="20">
        <v>8563</v>
      </c>
      <c r="BE1508" s="19">
        <v>389403</v>
      </c>
      <c r="BF1508" s="19">
        <v>2323297</v>
      </c>
      <c r="BH1508" s="20"/>
      <c r="BI1508" s="21">
        <v>2323297</v>
      </c>
      <c r="BK1508" s="73"/>
      <c r="BL1508" s="73"/>
      <c r="BM1508" s="73"/>
      <c r="BN1508" s="73"/>
      <c r="BO1508" s="73"/>
      <c r="BP1508" s="73"/>
      <c r="BQ1508" s="73"/>
    </row>
    <row r="1509" spans="1:69" ht="22.5" customHeight="1" x14ac:dyDescent="0.2">
      <c r="A1509" s="122" t="s">
        <v>3336</v>
      </c>
      <c r="B1509" s="123" t="s">
        <v>3279</v>
      </c>
      <c r="C1509" s="133" t="s">
        <v>1579</v>
      </c>
      <c r="D1509" s="126">
        <v>6</v>
      </c>
      <c r="E1509" s="127" t="s">
        <v>3561</v>
      </c>
      <c r="F1509" s="19">
        <v>218153</v>
      </c>
      <c r="G1509" s="20">
        <v>218153</v>
      </c>
      <c r="H1509" s="20">
        <v>89813</v>
      </c>
      <c r="I1509" s="20">
        <v>60962</v>
      </c>
      <c r="J1509" s="20">
        <v>0</v>
      </c>
      <c r="K1509" s="20">
        <v>0</v>
      </c>
      <c r="L1509" s="20">
        <v>0</v>
      </c>
      <c r="M1509" s="20">
        <v>0</v>
      </c>
      <c r="N1509" s="20">
        <v>0</v>
      </c>
      <c r="O1509" s="20">
        <v>4010</v>
      </c>
      <c r="P1509" s="20">
        <v>0</v>
      </c>
      <c r="Q1509" s="20">
        <v>16587</v>
      </c>
      <c r="R1509" s="20">
        <v>21120</v>
      </c>
      <c r="S1509" s="20">
        <v>23161</v>
      </c>
      <c r="T1509" s="21">
        <v>26912</v>
      </c>
      <c r="U1509" s="54">
        <v>50864</v>
      </c>
      <c r="V1509" s="20">
        <v>12528</v>
      </c>
      <c r="W1509" s="20">
        <v>9477</v>
      </c>
      <c r="X1509" s="20">
        <v>11101</v>
      </c>
      <c r="Y1509" s="21">
        <v>0</v>
      </c>
      <c r="Z1509" s="20">
        <v>0</v>
      </c>
      <c r="AA1509" s="21">
        <v>96151</v>
      </c>
      <c r="AB1509" s="32">
        <v>0</v>
      </c>
      <c r="AC1509" s="20">
        <v>103089</v>
      </c>
      <c r="AD1509" s="20">
        <v>201291</v>
      </c>
      <c r="AE1509" s="20">
        <v>239085</v>
      </c>
      <c r="AF1509" s="20">
        <v>221270</v>
      </c>
      <c r="AG1509" s="20">
        <v>119605</v>
      </c>
      <c r="AH1509" s="20">
        <v>47496</v>
      </c>
      <c r="AI1509" s="20">
        <v>86316</v>
      </c>
      <c r="AJ1509" s="21">
        <v>28132</v>
      </c>
      <c r="AK1509" s="25">
        <v>26457</v>
      </c>
      <c r="AL1509" s="25">
        <v>41808</v>
      </c>
      <c r="AM1509" s="25">
        <v>8245</v>
      </c>
      <c r="AN1509" s="22">
        <v>17324</v>
      </c>
      <c r="AO1509" s="20">
        <v>274959</v>
      </c>
      <c r="AP1509" s="20">
        <v>10897</v>
      </c>
      <c r="AQ1509" s="54">
        <v>2066813</v>
      </c>
      <c r="AR1509" s="25">
        <v>37955</v>
      </c>
      <c r="AS1509" s="25">
        <v>127558</v>
      </c>
      <c r="AT1509" s="54">
        <v>72536</v>
      </c>
      <c r="AU1509" s="54">
        <v>25873</v>
      </c>
      <c r="AV1509" s="54">
        <v>78917</v>
      </c>
      <c r="AW1509" s="54">
        <v>23338</v>
      </c>
      <c r="AX1509" s="54">
        <v>9617</v>
      </c>
      <c r="AY1509" s="25">
        <f t="shared" si="46"/>
        <v>375794</v>
      </c>
      <c r="AZ1509" s="162">
        <v>299670</v>
      </c>
      <c r="BA1509" s="96">
        <f t="shared" si="47"/>
        <v>2742277</v>
      </c>
      <c r="BB1509" s="73"/>
      <c r="BC1509" s="20">
        <v>403266</v>
      </c>
      <c r="BD1509" s="20">
        <v>52516</v>
      </c>
      <c r="BE1509" s="19">
        <v>455782</v>
      </c>
      <c r="BF1509" s="19">
        <v>3198059</v>
      </c>
      <c r="BH1509" s="20"/>
      <c r="BI1509" s="21">
        <v>3198059</v>
      </c>
      <c r="BK1509" s="73"/>
      <c r="BL1509" s="73"/>
      <c r="BM1509" s="73"/>
      <c r="BN1509" s="73"/>
      <c r="BO1509" s="73"/>
      <c r="BP1509" s="73"/>
      <c r="BQ1509" s="73"/>
    </row>
    <row r="1510" spans="1:69" ht="22.5" customHeight="1" x14ac:dyDescent="0.2">
      <c r="A1510" s="122" t="s">
        <v>3337</v>
      </c>
      <c r="B1510" s="123" t="s">
        <v>3279</v>
      </c>
      <c r="C1510" s="133" t="s">
        <v>1580</v>
      </c>
      <c r="D1510" s="126">
        <v>6</v>
      </c>
      <c r="E1510" s="127" t="s">
        <v>3561</v>
      </c>
      <c r="F1510" s="19">
        <v>379504</v>
      </c>
      <c r="G1510" s="20">
        <v>379504</v>
      </c>
      <c r="H1510" s="20">
        <v>155860</v>
      </c>
      <c r="I1510" s="20">
        <v>148104</v>
      </c>
      <c r="J1510" s="20">
        <v>0</v>
      </c>
      <c r="K1510" s="20">
        <v>0</v>
      </c>
      <c r="L1510" s="20">
        <v>4686</v>
      </c>
      <c r="M1510" s="20">
        <v>16121</v>
      </c>
      <c r="N1510" s="20">
        <v>9953</v>
      </c>
      <c r="O1510" s="20">
        <v>9506</v>
      </c>
      <c r="P1510" s="20">
        <v>0</v>
      </c>
      <c r="Q1510" s="20">
        <v>141589</v>
      </c>
      <c r="R1510" s="20">
        <v>37066</v>
      </c>
      <c r="S1510" s="20">
        <v>49099</v>
      </c>
      <c r="T1510" s="21">
        <v>44573</v>
      </c>
      <c r="U1510" s="54">
        <v>101728</v>
      </c>
      <c r="V1510" s="20">
        <v>22896</v>
      </c>
      <c r="W1510" s="20">
        <v>21060</v>
      </c>
      <c r="X1510" s="20">
        <v>22202</v>
      </c>
      <c r="Y1510" s="21">
        <v>0</v>
      </c>
      <c r="Z1510" s="20">
        <v>0</v>
      </c>
      <c r="AA1510" s="21">
        <v>185174</v>
      </c>
      <c r="AB1510" s="32">
        <v>0</v>
      </c>
      <c r="AC1510" s="20">
        <v>197101</v>
      </c>
      <c r="AD1510" s="20">
        <v>284257</v>
      </c>
      <c r="AE1510" s="20">
        <v>426855</v>
      </c>
      <c r="AF1510" s="20">
        <v>480313</v>
      </c>
      <c r="AG1510" s="20">
        <v>307765</v>
      </c>
      <c r="AH1510" s="20">
        <v>104079</v>
      </c>
      <c r="AI1510" s="20">
        <v>132396</v>
      </c>
      <c r="AJ1510" s="21">
        <v>42198</v>
      </c>
      <c r="AK1510" s="25">
        <v>44153</v>
      </c>
      <c r="AL1510" s="25">
        <v>61321</v>
      </c>
      <c r="AM1510" s="25">
        <v>16193</v>
      </c>
      <c r="AN1510" s="22">
        <v>32473</v>
      </c>
      <c r="AO1510" s="20">
        <v>401657</v>
      </c>
      <c r="AP1510" s="20">
        <v>20610</v>
      </c>
      <c r="AQ1510" s="54">
        <v>3900492</v>
      </c>
      <c r="AR1510" s="25">
        <v>64363</v>
      </c>
      <c r="AS1510" s="25">
        <v>167963</v>
      </c>
      <c r="AT1510" s="54">
        <v>105819</v>
      </c>
      <c r="AU1510" s="54">
        <v>57350</v>
      </c>
      <c r="AV1510" s="54">
        <v>128605</v>
      </c>
      <c r="AW1510" s="54">
        <v>37995</v>
      </c>
      <c r="AX1510" s="54">
        <v>17683</v>
      </c>
      <c r="AY1510" s="25">
        <f t="shared" si="46"/>
        <v>579778</v>
      </c>
      <c r="AZ1510" s="162">
        <v>777170</v>
      </c>
      <c r="BA1510" s="96">
        <f t="shared" si="47"/>
        <v>5257440</v>
      </c>
      <c r="BB1510" s="73"/>
      <c r="BC1510" s="20">
        <v>583779</v>
      </c>
      <c r="BD1510" s="20">
        <v>101375</v>
      </c>
      <c r="BE1510" s="19">
        <v>685154</v>
      </c>
      <c r="BF1510" s="19">
        <v>5942594</v>
      </c>
      <c r="BH1510" s="20"/>
      <c r="BI1510" s="21">
        <v>5942594</v>
      </c>
      <c r="BK1510" s="73"/>
      <c r="BL1510" s="73"/>
      <c r="BM1510" s="73"/>
      <c r="BN1510" s="73"/>
      <c r="BO1510" s="73"/>
      <c r="BP1510" s="73"/>
      <c r="BQ1510" s="73"/>
    </row>
    <row r="1511" spans="1:69" ht="22.5" customHeight="1" x14ac:dyDescent="0.2">
      <c r="A1511" s="122" t="s">
        <v>3338</v>
      </c>
      <c r="B1511" s="123" t="s">
        <v>3339</v>
      </c>
      <c r="C1511" s="133" t="s">
        <v>1581</v>
      </c>
      <c r="D1511" s="126">
        <v>4</v>
      </c>
      <c r="E1511" s="127" t="s">
        <v>3561</v>
      </c>
      <c r="F1511" s="19">
        <v>3081950</v>
      </c>
      <c r="G1511" s="20">
        <v>3081950</v>
      </c>
      <c r="H1511" s="20">
        <v>712233</v>
      </c>
      <c r="I1511" s="20">
        <v>667029</v>
      </c>
      <c r="J1511" s="20">
        <v>0</v>
      </c>
      <c r="K1511" s="20">
        <v>0</v>
      </c>
      <c r="L1511" s="20">
        <v>101040</v>
      </c>
      <c r="M1511" s="20">
        <v>3154</v>
      </c>
      <c r="N1511" s="20">
        <v>249437</v>
      </c>
      <c r="O1511" s="20">
        <v>142433</v>
      </c>
      <c r="P1511" s="20">
        <v>42979</v>
      </c>
      <c r="Q1511" s="20">
        <v>2416963</v>
      </c>
      <c r="R1511" s="20">
        <v>393756</v>
      </c>
      <c r="S1511" s="20">
        <v>610670</v>
      </c>
      <c r="T1511" s="21">
        <v>559265</v>
      </c>
      <c r="U1511" s="54">
        <v>445060</v>
      </c>
      <c r="V1511" s="20">
        <v>258576</v>
      </c>
      <c r="W1511" s="20">
        <v>271674</v>
      </c>
      <c r="X1511" s="20">
        <v>199818</v>
      </c>
      <c r="Y1511" s="21">
        <v>0</v>
      </c>
      <c r="Z1511" s="20">
        <v>0</v>
      </c>
      <c r="AA1511" s="21">
        <v>939137</v>
      </c>
      <c r="AB1511" s="32">
        <v>1686616</v>
      </c>
      <c r="AC1511" s="20">
        <v>2311295</v>
      </c>
      <c r="AD1511" s="20">
        <v>2355120</v>
      </c>
      <c r="AE1511" s="20">
        <v>6132390</v>
      </c>
      <c r="AF1511" s="20">
        <v>4345795</v>
      </c>
      <c r="AG1511" s="20">
        <v>2870353</v>
      </c>
      <c r="AH1511" s="20">
        <v>1333028</v>
      </c>
      <c r="AI1511" s="20">
        <v>328498</v>
      </c>
      <c r="AJ1511" s="21">
        <v>255352</v>
      </c>
      <c r="AK1511" s="25">
        <v>330450</v>
      </c>
      <c r="AL1511" s="25">
        <v>311246</v>
      </c>
      <c r="AM1511" s="25">
        <v>109711</v>
      </c>
      <c r="AN1511" s="22">
        <v>180759</v>
      </c>
      <c r="AO1511" s="20">
        <v>2869369</v>
      </c>
      <c r="AP1511" s="20">
        <v>409549</v>
      </c>
      <c r="AQ1511" s="54">
        <v>36924705</v>
      </c>
      <c r="AR1511" s="25">
        <v>704170</v>
      </c>
      <c r="AS1511" s="25">
        <v>510836</v>
      </c>
      <c r="AT1511" s="54">
        <v>301168</v>
      </c>
      <c r="AU1511" s="54">
        <v>137414</v>
      </c>
      <c r="AV1511" s="54">
        <v>772616</v>
      </c>
      <c r="AW1511" s="54">
        <v>281123</v>
      </c>
      <c r="AX1511" s="54">
        <v>205886</v>
      </c>
      <c r="AY1511" s="25">
        <f t="shared" si="46"/>
        <v>2913213</v>
      </c>
      <c r="AZ1511" s="162">
        <v>6280410</v>
      </c>
      <c r="BA1511" s="96">
        <f t="shared" si="47"/>
        <v>46118328</v>
      </c>
      <c r="BB1511" s="73"/>
      <c r="BC1511" s="20">
        <v>4066576</v>
      </c>
      <c r="BD1511" s="20">
        <v>465638</v>
      </c>
      <c r="BE1511" s="19">
        <v>4532214</v>
      </c>
      <c r="BF1511" s="19">
        <v>50650542</v>
      </c>
      <c r="BH1511" s="20"/>
      <c r="BI1511" s="21">
        <v>50650542</v>
      </c>
      <c r="BK1511" s="73"/>
      <c r="BL1511" s="73"/>
      <c r="BM1511" s="73"/>
      <c r="BN1511" s="73"/>
      <c r="BO1511" s="73"/>
      <c r="BP1511" s="73"/>
      <c r="BQ1511" s="73"/>
    </row>
    <row r="1512" spans="1:69" ht="22.5" customHeight="1" x14ac:dyDescent="0.2">
      <c r="A1512" s="122" t="s">
        <v>3340</v>
      </c>
      <c r="B1512" s="123" t="s">
        <v>3339</v>
      </c>
      <c r="C1512" s="133" t="s">
        <v>1582</v>
      </c>
      <c r="D1512" s="126">
        <v>5</v>
      </c>
      <c r="E1512" s="127" t="s">
        <v>3561</v>
      </c>
      <c r="F1512" s="19">
        <v>1892675</v>
      </c>
      <c r="G1512" s="20">
        <v>1892675</v>
      </c>
      <c r="H1512" s="20">
        <v>619723</v>
      </c>
      <c r="I1512" s="20">
        <v>303688</v>
      </c>
      <c r="J1512" s="20">
        <v>0</v>
      </c>
      <c r="K1512" s="20">
        <v>29853</v>
      </c>
      <c r="L1512" s="20">
        <v>112908</v>
      </c>
      <c r="M1512" s="20">
        <v>76577</v>
      </c>
      <c r="N1512" s="20">
        <v>99676</v>
      </c>
      <c r="O1512" s="20">
        <v>64907</v>
      </c>
      <c r="P1512" s="20">
        <v>26422</v>
      </c>
      <c r="Q1512" s="20">
        <v>1332023</v>
      </c>
      <c r="R1512" s="20">
        <v>168794</v>
      </c>
      <c r="S1512" s="20">
        <v>442046</v>
      </c>
      <c r="T1512" s="21">
        <v>358266</v>
      </c>
      <c r="U1512" s="54">
        <v>431072</v>
      </c>
      <c r="V1512" s="20">
        <v>169968</v>
      </c>
      <c r="W1512" s="20">
        <v>197964</v>
      </c>
      <c r="X1512" s="20">
        <v>210919</v>
      </c>
      <c r="Y1512" s="21">
        <v>0</v>
      </c>
      <c r="Z1512" s="20">
        <v>0</v>
      </c>
      <c r="AA1512" s="21">
        <v>636794</v>
      </c>
      <c r="AB1512" s="32">
        <v>659093</v>
      </c>
      <c r="AC1512" s="20">
        <v>1074284</v>
      </c>
      <c r="AD1512" s="20">
        <v>1609338</v>
      </c>
      <c r="AE1512" s="20">
        <v>3051015</v>
      </c>
      <c r="AF1512" s="20">
        <v>3045508</v>
      </c>
      <c r="AG1512" s="20">
        <v>1681508</v>
      </c>
      <c r="AH1512" s="20">
        <v>696919</v>
      </c>
      <c r="AI1512" s="20">
        <v>336066</v>
      </c>
      <c r="AJ1512" s="21">
        <v>193678</v>
      </c>
      <c r="AK1512" s="25">
        <v>157112</v>
      </c>
      <c r="AL1512" s="25">
        <v>219661</v>
      </c>
      <c r="AM1512" s="25">
        <v>74764</v>
      </c>
      <c r="AN1512" s="22">
        <v>105325</v>
      </c>
      <c r="AO1512" s="20">
        <v>2471438</v>
      </c>
      <c r="AP1512" s="20">
        <v>102516</v>
      </c>
      <c r="AQ1512" s="54">
        <v>22652500</v>
      </c>
      <c r="AR1512" s="25">
        <v>395543</v>
      </c>
      <c r="AS1512" s="25">
        <v>418224</v>
      </c>
      <c r="AT1512" s="54">
        <v>314707</v>
      </c>
      <c r="AU1512" s="54">
        <v>137373</v>
      </c>
      <c r="AV1512" s="54">
        <v>518129</v>
      </c>
      <c r="AW1512" s="54">
        <v>160946</v>
      </c>
      <c r="AX1512" s="54">
        <v>107385</v>
      </c>
      <c r="AY1512" s="25">
        <f t="shared" si="46"/>
        <v>2052307</v>
      </c>
      <c r="AZ1512" s="162">
        <v>4883131</v>
      </c>
      <c r="BA1512" s="96">
        <f t="shared" si="47"/>
        <v>29587938</v>
      </c>
      <c r="BB1512" s="73"/>
      <c r="BC1512" s="20">
        <v>2347613</v>
      </c>
      <c r="BD1512" s="20">
        <v>419757</v>
      </c>
      <c r="BE1512" s="19">
        <v>2767370</v>
      </c>
      <c r="BF1512" s="19">
        <v>32355308</v>
      </c>
      <c r="BH1512" s="20"/>
      <c r="BI1512" s="21">
        <v>32355308</v>
      </c>
      <c r="BK1512" s="73"/>
      <c r="BL1512" s="73"/>
      <c r="BM1512" s="73"/>
      <c r="BN1512" s="73"/>
      <c r="BO1512" s="73"/>
      <c r="BP1512" s="73"/>
      <c r="BQ1512" s="73"/>
    </row>
    <row r="1513" spans="1:69" ht="22.5" customHeight="1" x14ac:dyDescent="0.2">
      <c r="A1513" s="122" t="s">
        <v>3341</v>
      </c>
      <c r="B1513" s="123" t="s">
        <v>3339</v>
      </c>
      <c r="C1513" s="133" t="s">
        <v>1583</v>
      </c>
      <c r="D1513" s="126">
        <v>5</v>
      </c>
      <c r="E1513" s="127" t="s">
        <v>3561</v>
      </c>
      <c r="F1513" s="19">
        <v>984701</v>
      </c>
      <c r="G1513" s="20">
        <v>984701</v>
      </c>
      <c r="H1513" s="20">
        <v>245819</v>
      </c>
      <c r="I1513" s="20">
        <v>202895</v>
      </c>
      <c r="J1513" s="20">
        <v>0</v>
      </c>
      <c r="K1513" s="20">
        <v>0</v>
      </c>
      <c r="L1513" s="20">
        <v>0</v>
      </c>
      <c r="M1513" s="20">
        <v>0</v>
      </c>
      <c r="N1513" s="20">
        <v>76437</v>
      </c>
      <c r="O1513" s="20">
        <v>42589</v>
      </c>
      <c r="P1513" s="20">
        <v>27481</v>
      </c>
      <c r="Q1513" s="20">
        <v>785260</v>
      </c>
      <c r="R1513" s="20">
        <v>123167</v>
      </c>
      <c r="S1513" s="20">
        <v>216726</v>
      </c>
      <c r="T1513" s="21">
        <v>221183</v>
      </c>
      <c r="U1513" s="54">
        <v>101728</v>
      </c>
      <c r="V1513" s="20">
        <v>93264</v>
      </c>
      <c r="W1513" s="20">
        <v>101088</v>
      </c>
      <c r="X1513" s="20">
        <v>44404</v>
      </c>
      <c r="Y1513" s="21">
        <v>0</v>
      </c>
      <c r="Z1513" s="20">
        <v>0</v>
      </c>
      <c r="AA1513" s="21">
        <v>377339</v>
      </c>
      <c r="AB1513" s="32">
        <v>335157</v>
      </c>
      <c r="AC1513" s="20">
        <v>662564</v>
      </c>
      <c r="AD1513" s="20">
        <v>609223</v>
      </c>
      <c r="AE1513" s="20">
        <v>2362470</v>
      </c>
      <c r="AF1513" s="20">
        <v>1283613</v>
      </c>
      <c r="AG1513" s="20">
        <v>804632</v>
      </c>
      <c r="AH1513" s="20">
        <v>404957</v>
      </c>
      <c r="AI1513" s="20">
        <v>63228</v>
      </c>
      <c r="AJ1513" s="21">
        <v>23804</v>
      </c>
      <c r="AK1513" s="25">
        <v>112826</v>
      </c>
      <c r="AL1513" s="25">
        <v>139579</v>
      </c>
      <c r="AM1513" s="25">
        <v>32238</v>
      </c>
      <c r="AN1513" s="22">
        <v>75069</v>
      </c>
      <c r="AO1513" s="20">
        <v>301611</v>
      </c>
      <c r="AP1513" s="20">
        <v>32280</v>
      </c>
      <c r="AQ1513" s="54">
        <v>10887332</v>
      </c>
      <c r="AR1513" s="25">
        <v>234458</v>
      </c>
      <c r="AS1513" s="25">
        <v>204588</v>
      </c>
      <c r="AT1513" s="54">
        <v>64674</v>
      </c>
      <c r="AU1513" s="54">
        <v>63043</v>
      </c>
      <c r="AV1513" s="54">
        <v>234155</v>
      </c>
      <c r="AW1513" s="54">
        <v>103517</v>
      </c>
      <c r="AX1513" s="54">
        <v>44959</v>
      </c>
      <c r="AY1513" s="25">
        <f t="shared" si="46"/>
        <v>949394</v>
      </c>
      <c r="AZ1513" s="162">
        <v>952506</v>
      </c>
      <c r="BA1513" s="96">
        <f t="shared" si="47"/>
        <v>12789232</v>
      </c>
      <c r="BB1513" s="73"/>
      <c r="BC1513" s="20">
        <v>1631329</v>
      </c>
      <c r="BD1513" s="20">
        <v>84096</v>
      </c>
      <c r="BE1513" s="19">
        <v>1715425</v>
      </c>
      <c r="BF1513" s="19">
        <v>14504657</v>
      </c>
      <c r="BH1513" s="20"/>
      <c r="BI1513" s="21">
        <v>14504657</v>
      </c>
      <c r="BK1513" s="73"/>
      <c r="BL1513" s="73"/>
      <c r="BM1513" s="73"/>
      <c r="BN1513" s="73"/>
      <c r="BO1513" s="73"/>
      <c r="BP1513" s="73"/>
      <c r="BQ1513" s="73"/>
    </row>
    <row r="1514" spans="1:69" ht="22.5" customHeight="1" x14ac:dyDescent="0.2">
      <c r="A1514" s="122" t="s">
        <v>3342</v>
      </c>
      <c r="B1514" s="123" t="s">
        <v>3339</v>
      </c>
      <c r="C1514" s="133" t="s">
        <v>1584</v>
      </c>
      <c r="D1514" s="126">
        <v>5</v>
      </c>
      <c r="E1514" s="127" t="s">
        <v>3561</v>
      </c>
      <c r="F1514" s="19">
        <v>352174</v>
      </c>
      <c r="G1514" s="20">
        <v>352174</v>
      </c>
      <c r="H1514" s="20">
        <v>132168</v>
      </c>
      <c r="I1514" s="20">
        <v>76670</v>
      </c>
      <c r="J1514" s="20">
        <v>0</v>
      </c>
      <c r="K1514" s="20">
        <v>0</v>
      </c>
      <c r="L1514" s="20">
        <v>0</v>
      </c>
      <c r="M1514" s="20">
        <v>0</v>
      </c>
      <c r="N1514" s="20">
        <v>16485</v>
      </c>
      <c r="O1514" s="20">
        <v>10117</v>
      </c>
      <c r="P1514" s="20">
        <v>10433</v>
      </c>
      <c r="Q1514" s="20">
        <v>172833</v>
      </c>
      <c r="R1514" s="20">
        <v>39665</v>
      </c>
      <c r="S1514" s="20">
        <v>146458</v>
      </c>
      <c r="T1514" s="21">
        <v>47096</v>
      </c>
      <c r="U1514" s="54">
        <v>38148</v>
      </c>
      <c r="V1514" s="20">
        <v>19728</v>
      </c>
      <c r="W1514" s="20">
        <v>31590</v>
      </c>
      <c r="X1514" s="20">
        <v>33303</v>
      </c>
      <c r="Y1514" s="21">
        <v>0</v>
      </c>
      <c r="Z1514" s="20">
        <v>0</v>
      </c>
      <c r="AA1514" s="21">
        <v>185078</v>
      </c>
      <c r="AB1514" s="32">
        <v>132086</v>
      </c>
      <c r="AC1514" s="20">
        <v>239883</v>
      </c>
      <c r="AD1514" s="20">
        <v>400936</v>
      </c>
      <c r="AE1514" s="20">
        <v>526845</v>
      </c>
      <c r="AF1514" s="20">
        <v>598778</v>
      </c>
      <c r="AG1514" s="20">
        <v>288545</v>
      </c>
      <c r="AH1514" s="20">
        <v>109409</v>
      </c>
      <c r="AI1514" s="20">
        <v>105284</v>
      </c>
      <c r="AJ1514" s="21">
        <v>28673</v>
      </c>
      <c r="AK1514" s="25">
        <v>46080</v>
      </c>
      <c r="AL1514" s="25">
        <v>57116</v>
      </c>
      <c r="AM1514" s="25">
        <v>15832</v>
      </c>
      <c r="AN1514" s="22">
        <v>31055</v>
      </c>
      <c r="AO1514" s="20">
        <v>175418</v>
      </c>
      <c r="AP1514" s="20">
        <v>24627</v>
      </c>
      <c r="AQ1514" s="54">
        <v>4092513</v>
      </c>
      <c r="AR1514" s="25">
        <v>79660</v>
      </c>
      <c r="AS1514" s="25">
        <v>182379</v>
      </c>
      <c r="AT1514" s="54">
        <v>111450</v>
      </c>
      <c r="AU1514" s="54">
        <v>48665</v>
      </c>
      <c r="AV1514" s="54">
        <v>125351</v>
      </c>
      <c r="AW1514" s="54">
        <v>37982</v>
      </c>
      <c r="AX1514" s="54">
        <v>16889</v>
      </c>
      <c r="AY1514" s="25">
        <f t="shared" si="46"/>
        <v>602376</v>
      </c>
      <c r="AZ1514" s="162">
        <v>959631</v>
      </c>
      <c r="BA1514" s="96">
        <f t="shared" si="47"/>
        <v>5654520</v>
      </c>
      <c r="BB1514" s="73"/>
      <c r="BC1514" s="20">
        <v>601460</v>
      </c>
      <c r="BD1514" s="20">
        <v>88060</v>
      </c>
      <c r="BE1514" s="19">
        <v>689520</v>
      </c>
      <c r="BF1514" s="19">
        <v>6344040</v>
      </c>
      <c r="BH1514" s="20"/>
      <c r="BI1514" s="21">
        <v>6344040</v>
      </c>
      <c r="BK1514" s="73"/>
      <c r="BL1514" s="73"/>
      <c r="BM1514" s="73"/>
      <c r="BN1514" s="73"/>
      <c r="BO1514" s="73"/>
      <c r="BP1514" s="73"/>
      <c r="BQ1514" s="73"/>
    </row>
    <row r="1515" spans="1:69" ht="22.5" customHeight="1" x14ac:dyDescent="0.2">
      <c r="A1515" s="122" t="s">
        <v>3343</v>
      </c>
      <c r="B1515" s="123" t="s">
        <v>3339</v>
      </c>
      <c r="C1515" s="133" t="s">
        <v>1585</v>
      </c>
      <c r="D1515" s="126">
        <v>5</v>
      </c>
      <c r="E1515" s="127" t="s">
        <v>3561</v>
      </c>
      <c r="F1515" s="19">
        <v>765798</v>
      </c>
      <c r="G1515" s="20">
        <v>765798</v>
      </c>
      <c r="H1515" s="20">
        <v>340735</v>
      </c>
      <c r="I1515" s="20">
        <v>200838</v>
      </c>
      <c r="J1515" s="20">
        <v>0</v>
      </c>
      <c r="K1515" s="20">
        <v>39021</v>
      </c>
      <c r="L1515" s="20">
        <v>8656</v>
      </c>
      <c r="M1515" s="20">
        <v>3092</v>
      </c>
      <c r="N1515" s="20">
        <v>45365</v>
      </c>
      <c r="O1515" s="20">
        <v>29104</v>
      </c>
      <c r="P1515" s="20">
        <v>18711</v>
      </c>
      <c r="Q1515" s="20">
        <v>565963</v>
      </c>
      <c r="R1515" s="20">
        <v>86750</v>
      </c>
      <c r="S1515" s="20">
        <v>186963</v>
      </c>
      <c r="T1515" s="21">
        <v>168200</v>
      </c>
      <c r="U1515" s="54">
        <v>185654</v>
      </c>
      <c r="V1515" s="20">
        <v>81984</v>
      </c>
      <c r="W1515" s="20">
        <v>96876</v>
      </c>
      <c r="X1515" s="20">
        <v>84368</v>
      </c>
      <c r="Y1515" s="21">
        <v>0</v>
      </c>
      <c r="Z1515" s="20">
        <v>0</v>
      </c>
      <c r="AA1515" s="21">
        <v>364042</v>
      </c>
      <c r="AB1515" s="32">
        <v>345290</v>
      </c>
      <c r="AC1515" s="20">
        <v>566040</v>
      </c>
      <c r="AD1515" s="20">
        <v>699285</v>
      </c>
      <c r="AE1515" s="20">
        <v>1517010</v>
      </c>
      <c r="AF1515" s="20">
        <v>1341903</v>
      </c>
      <c r="AG1515" s="20">
        <v>734276</v>
      </c>
      <c r="AH1515" s="20">
        <v>605627</v>
      </c>
      <c r="AI1515" s="20">
        <v>226184</v>
      </c>
      <c r="AJ1515" s="21">
        <v>89265</v>
      </c>
      <c r="AK1515" s="25">
        <v>85005</v>
      </c>
      <c r="AL1515" s="25">
        <v>115251</v>
      </c>
      <c r="AM1515" s="25">
        <v>36968</v>
      </c>
      <c r="AN1515" s="22">
        <v>63788</v>
      </c>
      <c r="AO1515" s="20">
        <v>231578</v>
      </c>
      <c r="AP1515" s="20">
        <v>61326</v>
      </c>
      <c r="AQ1515" s="54">
        <v>9990916</v>
      </c>
      <c r="AR1515" s="25">
        <v>180419</v>
      </c>
      <c r="AS1515" s="25">
        <v>228684</v>
      </c>
      <c r="AT1515" s="54">
        <v>181547</v>
      </c>
      <c r="AU1515" s="54">
        <v>68157</v>
      </c>
      <c r="AV1515" s="54">
        <v>256264</v>
      </c>
      <c r="AW1515" s="54">
        <v>84766</v>
      </c>
      <c r="AX1515" s="54">
        <v>49709</v>
      </c>
      <c r="AY1515" s="25">
        <f t="shared" si="46"/>
        <v>1049546</v>
      </c>
      <c r="AZ1515" s="162">
        <v>1252717</v>
      </c>
      <c r="BA1515" s="96">
        <f t="shared" si="47"/>
        <v>12293179</v>
      </c>
      <c r="BB1515" s="73"/>
      <c r="BC1515" s="20">
        <v>1248441</v>
      </c>
      <c r="BD1515" s="20">
        <v>216613</v>
      </c>
      <c r="BE1515" s="19">
        <v>1465054</v>
      </c>
      <c r="BF1515" s="19">
        <v>13758233</v>
      </c>
      <c r="BH1515" s="20"/>
      <c r="BI1515" s="21">
        <v>13758233</v>
      </c>
      <c r="BK1515" s="73"/>
      <c r="BL1515" s="73"/>
      <c r="BM1515" s="73"/>
      <c r="BN1515" s="73"/>
      <c r="BO1515" s="73"/>
      <c r="BP1515" s="73"/>
      <c r="BQ1515" s="73"/>
    </row>
    <row r="1516" spans="1:69" ht="22.5" customHeight="1" x14ac:dyDescent="0.2">
      <c r="A1516" s="122" t="s">
        <v>3344</v>
      </c>
      <c r="B1516" s="123" t="s">
        <v>3339</v>
      </c>
      <c r="C1516" s="133" t="s">
        <v>1586</v>
      </c>
      <c r="D1516" s="126">
        <v>5</v>
      </c>
      <c r="E1516" s="127" t="s">
        <v>3561</v>
      </c>
      <c r="F1516" s="19">
        <v>828024</v>
      </c>
      <c r="G1516" s="20">
        <v>828024</v>
      </c>
      <c r="H1516" s="20">
        <v>257191</v>
      </c>
      <c r="I1516" s="20">
        <v>107338</v>
      </c>
      <c r="J1516" s="20">
        <v>0</v>
      </c>
      <c r="K1516" s="20">
        <v>0</v>
      </c>
      <c r="L1516" s="20">
        <v>0</v>
      </c>
      <c r="M1516" s="20">
        <v>0</v>
      </c>
      <c r="N1516" s="20">
        <v>41242</v>
      </c>
      <c r="O1516" s="20">
        <v>26496</v>
      </c>
      <c r="P1516" s="20">
        <v>16745</v>
      </c>
      <c r="Q1516" s="20">
        <v>448005</v>
      </c>
      <c r="R1516" s="20">
        <v>99055</v>
      </c>
      <c r="S1516" s="20">
        <v>130581</v>
      </c>
      <c r="T1516" s="21">
        <v>137083</v>
      </c>
      <c r="U1516" s="54">
        <v>178024</v>
      </c>
      <c r="V1516" s="20">
        <v>54432</v>
      </c>
      <c r="W1516" s="20">
        <v>56862</v>
      </c>
      <c r="X1516" s="20">
        <v>55505</v>
      </c>
      <c r="Y1516" s="21">
        <v>0</v>
      </c>
      <c r="Z1516" s="20">
        <v>0</v>
      </c>
      <c r="AA1516" s="21">
        <v>332527</v>
      </c>
      <c r="AB1516" s="32">
        <v>217348</v>
      </c>
      <c r="AC1516" s="20">
        <v>551060</v>
      </c>
      <c r="AD1516" s="20">
        <v>625616</v>
      </c>
      <c r="AE1516" s="20">
        <v>1306305</v>
      </c>
      <c r="AF1516" s="20">
        <v>1097578</v>
      </c>
      <c r="AG1516" s="20">
        <v>662033</v>
      </c>
      <c r="AH1516" s="20">
        <v>285262</v>
      </c>
      <c r="AI1516" s="20">
        <v>144083</v>
      </c>
      <c r="AJ1516" s="21">
        <v>66543</v>
      </c>
      <c r="AK1516" s="25">
        <v>79654</v>
      </c>
      <c r="AL1516" s="25">
        <v>102034</v>
      </c>
      <c r="AM1516" s="25">
        <v>33577</v>
      </c>
      <c r="AN1516" s="22">
        <v>58348</v>
      </c>
      <c r="AO1516" s="20">
        <v>775803</v>
      </c>
      <c r="AP1516" s="20">
        <v>50975</v>
      </c>
      <c r="AQ1516" s="54">
        <v>8825329</v>
      </c>
      <c r="AR1516" s="25">
        <v>173348</v>
      </c>
      <c r="AS1516" s="25">
        <v>246480</v>
      </c>
      <c r="AT1516" s="54">
        <v>166310</v>
      </c>
      <c r="AU1516" s="54">
        <v>70827</v>
      </c>
      <c r="AV1516" s="54">
        <v>239327</v>
      </c>
      <c r="AW1516" s="54">
        <v>77681</v>
      </c>
      <c r="AX1516" s="54">
        <v>41724</v>
      </c>
      <c r="AY1516" s="25">
        <f t="shared" si="46"/>
        <v>1015697</v>
      </c>
      <c r="AZ1516" s="162">
        <v>1716782</v>
      </c>
      <c r="BA1516" s="96">
        <f t="shared" si="47"/>
        <v>11557808</v>
      </c>
      <c r="BB1516" s="73"/>
      <c r="BC1516" s="20">
        <v>1164632</v>
      </c>
      <c r="BD1516" s="20">
        <v>183150</v>
      </c>
      <c r="BE1516" s="19">
        <v>1347782</v>
      </c>
      <c r="BF1516" s="19">
        <v>12905590</v>
      </c>
      <c r="BH1516" s="20"/>
      <c r="BI1516" s="21">
        <v>12905590</v>
      </c>
      <c r="BK1516" s="73"/>
      <c r="BL1516" s="73"/>
      <c r="BM1516" s="73"/>
      <c r="BN1516" s="73"/>
      <c r="BO1516" s="73"/>
      <c r="BP1516" s="73"/>
      <c r="BQ1516" s="73"/>
    </row>
    <row r="1517" spans="1:69" ht="22.5" customHeight="1" x14ac:dyDescent="0.2">
      <c r="A1517" s="122" t="s">
        <v>3345</v>
      </c>
      <c r="B1517" s="123" t="s">
        <v>3339</v>
      </c>
      <c r="C1517" s="133" t="s">
        <v>1587</v>
      </c>
      <c r="D1517" s="126">
        <v>5</v>
      </c>
      <c r="E1517" s="127" t="s">
        <v>3561</v>
      </c>
      <c r="F1517" s="19">
        <v>471730</v>
      </c>
      <c r="G1517" s="20">
        <v>471730</v>
      </c>
      <c r="H1517" s="20">
        <v>126627</v>
      </c>
      <c r="I1517" s="20">
        <v>60027</v>
      </c>
      <c r="J1517" s="20">
        <v>0</v>
      </c>
      <c r="K1517" s="20">
        <v>4930</v>
      </c>
      <c r="L1517" s="20">
        <v>35188</v>
      </c>
      <c r="M1517" s="20">
        <v>9959</v>
      </c>
      <c r="N1517" s="20">
        <v>24335</v>
      </c>
      <c r="O1517" s="20">
        <v>15424</v>
      </c>
      <c r="P1517" s="20">
        <v>11567</v>
      </c>
      <c r="Q1517" s="20">
        <v>214647</v>
      </c>
      <c r="R1517" s="20">
        <v>54324</v>
      </c>
      <c r="S1517" s="20">
        <v>75404</v>
      </c>
      <c r="T1517" s="21">
        <v>74849</v>
      </c>
      <c r="U1517" s="54">
        <v>101728</v>
      </c>
      <c r="V1517" s="20">
        <v>34032</v>
      </c>
      <c r="W1517" s="20">
        <v>40014</v>
      </c>
      <c r="X1517" s="20">
        <v>22202</v>
      </c>
      <c r="Y1517" s="21">
        <v>0</v>
      </c>
      <c r="Z1517" s="20">
        <v>0</v>
      </c>
      <c r="AA1517" s="21">
        <v>236335</v>
      </c>
      <c r="AB1517" s="32">
        <v>124398</v>
      </c>
      <c r="AC1517" s="20">
        <v>325566</v>
      </c>
      <c r="AD1517" s="20">
        <v>283365</v>
      </c>
      <c r="AE1517" s="20">
        <v>850575</v>
      </c>
      <c r="AF1517" s="20">
        <v>709775</v>
      </c>
      <c r="AG1517" s="20">
        <v>404032</v>
      </c>
      <c r="AH1517" s="20">
        <v>163977</v>
      </c>
      <c r="AI1517" s="20">
        <v>141497</v>
      </c>
      <c r="AJ1517" s="21">
        <v>56805</v>
      </c>
      <c r="AK1517" s="25">
        <v>57069</v>
      </c>
      <c r="AL1517" s="25">
        <v>68890</v>
      </c>
      <c r="AM1517" s="25">
        <v>21102</v>
      </c>
      <c r="AN1517" s="22">
        <v>40302</v>
      </c>
      <c r="AO1517" s="20">
        <v>189973</v>
      </c>
      <c r="AP1517" s="20">
        <v>22001</v>
      </c>
      <c r="AQ1517" s="54">
        <v>5072649</v>
      </c>
      <c r="AR1517" s="25">
        <v>97946</v>
      </c>
      <c r="AS1517" s="25">
        <v>182267</v>
      </c>
      <c r="AT1517" s="54">
        <v>98118</v>
      </c>
      <c r="AU1517" s="54">
        <v>49073</v>
      </c>
      <c r="AV1517" s="54">
        <v>160843</v>
      </c>
      <c r="AW1517" s="54">
        <v>52899</v>
      </c>
      <c r="AX1517" s="54">
        <v>21898</v>
      </c>
      <c r="AY1517" s="25">
        <f t="shared" si="46"/>
        <v>663044</v>
      </c>
      <c r="AZ1517" s="162">
        <v>589526</v>
      </c>
      <c r="BA1517" s="96">
        <f t="shared" si="47"/>
        <v>6325219</v>
      </c>
      <c r="BB1517" s="73"/>
      <c r="BC1517" s="20">
        <v>800386</v>
      </c>
      <c r="BD1517" s="20">
        <v>114866</v>
      </c>
      <c r="BE1517" s="19">
        <v>915252</v>
      </c>
      <c r="BF1517" s="19">
        <v>7240471</v>
      </c>
      <c r="BH1517" s="20"/>
      <c r="BI1517" s="21">
        <v>7240471</v>
      </c>
      <c r="BK1517" s="73"/>
      <c r="BL1517" s="73"/>
      <c r="BM1517" s="73"/>
      <c r="BN1517" s="73"/>
      <c r="BO1517" s="73"/>
      <c r="BP1517" s="73"/>
      <c r="BQ1517" s="73"/>
    </row>
    <row r="1518" spans="1:69" ht="22.5" customHeight="1" x14ac:dyDescent="0.2">
      <c r="A1518" s="122" t="s">
        <v>3346</v>
      </c>
      <c r="B1518" s="123" t="s">
        <v>3339</v>
      </c>
      <c r="C1518" s="133" t="s">
        <v>1588</v>
      </c>
      <c r="D1518" s="126">
        <v>5</v>
      </c>
      <c r="E1518" s="127" t="s">
        <v>3561</v>
      </c>
      <c r="F1518" s="19">
        <v>845514</v>
      </c>
      <c r="G1518" s="20">
        <v>845514</v>
      </c>
      <c r="H1518" s="20">
        <v>137854</v>
      </c>
      <c r="I1518" s="20">
        <v>69003</v>
      </c>
      <c r="J1518" s="20">
        <v>0</v>
      </c>
      <c r="K1518" s="20">
        <v>4129</v>
      </c>
      <c r="L1518" s="20">
        <v>6403</v>
      </c>
      <c r="M1518" s="20">
        <v>652</v>
      </c>
      <c r="N1518" s="20">
        <v>44831</v>
      </c>
      <c r="O1518" s="20">
        <v>24305</v>
      </c>
      <c r="P1518" s="20">
        <v>8807</v>
      </c>
      <c r="Q1518" s="20">
        <v>526387</v>
      </c>
      <c r="R1518" s="20">
        <v>85538</v>
      </c>
      <c r="S1518" s="20">
        <v>121673</v>
      </c>
      <c r="T1518" s="21">
        <v>122786</v>
      </c>
      <c r="U1518" s="54">
        <v>101728</v>
      </c>
      <c r="V1518" s="20">
        <v>55632</v>
      </c>
      <c r="W1518" s="20">
        <v>54756</v>
      </c>
      <c r="X1518" s="20">
        <v>44404</v>
      </c>
      <c r="Y1518" s="21">
        <v>0</v>
      </c>
      <c r="Z1518" s="20">
        <v>0</v>
      </c>
      <c r="AA1518" s="21">
        <v>247736</v>
      </c>
      <c r="AB1518" s="32">
        <v>157823</v>
      </c>
      <c r="AC1518" s="20">
        <v>449368</v>
      </c>
      <c r="AD1518" s="20">
        <v>692073</v>
      </c>
      <c r="AE1518" s="20">
        <v>1389465</v>
      </c>
      <c r="AF1518" s="20">
        <v>1001153</v>
      </c>
      <c r="AG1518" s="20">
        <v>534877</v>
      </c>
      <c r="AH1518" s="20">
        <v>258628</v>
      </c>
      <c r="AI1518" s="20">
        <v>149640</v>
      </c>
      <c r="AJ1518" s="21">
        <v>34624</v>
      </c>
      <c r="AK1518" s="25">
        <v>75145</v>
      </c>
      <c r="AL1518" s="25">
        <v>84519</v>
      </c>
      <c r="AM1518" s="25">
        <v>27324</v>
      </c>
      <c r="AN1518" s="22">
        <v>51986</v>
      </c>
      <c r="AO1518" s="20">
        <v>994641</v>
      </c>
      <c r="AP1518" s="20">
        <v>23010</v>
      </c>
      <c r="AQ1518" s="54">
        <v>8426414</v>
      </c>
      <c r="AR1518" s="25">
        <v>165576</v>
      </c>
      <c r="AS1518" s="25">
        <v>237007</v>
      </c>
      <c r="AT1518" s="54">
        <v>113474</v>
      </c>
      <c r="AU1518" s="54">
        <v>51007</v>
      </c>
      <c r="AV1518" s="54">
        <v>190675</v>
      </c>
      <c r="AW1518" s="54">
        <v>69329</v>
      </c>
      <c r="AX1518" s="54">
        <v>38274</v>
      </c>
      <c r="AY1518" s="25">
        <f t="shared" si="46"/>
        <v>865342</v>
      </c>
      <c r="AZ1518" s="162">
        <v>1529886</v>
      </c>
      <c r="BA1518" s="96">
        <f t="shared" si="47"/>
        <v>10821642</v>
      </c>
      <c r="BB1518" s="73"/>
      <c r="BC1518" s="20">
        <v>1094052</v>
      </c>
      <c r="BD1518" s="20">
        <v>120976</v>
      </c>
      <c r="BE1518" s="19">
        <v>1215028</v>
      </c>
      <c r="BF1518" s="19">
        <v>12036670</v>
      </c>
      <c r="BH1518" s="20"/>
      <c r="BI1518" s="21">
        <v>12036670</v>
      </c>
      <c r="BK1518" s="73"/>
      <c r="BL1518" s="73"/>
      <c r="BM1518" s="73"/>
      <c r="BN1518" s="73"/>
      <c r="BO1518" s="73"/>
      <c r="BP1518" s="73"/>
      <c r="BQ1518" s="73"/>
    </row>
    <row r="1519" spans="1:69" ht="22.5" customHeight="1" x14ac:dyDescent="0.2">
      <c r="A1519" s="122" t="s">
        <v>3347</v>
      </c>
      <c r="B1519" s="123" t="s">
        <v>3339</v>
      </c>
      <c r="C1519" s="133" t="s">
        <v>1589</v>
      </c>
      <c r="D1519" s="126">
        <v>5</v>
      </c>
      <c r="E1519" s="127" t="s">
        <v>3561</v>
      </c>
      <c r="F1519" s="19">
        <v>509011</v>
      </c>
      <c r="G1519" s="20">
        <v>509011</v>
      </c>
      <c r="H1519" s="20">
        <v>119629</v>
      </c>
      <c r="I1519" s="20">
        <v>49181</v>
      </c>
      <c r="J1519" s="20">
        <v>0</v>
      </c>
      <c r="K1519" s="20">
        <v>0</v>
      </c>
      <c r="L1519" s="20">
        <v>0</v>
      </c>
      <c r="M1519" s="20">
        <v>0</v>
      </c>
      <c r="N1519" s="20">
        <v>15689</v>
      </c>
      <c r="O1519" s="20">
        <v>14294</v>
      </c>
      <c r="P1519" s="20">
        <v>20714</v>
      </c>
      <c r="Q1519" s="20">
        <v>144358</v>
      </c>
      <c r="R1519" s="20">
        <v>61513</v>
      </c>
      <c r="S1519" s="20">
        <v>65500</v>
      </c>
      <c r="T1519" s="21">
        <v>81577</v>
      </c>
      <c r="U1519" s="54">
        <v>114444</v>
      </c>
      <c r="V1519" s="20">
        <v>29520</v>
      </c>
      <c r="W1519" s="20">
        <v>37908</v>
      </c>
      <c r="X1519" s="20">
        <v>44404</v>
      </c>
      <c r="Y1519" s="21">
        <v>0</v>
      </c>
      <c r="Z1519" s="20">
        <v>0</v>
      </c>
      <c r="AA1519" s="21">
        <v>231354</v>
      </c>
      <c r="AB1519" s="32">
        <v>180199</v>
      </c>
      <c r="AC1519" s="20">
        <v>320535</v>
      </c>
      <c r="AD1519" s="20">
        <v>359054</v>
      </c>
      <c r="AE1519" s="20">
        <v>726000</v>
      </c>
      <c r="AF1519" s="20">
        <v>675048</v>
      </c>
      <c r="AG1519" s="20">
        <v>418103</v>
      </c>
      <c r="AH1519" s="20">
        <v>161877</v>
      </c>
      <c r="AI1519" s="20">
        <v>153663</v>
      </c>
      <c r="AJ1519" s="21">
        <v>58428</v>
      </c>
      <c r="AK1519" s="25">
        <v>55006</v>
      </c>
      <c r="AL1519" s="25">
        <v>66910</v>
      </c>
      <c r="AM1519" s="25">
        <v>20309</v>
      </c>
      <c r="AN1519" s="22">
        <v>38438</v>
      </c>
      <c r="AO1519" s="20">
        <v>486811</v>
      </c>
      <c r="AP1519" s="20">
        <v>23906</v>
      </c>
      <c r="AQ1519" s="54">
        <v>5283383</v>
      </c>
      <c r="AR1519" s="25">
        <v>91029</v>
      </c>
      <c r="AS1519" s="25">
        <v>203626</v>
      </c>
      <c r="AT1519" s="54">
        <v>129184</v>
      </c>
      <c r="AU1519" s="54">
        <v>49504</v>
      </c>
      <c r="AV1519" s="54">
        <v>164612</v>
      </c>
      <c r="AW1519" s="54">
        <v>50363</v>
      </c>
      <c r="AX1519" s="54">
        <v>23428</v>
      </c>
      <c r="AY1519" s="25">
        <f t="shared" si="46"/>
        <v>711746</v>
      </c>
      <c r="AZ1519" s="162">
        <v>751378</v>
      </c>
      <c r="BA1519" s="96">
        <f t="shared" si="47"/>
        <v>6746507</v>
      </c>
      <c r="BB1519" s="73"/>
      <c r="BC1519" s="20">
        <v>756308</v>
      </c>
      <c r="BD1519" s="20">
        <v>117515</v>
      </c>
      <c r="BE1519" s="19">
        <v>873823</v>
      </c>
      <c r="BF1519" s="19">
        <v>7620330</v>
      </c>
      <c r="BH1519" s="20"/>
      <c r="BI1519" s="21">
        <v>7620330</v>
      </c>
      <c r="BK1519" s="73"/>
      <c r="BL1519" s="73"/>
      <c r="BM1519" s="73"/>
      <c r="BN1519" s="73"/>
      <c r="BO1519" s="73"/>
      <c r="BP1519" s="73"/>
      <c r="BQ1519" s="73"/>
    </row>
    <row r="1520" spans="1:69" ht="22.5" customHeight="1" x14ac:dyDescent="0.2">
      <c r="A1520" s="122" t="s">
        <v>3348</v>
      </c>
      <c r="B1520" s="123" t="s">
        <v>3339</v>
      </c>
      <c r="C1520" s="133" t="s">
        <v>1590</v>
      </c>
      <c r="D1520" s="126">
        <v>5</v>
      </c>
      <c r="E1520" s="127" t="s">
        <v>3561</v>
      </c>
      <c r="F1520" s="19">
        <v>602122</v>
      </c>
      <c r="G1520" s="20">
        <v>602122</v>
      </c>
      <c r="H1520" s="20">
        <v>170513</v>
      </c>
      <c r="I1520" s="20">
        <v>107712</v>
      </c>
      <c r="J1520" s="20">
        <v>0</v>
      </c>
      <c r="K1520" s="20">
        <v>0</v>
      </c>
      <c r="L1520" s="20">
        <v>2717</v>
      </c>
      <c r="M1520" s="20">
        <v>0</v>
      </c>
      <c r="N1520" s="20">
        <v>30251</v>
      </c>
      <c r="O1520" s="20">
        <v>17155</v>
      </c>
      <c r="P1520" s="20">
        <v>15687</v>
      </c>
      <c r="Q1520" s="20">
        <v>324171</v>
      </c>
      <c r="R1520" s="20">
        <v>58790</v>
      </c>
      <c r="S1520" s="20">
        <v>87875</v>
      </c>
      <c r="T1520" s="21">
        <v>71485</v>
      </c>
      <c r="U1520" s="54">
        <v>89012</v>
      </c>
      <c r="V1520" s="20">
        <v>42096</v>
      </c>
      <c r="W1520" s="20">
        <v>41067</v>
      </c>
      <c r="X1520" s="20">
        <v>33303</v>
      </c>
      <c r="Y1520" s="21">
        <v>0</v>
      </c>
      <c r="Z1520" s="20">
        <v>0</v>
      </c>
      <c r="AA1520" s="21">
        <v>253313</v>
      </c>
      <c r="AB1520" s="32">
        <v>134206</v>
      </c>
      <c r="AC1520" s="20">
        <v>340032</v>
      </c>
      <c r="AD1520" s="20">
        <v>359105</v>
      </c>
      <c r="AE1520" s="20">
        <v>1037520</v>
      </c>
      <c r="AF1520" s="20">
        <v>727538</v>
      </c>
      <c r="AG1520" s="20">
        <v>427627</v>
      </c>
      <c r="AH1520" s="20">
        <v>189322</v>
      </c>
      <c r="AI1520" s="20">
        <v>109404</v>
      </c>
      <c r="AJ1520" s="21">
        <v>55182</v>
      </c>
      <c r="AK1520" s="25">
        <v>60369</v>
      </c>
      <c r="AL1520" s="25">
        <v>74911</v>
      </c>
      <c r="AM1520" s="25">
        <v>21817</v>
      </c>
      <c r="AN1520" s="22">
        <v>44686</v>
      </c>
      <c r="AO1520" s="20">
        <v>597269</v>
      </c>
      <c r="AP1520" s="20">
        <v>24957</v>
      </c>
      <c r="AQ1520" s="54">
        <v>6151214</v>
      </c>
      <c r="AR1520" s="25">
        <v>130523</v>
      </c>
      <c r="AS1520" s="25">
        <v>183525</v>
      </c>
      <c r="AT1520" s="54">
        <v>113786</v>
      </c>
      <c r="AU1520" s="54">
        <v>44230</v>
      </c>
      <c r="AV1520" s="54">
        <v>153031</v>
      </c>
      <c r="AW1520" s="54">
        <v>57557</v>
      </c>
      <c r="AX1520" s="54">
        <v>28491</v>
      </c>
      <c r="AY1520" s="25">
        <f t="shared" si="46"/>
        <v>711143</v>
      </c>
      <c r="AZ1520" s="162">
        <v>1367306</v>
      </c>
      <c r="BA1520" s="96">
        <f t="shared" si="47"/>
        <v>8229663</v>
      </c>
      <c r="BB1520" s="73"/>
      <c r="BC1520" s="20">
        <v>864905</v>
      </c>
      <c r="BD1520" s="20">
        <v>124830</v>
      </c>
      <c r="BE1520" s="19">
        <v>989735</v>
      </c>
      <c r="BF1520" s="19">
        <v>9219398</v>
      </c>
      <c r="BH1520" s="20"/>
      <c r="BI1520" s="21">
        <v>9219398</v>
      </c>
      <c r="BK1520" s="73"/>
      <c r="BL1520" s="73"/>
      <c r="BM1520" s="73"/>
      <c r="BN1520" s="73"/>
      <c r="BO1520" s="73"/>
      <c r="BP1520" s="73"/>
      <c r="BQ1520" s="73"/>
    </row>
    <row r="1521" spans="1:69" ht="22.5" customHeight="1" x14ac:dyDescent="0.2">
      <c r="A1521" s="122" t="s">
        <v>3349</v>
      </c>
      <c r="B1521" s="123" t="s">
        <v>3339</v>
      </c>
      <c r="C1521" s="133" t="s">
        <v>1591</v>
      </c>
      <c r="D1521" s="126">
        <v>6</v>
      </c>
      <c r="E1521" s="127" t="s">
        <v>3561</v>
      </c>
      <c r="F1521" s="19">
        <v>357180</v>
      </c>
      <c r="G1521" s="20">
        <v>357180</v>
      </c>
      <c r="H1521" s="20">
        <v>65756</v>
      </c>
      <c r="I1521" s="20">
        <v>28798</v>
      </c>
      <c r="J1521" s="20">
        <v>0</v>
      </c>
      <c r="K1521" s="20">
        <v>0</v>
      </c>
      <c r="L1521" s="20">
        <v>0</v>
      </c>
      <c r="M1521" s="20">
        <v>0</v>
      </c>
      <c r="N1521" s="20">
        <v>16593</v>
      </c>
      <c r="O1521" s="20">
        <v>9027</v>
      </c>
      <c r="P1521" s="20">
        <v>4309</v>
      </c>
      <c r="Q1521" s="20">
        <v>214399</v>
      </c>
      <c r="R1521" s="20">
        <v>35628</v>
      </c>
      <c r="S1521" s="20">
        <v>60208</v>
      </c>
      <c r="T1521" s="21">
        <v>48778</v>
      </c>
      <c r="U1521" s="54">
        <v>25432</v>
      </c>
      <c r="V1521" s="20">
        <v>21024</v>
      </c>
      <c r="W1521" s="20">
        <v>24219</v>
      </c>
      <c r="X1521" s="20">
        <v>22202</v>
      </c>
      <c r="Y1521" s="21">
        <v>0</v>
      </c>
      <c r="Z1521" s="20">
        <v>0</v>
      </c>
      <c r="AA1521" s="21">
        <v>140780</v>
      </c>
      <c r="AB1521" s="32">
        <v>0</v>
      </c>
      <c r="AC1521" s="20">
        <v>181718</v>
      </c>
      <c r="AD1521" s="20">
        <v>205505</v>
      </c>
      <c r="AE1521" s="20">
        <v>594990</v>
      </c>
      <c r="AF1521" s="20">
        <v>321248</v>
      </c>
      <c r="AG1521" s="20">
        <v>166795</v>
      </c>
      <c r="AH1521" s="20">
        <v>97006</v>
      </c>
      <c r="AI1521" s="20">
        <v>46750</v>
      </c>
      <c r="AJ1521" s="21">
        <v>15689</v>
      </c>
      <c r="AK1521" s="25">
        <v>42633</v>
      </c>
      <c r="AL1521" s="25">
        <v>48612</v>
      </c>
      <c r="AM1521" s="25">
        <v>9588</v>
      </c>
      <c r="AN1521" s="22">
        <v>26820</v>
      </c>
      <c r="AO1521" s="20">
        <v>333431</v>
      </c>
      <c r="AP1521" s="20">
        <v>11536</v>
      </c>
      <c r="AQ1521" s="54">
        <v>3176654</v>
      </c>
      <c r="AR1521" s="25">
        <v>83627</v>
      </c>
      <c r="AS1521" s="25">
        <v>129533</v>
      </c>
      <c r="AT1521" s="54">
        <v>53857</v>
      </c>
      <c r="AU1521" s="54">
        <v>27168</v>
      </c>
      <c r="AV1521" s="54">
        <v>87080</v>
      </c>
      <c r="AW1521" s="54">
        <v>33324</v>
      </c>
      <c r="AX1521" s="54">
        <v>17459</v>
      </c>
      <c r="AY1521" s="25">
        <f t="shared" si="46"/>
        <v>432048</v>
      </c>
      <c r="AZ1521" s="162">
        <v>502584</v>
      </c>
      <c r="BA1521" s="96">
        <f t="shared" si="47"/>
        <v>4111286</v>
      </c>
      <c r="BB1521" s="73"/>
      <c r="BC1521" s="20">
        <v>570068</v>
      </c>
      <c r="BD1521" s="20">
        <v>45486</v>
      </c>
      <c r="BE1521" s="19">
        <v>615554</v>
      </c>
      <c r="BF1521" s="19">
        <v>4726840</v>
      </c>
      <c r="BH1521" s="20"/>
      <c r="BI1521" s="21">
        <v>4726840</v>
      </c>
      <c r="BK1521" s="73"/>
      <c r="BL1521" s="73"/>
      <c r="BM1521" s="73"/>
      <c r="BN1521" s="73"/>
      <c r="BO1521" s="73"/>
      <c r="BP1521" s="73"/>
      <c r="BQ1521" s="73"/>
    </row>
    <row r="1522" spans="1:69" ht="22.5" customHeight="1" x14ac:dyDescent="0.2">
      <c r="A1522" s="122" t="s">
        <v>3350</v>
      </c>
      <c r="B1522" s="123" t="s">
        <v>3339</v>
      </c>
      <c r="C1522" s="133" t="s">
        <v>1592</v>
      </c>
      <c r="D1522" s="126">
        <v>6</v>
      </c>
      <c r="E1522" s="127" t="s">
        <v>3561</v>
      </c>
      <c r="F1522" s="19">
        <v>319320</v>
      </c>
      <c r="G1522" s="20">
        <v>319320</v>
      </c>
      <c r="H1522" s="20">
        <v>61455</v>
      </c>
      <c r="I1522" s="20">
        <v>36091</v>
      </c>
      <c r="J1522" s="20">
        <v>0</v>
      </c>
      <c r="K1522" s="20">
        <v>0</v>
      </c>
      <c r="L1522" s="20">
        <v>0</v>
      </c>
      <c r="M1522" s="20">
        <v>0</v>
      </c>
      <c r="N1522" s="20">
        <v>17595</v>
      </c>
      <c r="O1522" s="20">
        <v>9539</v>
      </c>
      <c r="P1522" s="20">
        <v>7522</v>
      </c>
      <c r="Q1522" s="20">
        <v>92201</v>
      </c>
      <c r="R1522" s="20">
        <v>37878</v>
      </c>
      <c r="S1522" s="20">
        <v>53867</v>
      </c>
      <c r="T1522" s="21">
        <v>76531</v>
      </c>
      <c r="U1522" s="54">
        <v>25432</v>
      </c>
      <c r="V1522" s="20">
        <v>19872</v>
      </c>
      <c r="W1522" s="20">
        <v>22113</v>
      </c>
      <c r="X1522" s="20">
        <v>11101</v>
      </c>
      <c r="Y1522" s="21">
        <v>0</v>
      </c>
      <c r="Z1522" s="20">
        <v>0</v>
      </c>
      <c r="AA1522" s="21">
        <v>133812</v>
      </c>
      <c r="AB1522" s="32">
        <v>0</v>
      </c>
      <c r="AC1522" s="20">
        <v>173114</v>
      </c>
      <c r="AD1522" s="20">
        <v>169921</v>
      </c>
      <c r="AE1522" s="20">
        <v>560835</v>
      </c>
      <c r="AF1522" s="20">
        <v>368083</v>
      </c>
      <c r="AG1522" s="20">
        <v>224539</v>
      </c>
      <c r="AH1522" s="20">
        <v>95439</v>
      </c>
      <c r="AI1522" s="20">
        <v>41194</v>
      </c>
      <c r="AJ1522" s="21">
        <v>9738</v>
      </c>
      <c r="AK1522" s="25">
        <v>44263</v>
      </c>
      <c r="AL1522" s="25">
        <v>49186</v>
      </c>
      <c r="AM1522" s="25">
        <v>9436</v>
      </c>
      <c r="AN1522" s="22">
        <v>28361</v>
      </c>
      <c r="AO1522" s="20">
        <v>110221</v>
      </c>
      <c r="AP1522" s="20">
        <v>6860</v>
      </c>
      <c r="AQ1522" s="54">
        <v>2815519</v>
      </c>
      <c r="AR1522" s="25">
        <v>77815</v>
      </c>
      <c r="AS1522" s="25">
        <v>181053</v>
      </c>
      <c r="AT1522" s="54">
        <v>47564</v>
      </c>
      <c r="AU1522" s="54">
        <v>29341</v>
      </c>
      <c r="AV1522" s="54">
        <v>78804</v>
      </c>
      <c r="AW1522" s="54">
        <v>33932</v>
      </c>
      <c r="AX1522" s="54">
        <v>16277</v>
      </c>
      <c r="AY1522" s="25">
        <f t="shared" si="46"/>
        <v>464786</v>
      </c>
      <c r="AZ1522" s="162">
        <v>332301</v>
      </c>
      <c r="BA1522" s="96">
        <f t="shared" si="47"/>
        <v>3612606</v>
      </c>
      <c r="BB1522" s="73"/>
      <c r="BC1522" s="20">
        <v>584782</v>
      </c>
      <c r="BD1522" s="20">
        <v>23543</v>
      </c>
      <c r="BE1522" s="19">
        <v>608325</v>
      </c>
      <c r="BF1522" s="19">
        <v>4220931</v>
      </c>
      <c r="BH1522" s="20"/>
      <c r="BI1522" s="21">
        <v>4220931</v>
      </c>
      <c r="BK1522" s="73"/>
      <c r="BL1522" s="73"/>
      <c r="BM1522" s="73"/>
      <c r="BN1522" s="73"/>
      <c r="BO1522" s="73"/>
      <c r="BP1522" s="73"/>
      <c r="BQ1522" s="73"/>
    </row>
    <row r="1523" spans="1:69" ht="22.5" customHeight="1" x14ac:dyDescent="0.2">
      <c r="A1523" s="122" t="s">
        <v>3351</v>
      </c>
      <c r="B1523" s="123" t="s">
        <v>3339</v>
      </c>
      <c r="C1523" s="133" t="s">
        <v>1593</v>
      </c>
      <c r="D1523" s="126">
        <v>6</v>
      </c>
      <c r="E1523" s="127" t="s">
        <v>3561</v>
      </c>
      <c r="F1523" s="19">
        <v>223184</v>
      </c>
      <c r="G1523" s="20">
        <v>223184</v>
      </c>
      <c r="H1523" s="20">
        <v>30983</v>
      </c>
      <c r="I1523" s="20">
        <v>16830</v>
      </c>
      <c r="J1523" s="20">
        <v>0</v>
      </c>
      <c r="K1523" s="20">
        <v>0</v>
      </c>
      <c r="L1523" s="20">
        <v>0</v>
      </c>
      <c r="M1523" s="20">
        <v>0</v>
      </c>
      <c r="N1523" s="20">
        <v>9472</v>
      </c>
      <c r="O1523" s="20">
        <v>5135</v>
      </c>
      <c r="P1523" s="20">
        <v>21584</v>
      </c>
      <c r="Q1523" s="20">
        <v>185269</v>
      </c>
      <c r="R1523" s="20">
        <v>24240</v>
      </c>
      <c r="S1523" s="20">
        <v>42287</v>
      </c>
      <c r="T1523" s="21">
        <v>23548</v>
      </c>
      <c r="U1523" s="54">
        <v>12716</v>
      </c>
      <c r="V1523" s="20">
        <v>14400</v>
      </c>
      <c r="W1523" s="20">
        <v>15795</v>
      </c>
      <c r="X1523" s="20">
        <v>11101</v>
      </c>
      <c r="Y1523" s="21">
        <v>0</v>
      </c>
      <c r="Z1523" s="20">
        <v>0</v>
      </c>
      <c r="AA1523" s="21">
        <v>82221</v>
      </c>
      <c r="AB1523" s="32">
        <v>0</v>
      </c>
      <c r="AC1523" s="20">
        <v>116423</v>
      </c>
      <c r="AD1523" s="20">
        <v>114436</v>
      </c>
      <c r="AE1523" s="20">
        <v>298650</v>
      </c>
      <c r="AF1523" s="20">
        <v>227360</v>
      </c>
      <c r="AG1523" s="20">
        <v>103046</v>
      </c>
      <c r="AH1523" s="20">
        <v>52415</v>
      </c>
      <c r="AI1523" s="20">
        <v>27111</v>
      </c>
      <c r="AJ1523" s="21">
        <v>0</v>
      </c>
      <c r="AK1523" s="25">
        <v>30230</v>
      </c>
      <c r="AL1523" s="25">
        <v>37113</v>
      </c>
      <c r="AM1523" s="25">
        <v>5691</v>
      </c>
      <c r="AN1523" s="22">
        <v>18231</v>
      </c>
      <c r="AO1523" s="20">
        <v>84251</v>
      </c>
      <c r="AP1523" s="20">
        <v>11598</v>
      </c>
      <c r="AQ1523" s="54">
        <v>1845320</v>
      </c>
      <c r="AR1523" s="25">
        <v>49406</v>
      </c>
      <c r="AS1523" s="25">
        <v>99957</v>
      </c>
      <c r="AT1523" s="54">
        <v>38823</v>
      </c>
      <c r="AU1523" s="54">
        <v>23762</v>
      </c>
      <c r="AV1523" s="54">
        <v>59762</v>
      </c>
      <c r="AW1523" s="54">
        <v>22935</v>
      </c>
      <c r="AX1523" s="54">
        <v>10243</v>
      </c>
      <c r="AY1523" s="25">
        <f t="shared" si="46"/>
        <v>304888</v>
      </c>
      <c r="AZ1523" s="162">
        <v>180792</v>
      </c>
      <c r="BA1523" s="96">
        <f t="shared" si="47"/>
        <v>2331000</v>
      </c>
      <c r="BB1523" s="73"/>
      <c r="BC1523" s="20">
        <v>450458</v>
      </c>
      <c r="BD1523" s="20">
        <v>18287</v>
      </c>
      <c r="BE1523" s="19">
        <v>468745</v>
      </c>
      <c r="BF1523" s="19">
        <v>2799745</v>
      </c>
      <c r="BH1523" s="20"/>
      <c r="BI1523" s="21">
        <v>2799745</v>
      </c>
      <c r="BK1523" s="73"/>
      <c r="BL1523" s="73"/>
      <c r="BM1523" s="73"/>
      <c r="BN1523" s="73"/>
      <c r="BO1523" s="73"/>
      <c r="BP1523" s="73"/>
      <c r="BQ1523" s="73"/>
    </row>
    <row r="1524" spans="1:69" ht="22.5" customHeight="1" x14ac:dyDescent="0.2">
      <c r="A1524" s="122" t="s">
        <v>3352</v>
      </c>
      <c r="B1524" s="123" t="s">
        <v>3339</v>
      </c>
      <c r="C1524" s="133" t="s">
        <v>1594</v>
      </c>
      <c r="D1524" s="126">
        <v>6</v>
      </c>
      <c r="E1524" s="127" t="s">
        <v>3561</v>
      </c>
      <c r="F1524" s="19">
        <v>518064</v>
      </c>
      <c r="G1524" s="20">
        <v>518064</v>
      </c>
      <c r="H1524" s="20">
        <v>103445</v>
      </c>
      <c r="I1524" s="20">
        <v>62084</v>
      </c>
      <c r="J1524" s="20">
        <v>0</v>
      </c>
      <c r="K1524" s="20">
        <v>0</v>
      </c>
      <c r="L1524" s="20">
        <v>0</v>
      </c>
      <c r="M1524" s="20">
        <v>0</v>
      </c>
      <c r="N1524" s="20">
        <v>25771</v>
      </c>
      <c r="O1524" s="20">
        <v>14108</v>
      </c>
      <c r="P1524" s="20">
        <v>2381</v>
      </c>
      <c r="Q1524" s="20">
        <v>275184</v>
      </c>
      <c r="R1524" s="20">
        <v>50804</v>
      </c>
      <c r="S1524" s="20">
        <v>77290</v>
      </c>
      <c r="T1524" s="21">
        <v>70644</v>
      </c>
      <c r="U1524" s="54">
        <v>50864</v>
      </c>
      <c r="V1524" s="20">
        <v>29568</v>
      </c>
      <c r="W1524" s="20">
        <v>33696</v>
      </c>
      <c r="X1524" s="20">
        <v>33303</v>
      </c>
      <c r="Y1524" s="21">
        <v>0</v>
      </c>
      <c r="Z1524" s="20">
        <v>0</v>
      </c>
      <c r="AA1524" s="21">
        <v>176114</v>
      </c>
      <c r="AB1524" s="32">
        <v>0</v>
      </c>
      <c r="AC1524" s="20">
        <v>290120</v>
      </c>
      <c r="AD1524" s="20">
        <v>343186</v>
      </c>
      <c r="AE1524" s="20">
        <v>868560</v>
      </c>
      <c r="AF1524" s="20">
        <v>737180</v>
      </c>
      <c r="AG1524" s="20">
        <v>395881</v>
      </c>
      <c r="AH1524" s="20">
        <v>141954</v>
      </c>
      <c r="AI1524" s="20">
        <v>75299</v>
      </c>
      <c r="AJ1524" s="21">
        <v>11902</v>
      </c>
      <c r="AK1524" s="25">
        <v>54644</v>
      </c>
      <c r="AL1524" s="25">
        <v>58647</v>
      </c>
      <c r="AM1524" s="25">
        <v>16870</v>
      </c>
      <c r="AN1524" s="22">
        <v>35558</v>
      </c>
      <c r="AO1524" s="20">
        <v>620469</v>
      </c>
      <c r="AP1524" s="20">
        <v>13122</v>
      </c>
      <c r="AQ1524" s="54">
        <v>5186712</v>
      </c>
      <c r="AR1524" s="25">
        <v>106495</v>
      </c>
      <c r="AS1524" s="25">
        <v>206003</v>
      </c>
      <c r="AT1524" s="54">
        <v>93871</v>
      </c>
      <c r="AU1524" s="54">
        <v>40328</v>
      </c>
      <c r="AV1524" s="54">
        <v>121557</v>
      </c>
      <c r="AW1524" s="54">
        <v>46450</v>
      </c>
      <c r="AX1524" s="54">
        <v>24720</v>
      </c>
      <c r="AY1524" s="25">
        <f t="shared" si="46"/>
        <v>639424</v>
      </c>
      <c r="AZ1524" s="162">
        <v>1016323</v>
      </c>
      <c r="BA1524" s="96">
        <f t="shared" si="47"/>
        <v>6842459</v>
      </c>
      <c r="BB1524" s="73"/>
      <c r="BC1524" s="20">
        <v>749119</v>
      </c>
      <c r="BD1524" s="20">
        <v>66467</v>
      </c>
      <c r="BE1524" s="19">
        <v>815586</v>
      </c>
      <c r="BF1524" s="19">
        <v>7658045</v>
      </c>
      <c r="BH1524" s="20"/>
      <c r="BI1524" s="21">
        <v>7658045</v>
      </c>
      <c r="BK1524" s="73"/>
      <c r="BL1524" s="73"/>
      <c r="BM1524" s="73"/>
      <c r="BN1524" s="73"/>
      <c r="BO1524" s="73"/>
      <c r="BP1524" s="73"/>
      <c r="BQ1524" s="73"/>
    </row>
    <row r="1525" spans="1:69" ht="22.5" customHeight="1" x14ac:dyDescent="0.2">
      <c r="A1525" s="122" t="s">
        <v>3353</v>
      </c>
      <c r="B1525" s="123" t="s">
        <v>3339</v>
      </c>
      <c r="C1525" s="133" t="s">
        <v>1595</v>
      </c>
      <c r="D1525" s="126">
        <v>6</v>
      </c>
      <c r="E1525" s="127" t="s">
        <v>3562</v>
      </c>
      <c r="F1525" s="19">
        <v>180060</v>
      </c>
      <c r="G1525" s="20">
        <v>180060</v>
      </c>
      <c r="H1525" s="20">
        <v>65318</v>
      </c>
      <c r="I1525" s="20">
        <v>16643</v>
      </c>
      <c r="J1525" s="20">
        <v>0</v>
      </c>
      <c r="K1525" s="20">
        <v>0</v>
      </c>
      <c r="L1525" s="20">
        <v>9504</v>
      </c>
      <c r="M1525" s="20">
        <v>2234</v>
      </c>
      <c r="N1525" s="20">
        <v>0</v>
      </c>
      <c r="O1525" s="20">
        <v>3102</v>
      </c>
      <c r="P1525" s="20">
        <v>0</v>
      </c>
      <c r="Q1525" s="20">
        <v>68939</v>
      </c>
      <c r="R1525" s="20">
        <v>19319</v>
      </c>
      <c r="S1525" s="20">
        <v>48313</v>
      </c>
      <c r="T1525" s="21">
        <v>11774</v>
      </c>
      <c r="U1525" s="54">
        <v>12716</v>
      </c>
      <c r="V1525" s="20">
        <v>24912</v>
      </c>
      <c r="W1525" s="20">
        <v>9477</v>
      </c>
      <c r="X1525" s="20">
        <v>11101</v>
      </c>
      <c r="Y1525" s="21">
        <v>0</v>
      </c>
      <c r="Z1525" s="20">
        <v>0</v>
      </c>
      <c r="AA1525" s="21">
        <v>76722</v>
      </c>
      <c r="AB1525" s="32">
        <v>0</v>
      </c>
      <c r="AC1525" s="20">
        <v>70900</v>
      </c>
      <c r="AD1525" s="20">
        <v>134539</v>
      </c>
      <c r="AE1525" s="20">
        <v>235785</v>
      </c>
      <c r="AF1525" s="20">
        <v>183933</v>
      </c>
      <c r="AG1525" s="20">
        <v>77048</v>
      </c>
      <c r="AH1525" s="20">
        <v>35066</v>
      </c>
      <c r="AI1525" s="20">
        <v>75395</v>
      </c>
      <c r="AJ1525" s="21">
        <v>11361</v>
      </c>
      <c r="AK1525" s="25">
        <v>23219</v>
      </c>
      <c r="AL1525" s="25">
        <v>34657</v>
      </c>
      <c r="AM1525" s="25">
        <v>5729</v>
      </c>
      <c r="AN1525" s="22">
        <v>14582</v>
      </c>
      <c r="AO1525" s="20">
        <v>82530</v>
      </c>
      <c r="AP1525" s="20">
        <v>7498</v>
      </c>
      <c r="AQ1525" s="54">
        <v>1552376</v>
      </c>
      <c r="AR1525" s="25">
        <v>55301</v>
      </c>
      <c r="AS1525" s="25">
        <v>110551</v>
      </c>
      <c r="AT1525" s="54">
        <v>73938</v>
      </c>
      <c r="AU1525" s="54">
        <v>26856</v>
      </c>
      <c r="AV1525" s="54">
        <v>72554</v>
      </c>
      <c r="AW1525" s="54">
        <v>21030</v>
      </c>
      <c r="AX1525" s="54">
        <v>3043</v>
      </c>
      <c r="AY1525" s="25">
        <f t="shared" si="46"/>
        <v>363273</v>
      </c>
      <c r="AZ1525" s="162">
        <v>58154</v>
      </c>
      <c r="BA1525" s="96">
        <f t="shared" si="47"/>
        <v>1973803</v>
      </c>
      <c r="BB1525" s="73"/>
      <c r="BC1525" s="20">
        <v>351810</v>
      </c>
      <c r="BD1525" s="20">
        <v>43822</v>
      </c>
      <c r="BE1525" s="19">
        <v>395632</v>
      </c>
      <c r="BF1525" s="19">
        <v>2369435</v>
      </c>
      <c r="BH1525" s="20"/>
      <c r="BI1525" s="21">
        <v>2369435</v>
      </c>
      <c r="BK1525" s="73"/>
      <c r="BL1525" s="73"/>
      <c r="BM1525" s="73"/>
      <c r="BN1525" s="73"/>
      <c r="BO1525" s="73"/>
      <c r="BP1525" s="73"/>
      <c r="BQ1525" s="73"/>
    </row>
    <row r="1526" spans="1:69" ht="22.5" customHeight="1" x14ac:dyDescent="0.2">
      <c r="A1526" s="122" t="s">
        <v>3354</v>
      </c>
      <c r="B1526" s="123" t="s">
        <v>3339</v>
      </c>
      <c r="C1526" s="133" t="s">
        <v>1596</v>
      </c>
      <c r="D1526" s="126">
        <v>6</v>
      </c>
      <c r="E1526" s="127" t="s">
        <v>3561</v>
      </c>
      <c r="F1526" s="19">
        <v>393293</v>
      </c>
      <c r="G1526" s="20">
        <v>393293</v>
      </c>
      <c r="H1526" s="20">
        <v>109204</v>
      </c>
      <c r="I1526" s="20">
        <v>48807</v>
      </c>
      <c r="J1526" s="20">
        <v>0</v>
      </c>
      <c r="K1526" s="20">
        <v>0</v>
      </c>
      <c r="L1526" s="20">
        <v>0</v>
      </c>
      <c r="M1526" s="20">
        <v>0</v>
      </c>
      <c r="N1526" s="20">
        <v>19390</v>
      </c>
      <c r="O1526" s="20">
        <v>10513</v>
      </c>
      <c r="P1526" s="20">
        <v>16972</v>
      </c>
      <c r="Q1526" s="20">
        <v>280390</v>
      </c>
      <c r="R1526" s="20">
        <v>39273</v>
      </c>
      <c r="S1526" s="20">
        <v>50776</v>
      </c>
      <c r="T1526" s="21">
        <v>56347</v>
      </c>
      <c r="U1526" s="54">
        <v>50864</v>
      </c>
      <c r="V1526" s="20">
        <v>23232</v>
      </c>
      <c r="W1526" s="20">
        <v>23166</v>
      </c>
      <c r="X1526" s="20">
        <v>22202</v>
      </c>
      <c r="Y1526" s="21">
        <v>0</v>
      </c>
      <c r="Z1526" s="20">
        <v>0</v>
      </c>
      <c r="AA1526" s="21">
        <v>178964</v>
      </c>
      <c r="AB1526" s="32">
        <v>0</v>
      </c>
      <c r="AC1526" s="20">
        <v>239489</v>
      </c>
      <c r="AD1526" s="20">
        <v>431508</v>
      </c>
      <c r="AE1526" s="20">
        <v>493515</v>
      </c>
      <c r="AF1526" s="20">
        <v>471395</v>
      </c>
      <c r="AG1526" s="20">
        <v>306134</v>
      </c>
      <c r="AH1526" s="20">
        <v>117841</v>
      </c>
      <c r="AI1526" s="20">
        <v>91776</v>
      </c>
      <c r="AJ1526" s="21">
        <v>22722</v>
      </c>
      <c r="AK1526" s="25">
        <v>47325</v>
      </c>
      <c r="AL1526" s="25">
        <v>54797</v>
      </c>
      <c r="AM1526" s="25">
        <v>14533</v>
      </c>
      <c r="AN1526" s="22">
        <v>30383</v>
      </c>
      <c r="AO1526" s="20">
        <v>394691</v>
      </c>
      <c r="AP1526" s="20">
        <v>17201</v>
      </c>
      <c r="AQ1526" s="54">
        <v>4056703</v>
      </c>
      <c r="AR1526" s="25">
        <v>74741</v>
      </c>
      <c r="AS1526" s="25">
        <v>145622</v>
      </c>
      <c r="AT1526" s="54">
        <v>96307</v>
      </c>
      <c r="AU1526" s="54">
        <v>48718</v>
      </c>
      <c r="AV1526" s="54">
        <v>123353</v>
      </c>
      <c r="AW1526" s="54">
        <v>37596</v>
      </c>
      <c r="AX1526" s="54">
        <v>18255</v>
      </c>
      <c r="AY1526" s="25">
        <f t="shared" si="46"/>
        <v>544592</v>
      </c>
      <c r="AZ1526" s="162">
        <v>703841</v>
      </c>
      <c r="BA1526" s="96">
        <f t="shared" si="47"/>
        <v>5305136</v>
      </c>
      <c r="BB1526" s="73"/>
      <c r="BC1526" s="20">
        <v>613039</v>
      </c>
      <c r="BD1526" s="20">
        <v>57531</v>
      </c>
      <c r="BE1526" s="19">
        <v>670570</v>
      </c>
      <c r="BF1526" s="19">
        <v>5975706</v>
      </c>
      <c r="BH1526" s="20"/>
      <c r="BI1526" s="21">
        <v>5975706</v>
      </c>
      <c r="BK1526" s="73"/>
      <c r="BL1526" s="73"/>
      <c r="BM1526" s="73"/>
      <c r="BN1526" s="73"/>
      <c r="BO1526" s="73"/>
      <c r="BP1526" s="73"/>
      <c r="BQ1526" s="73"/>
    </row>
    <row r="1527" spans="1:69" ht="22.5" customHeight="1" x14ac:dyDescent="0.2">
      <c r="A1527" s="122" t="s">
        <v>3355</v>
      </c>
      <c r="B1527" s="123" t="s">
        <v>3339</v>
      </c>
      <c r="C1527" s="133" t="s">
        <v>1597</v>
      </c>
      <c r="D1527" s="126">
        <v>6</v>
      </c>
      <c r="E1527" s="127" t="s">
        <v>3561</v>
      </c>
      <c r="F1527" s="19">
        <v>180970</v>
      </c>
      <c r="G1527" s="20">
        <v>180970</v>
      </c>
      <c r="H1527" s="20">
        <v>25807</v>
      </c>
      <c r="I1527" s="20">
        <v>6919</v>
      </c>
      <c r="J1527" s="20">
        <v>0</v>
      </c>
      <c r="K1527" s="20">
        <v>0</v>
      </c>
      <c r="L1527" s="20">
        <v>0</v>
      </c>
      <c r="M1527" s="20">
        <v>0</v>
      </c>
      <c r="N1527" s="20">
        <v>0</v>
      </c>
      <c r="O1527" s="20">
        <v>3480</v>
      </c>
      <c r="P1527" s="20">
        <v>0</v>
      </c>
      <c r="Q1527" s="20">
        <v>222</v>
      </c>
      <c r="R1527" s="20">
        <v>20066</v>
      </c>
      <c r="S1527" s="20">
        <v>13519</v>
      </c>
      <c r="T1527" s="21">
        <v>13456</v>
      </c>
      <c r="U1527" s="54">
        <v>12716</v>
      </c>
      <c r="V1527" s="20">
        <v>6336</v>
      </c>
      <c r="W1527" s="20">
        <v>7371</v>
      </c>
      <c r="X1527" s="20">
        <v>11101</v>
      </c>
      <c r="Y1527" s="21">
        <v>0</v>
      </c>
      <c r="Z1527" s="20">
        <v>0</v>
      </c>
      <c r="AA1527" s="21">
        <v>61263</v>
      </c>
      <c r="AB1527" s="32">
        <v>0</v>
      </c>
      <c r="AC1527" s="20">
        <v>119569</v>
      </c>
      <c r="AD1527" s="20">
        <v>144152</v>
      </c>
      <c r="AE1527" s="20">
        <v>245025</v>
      </c>
      <c r="AF1527" s="20">
        <v>242005</v>
      </c>
      <c r="AG1527" s="20">
        <v>109481</v>
      </c>
      <c r="AH1527" s="20">
        <v>34112</v>
      </c>
      <c r="AI1527" s="20">
        <v>21747</v>
      </c>
      <c r="AJ1527" s="21">
        <v>3246</v>
      </c>
      <c r="AK1527" s="25">
        <v>24571</v>
      </c>
      <c r="AL1527" s="25">
        <v>30491</v>
      </c>
      <c r="AM1527" s="25">
        <v>5735</v>
      </c>
      <c r="AN1527" s="22">
        <v>14022</v>
      </c>
      <c r="AO1527" s="20">
        <v>90658</v>
      </c>
      <c r="AP1527" s="20">
        <v>3131</v>
      </c>
      <c r="AQ1527" s="54">
        <v>1451171</v>
      </c>
      <c r="AR1527" s="25">
        <v>58448</v>
      </c>
      <c r="AS1527" s="25">
        <v>133705</v>
      </c>
      <c r="AT1527" s="54">
        <v>58044</v>
      </c>
      <c r="AU1527" s="54">
        <v>37721</v>
      </c>
      <c r="AV1527" s="54">
        <v>60706</v>
      </c>
      <c r="AW1527" s="54">
        <v>19610</v>
      </c>
      <c r="AX1527" s="54">
        <v>7726</v>
      </c>
      <c r="AY1527" s="25">
        <f t="shared" si="46"/>
        <v>375960</v>
      </c>
      <c r="AZ1527" s="162">
        <v>423456</v>
      </c>
      <c r="BA1527" s="96">
        <f t="shared" si="47"/>
        <v>2250587</v>
      </c>
      <c r="BB1527" s="73"/>
      <c r="BC1527" s="20">
        <v>373274</v>
      </c>
      <c r="BD1527" s="20">
        <v>13293</v>
      </c>
      <c r="BE1527" s="19">
        <v>386567</v>
      </c>
      <c r="BF1527" s="19">
        <v>2637154</v>
      </c>
      <c r="BH1527" s="20"/>
      <c r="BI1527" s="21">
        <v>2637154</v>
      </c>
      <c r="BK1527" s="73"/>
      <c r="BL1527" s="73"/>
      <c r="BM1527" s="73"/>
      <c r="BN1527" s="73"/>
      <c r="BO1527" s="73"/>
      <c r="BP1527" s="73"/>
      <c r="BQ1527" s="73"/>
    </row>
    <row r="1528" spans="1:69" ht="22.5" customHeight="1" x14ac:dyDescent="0.2">
      <c r="A1528" s="122" t="s">
        <v>3356</v>
      </c>
      <c r="B1528" s="123" t="s">
        <v>3339</v>
      </c>
      <c r="C1528" s="133" t="s">
        <v>1598</v>
      </c>
      <c r="D1528" s="126">
        <v>6</v>
      </c>
      <c r="E1528" s="127" t="s">
        <v>3561</v>
      </c>
      <c r="F1528" s="19">
        <v>229555</v>
      </c>
      <c r="G1528" s="20">
        <v>229555</v>
      </c>
      <c r="H1528" s="20">
        <v>49572</v>
      </c>
      <c r="I1528" s="20">
        <v>15708</v>
      </c>
      <c r="J1528" s="20">
        <v>0</v>
      </c>
      <c r="K1528" s="20">
        <v>0</v>
      </c>
      <c r="L1528" s="20">
        <v>0</v>
      </c>
      <c r="M1528" s="20">
        <v>0</v>
      </c>
      <c r="N1528" s="20">
        <v>0</v>
      </c>
      <c r="O1528" s="20">
        <v>5290</v>
      </c>
      <c r="P1528" s="20">
        <v>0</v>
      </c>
      <c r="Q1528" s="20">
        <v>263913</v>
      </c>
      <c r="R1528" s="20">
        <v>24748</v>
      </c>
      <c r="S1528" s="20">
        <v>29187</v>
      </c>
      <c r="T1528" s="21">
        <v>24389</v>
      </c>
      <c r="U1528" s="54">
        <v>12716</v>
      </c>
      <c r="V1528" s="20">
        <v>11952</v>
      </c>
      <c r="W1528" s="20">
        <v>12636</v>
      </c>
      <c r="X1528" s="20">
        <v>11101</v>
      </c>
      <c r="Y1528" s="21">
        <v>0</v>
      </c>
      <c r="Z1528" s="20">
        <v>0</v>
      </c>
      <c r="AA1528" s="21">
        <v>90932</v>
      </c>
      <c r="AB1528" s="32">
        <v>0</v>
      </c>
      <c r="AC1528" s="20">
        <v>107228</v>
      </c>
      <c r="AD1528" s="20">
        <v>144095</v>
      </c>
      <c r="AE1528" s="20">
        <v>391215</v>
      </c>
      <c r="AF1528" s="20">
        <v>254693</v>
      </c>
      <c r="AG1528" s="20">
        <v>120206</v>
      </c>
      <c r="AH1528" s="20">
        <v>53945</v>
      </c>
      <c r="AI1528" s="20">
        <v>46176</v>
      </c>
      <c r="AJ1528" s="21">
        <v>2164</v>
      </c>
      <c r="AK1528" s="25">
        <v>30729</v>
      </c>
      <c r="AL1528" s="25">
        <v>37611</v>
      </c>
      <c r="AM1528" s="25">
        <v>7376</v>
      </c>
      <c r="AN1528" s="22">
        <v>17725</v>
      </c>
      <c r="AO1528" s="20">
        <v>81934</v>
      </c>
      <c r="AP1528" s="20">
        <v>5995</v>
      </c>
      <c r="AQ1528" s="54">
        <v>2082791</v>
      </c>
      <c r="AR1528" s="25">
        <v>67184</v>
      </c>
      <c r="AS1528" s="25">
        <v>154231</v>
      </c>
      <c r="AT1528" s="54">
        <v>53518</v>
      </c>
      <c r="AU1528" s="54">
        <v>40422</v>
      </c>
      <c r="AV1528" s="54">
        <v>75076</v>
      </c>
      <c r="AW1528" s="54">
        <v>23702</v>
      </c>
      <c r="AX1528" s="54">
        <v>9267</v>
      </c>
      <c r="AY1528" s="25">
        <f t="shared" si="46"/>
        <v>423400</v>
      </c>
      <c r="AZ1528" s="162">
        <v>335150</v>
      </c>
      <c r="BA1528" s="96">
        <f t="shared" si="47"/>
        <v>2841341</v>
      </c>
      <c r="BB1528" s="73"/>
      <c r="BC1528" s="20">
        <v>455641</v>
      </c>
      <c r="BD1528" s="20">
        <v>32193</v>
      </c>
      <c r="BE1528" s="19">
        <v>487834</v>
      </c>
      <c r="BF1528" s="19">
        <v>3329175</v>
      </c>
      <c r="BH1528" s="20"/>
      <c r="BI1528" s="21">
        <v>3329175</v>
      </c>
      <c r="BK1528" s="73"/>
      <c r="BL1528" s="73"/>
      <c r="BM1528" s="73"/>
      <c r="BN1528" s="73"/>
      <c r="BO1528" s="73"/>
      <c r="BP1528" s="73"/>
      <c r="BQ1528" s="73"/>
    </row>
    <row r="1529" spans="1:69" ht="22.5" customHeight="1" x14ac:dyDescent="0.2">
      <c r="A1529" s="122" t="s">
        <v>3357</v>
      </c>
      <c r="B1529" s="123" t="s">
        <v>3339</v>
      </c>
      <c r="C1529" s="133" t="s">
        <v>1599</v>
      </c>
      <c r="D1529" s="126">
        <v>6</v>
      </c>
      <c r="E1529" s="127" t="s">
        <v>3561</v>
      </c>
      <c r="F1529" s="19">
        <v>478445</v>
      </c>
      <c r="G1529" s="20">
        <v>478445</v>
      </c>
      <c r="H1529" s="20">
        <v>166431</v>
      </c>
      <c r="I1529" s="20">
        <v>72369</v>
      </c>
      <c r="J1529" s="20">
        <v>0</v>
      </c>
      <c r="K1529" s="20">
        <v>4529</v>
      </c>
      <c r="L1529" s="20">
        <v>11767</v>
      </c>
      <c r="M1529" s="20">
        <v>5685</v>
      </c>
      <c r="N1529" s="20">
        <v>7876</v>
      </c>
      <c r="O1529" s="20">
        <v>12194</v>
      </c>
      <c r="P1529" s="20">
        <v>2646</v>
      </c>
      <c r="Q1529" s="20">
        <v>208663</v>
      </c>
      <c r="R1529" s="20">
        <v>44171</v>
      </c>
      <c r="S1529" s="20">
        <v>49570</v>
      </c>
      <c r="T1529" s="21">
        <v>65598</v>
      </c>
      <c r="U1529" s="54">
        <v>101728</v>
      </c>
      <c r="V1529" s="20">
        <v>62448</v>
      </c>
      <c r="W1529" s="20">
        <v>29484</v>
      </c>
      <c r="X1529" s="20">
        <v>33303</v>
      </c>
      <c r="Y1529" s="21">
        <v>0</v>
      </c>
      <c r="Z1529" s="20">
        <v>0</v>
      </c>
      <c r="AA1529" s="21">
        <v>205972</v>
      </c>
      <c r="AB1529" s="32">
        <v>0</v>
      </c>
      <c r="AC1529" s="20">
        <v>258523</v>
      </c>
      <c r="AD1529" s="20">
        <v>397161</v>
      </c>
      <c r="AE1529" s="20">
        <v>531960</v>
      </c>
      <c r="AF1529" s="20">
        <v>599068</v>
      </c>
      <c r="AG1529" s="20">
        <v>374431</v>
      </c>
      <c r="AH1529" s="20">
        <v>130228</v>
      </c>
      <c r="AI1529" s="20">
        <v>202809</v>
      </c>
      <c r="AJ1529" s="21">
        <v>22181</v>
      </c>
      <c r="AK1529" s="25">
        <v>51156</v>
      </c>
      <c r="AL1529" s="25">
        <v>57886</v>
      </c>
      <c r="AM1529" s="25">
        <v>19738</v>
      </c>
      <c r="AN1529" s="22">
        <v>32077</v>
      </c>
      <c r="AO1529" s="20">
        <v>619084</v>
      </c>
      <c r="AP1529" s="20">
        <v>36606</v>
      </c>
      <c r="AQ1529" s="54">
        <v>4895787</v>
      </c>
      <c r="AR1529" s="25">
        <v>105329</v>
      </c>
      <c r="AS1529" s="25">
        <v>178813</v>
      </c>
      <c r="AT1529" s="54">
        <v>136523</v>
      </c>
      <c r="AU1529" s="54">
        <v>61220</v>
      </c>
      <c r="AV1529" s="54">
        <v>141094</v>
      </c>
      <c r="AW1529" s="54">
        <v>43317</v>
      </c>
      <c r="AX1529" s="54">
        <v>23286</v>
      </c>
      <c r="AY1529" s="25">
        <f t="shared" si="46"/>
        <v>689582</v>
      </c>
      <c r="AZ1529" s="162">
        <v>1331261</v>
      </c>
      <c r="BA1529" s="96">
        <f t="shared" si="47"/>
        <v>6916630</v>
      </c>
      <c r="BB1529" s="73"/>
      <c r="BC1529" s="20">
        <v>673795</v>
      </c>
      <c r="BD1529" s="20">
        <v>146336</v>
      </c>
      <c r="BE1529" s="19">
        <v>820131</v>
      </c>
      <c r="BF1529" s="19">
        <v>7736761</v>
      </c>
      <c r="BH1529" s="20"/>
      <c r="BI1529" s="21">
        <v>7736761</v>
      </c>
      <c r="BK1529" s="73"/>
      <c r="BL1529" s="73"/>
      <c r="BM1529" s="73"/>
      <c r="BN1529" s="73"/>
      <c r="BO1529" s="73"/>
      <c r="BP1529" s="73"/>
      <c r="BQ1529" s="73"/>
    </row>
    <row r="1530" spans="1:69" ht="22.5" customHeight="1" x14ac:dyDescent="0.2">
      <c r="A1530" s="122" t="s">
        <v>3358</v>
      </c>
      <c r="B1530" s="123" t="s">
        <v>3339</v>
      </c>
      <c r="C1530" s="133" t="s">
        <v>1600</v>
      </c>
      <c r="D1530" s="126">
        <v>6</v>
      </c>
      <c r="E1530" s="127" t="s">
        <v>3561</v>
      </c>
      <c r="F1530" s="19">
        <v>216861</v>
      </c>
      <c r="G1530" s="20">
        <v>216861</v>
      </c>
      <c r="H1530" s="20">
        <v>85439</v>
      </c>
      <c r="I1530" s="20">
        <v>41514</v>
      </c>
      <c r="J1530" s="20">
        <v>0</v>
      </c>
      <c r="K1530" s="20">
        <v>7244</v>
      </c>
      <c r="L1530" s="20">
        <v>47005</v>
      </c>
      <c r="M1530" s="20">
        <v>20748</v>
      </c>
      <c r="N1530" s="20">
        <v>0</v>
      </c>
      <c r="O1530" s="20">
        <v>4491</v>
      </c>
      <c r="P1530" s="20">
        <v>0</v>
      </c>
      <c r="Q1530" s="20">
        <v>10796</v>
      </c>
      <c r="R1530" s="20">
        <v>22160</v>
      </c>
      <c r="S1530" s="20">
        <v>16663</v>
      </c>
      <c r="T1530" s="21">
        <v>15138</v>
      </c>
      <c r="U1530" s="54">
        <v>25432</v>
      </c>
      <c r="V1530" s="20">
        <v>8016</v>
      </c>
      <c r="W1530" s="20">
        <v>13689</v>
      </c>
      <c r="X1530" s="20">
        <v>22202</v>
      </c>
      <c r="Y1530" s="21">
        <v>0</v>
      </c>
      <c r="Z1530" s="20">
        <v>0</v>
      </c>
      <c r="AA1530" s="21">
        <v>105786</v>
      </c>
      <c r="AB1530" s="32">
        <v>0</v>
      </c>
      <c r="AC1530" s="20">
        <v>110587</v>
      </c>
      <c r="AD1530" s="20">
        <v>259897</v>
      </c>
      <c r="AE1530" s="20">
        <v>213510</v>
      </c>
      <c r="AF1530" s="20">
        <v>298193</v>
      </c>
      <c r="AG1530" s="20">
        <v>153839</v>
      </c>
      <c r="AH1530" s="20">
        <v>68869</v>
      </c>
      <c r="AI1530" s="20">
        <v>106721</v>
      </c>
      <c r="AJ1530" s="21">
        <v>58428</v>
      </c>
      <c r="AK1530" s="25">
        <v>28153</v>
      </c>
      <c r="AL1530" s="25">
        <v>41821</v>
      </c>
      <c r="AM1530" s="25">
        <v>9354</v>
      </c>
      <c r="AN1530" s="22">
        <v>17192</v>
      </c>
      <c r="AO1530" s="20">
        <v>123104</v>
      </c>
      <c r="AP1530" s="20">
        <v>13596</v>
      </c>
      <c r="AQ1530" s="54">
        <v>2166448</v>
      </c>
      <c r="AR1530" s="25">
        <v>58104</v>
      </c>
      <c r="AS1530" s="25">
        <v>148577</v>
      </c>
      <c r="AT1530" s="54">
        <v>97533</v>
      </c>
      <c r="AU1530" s="54">
        <v>53350</v>
      </c>
      <c r="AV1530" s="54">
        <v>98147</v>
      </c>
      <c r="AW1530" s="54">
        <v>24097</v>
      </c>
      <c r="AX1530" s="54">
        <v>8762</v>
      </c>
      <c r="AY1530" s="25">
        <f t="shared" si="46"/>
        <v>488570</v>
      </c>
      <c r="AZ1530" s="162">
        <v>370605</v>
      </c>
      <c r="BA1530" s="96">
        <f t="shared" si="47"/>
        <v>3025623</v>
      </c>
      <c r="BB1530" s="73"/>
      <c r="BC1530" s="20">
        <v>429077</v>
      </c>
      <c r="BD1530" s="20">
        <v>73387</v>
      </c>
      <c r="BE1530" s="19">
        <v>502464</v>
      </c>
      <c r="BF1530" s="19">
        <v>3528087</v>
      </c>
      <c r="BH1530" s="20"/>
      <c r="BI1530" s="21">
        <v>3528087</v>
      </c>
      <c r="BK1530" s="73"/>
      <c r="BL1530" s="73"/>
      <c r="BM1530" s="73"/>
      <c r="BN1530" s="73"/>
      <c r="BO1530" s="73"/>
      <c r="BP1530" s="73"/>
      <c r="BQ1530" s="73"/>
    </row>
    <row r="1531" spans="1:69" ht="22.5" customHeight="1" x14ac:dyDescent="0.2">
      <c r="A1531" s="122" t="s">
        <v>3359</v>
      </c>
      <c r="B1531" s="123" t="s">
        <v>3360</v>
      </c>
      <c r="C1531" s="133" t="s">
        <v>1601</v>
      </c>
      <c r="D1531" s="126">
        <v>3</v>
      </c>
      <c r="E1531" s="127" t="s">
        <v>3561</v>
      </c>
      <c r="F1531" s="19">
        <v>4861058</v>
      </c>
      <c r="G1531" s="20">
        <v>4861058</v>
      </c>
      <c r="H1531" s="20">
        <v>766908</v>
      </c>
      <c r="I1531" s="20">
        <v>1014101</v>
      </c>
      <c r="J1531" s="20">
        <v>0</v>
      </c>
      <c r="K1531" s="20">
        <v>78608</v>
      </c>
      <c r="L1531" s="20">
        <v>53803</v>
      </c>
      <c r="M1531" s="20">
        <v>87825</v>
      </c>
      <c r="N1531" s="20">
        <v>460823</v>
      </c>
      <c r="O1531" s="20">
        <v>261536</v>
      </c>
      <c r="P1531" s="20">
        <v>158798</v>
      </c>
      <c r="Q1531" s="20">
        <v>3297705</v>
      </c>
      <c r="R1531" s="20">
        <v>760378</v>
      </c>
      <c r="S1531" s="20">
        <v>914904</v>
      </c>
      <c r="T1531" s="21">
        <v>945284</v>
      </c>
      <c r="U1531" s="54">
        <v>863035</v>
      </c>
      <c r="V1531" s="20">
        <v>411120</v>
      </c>
      <c r="W1531" s="20">
        <v>453843</v>
      </c>
      <c r="X1531" s="20">
        <v>417287</v>
      </c>
      <c r="Y1531" s="21">
        <v>449409</v>
      </c>
      <c r="Z1531" s="20">
        <v>59430</v>
      </c>
      <c r="AA1531" s="21">
        <v>1706966</v>
      </c>
      <c r="AB1531" s="32">
        <v>6442774</v>
      </c>
      <c r="AC1531" s="20">
        <v>3674439</v>
      </c>
      <c r="AD1531" s="20">
        <v>5836051</v>
      </c>
      <c r="AE1531" s="20">
        <v>9011970</v>
      </c>
      <c r="AF1531" s="20">
        <v>9854128</v>
      </c>
      <c r="AG1531" s="20">
        <v>5763272</v>
      </c>
      <c r="AH1531" s="20">
        <v>2993962</v>
      </c>
      <c r="AI1531" s="20">
        <v>217083</v>
      </c>
      <c r="AJ1531" s="21">
        <v>214236</v>
      </c>
      <c r="AK1531" s="25">
        <v>562419</v>
      </c>
      <c r="AL1531" s="25">
        <v>537115</v>
      </c>
      <c r="AM1531" s="25">
        <v>200812</v>
      </c>
      <c r="AN1531" s="22">
        <v>319068</v>
      </c>
      <c r="AO1531" s="20">
        <v>5449517</v>
      </c>
      <c r="AP1531" s="20">
        <v>295147</v>
      </c>
      <c r="AQ1531" s="54">
        <v>69394814</v>
      </c>
      <c r="AR1531" s="25">
        <v>713161</v>
      </c>
      <c r="AS1531" s="25">
        <v>712191</v>
      </c>
      <c r="AT1531" s="54">
        <v>559244</v>
      </c>
      <c r="AU1531" s="54">
        <v>236928</v>
      </c>
      <c r="AV1531" s="54">
        <v>1317209</v>
      </c>
      <c r="AW1531" s="54">
        <v>504405</v>
      </c>
      <c r="AX1531" s="54">
        <v>363295</v>
      </c>
      <c r="AY1531" s="25">
        <f t="shared" si="46"/>
        <v>4406433</v>
      </c>
      <c r="AZ1531" s="162">
        <v>10423104</v>
      </c>
      <c r="BA1531" s="96">
        <f t="shared" si="47"/>
        <v>84224351</v>
      </c>
      <c r="BB1531" s="73"/>
      <c r="BC1531" s="20">
        <v>6754943</v>
      </c>
      <c r="BD1531" s="20">
        <v>350028</v>
      </c>
      <c r="BE1531" s="19">
        <v>7104971</v>
      </c>
      <c r="BF1531" s="19">
        <v>91329322</v>
      </c>
      <c r="BH1531" s="20"/>
      <c r="BI1531" s="21">
        <v>91329322</v>
      </c>
      <c r="BK1531" s="73"/>
      <c r="BL1531" s="73"/>
      <c r="BM1531" s="73"/>
      <c r="BN1531" s="73"/>
      <c r="BO1531" s="73"/>
      <c r="BP1531" s="73"/>
      <c r="BQ1531" s="73"/>
    </row>
    <row r="1532" spans="1:69" ht="22.5" customHeight="1" x14ac:dyDescent="0.2">
      <c r="A1532" s="122" t="s">
        <v>3361</v>
      </c>
      <c r="B1532" s="123" t="s">
        <v>3360</v>
      </c>
      <c r="C1532" s="133" t="s">
        <v>1602</v>
      </c>
      <c r="D1532" s="126">
        <v>3</v>
      </c>
      <c r="E1532" s="127" t="s">
        <v>3561</v>
      </c>
      <c r="F1532" s="19">
        <v>2889922</v>
      </c>
      <c r="G1532" s="20">
        <v>2889922</v>
      </c>
      <c r="H1532" s="20">
        <v>759910</v>
      </c>
      <c r="I1532" s="20">
        <v>560252</v>
      </c>
      <c r="J1532" s="20">
        <v>370996</v>
      </c>
      <c r="K1532" s="20">
        <v>315718</v>
      </c>
      <c r="L1532" s="20">
        <v>87729</v>
      </c>
      <c r="M1532" s="20">
        <v>71354</v>
      </c>
      <c r="N1532" s="20">
        <v>248448</v>
      </c>
      <c r="O1532" s="20">
        <v>146742</v>
      </c>
      <c r="P1532" s="20">
        <v>138046</v>
      </c>
      <c r="Q1532" s="20">
        <v>1288517</v>
      </c>
      <c r="R1532" s="20">
        <v>441751</v>
      </c>
      <c r="S1532" s="20">
        <v>613132</v>
      </c>
      <c r="T1532" s="21">
        <v>561788</v>
      </c>
      <c r="U1532" s="54">
        <v>584936</v>
      </c>
      <c r="V1532" s="20">
        <v>296256</v>
      </c>
      <c r="W1532" s="20">
        <v>325377</v>
      </c>
      <c r="X1532" s="20">
        <v>299727</v>
      </c>
      <c r="Y1532" s="21">
        <v>0</v>
      </c>
      <c r="Z1532" s="20">
        <v>0</v>
      </c>
      <c r="AA1532" s="21">
        <v>1015918</v>
      </c>
      <c r="AB1532" s="32">
        <v>2766434</v>
      </c>
      <c r="AC1532" s="20">
        <v>2374156</v>
      </c>
      <c r="AD1532" s="20">
        <v>4106123</v>
      </c>
      <c r="AE1532" s="20">
        <v>5582115</v>
      </c>
      <c r="AF1532" s="20">
        <v>5628610</v>
      </c>
      <c r="AG1532" s="20">
        <v>3399053</v>
      </c>
      <c r="AH1532" s="20">
        <v>1394904</v>
      </c>
      <c r="AI1532" s="20">
        <v>255786</v>
      </c>
      <c r="AJ1532" s="21">
        <v>188809</v>
      </c>
      <c r="AK1532" s="25">
        <v>340447</v>
      </c>
      <c r="AL1532" s="25">
        <v>326901</v>
      </c>
      <c r="AM1532" s="25">
        <v>128349</v>
      </c>
      <c r="AN1532" s="22">
        <v>192524</v>
      </c>
      <c r="AO1532" s="20">
        <v>3280289</v>
      </c>
      <c r="AP1532" s="20">
        <v>301007</v>
      </c>
      <c r="AQ1532" s="54">
        <v>41282026</v>
      </c>
      <c r="AR1532" s="25">
        <v>603663</v>
      </c>
      <c r="AS1532" s="25">
        <v>566467</v>
      </c>
      <c r="AT1532" s="54">
        <v>403143</v>
      </c>
      <c r="AU1532" s="54">
        <v>165441</v>
      </c>
      <c r="AV1532" s="54">
        <v>865744</v>
      </c>
      <c r="AW1532" s="54">
        <v>308930</v>
      </c>
      <c r="AX1532" s="54">
        <v>211748</v>
      </c>
      <c r="AY1532" s="25">
        <f t="shared" si="46"/>
        <v>3125136</v>
      </c>
      <c r="AZ1532" s="162">
        <v>5655777</v>
      </c>
      <c r="BA1532" s="96">
        <f t="shared" si="47"/>
        <v>50062939</v>
      </c>
      <c r="BB1532" s="73"/>
      <c r="BC1532" s="20">
        <v>4214109</v>
      </c>
      <c r="BD1532" s="20">
        <v>370723</v>
      </c>
      <c r="BE1532" s="19">
        <v>4584832</v>
      </c>
      <c r="BF1532" s="19">
        <v>54647771</v>
      </c>
      <c r="BH1532" s="20"/>
      <c r="BI1532" s="21">
        <v>54647771</v>
      </c>
      <c r="BK1532" s="73"/>
      <c r="BL1532" s="73"/>
      <c r="BM1532" s="73"/>
      <c r="BN1532" s="73"/>
      <c r="BO1532" s="73"/>
      <c r="BP1532" s="73"/>
      <c r="BQ1532" s="73"/>
    </row>
    <row r="1533" spans="1:69" ht="22.5" customHeight="1" x14ac:dyDescent="0.2">
      <c r="A1533" s="122" t="s">
        <v>3362</v>
      </c>
      <c r="B1533" s="123" t="s">
        <v>3360</v>
      </c>
      <c r="C1533" s="133" t="s">
        <v>1603</v>
      </c>
      <c r="D1533" s="126">
        <v>5</v>
      </c>
      <c r="E1533" s="127" t="s">
        <v>3561</v>
      </c>
      <c r="F1533" s="19">
        <v>705774</v>
      </c>
      <c r="G1533" s="20">
        <v>705774</v>
      </c>
      <c r="H1533" s="20">
        <v>182760</v>
      </c>
      <c r="I1533" s="20">
        <v>112574</v>
      </c>
      <c r="J1533" s="20">
        <v>0</v>
      </c>
      <c r="K1533" s="20">
        <v>20571</v>
      </c>
      <c r="L1533" s="20">
        <v>11857</v>
      </c>
      <c r="M1533" s="20">
        <v>19191</v>
      </c>
      <c r="N1533" s="20">
        <v>32394</v>
      </c>
      <c r="O1533" s="20">
        <v>23966</v>
      </c>
      <c r="P1533" s="20">
        <v>16254</v>
      </c>
      <c r="Q1533" s="20">
        <v>4637</v>
      </c>
      <c r="R1533" s="20">
        <v>84534</v>
      </c>
      <c r="S1533" s="20">
        <v>109097</v>
      </c>
      <c r="T1533" s="21">
        <v>100079</v>
      </c>
      <c r="U1533" s="54">
        <v>127160</v>
      </c>
      <c r="V1533" s="20">
        <v>52272</v>
      </c>
      <c r="W1533" s="20">
        <v>51597</v>
      </c>
      <c r="X1533" s="20">
        <v>55505</v>
      </c>
      <c r="Y1533" s="21">
        <v>0</v>
      </c>
      <c r="Z1533" s="20">
        <v>0</v>
      </c>
      <c r="AA1533" s="21">
        <v>245469</v>
      </c>
      <c r="AB1533" s="32">
        <v>260744</v>
      </c>
      <c r="AC1533" s="20">
        <v>556364</v>
      </c>
      <c r="AD1533" s="20">
        <v>564307</v>
      </c>
      <c r="AE1533" s="20">
        <v>1122165</v>
      </c>
      <c r="AF1533" s="20">
        <v>1235690</v>
      </c>
      <c r="AG1533" s="20">
        <v>719433</v>
      </c>
      <c r="AH1533" s="20">
        <v>244391</v>
      </c>
      <c r="AI1533" s="20">
        <v>140060</v>
      </c>
      <c r="AJ1533" s="21">
        <v>32460</v>
      </c>
      <c r="AK1533" s="25">
        <v>74396</v>
      </c>
      <c r="AL1533" s="25">
        <v>89231</v>
      </c>
      <c r="AM1533" s="25">
        <v>30902</v>
      </c>
      <c r="AN1533" s="22">
        <v>53955</v>
      </c>
      <c r="AO1533" s="20">
        <v>492497</v>
      </c>
      <c r="AP1533" s="20">
        <v>30426</v>
      </c>
      <c r="AQ1533" s="54">
        <v>7602712</v>
      </c>
      <c r="AR1533" s="25">
        <v>124119</v>
      </c>
      <c r="AS1533" s="25">
        <v>270681</v>
      </c>
      <c r="AT1533" s="54">
        <v>121271</v>
      </c>
      <c r="AU1533" s="54">
        <v>87019</v>
      </c>
      <c r="AV1533" s="54">
        <v>194762</v>
      </c>
      <c r="AW1533" s="54">
        <v>69052</v>
      </c>
      <c r="AX1533" s="54">
        <v>35728</v>
      </c>
      <c r="AY1533" s="25">
        <f t="shared" si="46"/>
        <v>902632</v>
      </c>
      <c r="AZ1533" s="162">
        <v>1860222</v>
      </c>
      <c r="BA1533" s="96">
        <f t="shared" si="47"/>
        <v>10365566</v>
      </c>
      <c r="BB1533" s="73"/>
      <c r="BC1533" s="20">
        <v>1083289</v>
      </c>
      <c r="BD1533" s="20">
        <v>87885</v>
      </c>
      <c r="BE1533" s="19">
        <v>1171174</v>
      </c>
      <c r="BF1533" s="19">
        <v>11536740</v>
      </c>
      <c r="BH1533" s="20"/>
      <c r="BI1533" s="21">
        <v>11536740</v>
      </c>
      <c r="BK1533" s="73"/>
      <c r="BL1533" s="73"/>
      <c r="BM1533" s="73"/>
      <c r="BN1533" s="73"/>
      <c r="BO1533" s="73"/>
      <c r="BP1533" s="73"/>
      <c r="BQ1533" s="73"/>
    </row>
    <row r="1534" spans="1:69" ht="22.5" customHeight="1" x14ac:dyDescent="0.2">
      <c r="A1534" s="122" t="s">
        <v>3363</v>
      </c>
      <c r="B1534" s="123" t="s">
        <v>3360</v>
      </c>
      <c r="C1534" s="133" t="s">
        <v>1604</v>
      </c>
      <c r="D1534" s="126">
        <v>5</v>
      </c>
      <c r="E1534" s="127" t="s">
        <v>3561</v>
      </c>
      <c r="F1534" s="19">
        <v>1959193</v>
      </c>
      <c r="G1534" s="20">
        <v>1959193</v>
      </c>
      <c r="H1534" s="20">
        <v>535086</v>
      </c>
      <c r="I1534" s="20">
        <v>383537</v>
      </c>
      <c r="J1534" s="20">
        <v>0</v>
      </c>
      <c r="K1534" s="20">
        <v>23660</v>
      </c>
      <c r="L1534" s="20">
        <v>19645</v>
      </c>
      <c r="M1534" s="20">
        <v>17896</v>
      </c>
      <c r="N1534" s="20">
        <v>101600</v>
      </c>
      <c r="O1534" s="20">
        <v>77055</v>
      </c>
      <c r="P1534" s="20">
        <v>58477</v>
      </c>
      <c r="Q1534" s="20">
        <v>1528605</v>
      </c>
      <c r="R1534" s="20">
        <v>241544</v>
      </c>
      <c r="S1534" s="20">
        <v>407358</v>
      </c>
      <c r="T1534" s="21">
        <v>322103</v>
      </c>
      <c r="U1534" s="54">
        <v>356048</v>
      </c>
      <c r="V1534" s="20">
        <v>170112</v>
      </c>
      <c r="W1534" s="20">
        <v>151632</v>
      </c>
      <c r="X1534" s="20">
        <v>155414</v>
      </c>
      <c r="Y1534" s="21">
        <v>0</v>
      </c>
      <c r="Z1534" s="20">
        <v>0</v>
      </c>
      <c r="AA1534" s="21">
        <v>620527</v>
      </c>
      <c r="AB1534" s="32">
        <v>965104</v>
      </c>
      <c r="AC1534" s="20">
        <v>1363916</v>
      </c>
      <c r="AD1534" s="20">
        <v>1511920</v>
      </c>
      <c r="AE1534" s="20">
        <v>3683295</v>
      </c>
      <c r="AF1534" s="20">
        <v>2742893</v>
      </c>
      <c r="AG1534" s="20">
        <v>1784726</v>
      </c>
      <c r="AH1534" s="20">
        <v>764796</v>
      </c>
      <c r="AI1534" s="20">
        <v>346413</v>
      </c>
      <c r="AJ1534" s="21">
        <v>149316</v>
      </c>
      <c r="AK1534" s="25">
        <v>179915</v>
      </c>
      <c r="AL1534" s="25">
        <v>221970</v>
      </c>
      <c r="AM1534" s="25">
        <v>68651</v>
      </c>
      <c r="AN1534" s="22">
        <v>111973</v>
      </c>
      <c r="AO1534" s="20">
        <v>1800507</v>
      </c>
      <c r="AP1534" s="20">
        <v>179014</v>
      </c>
      <c r="AQ1534" s="54">
        <v>23003901</v>
      </c>
      <c r="AR1534" s="25">
        <v>396555</v>
      </c>
      <c r="AS1534" s="25">
        <v>412774</v>
      </c>
      <c r="AT1534" s="54">
        <v>269102</v>
      </c>
      <c r="AU1534" s="54">
        <v>131330</v>
      </c>
      <c r="AV1534" s="54">
        <v>488762</v>
      </c>
      <c r="AW1534" s="54">
        <v>171614</v>
      </c>
      <c r="AX1534" s="54">
        <v>116468</v>
      </c>
      <c r="AY1534" s="25">
        <f t="shared" si="46"/>
        <v>1986605</v>
      </c>
      <c r="AZ1534" s="162">
        <v>3623778</v>
      </c>
      <c r="BA1534" s="96">
        <f t="shared" si="47"/>
        <v>28614284</v>
      </c>
      <c r="BB1534" s="73"/>
      <c r="BC1534" s="20">
        <v>2593293</v>
      </c>
      <c r="BD1534" s="20">
        <v>331566</v>
      </c>
      <c r="BE1534" s="19">
        <v>2924859</v>
      </c>
      <c r="BF1534" s="19">
        <v>31539143</v>
      </c>
      <c r="BH1534" s="20"/>
      <c r="BI1534" s="21">
        <v>31539143</v>
      </c>
      <c r="BK1534" s="73"/>
      <c r="BL1534" s="73"/>
      <c r="BM1534" s="73"/>
      <c r="BN1534" s="73"/>
      <c r="BO1534" s="73"/>
      <c r="BP1534" s="73"/>
      <c r="BQ1534" s="73"/>
    </row>
    <row r="1535" spans="1:69" ht="22.5" customHeight="1" x14ac:dyDescent="0.2">
      <c r="A1535" s="122" t="s">
        <v>3364</v>
      </c>
      <c r="B1535" s="123" t="s">
        <v>3360</v>
      </c>
      <c r="C1535" s="133" t="s">
        <v>1605</v>
      </c>
      <c r="D1535" s="126">
        <v>5</v>
      </c>
      <c r="E1535" s="127" t="s">
        <v>3561</v>
      </c>
      <c r="F1535" s="19">
        <v>1208586</v>
      </c>
      <c r="G1535" s="20">
        <v>1208586</v>
      </c>
      <c r="H1535" s="20">
        <v>242247</v>
      </c>
      <c r="I1535" s="20">
        <v>181764</v>
      </c>
      <c r="J1535" s="20">
        <v>0</v>
      </c>
      <c r="K1535" s="20">
        <v>10759</v>
      </c>
      <c r="L1535" s="20">
        <v>8636</v>
      </c>
      <c r="M1535" s="20">
        <v>9142</v>
      </c>
      <c r="N1535" s="20">
        <v>95479</v>
      </c>
      <c r="O1535" s="20">
        <v>54073</v>
      </c>
      <c r="P1535" s="20">
        <v>23927</v>
      </c>
      <c r="Q1535" s="20">
        <v>820794</v>
      </c>
      <c r="R1535" s="20">
        <v>202930</v>
      </c>
      <c r="S1535" s="20">
        <v>334993</v>
      </c>
      <c r="T1535" s="21">
        <v>256505</v>
      </c>
      <c r="U1535" s="54">
        <v>190740</v>
      </c>
      <c r="V1535" s="20">
        <v>148560</v>
      </c>
      <c r="W1535" s="20">
        <v>138996</v>
      </c>
      <c r="X1535" s="20">
        <v>66606</v>
      </c>
      <c r="Y1535" s="21">
        <v>0</v>
      </c>
      <c r="Z1535" s="20">
        <v>0</v>
      </c>
      <c r="AA1535" s="21">
        <v>450573</v>
      </c>
      <c r="AB1535" s="32">
        <v>873691</v>
      </c>
      <c r="AC1535" s="20">
        <v>1084071</v>
      </c>
      <c r="AD1535" s="20">
        <v>1224342</v>
      </c>
      <c r="AE1535" s="20">
        <v>3275745</v>
      </c>
      <c r="AF1535" s="20">
        <v>1714553</v>
      </c>
      <c r="AG1535" s="20">
        <v>1055512</v>
      </c>
      <c r="AH1535" s="20">
        <v>583720</v>
      </c>
      <c r="AI1535" s="20">
        <v>132683</v>
      </c>
      <c r="AJ1535" s="21">
        <v>76822</v>
      </c>
      <c r="AK1535" s="25">
        <v>136315</v>
      </c>
      <c r="AL1535" s="25">
        <v>175989</v>
      </c>
      <c r="AM1535" s="25">
        <v>44246</v>
      </c>
      <c r="AN1535" s="22">
        <v>90247</v>
      </c>
      <c r="AO1535" s="20">
        <v>485396</v>
      </c>
      <c r="AP1535" s="20">
        <v>67300</v>
      </c>
      <c r="AQ1535" s="54">
        <v>15465942</v>
      </c>
      <c r="AR1535" s="25">
        <v>309416</v>
      </c>
      <c r="AS1535" s="25">
        <v>334404</v>
      </c>
      <c r="AT1535" s="54">
        <v>104733</v>
      </c>
      <c r="AU1535" s="54">
        <v>73372</v>
      </c>
      <c r="AV1535" s="54">
        <v>355266</v>
      </c>
      <c r="AW1535" s="54">
        <v>128273</v>
      </c>
      <c r="AX1535" s="54">
        <v>67695</v>
      </c>
      <c r="AY1535" s="25">
        <f t="shared" si="46"/>
        <v>1373159</v>
      </c>
      <c r="AZ1535" s="162">
        <v>1555211</v>
      </c>
      <c r="BA1535" s="96">
        <f t="shared" si="47"/>
        <v>18394312</v>
      </c>
      <c r="BB1535" s="73"/>
      <c r="BC1535" s="20">
        <v>2007759</v>
      </c>
      <c r="BD1535" s="20">
        <v>113617</v>
      </c>
      <c r="BE1535" s="19">
        <v>2121376</v>
      </c>
      <c r="BF1535" s="19">
        <v>20515688</v>
      </c>
      <c r="BH1535" s="20"/>
      <c r="BI1535" s="21">
        <v>20515688</v>
      </c>
      <c r="BK1535" s="73"/>
      <c r="BL1535" s="73"/>
      <c r="BM1535" s="73"/>
      <c r="BN1535" s="73"/>
      <c r="BO1535" s="73"/>
      <c r="BP1535" s="73"/>
      <c r="BQ1535" s="73"/>
    </row>
    <row r="1536" spans="1:69" ht="22.5" customHeight="1" x14ac:dyDescent="0.2">
      <c r="A1536" s="122" t="s">
        <v>3365</v>
      </c>
      <c r="B1536" s="123" t="s">
        <v>3360</v>
      </c>
      <c r="C1536" s="133" t="s">
        <v>1606</v>
      </c>
      <c r="D1536" s="126">
        <v>5</v>
      </c>
      <c r="E1536" s="127" t="s">
        <v>3561</v>
      </c>
      <c r="F1536" s="19">
        <v>617632</v>
      </c>
      <c r="G1536" s="20">
        <v>617632</v>
      </c>
      <c r="H1536" s="20">
        <v>261638</v>
      </c>
      <c r="I1536" s="20">
        <v>187374</v>
      </c>
      <c r="J1536" s="20">
        <v>0</v>
      </c>
      <c r="K1536" s="20">
        <v>35350</v>
      </c>
      <c r="L1536" s="20">
        <v>73235</v>
      </c>
      <c r="M1536" s="20">
        <v>90065</v>
      </c>
      <c r="N1536" s="20">
        <v>14594</v>
      </c>
      <c r="O1536" s="20">
        <v>16239</v>
      </c>
      <c r="P1536" s="20">
        <v>9337</v>
      </c>
      <c r="Q1536" s="20">
        <v>6202</v>
      </c>
      <c r="R1536" s="20">
        <v>61694</v>
      </c>
      <c r="S1536" s="20">
        <v>114966</v>
      </c>
      <c r="T1536" s="21">
        <v>97556</v>
      </c>
      <c r="U1536" s="54">
        <v>190740</v>
      </c>
      <c r="V1536" s="20">
        <v>37728</v>
      </c>
      <c r="W1536" s="20">
        <v>43173</v>
      </c>
      <c r="X1536" s="20">
        <v>92138</v>
      </c>
      <c r="Y1536" s="21">
        <v>0</v>
      </c>
      <c r="Z1536" s="20">
        <v>0</v>
      </c>
      <c r="AA1536" s="21">
        <v>273344</v>
      </c>
      <c r="AB1536" s="32">
        <v>225752</v>
      </c>
      <c r="AC1536" s="20">
        <v>447697</v>
      </c>
      <c r="AD1536" s="20">
        <v>827015</v>
      </c>
      <c r="AE1536" s="20">
        <v>882090</v>
      </c>
      <c r="AF1536" s="20">
        <v>1037765</v>
      </c>
      <c r="AG1536" s="20">
        <v>572114</v>
      </c>
      <c r="AH1536" s="20">
        <v>213488</v>
      </c>
      <c r="AI1536" s="20">
        <v>218520</v>
      </c>
      <c r="AJ1536" s="21">
        <v>143365</v>
      </c>
      <c r="AK1536" s="25">
        <v>58573</v>
      </c>
      <c r="AL1536" s="25">
        <v>86090</v>
      </c>
      <c r="AM1536" s="25">
        <v>31606</v>
      </c>
      <c r="AN1536" s="22">
        <v>48823</v>
      </c>
      <c r="AO1536" s="20">
        <v>1196807</v>
      </c>
      <c r="AP1536" s="20">
        <v>40706</v>
      </c>
      <c r="AQ1536" s="54">
        <v>8253416</v>
      </c>
      <c r="AR1536" s="25">
        <v>132466</v>
      </c>
      <c r="AS1536" s="25">
        <v>276461</v>
      </c>
      <c r="AT1536" s="54">
        <v>180890</v>
      </c>
      <c r="AU1536" s="54">
        <v>83489</v>
      </c>
      <c r="AV1536" s="54">
        <v>197509</v>
      </c>
      <c r="AW1536" s="54">
        <v>59365</v>
      </c>
      <c r="AX1536" s="54">
        <v>33620</v>
      </c>
      <c r="AY1536" s="25">
        <f t="shared" si="46"/>
        <v>963800</v>
      </c>
      <c r="AZ1536" s="162">
        <v>2209021</v>
      </c>
      <c r="BA1536" s="96">
        <f t="shared" si="47"/>
        <v>11426237</v>
      </c>
      <c r="BB1536" s="73"/>
      <c r="BC1536" s="20">
        <v>832823</v>
      </c>
      <c r="BD1536" s="20">
        <v>195808</v>
      </c>
      <c r="BE1536" s="19">
        <v>1028631</v>
      </c>
      <c r="BF1536" s="19">
        <v>12454868</v>
      </c>
      <c r="BH1536" s="20"/>
      <c r="BI1536" s="21">
        <v>12454868</v>
      </c>
      <c r="BK1536" s="73"/>
      <c r="BL1536" s="73"/>
      <c r="BM1536" s="73"/>
      <c r="BN1536" s="73"/>
      <c r="BO1536" s="73"/>
      <c r="BP1536" s="73"/>
      <c r="BQ1536" s="73"/>
    </row>
    <row r="1537" spans="1:69" ht="22.5" customHeight="1" x14ac:dyDescent="0.2">
      <c r="A1537" s="122" t="s">
        <v>3366</v>
      </c>
      <c r="B1537" s="123" t="s">
        <v>3360</v>
      </c>
      <c r="C1537" s="133" t="s">
        <v>1607</v>
      </c>
      <c r="D1537" s="126">
        <v>5</v>
      </c>
      <c r="E1537" s="127" t="s">
        <v>3561</v>
      </c>
      <c r="F1537" s="19">
        <v>478532</v>
      </c>
      <c r="G1537" s="20">
        <v>478532</v>
      </c>
      <c r="H1537" s="20">
        <v>178751</v>
      </c>
      <c r="I1537" s="20">
        <v>86207</v>
      </c>
      <c r="J1537" s="20">
        <v>0</v>
      </c>
      <c r="K1537" s="20">
        <v>20660</v>
      </c>
      <c r="L1537" s="20">
        <v>38946</v>
      </c>
      <c r="M1537" s="20">
        <v>28445</v>
      </c>
      <c r="N1537" s="20">
        <v>13878</v>
      </c>
      <c r="O1537" s="20">
        <v>11763</v>
      </c>
      <c r="P1537" s="20">
        <v>8921</v>
      </c>
      <c r="Q1537" s="20">
        <v>131678</v>
      </c>
      <c r="R1537" s="20">
        <v>42888</v>
      </c>
      <c r="S1537" s="20">
        <v>67701</v>
      </c>
      <c r="T1537" s="21">
        <v>84941</v>
      </c>
      <c r="U1537" s="54">
        <v>114444</v>
      </c>
      <c r="V1537" s="20">
        <v>26016</v>
      </c>
      <c r="W1537" s="20">
        <v>43173</v>
      </c>
      <c r="X1537" s="20">
        <v>77707</v>
      </c>
      <c r="Y1537" s="21">
        <v>0</v>
      </c>
      <c r="Z1537" s="20">
        <v>0</v>
      </c>
      <c r="AA1537" s="21">
        <v>212747</v>
      </c>
      <c r="AB1537" s="32">
        <v>203749</v>
      </c>
      <c r="AC1537" s="20">
        <v>329585</v>
      </c>
      <c r="AD1537" s="20">
        <v>456522</v>
      </c>
      <c r="AE1537" s="20">
        <v>622710</v>
      </c>
      <c r="AF1537" s="20">
        <v>713618</v>
      </c>
      <c r="AG1537" s="20">
        <v>354440</v>
      </c>
      <c r="AH1537" s="20">
        <v>146708</v>
      </c>
      <c r="AI1537" s="20">
        <v>139485</v>
      </c>
      <c r="AJ1537" s="21">
        <v>56264</v>
      </c>
      <c r="AK1537" s="25">
        <v>50353</v>
      </c>
      <c r="AL1537" s="25">
        <v>67858</v>
      </c>
      <c r="AM1537" s="25">
        <v>19449</v>
      </c>
      <c r="AN1537" s="22">
        <v>37838</v>
      </c>
      <c r="AO1537" s="20">
        <v>790505</v>
      </c>
      <c r="AP1537" s="20">
        <v>24081</v>
      </c>
      <c r="AQ1537" s="54">
        <v>5680563</v>
      </c>
      <c r="AR1537" s="25">
        <v>95308</v>
      </c>
      <c r="AS1537" s="25">
        <v>179357</v>
      </c>
      <c r="AT1537" s="54">
        <v>139825</v>
      </c>
      <c r="AU1537" s="54">
        <v>59750</v>
      </c>
      <c r="AV1537" s="54">
        <v>152707</v>
      </c>
      <c r="AW1537" s="54">
        <v>43285</v>
      </c>
      <c r="AX1537" s="54">
        <v>27914</v>
      </c>
      <c r="AY1537" s="25">
        <f t="shared" si="46"/>
        <v>698146</v>
      </c>
      <c r="AZ1537" s="162">
        <v>1340168</v>
      </c>
      <c r="BA1537" s="96">
        <f t="shared" si="47"/>
        <v>7718877</v>
      </c>
      <c r="BB1537" s="73"/>
      <c r="BC1537" s="20">
        <v>656615</v>
      </c>
      <c r="BD1537" s="20">
        <v>116661</v>
      </c>
      <c r="BE1537" s="19">
        <v>773276</v>
      </c>
      <c r="BF1537" s="19">
        <v>8492153</v>
      </c>
      <c r="BH1537" s="20"/>
      <c r="BI1537" s="21">
        <v>8492153</v>
      </c>
      <c r="BK1537" s="73"/>
      <c r="BL1537" s="73"/>
      <c r="BM1537" s="73"/>
      <c r="BN1537" s="73"/>
      <c r="BO1537" s="73"/>
      <c r="BP1537" s="73"/>
      <c r="BQ1537" s="73"/>
    </row>
    <row r="1538" spans="1:69" ht="22.5" customHeight="1" x14ac:dyDescent="0.2">
      <c r="A1538" s="122" t="s">
        <v>3367</v>
      </c>
      <c r="B1538" s="123" t="s">
        <v>3360</v>
      </c>
      <c r="C1538" s="133" t="s">
        <v>1608</v>
      </c>
      <c r="D1538" s="126">
        <v>5</v>
      </c>
      <c r="E1538" s="127" t="s">
        <v>3561</v>
      </c>
      <c r="F1538" s="19">
        <v>728148</v>
      </c>
      <c r="G1538" s="20">
        <v>728148</v>
      </c>
      <c r="H1538" s="20">
        <v>262294</v>
      </c>
      <c r="I1538" s="20">
        <v>151657</v>
      </c>
      <c r="J1538" s="20">
        <v>0</v>
      </c>
      <c r="K1538" s="20">
        <v>32422</v>
      </c>
      <c r="L1538" s="20">
        <v>199687</v>
      </c>
      <c r="M1538" s="20">
        <v>173207</v>
      </c>
      <c r="N1538" s="20">
        <v>8137</v>
      </c>
      <c r="O1538" s="20">
        <v>15762</v>
      </c>
      <c r="P1538" s="20">
        <v>4612</v>
      </c>
      <c r="Q1538" s="20">
        <v>11626</v>
      </c>
      <c r="R1538" s="20">
        <v>65957</v>
      </c>
      <c r="S1538" s="20">
        <v>170824</v>
      </c>
      <c r="T1538" s="21">
        <v>103443</v>
      </c>
      <c r="U1538" s="54">
        <v>226472</v>
      </c>
      <c r="V1538" s="20">
        <v>67104</v>
      </c>
      <c r="W1538" s="20">
        <v>64233</v>
      </c>
      <c r="X1538" s="20">
        <v>128883</v>
      </c>
      <c r="Y1538" s="21">
        <v>0</v>
      </c>
      <c r="Z1538" s="20">
        <v>0</v>
      </c>
      <c r="AA1538" s="21">
        <v>321956</v>
      </c>
      <c r="AB1538" s="32">
        <v>391684</v>
      </c>
      <c r="AC1538" s="20">
        <v>331950</v>
      </c>
      <c r="AD1538" s="20">
        <v>1293308</v>
      </c>
      <c r="AE1538" s="20">
        <v>993795</v>
      </c>
      <c r="AF1538" s="20">
        <v>1126505</v>
      </c>
      <c r="AG1538" s="20">
        <v>486572</v>
      </c>
      <c r="AH1538" s="20">
        <v>235165</v>
      </c>
      <c r="AI1538" s="20">
        <v>114481</v>
      </c>
      <c r="AJ1538" s="21">
        <v>470129</v>
      </c>
      <c r="AK1538" s="25">
        <v>57684</v>
      </c>
      <c r="AL1538" s="25">
        <v>98131</v>
      </c>
      <c r="AM1538" s="25">
        <v>29016</v>
      </c>
      <c r="AN1538" s="22">
        <v>52692</v>
      </c>
      <c r="AO1538" s="20">
        <v>2535160</v>
      </c>
      <c r="AP1538" s="20">
        <v>99199</v>
      </c>
      <c r="AQ1538" s="54">
        <v>11051895</v>
      </c>
      <c r="AR1538" s="25">
        <v>98430</v>
      </c>
      <c r="AS1538" s="25">
        <v>245562</v>
      </c>
      <c r="AT1538" s="54">
        <v>189134</v>
      </c>
      <c r="AU1538" s="54">
        <v>86018</v>
      </c>
      <c r="AV1538" s="54">
        <v>203359</v>
      </c>
      <c r="AW1538" s="54">
        <v>64178</v>
      </c>
      <c r="AX1538" s="54">
        <v>43812</v>
      </c>
      <c r="AY1538" s="25">
        <f t="shared" si="46"/>
        <v>930493</v>
      </c>
      <c r="AZ1538" s="162">
        <v>3250896</v>
      </c>
      <c r="BA1538" s="96">
        <f t="shared" si="47"/>
        <v>15233284</v>
      </c>
      <c r="BB1538" s="73"/>
      <c r="BC1538" s="20">
        <v>813721</v>
      </c>
      <c r="BD1538" s="20">
        <v>405763</v>
      </c>
      <c r="BE1538" s="19">
        <v>1219484</v>
      </c>
      <c r="BF1538" s="19">
        <v>16452768</v>
      </c>
      <c r="BH1538" s="20"/>
      <c r="BI1538" s="21">
        <v>16452768</v>
      </c>
      <c r="BK1538" s="73"/>
      <c r="BL1538" s="73"/>
      <c r="BM1538" s="73"/>
      <c r="BN1538" s="73"/>
      <c r="BO1538" s="73"/>
      <c r="BP1538" s="73"/>
      <c r="BQ1538" s="73"/>
    </row>
    <row r="1539" spans="1:69" ht="22.5" customHeight="1" x14ac:dyDescent="0.2">
      <c r="A1539" s="122" t="s">
        <v>3368</v>
      </c>
      <c r="B1539" s="123" t="s">
        <v>3360</v>
      </c>
      <c r="C1539" s="133" t="s">
        <v>1609</v>
      </c>
      <c r="D1539" s="126">
        <v>5</v>
      </c>
      <c r="E1539" s="127" t="s">
        <v>3561</v>
      </c>
      <c r="F1539" s="19">
        <v>564004</v>
      </c>
      <c r="G1539" s="20">
        <v>564004</v>
      </c>
      <c r="H1539" s="20">
        <v>380101</v>
      </c>
      <c r="I1539" s="20">
        <v>267597</v>
      </c>
      <c r="J1539" s="20">
        <v>0</v>
      </c>
      <c r="K1539" s="20">
        <v>22594</v>
      </c>
      <c r="L1539" s="20">
        <v>92173</v>
      </c>
      <c r="M1539" s="20">
        <v>58144</v>
      </c>
      <c r="N1539" s="20">
        <v>4225</v>
      </c>
      <c r="O1539" s="20">
        <v>13796</v>
      </c>
      <c r="P1539" s="20">
        <v>4952</v>
      </c>
      <c r="Q1539" s="20">
        <v>77141</v>
      </c>
      <c r="R1539" s="20">
        <v>59990</v>
      </c>
      <c r="S1539" s="20">
        <v>66705</v>
      </c>
      <c r="T1539" s="21">
        <v>105966</v>
      </c>
      <c r="U1539" s="54">
        <v>228888</v>
      </c>
      <c r="V1539" s="20">
        <v>112368</v>
      </c>
      <c r="W1539" s="20">
        <v>35802</v>
      </c>
      <c r="X1539" s="20">
        <v>44404</v>
      </c>
      <c r="Y1539" s="21">
        <v>0</v>
      </c>
      <c r="Z1539" s="20">
        <v>0</v>
      </c>
      <c r="AA1539" s="21">
        <v>231428</v>
      </c>
      <c r="AB1539" s="32">
        <v>236821</v>
      </c>
      <c r="AC1539" s="20">
        <v>306172</v>
      </c>
      <c r="AD1539" s="20">
        <v>777951</v>
      </c>
      <c r="AE1539" s="20">
        <v>1045275</v>
      </c>
      <c r="AF1539" s="20">
        <v>1003618</v>
      </c>
      <c r="AG1539" s="20">
        <v>458944</v>
      </c>
      <c r="AH1539" s="20">
        <v>150391</v>
      </c>
      <c r="AI1539" s="20">
        <v>207790</v>
      </c>
      <c r="AJ1539" s="21">
        <v>65461</v>
      </c>
      <c r="AK1539" s="25">
        <v>54097</v>
      </c>
      <c r="AL1539" s="25">
        <v>70893</v>
      </c>
      <c r="AM1539" s="25">
        <v>24125</v>
      </c>
      <c r="AN1539" s="22">
        <v>40609</v>
      </c>
      <c r="AO1539" s="20">
        <v>1395894</v>
      </c>
      <c r="AP1539" s="20">
        <v>29376</v>
      </c>
      <c r="AQ1539" s="54">
        <v>8237695</v>
      </c>
      <c r="AR1539" s="25">
        <v>76057</v>
      </c>
      <c r="AS1539" s="25">
        <v>205102</v>
      </c>
      <c r="AT1539" s="54">
        <v>166719</v>
      </c>
      <c r="AU1539" s="54">
        <v>88564</v>
      </c>
      <c r="AV1539" s="54">
        <v>173320</v>
      </c>
      <c r="AW1539" s="54">
        <v>49274</v>
      </c>
      <c r="AX1539" s="54">
        <v>32360</v>
      </c>
      <c r="AY1539" s="25">
        <f t="shared" si="46"/>
        <v>791396</v>
      </c>
      <c r="AZ1539" s="162">
        <v>2121858</v>
      </c>
      <c r="BA1539" s="96">
        <f t="shared" si="47"/>
        <v>11150949</v>
      </c>
      <c r="BB1539" s="73"/>
      <c r="BC1539" s="20">
        <v>736767</v>
      </c>
      <c r="BD1539" s="20">
        <v>138693</v>
      </c>
      <c r="BE1539" s="19">
        <v>875460</v>
      </c>
      <c r="BF1539" s="19">
        <v>12026409</v>
      </c>
      <c r="BH1539" s="20"/>
      <c r="BI1539" s="21">
        <v>12026409</v>
      </c>
      <c r="BK1539" s="73"/>
      <c r="BL1539" s="73"/>
      <c r="BM1539" s="73"/>
      <c r="BN1539" s="73"/>
      <c r="BO1539" s="73"/>
      <c r="BP1539" s="73"/>
      <c r="BQ1539" s="73"/>
    </row>
    <row r="1540" spans="1:69" ht="22.5" customHeight="1" x14ac:dyDescent="0.2">
      <c r="A1540" s="122" t="s">
        <v>3369</v>
      </c>
      <c r="B1540" s="123" t="s">
        <v>3360</v>
      </c>
      <c r="C1540" s="133" t="s">
        <v>1610</v>
      </c>
      <c r="D1540" s="126">
        <v>5</v>
      </c>
      <c r="E1540" s="127" t="s">
        <v>3561</v>
      </c>
      <c r="F1540" s="19">
        <v>749574</v>
      </c>
      <c r="G1540" s="20">
        <v>749574</v>
      </c>
      <c r="H1540" s="20">
        <v>308877</v>
      </c>
      <c r="I1540" s="20">
        <v>198407</v>
      </c>
      <c r="J1540" s="20">
        <v>0</v>
      </c>
      <c r="K1540" s="20">
        <v>53404</v>
      </c>
      <c r="L1540" s="20">
        <v>142693</v>
      </c>
      <c r="M1540" s="20">
        <v>111811</v>
      </c>
      <c r="N1540" s="20">
        <v>19764</v>
      </c>
      <c r="O1540" s="20">
        <v>19018</v>
      </c>
      <c r="P1540" s="20">
        <v>5481</v>
      </c>
      <c r="Q1540" s="20">
        <v>6230</v>
      </c>
      <c r="R1540" s="20">
        <v>70597</v>
      </c>
      <c r="S1540" s="20">
        <v>98460</v>
      </c>
      <c r="T1540" s="21">
        <v>81577</v>
      </c>
      <c r="U1540" s="54">
        <v>178024</v>
      </c>
      <c r="V1540" s="20">
        <v>42960</v>
      </c>
      <c r="W1540" s="20">
        <v>52650</v>
      </c>
      <c r="X1540" s="20">
        <v>125441</v>
      </c>
      <c r="Y1540" s="21">
        <v>0</v>
      </c>
      <c r="Z1540" s="20">
        <v>0</v>
      </c>
      <c r="AA1540" s="21">
        <v>317761</v>
      </c>
      <c r="AB1540" s="32">
        <v>340257</v>
      </c>
      <c r="AC1540" s="20">
        <v>494266</v>
      </c>
      <c r="AD1540" s="20">
        <v>1406724</v>
      </c>
      <c r="AE1540" s="20">
        <v>931095</v>
      </c>
      <c r="AF1540" s="20">
        <v>1361333</v>
      </c>
      <c r="AG1540" s="20">
        <v>651565</v>
      </c>
      <c r="AH1540" s="20">
        <v>224915</v>
      </c>
      <c r="AI1540" s="20">
        <v>157208</v>
      </c>
      <c r="AJ1540" s="21">
        <v>168251</v>
      </c>
      <c r="AK1540" s="25">
        <v>64200</v>
      </c>
      <c r="AL1540" s="25">
        <v>113546</v>
      </c>
      <c r="AM1540" s="25">
        <v>37116</v>
      </c>
      <c r="AN1540" s="22">
        <v>60117</v>
      </c>
      <c r="AO1540" s="20">
        <v>2105101</v>
      </c>
      <c r="AP1540" s="20">
        <v>74541</v>
      </c>
      <c r="AQ1540" s="54">
        <v>10772964</v>
      </c>
      <c r="AR1540" s="25">
        <v>152266</v>
      </c>
      <c r="AS1540" s="25">
        <v>297000</v>
      </c>
      <c r="AT1540" s="54">
        <v>167991</v>
      </c>
      <c r="AU1540" s="54">
        <v>104313</v>
      </c>
      <c r="AV1540" s="54">
        <v>222609</v>
      </c>
      <c r="AW1540" s="54">
        <v>68656</v>
      </c>
      <c r="AX1540" s="54">
        <v>42715</v>
      </c>
      <c r="AY1540" s="25">
        <f t="shared" si="46"/>
        <v>1055550</v>
      </c>
      <c r="AZ1540" s="162">
        <v>2763618</v>
      </c>
      <c r="BA1540" s="96">
        <f t="shared" si="47"/>
        <v>14592132</v>
      </c>
      <c r="BB1540" s="73"/>
      <c r="BC1540" s="20">
        <v>924344</v>
      </c>
      <c r="BD1540" s="20">
        <v>339691</v>
      </c>
      <c r="BE1540" s="19">
        <v>1264035</v>
      </c>
      <c r="BF1540" s="19">
        <v>15856167</v>
      </c>
      <c r="BH1540" s="20"/>
      <c r="BI1540" s="21">
        <v>15856167</v>
      </c>
      <c r="BK1540" s="73"/>
      <c r="BL1540" s="73"/>
      <c r="BM1540" s="73"/>
      <c r="BN1540" s="73"/>
      <c r="BO1540" s="73"/>
      <c r="BP1540" s="73"/>
      <c r="BQ1540" s="73"/>
    </row>
    <row r="1541" spans="1:69" ht="22.5" customHeight="1" x14ac:dyDescent="0.2">
      <c r="A1541" s="122" t="s">
        <v>3370</v>
      </c>
      <c r="B1541" s="123" t="s">
        <v>3360</v>
      </c>
      <c r="C1541" s="133" t="s">
        <v>1611</v>
      </c>
      <c r="D1541" s="126">
        <v>5</v>
      </c>
      <c r="E1541" s="127" t="s">
        <v>3561</v>
      </c>
      <c r="F1541" s="19">
        <v>623093</v>
      </c>
      <c r="G1541" s="20">
        <v>623093</v>
      </c>
      <c r="H1541" s="20">
        <v>252671</v>
      </c>
      <c r="I1541" s="20">
        <v>199342</v>
      </c>
      <c r="J1541" s="20">
        <v>0</v>
      </c>
      <c r="K1541" s="20">
        <v>63549</v>
      </c>
      <c r="L1541" s="20">
        <v>27876</v>
      </c>
      <c r="M1541" s="20">
        <v>21419</v>
      </c>
      <c r="N1541" s="20">
        <v>4647</v>
      </c>
      <c r="O1541" s="20">
        <v>14530</v>
      </c>
      <c r="P1541" s="20">
        <v>11113</v>
      </c>
      <c r="Q1541" s="20">
        <v>279579</v>
      </c>
      <c r="R1541" s="20">
        <v>52940</v>
      </c>
      <c r="S1541" s="20">
        <v>100084</v>
      </c>
      <c r="T1541" s="21">
        <v>63916</v>
      </c>
      <c r="U1541" s="54">
        <v>153864</v>
      </c>
      <c r="V1541" s="20">
        <v>51648</v>
      </c>
      <c r="W1541" s="20">
        <v>32643</v>
      </c>
      <c r="X1541" s="20">
        <v>66606</v>
      </c>
      <c r="Y1541" s="21">
        <v>0</v>
      </c>
      <c r="Z1541" s="20">
        <v>0</v>
      </c>
      <c r="AA1541" s="21">
        <v>257366</v>
      </c>
      <c r="AB1541" s="32">
        <v>202747</v>
      </c>
      <c r="AC1541" s="20">
        <v>380996</v>
      </c>
      <c r="AD1541" s="20">
        <v>584511</v>
      </c>
      <c r="AE1541" s="20">
        <v>776160</v>
      </c>
      <c r="AF1541" s="20">
        <v>896173</v>
      </c>
      <c r="AG1541" s="20">
        <v>473788</v>
      </c>
      <c r="AH1541" s="20">
        <v>167074</v>
      </c>
      <c r="AI1541" s="20">
        <v>150310</v>
      </c>
      <c r="AJ1541" s="21">
        <v>74658</v>
      </c>
      <c r="AK1541" s="25">
        <v>55440</v>
      </c>
      <c r="AL1541" s="25">
        <v>83980</v>
      </c>
      <c r="AM1541" s="25">
        <v>24895</v>
      </c>
      <c r="AN1541" s="22">
        <v>46406</v>
      </c>
      <c r="AO1541" s="20">
        <v>1272746</v>
      </c>
      <c r="AP1541" s="20">
        <v>44805</v>
      </c>
      <c r="AQ1541" s="54">
        <v>7511575</v>
      </c>
      <c r="AR1541" s="25">
        <v>108023</v>
      </c>
      <c r="AS1541" s="25">
        <v>216549</v>
      </c>
      <c r="AT1541" s="54">
        <v>177380</v>
      </c>
      <c r="AU1541" s="54">
        <v>55913</v>
      </c>
      <c r="AV1541" s="54">
        <v>164215</v>
      </c>
      <c r="AW1541" s="54">
        <v>54515</v>
      </c>
      <c r="AX1541" s="54">
        <v>37881</v>
      </c>
      <c r="AY1541" s="25">
        <f t="shared" si="46"/>
        <v>814476</v>
      </c>
      <c r="AZ1541" s="162">
        <v>2396935</v>
      </c>
      <c r="BA1541" s="96">
        <f t="shared" si="47"/>
        <v>10722986</v>
      </c>
      <c r="BB1541" s="73"/>
      <c r="BC1541" s="20">
        <v>765504</v>
      </c>
      <c r="BD1541" s="20">
        <v>207108</v>
      </c>
      <c r="BE1541" s="19">
        <v>972612</v>
      </c>
      <c r="BF1541" s="19">
        <v>11695598</v>
      </c>
      <c r="BH1541" s="20"/>
      <c r="BI1541" s="21">
        <v>11695598</v>
      </c>
      <c r="BK1541" s="73"/>
      <c r="BL1541" s="73"/>
      <c r="BM1541" s="73"/>
      <c r="BN1541" s="73"/>
      <c r="BO1541" s="73"/>
      <c r="BP1541" s="73"/>
      <c r="BQ1541" s="73"/>
    </row>
    <row r="1542" spans="1:69" ht="22.5" customHeight="1" x14ac:dyDescent="0.2">
      <c r="A1542" s="122" t="s">
        <v>3371</v>
      </c>
      <c r="B1542" s="123" t="s">
        <v>3360</v>
      </c>
      <c r="C1542" s="133" t="s">
        <v>1612</v>
      </c>
      <c r="D1542" s="126">
        <v>5</v>
      </c>
      <c r="E1542" s="127" t="s">
        <v>3561</v>
      </c>
      <c r="F1542" s="19">
        <v>941208</v>
      </c>
      <c r="G1542" s="20">
        <v>941208</v>
      </c>
      <c r="H1542" s="20">
        <v>295318</v>
      </c>
      <c r="I1542" s="20">
        <v>221221</v>
      </c>
      <c r="J1542" s="20">
        <v>0</v>
      </c>
      <c r="K1542" s="20">
        <v>21185</v>
      </c>
      <c r="L1542" s="20">
        <v>34825</v>
      </c>
      <c r="M1542" s="20">
        <v>27366</v>
      </c>
      <c r="N1542" s="20">
        <v>15728</v>
      </c>
      <c r="O1542" s="20">
        <v>22726</v>
      </c>
      <c r="P1542" s="20">
        <v>3742</v>
      </c>
      <c r="Q1542" s="20">
        <v>242189</v>
      </c>
      <c r="R1542" s="20">
        <v>70800</v>
      </c>
      <c r="S1542" s="20">
        <v>100765</v>
      </c>
      <c r="T1542" s="21">
        <v>127832</v>
      </c>
      <c r="U1542" s="54">
        <v>216299</v>
      </c>
      <c r="V1542" s="20">
        <v>44400</v>
      </c>
      <c r="W1542" s="20">
        <v>55809</v>
      </c>
      <c r="X1542" s="20">
        <v>77707</v>
      </c>
      <c r="Y1542" s="21">
        <v>0</v>
      </c>
      <c r="Z1542" s="20">
        <v>0</v>
      </c>
      <c r="AA1542" s="21">
        <v>312937</v>
      </c>
      <c r="AB1542" s="32">
        <v>341050</v>
      </c>
      <c r="AC1542" s="20">
        <v>605770</v>
      </c>
      <c r="AD1542" s="20">
        <v>966516</v>
      </c>
      <c r="AE1542" s="20">
        <v>1193610</v>
      </c>
      <c r="AF1542" s="20">
        <v>1437603</v>
      </c>
      <c r="AG1542" s="20">
        <v>680137</v>
      </c>
      <c r="AH1542" s="20">
        <v>260658</v>
      </c>
      <c r="AI1542" s="20">
        <v>310200</v>
      </c>
      <c r="AJ1542" s="21">
        <v>64379</v>
      </c>
      <c r="AK1542" s="25">
        <v>71862</v>
      </c>
      <c r="AL1542" s="25">
        <v>94398</v>
      </c>
      <c r="AM1542" s="25">
        <v>35089</v>
      </c>
      <c r="AN1542" s="22">
        <v>55453</v>
      </c>
      <c r="AO1542" s="20">
        <v>1796385</v>
      </c>
      <c r="AP1542" s="20">
        <v>46340</v>
      </c>
      <c r="AQ1542" s="54">
        <v>10791507</v>
      </c>
      <c r="AR1542" s="25">
        <v>157414</v>
      </c>
      <c r="AS1542" s="25">
        <v>292587</v>
      </c>
      <c r="AT1542" s="54">
        <v>199302</v>
      </c>
      <c r="AU1542" s="54">
        <v>86797</v>
      </c>
      <c r="AV1542" s="54">
        <v>238150</v>
      </c>
      <c r="AW1542" s="54">
        <v>71219</v>
      </c>
      <c r="AX1542" s="54">
        <v>47936</v>
      </c>
      <c r="AY1542" s="25">
        <f t="shared" si="46"/>
        <v>1093405</v>
      </c>
      <c r="AZ1542" s="162">
        <v>2672208</v>
      </c>
      <c r="BA1542" s="96">
        <f t="shared" si="47"/>
        <v>14557120</v>
      </c>
      <c r="BB1542" s="73"/>
      <c r="BC1542" s="20">
        <v>1043579</v>
      </c>
      <c r="BD1542" s="20">
        <v>205882</v>
      </c>
      <c r="BE1542" s="19">
        <v>1249461</v>
      </c>
      <c r="BF1542" s="19">
        <v>15806581</v>
      </c>
      <c r="BH1542" s="20"/>
      <c r="BI1542" s="21">
        <v>15806581</v>
      </c>
      <c r="BK1542" s="73"/>
      <c r="BL1542" s="73"/>
      <c r="BM1542" s="73"/>
      <c r="BN1542" s="73"/>
      <c r="BO1542" s="73"/>
      <c r="BP1542" s="73"/>
      <c r="BQ1542" s="73"/>
    </row>
    <row r="1543" spans="1:69" ht="22.5" customHeight="1" x14ac:dyDescent="0.2">
      <c r="A1543" s="122" t="s">
        <v>3372</v>
      </c>
      <c r="B1543" s="123" t="s">
        <v>3360</v>
      </c>
      <c r="C1543" s="133" t="s">
        <v>1613</v>
      </c>
      <c r="D1543" s="126">
        <v>5</v>
      </c>
      <c r="E1543" s="127" t="s">
        <v>3561</v>
      </c>
      <c r="F1543" s="19">
        <v>978834</v>
      </c>
      <c r="G1543" s="20">
        <v>978834</v>
      </c>
      <c r="H1543" s="20">
        <v>303629</v>
      </c>
      <c r="I1543" s="20">
        <v>225522</v>
      </c>
      <c r="J1543" s="20">
        <v>0</v>
      </c>
      <c r="K1543" s="20">
        <v>19183</v>
      </c>
      <c r="L1543" s="20">
        <v>34088</v>
      </c>
      <c r="M1543" s="20">
        <v>44260</v>
      </c>
      <c r="N1543" s="20">
        <v>17699</v>
      </c>
      <c r="O1543" s="20">
        <v>23408</v>
      </c>
      <c r="P1543" s="20">
        <v>6728</v>
      </c>
      <c r="Q1543" s="20">
        <v>102838</v>
      </c>
      <c r="R1543" s="20">
        <v>74843</v>
      </c>
      <c r="S1543" s="20">
        <v>200535</v>
      </c>
      <c r="T1543" s="21">
        <v>118581</v>
      </c>
      <c r="U1543" s="54">
        <v>198370</v>
      </c>
      <c r="V1543" s="20">
        <v>44640</v>
      </c>
      <c r="W1543" s="20">
        <v>56862</v>
      </c>
      <c r="X1543" s="20">
        <v>88808</v>
      </c>
      <c r="Y1543" s="21">
        <v>0</v>
      </c>
      <c r="Z1543" s="20">
        <v>0</v>
      </c>
      <c r="AA1543" s="21">
        <v>305818</v>
      </c>
      <c r="AB1543" s="32">
        <v>187572</v>
      </c>
      <c r="AC1543" s="20">
        <v>552499</v>
      </c>
      <c r="AD1543" s="20">
        <v>1028105</v>
      </c>
      <c r="AE1543" s="20">
        <v>1107810</v>
      </c>
      <c r="AF1543" s="20">
        <v>1463703</v>
      </c>
      <c r="AG1543" s="20">
        <v>803517</v>
      </c>
      <c r="AH1543" s="20">
        <v>256757</v>
      </c>
      <c r="AI1543" s="20">
        <v>272838</v>
      </c>
      <c r="AJ1543" s="21">
        <v>45444</v>
      </c>
      <c r="AK1543" s="25">
        <v>73254</v>
      </c>
      <c r="AL1543" s="25">
        <v>94910</v>
      </c>
      <c r="AM1543" s="25">
        <v>37871</v>
      </c>
      <c r="AN1543" s="22">
        <v>55474</v>
      </c>
      <c r="AO1543" s="20">
        <v>1864015</v>
      </c>
      <c r="AP1543" s="20">
        <v>66713</v>
      </c>
      <c r="AQ1543" s="54">
        <v>10755128</v>
      </c>
      <c r="AR1543" s="25">
        <v>122303</v>
      </c>
      <c r="AS1543" s="25">
        <v>269134</v>
      </c>
      <c r="AT1543" s="54">
        <v>219400</v>
      </c>
      <c r="AU1543" s="54">
        <v>98700</v>
      </c>
      <c r="AV1543" s="54">
        <v>224473</v>
      </c>
      <c r="AW1543" s="54">
        <v>70937</v>
      </c>
      <c r="AX1543" s="54">
        <v>51323</v>
      </c>
      <c r="AY1543" s="25">
        <f t="shared" ref="AY1543:AY1606" si="48">SUM(AR1543:AX1543)</f>
        <v>1056270</v>
      </c>
      <c r="AZ1543" s="162">
        <v>3485717</v>
      </c>
      <c r="BA1543" s="96">
        <f t="shared" ref="BA1543:BA1606" si="49">AQ1543+AY1543+AZ1543</f>
        <v>15297115</v>
      </c>
      <c r="BB1543" s="73"/>
      <c r="BC1543" s="20">
        <v>1065169</v>
      </c>
      <c r="BD1543" s="20">
        <v>198721</v>
      </c>
      <c r="BE1543" s="19">
        <v>1263890</v>
      </c>
      <c r="BF1543" s="19">
        <v>16561005</v>
      </c>
      <c r="BH1543" s="20"/>
      <c r="BI1543" s="21">
        <v>16561005</v>
      </c>
      <c r="BK1543" s="73"/>
      <c r="BL1543" s="73"/>
      <c r="BM1543" s="73"/>
      <c r="BN1543" s="73"/>
      <c r="BO1543" s="73"/>
      <c r="BP1543" s="73"/>
      <c r="BQ1543" s="73"/>
    </row>
    <row r="1544" spans="1:69" ht="22.5" customHeight="1" x14ac:dyDescent="0.2">
      <c r="A1544" s="122" t="s">
        <v>3373</v>
      </c>
      <c r="B1544" s="123" t="s">
        <v>3360</v>
      </c>
      <c r="C1544" s="133" t="s">
        <v>1614</v>
      </c>
      <c r="D1544" s="126">
        <v>6</v>
      </c>
      <c r="E1544" s="127" t="s">
        <v>3561</v>
      </c>
      <c r="F1544" s="19">
        <v>601409</v>
      </c>
      <c r="G1544" s="20">
        <v>601409</v>
      </c>
      <c r="H1544" s="20">
        <v>88719</v>
      </c>
      <c r="I1544" s="20">
        <v>63954</v>
      </c>
      <c r="J1544" s="20">
        <v>0</v>
      </c>
      <c r="K1544" s="20">
        <v>8408</v>
      </c>
      <c r="L1544" s="20">
        <v>0</v>
      </c>
      <c r="M1544" s="20">
        <v>0</v>
      </c>
      <c r="N1544" s="20">
        <v>37702</v>
      </c>
      <c r="O1544" s="20">
        <v>22551</v>
      </c>
      <c r="P1544" s="20">
        <v>11831</v>
      </c>
      <c r="Q1544" s="20">
        <v>160130</v>
      </c>
      <c r="R1544" s="20">
        <v>72816</v>
      </c>
      <c r="S1544" s="20">
        <v>120206</v>
      </c>
      <c r="T1544" s="21">
        <v>95874</v>
      </c>
      <c r="U1544" s="54">
        <v>63580</v>
      </c>
      <c r="V1544" s="20">
        <v>51168</v>
      </c>
      <c r="W1544" s="20">
        <v>44226</v>
      </c>
      <c r="X1544" s="20">
        <v>33303</v>
      </c>
      <c r="Y1544" s="21">
        <v>0</v>
      </c>
      <c r="Z1544" s="20">
        <v>0</v>
      </c>
      <c r="AA1544" s="21">
        <v>236220</v>
      </c>
      <c r="AB1544" s="32">
        <v>0</v>
      </c>
      <c r="AC1544" s="20">
        <v>322223</v>
      </c>
      <c r="AD1544" s="20">
        <v>325757</v>
      </c>
      <c r="AE1544" s="20">
        <v>938025</v>
      </c>
      <c r="AF1544" s="20">
        <v>731815</v>
      </c>
      <c r="AG1544" s="20">
        <v>495238</v>
      </c>
      <c r="AH1544" s="20">
        <v>279303</v>
      </c>
      <c r="AI1544" s="20">
        <v>61791</v>
      </c>
      <c r="AJ1544" s="21">
        <v>12984</v>
      </c>
      <c r="AK1544" s="25">
        <v>71479</v>
      </c>
      <c r="AL1544" s="25">
        <v>84928</v>
      </c>
      <c r="AM1544" s="25">
        <v>16735</v>
      </c>
      <c r="AN1544" s="22">
        <v>52183</v>
      </c>
      <c r="AO1544" s="20">
        <v>157300</v>
      </c>
      <c r="AP1544" s="20">
        <v>7921</v>
      </c>
      <c r="AQ1544" s="54">
        <v>5269779</v>
      </c>
      <c r="AR1544" s="25">
        <v>135363</v>
      </c>
      <c r="AS1544" s="25">
        <v>209780</v>
      </c>
      <c r="AT1544" s="54">
        <v>69900</v>
      </c>
      <c r="AU1544" s="54">
        <v>34061</v>
      </c>
      <c r="AV1544" s="54">
        <v>154684</v>
      </c>
      <c r="AW1544" s="54">
        <v>65790</v>
      </c>
      <c r="AX1544" s="54">
        <v>29536</v>
      </c>
      <c r="AY1544" s="25">
        <f t="shared" si="48"/>
        <v>699114</v>
      </c>
      <c r="AZ1544" s="162">
        <v>624408</v>
      </c>
      <c r="BA1544" s="96">
        <f t="shared" si="49"/>
        <v>6593301</v>
      </c>
      <c r="BB1544" s="73"/>
      <c r="BC1544" s="20">
        <v>1038103</v>
      </c>
      <c r="BD1544" s="20">
        <v>32916</v>
      </c>
      <c r="BE1544" s="19">
        <v>1071019</v>
      </c>
      <c r="BF1544" s="19">
        <v>7664320</v>
      </c>
      <c r="BH1544" s="20"/>
      <c r="BI1544" s="21">
        <v>7664320</v>
      </c>
      <c r="BK1544" s="73"/>
      <c r="BL1544" s="73"/>
      <c r="BM1544" s="73"/>
      <c r="BN1544" s="73"/>
      <c r="BO1544" s="73"/>
      <c r="BP1544" s="73"/>
      <c r="BQ1544" s="73"/>
    </row>
    <row r="1545" spans="1:69" ht="22.5" customHeight="1" x14ac:dyDescent="0.2">
      <c r="A1545" s="122" t="s">
        <v>3374</v>
      </c>
      <c r="B1545" s="123" t="s">
        <v>3360</v>
      </c>
      <c r="C1545" s="133" t="s">
        <v>1615</v>
      </c>
      <c r="D1545" s="126">
        <v>6</v>
      </c>
      <c r="E1545" s="127" t="s">
        <v>3561</v>
      </c>
      <c r="F1545" s="19">
        <v>477425</v>
      </c>
      <c r="G1545" s="20">
        <v>477425</v>
      </c>
      <c r="H1545" s="20">
        <v>56425</v>
      </c>
      <c r="I1545" s="20">
        <v>34969</v>
      </c>
      <c r="J1545" s="20">
        <v>0</v>
      </c>
      <c r="K1545" s="20">
        <v>8856</v>
      </c>
      <c r="L1545" s="20">
        <v>1313</v>
      </c>
      <c r="M1545" s="20">
        <v>3033</v>
      </c>
      <c r="N1545" s="20">
        <v>29926</v>
      </c>
      <c r="O1545" s="20">
        <v>16224</v>
      </c>
      <c r="P1545" s="20">
        <v>12398</v>
      </c>
      <c r="Q1545" s="20">
        <v>205638</v>
      </c>
      <c r="R1545" s="20">
        <v>56885</v>
      </c>
      <c r="S1545" s="20">
        <v>84312</v>
      </c>
      <c r="T1545" s="21">
        <v>72326</v>
      </c>
      <c r="U1545" s="54">
        <v>50864</v>
      </c>
      <c r="V1545" s="20">
        <v>39312</v>
      </c>
      <c r="W1545" s="20">
        <v>33696</v>
      </c>
      <c r="X1545" s="20">
        <v>22202</v>
      </c>
      <c r="Y1545" s="21">
        <v>0</v>
      </c>
      <c r="Z1545" s="20">
        <v>0</v>
      </c>
      <c r="AA1545" s="21">
        <v>195938</v>
      </c>
      <c r="AB1545" s="32">
        <v>0</v>
      </c>
      <c r="AC1545" s="20">
        <v>246156</v>
      </c>
      <c r="AD1545" s="20">
        <v>289211</v>
      </c>
      <c r="AE1545" s="20">
        <v>877800</v>
      </c>
      <c r="AF1545" s="20">
        <v>526495</v>
      </c>
      <c r="AG1545" s="20">
        <v>352037</v>
      </c>
      <c r="AH1545" s="20">
        <v>156377</v>
      </c>
      <c r="AI1545" s="20">
        <v>41577</v>
      </c>
      <c r="AJ1545" s="21">
        <v>9738</v>
      </c>
      <c r="AK1545" s="25">
        <v>58562</v>
      </c>
      <c r="AL1545" s="25">
        <v>67119</v>
      </c>
      <c r="AM1545" s="25">
        <v>13145</v>
      </c>
      <c r="AN1545" s="22">
        <v>41982</v>
      </c>
      <c r="AO1545" s="20">
        <v>129385</v>
      </c>
      <c r="AP1545" s="20">
        <v>26584</v>
      </c>
      <c r="AQ1545" s="54">
        <v>4237910</v>
      </c>
      <c r="AR1545" s="25">
        <v>93304</v>
      </c>
      <c r="AS1545" s="25">
        <v>158107</v>
      </c>
      <c r="AT1545" s="54">
        <v>47999</v>
      </c>
      <c r="AU1545" s="54">
        <v>32844</v>
      </c>
      <c r="AV1545" s="54">
        <v>112533</v>
      </c>
      <c r="AW1545" s="54">
        <v>52717</v>
      </c>
      <c r="AX1545" s="54">
        <v>22596</v>
      </c>
      <c r="AY1545" s="25">
        <f t="shared" si="48"/>
        <v>520100</v>
      </c>
      <c r="AZ1545" s="162">
        <v>523033</v>
      </c>
      <c r="BA1545" s="96">
        <f t="shared" si="49"/>
        <v>5281043</v>
      </c>
      <c r="BB1545" s="73"/>
      <c r="BC1545" s="20">
        <v>832092</v>
      </c>
      <c r="BD1545" s="20">
        <v>23367</v>
      </c>
      <c r="BE1545" s="19">
        <v>855459</v>
      </c>
      <c r="BF1545" s="19">
        <v>6136502</v>
      </c>
      <c r="BH1545" s="20"/>
      <c r="BI1545" s="21">
        <v>6136502</v>
      </c>
      <c r="BK1545" s="73"/>
      <c r="BL1545" s="73"/>
      <c r="BM1545" s="73"/>
      <c r="BN1545" s="73"/>
      <c r="BO1545" s="73"/>
      <c r="BP1545" s="73"/>
      <c r="BQ1545" s="73"/>
    </row>
    <row r="1546" spans="1:69" ht="22.5" customHeight="1" x14ac:dyDescent="0.2">
      <c r="A1546" s="122" t="s">
        <v>3375</v>
      </c>
      <c r="B1546" s="123" t="s">
        <v>3360</v>
      </c>
      <c r="C1546" s="133" t="s">
        <v>1616</v>
      </c>
      <c r="D1546" s="126">
        <v>6</v>
      </c>
      <c r="E1546" s="127" t="s">
        <v>3561</v>
      </c>
      <c r="F1546" s="19">
        <v>214537</v>
      </c>
      <c r="G1546" s="20">
        <v>214537</v>
      </c>
      <c r="H1546" s="20">
        <v>74723</v>
      </c>
      <c r="I1546" s="20">
        <v>51051</v>
      </c>
      <c r="J1546" s="20">
        <v>0</v>
      </c>
      <c r="K1546" s="20">
        <v>3292</v>
      </c>
      <c r="L1546" s="20">
        <v>3323</v>
      </c>
      <c r="M1546" s="20">
        <v>4231</v>
      </c>
      <c r="N1546" s="20">
        <v>7125</v>
      </c>
      <c r="O1546" s="20">
        <v>4270</v>
      </c>
      <c r="P1546" s="20">
        <v>0</v>
      </c>
      <c r="Q1546" s="20">
        <v>103519</v>
      </c>
      <c r="R1546" s="20">
        <v>21643</v>
      </c>
      <c r="S1546" s="20">
        <v>59579</v>
      </c>
      <c r="T1546" s="21">
        <v>20184</v>
      </c>
      <c r="U1546" s="54">
        <v>25432</v>
      </c>
      <c r="V1546" s="20">
        <v>38496</v>
      </c>
      <c r="W1546" s="20">
        <v>11583</v>
      </c>
      <c r="X1546" s="20">
        <v>11101</v>
      </c>
      <c r="Y1546" s="21">
        <v>0</v>
      </c>
      <c r="Z1546" s="20">
        <v>0</v>
      </c>
      <c r="AA1546" s="21">
        <v>102279</v>
      </c>
      <c r="AB1546" s="32">
        <v>0</v>
      </c>
      <c r="AC1546" s="20">
        <v>130555</v>
      </c>
      <c r="AD1546" s="20">
        <v>144555</v>
      </c>
      <c r="AE1546" s="20">
        <v>214995</v>
      </c>
      <c r="AF1546" s="20">
        <v>250488</v>
      </c>
      <c r="AG1546" s="20">
        <v>136851</v>
      </c>
      <c r="AH1546" s="20">
        <v>49303</v>
      </c>
      <c r="AI1546" s="20">
        <v>97908</v>
      </c>
      <c r="AJ1546" s="21">
        <v>24345</v>
      </c>
      <c r="AK1546" s="25">
        <v>27389</v>
      </c>
      <c r="AL1546" s="25">
        <v>41394</v>
      </c>
      <c r="AM1546" s="25">
        <v>8110</v>
      </c>
      <c r="AN1546" s="22">
        <v>16881</v>
      </c>
      <c r="AO1546" s="20">
        <v>128829</v>
      </c>
      <c r="AP1546" s="20">
        <v>40139</v>
      </c>
      <c r="AQ1546" s="54">
        <v>2068110</v>
      </c>
      <c r="AR1546" s="25">
        <v>61747</v>
      </c>
      <c r="AS1546" s="25">
        <v>141076</v>
      </c>
      <c r="AT1546" s="54">
        <v>91841</v>
      </c>
      <c r="AU1546" s="54">
        <v>33178</v>
      </c>
      <c r="AV1546" s="54">
        <v>87942</v>
      </c>
      <c r="AW1546" s="54">
        <v>23568</v>
      </c>
      <c r="AX1546" s="54">
        <v>8522</v>
      </c>
      <c r="AY1546" s="25">
        <f t="shared" si="48"/>
        <v>447874</v>
      </c>
      <c r="AZ1546" s="162">
        <v>262177</v>
      </c>
      <c r="BA1546" s="96">
        <f t="shared" si="49"/>
        <v>2778161</v>
      </c>
      <c r="BB1546" s="73"/>
      <c r="BC1546" s="20">
        <v>418105</v>
      </c>
      <c r="BD1546" s="20">
        <v>59218</v>
      </c>
      <c r="BE1546" s="19">
        <v>477323</v>
      </c>
      <c r="BF1546" s="19">
        <v>3255484</v>
      </c>
      <c r="BH1546" s="20"/>
      <c r="BI1546" s="21">
        <v>3255484</v>
      </c>
      <c r="BK1546" s="73"/>
      <c r="BL1546" s="73"/>
      <c r="BM1546" s="73"/>
      <c r="BN1546" s="73"/>
      <c r="BO1546" s="73"/>
      <c r="BP1546" s="73"/>
      <c r="BQ1546" s="73"/>
    </row>
    <row r="1547" spans="1:69" ht="22.5" customHeight="1" x14ac:dyDescent="0.2">
      <c r="A1547" s="122" t="s">
        <v>3376</v>
      </c>
      <c r="B1547" s="123" t="s">
        <v>3360</v>
      </c>
      <c r="C1547" s="133" t="s">
        <v>1617</v>
      </c>
      <c r="D1547" s="126">
        <v>6</v>
      </c>
      <c r="E1547" s="127" t="s">
        <v>3561</v>
      </c>
      <c r="F1547" s="19">
        <v>293699</v>
      </c>
      <c r="G1547" s="20">
        <v>293699</v>
      </c>
      <c r="H1547" s="20">
        <v>48697</v>
      </c>
      <c r="I1547" s="20">
        <v>25806</v>
      </c>
      <c r="J1547" s="20">
        <v>0</v>
      </c>
      <c r="K1547" s="20">
        <v>9698</v>
      </c>
      <c r="L1547" s="20">
        <v>6818</v>
      </c>
      <c r="M1547" s="20">
        <v>6174</v>
      </c>
      <c r="N1547" s="20">
        <v>12386</v>
      </c>
      <c r="O1547" s="20">
        <v>7397</v>
      </c>
      <c r="P1547" s="20">
        <v>6275</v>
      </c>
      <c r="Q1547" s="20">
        <v>169700</v>
      </c>
      <c r="R1547" s="20">
        <v>31425</v>
      </c>
      <c r="S1547" s="20">
        <v>34165</v>
      </c>
      <c r="T1547" s="21">
        <v>31117</v>
      </c>
      <c r="U1547" s="54">
        <v>38148</v>
      </c>
      <c r="V1547" s="20">
        <v>15312</v>
      </c>
      <c r="W1547" s="20">
        <v>13689</v>
      </c>
      <c r="X1547" s="20">
        <v>11101</v>
      </c>
      <c r="Y1547" s="21">
        <v>0</v>
      </c>
      <c r="Z1547" s="20">
        <v>0</v>
      </c>
      <c r="AA1547" s="21">
        <v>122861</v>
      </c>
      <c r="AB1547" s="32">
        <v>0</v>
      </c>
      <c r="AC1547" s="20">
        <v>193631</v>
      </c>
      <c r="AD1547" s="20">
        <v>167549</v>
      </c>
      <c r="AE1547" s="20">
        <v>315645</v>
      </c>
      <c r="AF1547" s="20">
        <v>363950</v>
      </c>
      <c r="AG1547" s="20">
        <v>193565</v>
      </c>
      <c r="AH1547" s="20">
        <v>234003</v>
      </c>
      <c r="AI1547" s="20">
        <v>50582</v>
      </c>
      <c r="AJ1547" s="21">
        <v>18394</v>
      </c>
      <c r="AK1547" s="25">
        <v>37467</v>
      </c>
      <c r="AL1547" s="25">
        <v>45216</v>
      </c>
      <c r="AM1547" s="25">
        <v>9466</v>
      </c>
      <c r="AN1547" s="22">
        <v>24181</v>
      </c>
      <c r="AO1547" s="20">
        <v>117435</v>
      </c>
      <c r="AP1547" s="20">
        <v>7200</v>
      </c>
      <c r="AQ1547" s="54">
        <v>2662752</v>
      </c>
      <c r="AR1547" s="25">
        <v>53034</v>
      </c>
      <c r="AS1547" s="25">
        <v>120391</v>
      </c>
      <c r="AT1547" s="54">
        <v>70091</v>
      </c>
      <c r="AU1547" s="54">
        <v>31303</v>
      </c>
      <c r="AV1547" s="54">
        <v>91063</v>
      </c>
      <c r="AW1547" s="54">
        <v>29623</v>
      </c>
      <c r="AX1547" s="54">
        <v>11502</v>
      </c>
      <c r="AY1547" s="25">
        <f t="shared" si="48"/>
        <v>407007</v>
      </c>
      <c r="AZ1547" s="162">
        <v>278225</v>
      </c>
      <c r="BA1547" s="96">
        <f t="shared" si="49"/>
        <v>3347984</v>
      </c>
      <c r="BB1547" s="73"/>
      <c r="BC1547" s="20">
        <v>522542</v>
      </c>
      <c r="BD1547" s="20">
        <v>30310</v>
      </c>
      <c r="BE1547" s="19">
        <v>552852</v>
      </c>
      <c r="BF1547" s="19">
        <v>3900836</v>
      </c>
      <c r="BH1547" s="20"/>
      <c r="BI1547" s="21">
        <v>3900836</v>
      </c>
      <c r="BK1547" s="73"/>
      <c r="BL1547" s="73"/>
      <c r="BM1547" s="73"/>
      <c r="BN1547" s="73"/>
      <c r="BO1547" s="73"/>
      <c r="BP1547" s="73"/>
      <c r="BQ1547" s="73"/>
    </row>
    <row r="1548" spans="1:69" ht="22.5" customHeight="1" x14ac:dyDescent="0.2">
      <c r="A1548" s="122" t="s">
        <v>3377</v>
      </c>
      <c r="B1548" s="123" t="s">
        <v>3360</v>
      </c>
      <c r="C1548" s="133" t="s">
        <v>1618</v>
      </c>
      <c r="D1548" s="126">
        <v>6</v>
      </c>
      <c r="E1548" s="127" t="s">
        <v>3561</v>
      </c>
      <c r="F1548" s="19">
        <v>304622</v>
      </c>
      <c r="G1548" s="20">
        <v>304622</v>
      </c>
      <c r="H1548" s="20">
        <v>61090</v>
      </c>
      <c r="I1548" s="20">
        <v>27676</v>
      </c>
      <c r="J1548" s="20">
        <v>0</v>
      </c>
      <c r="K1548" s="20">
        <v>0</v>
      </c>
      <c r="L1548" s="20">
        <v>0</v>
      </c>
      <c r="M1548" s="20">
        <v>0</v>
      </c>
      <c r="N1548" s="20">
        <v>13987</v>
      </c>
      <c r="O1548" s="20">
        <v>7903</v>
      </c>
      <c r="P1548" s="20">
        <v>7220</v>
      </c>
      <c r="Q1548" s="20">
        <v>99778</v>
      </c>
      <c r="R1548" s="20">
        <v>32424</v>
      </c>
      <c r="S1548" s="20">
        <v>53396</v>
      </c>
      <c r="T1548" s="21">
        <v>39527</v>
      </c>
      <c r="U1548" s="54">
        <v>38148</v>
      </c>
      <c r="V1548" s="20">
        <v>17664</v>
      </c>
      <c r="W1548" s="20">
        <v>20007</v>
      </c>
      <c r="X1548" s="20">
        <v>11101</v>
      </c>
      <c r="Y1548" s="21">
        <v>0</v>
      </c>
      <c r="Z1548" s="20">
        <v>0</v>
      </c>
      <c r="AA1548" s="21">
        <v>145489</v>
      </c>
      <c r="AB1548" s="32">
        <v>0</v>
      </c>
      <c r="AC1548" s="20">
        <v>196322</v>
      </c>
      <c r="AD1548" s="20">
        <v>157519</v>
      </c>
      <c r="AE1548" s="20">
        <v>395010</v>
      </c>
      <c r="AF1548" s="20">
        <v>382728</v>
      </c>
      <c r="AG1548" s="20">
        <v>201373</v>
      </c>
      <c r="AH1548" s="20">
        <v>85312</v>
      </c>
      <c r="AI1548" s="20">
        <v>83729</v>
      </c>
      <c r="AJ1548" s="21">
        <v>18394</v>
      </c>
      <c r="AK1548" s="25">
        <v>39073</v>
      </c>
      <c r="AL1548" s="25">
        <v>47219</v>
      </c>
      <c r="AM1548" s="25">
        <v>10622</v>
      </c>
      <c r="AN1548" s="22">
        <v>24597</v>
      </c>
      <c r="AO1548" s="20">
        <v>131004</v>
      </c>
      <c r="AP1548" s="20">
        <v>13030</v>
      </c>
      <c r="AQ1548" s="54">
        <v>2665964</v>
      </c>
      <c r="AR1548" s="25">
        <v>61864</v>
      </c>
      <c r="AS1548" s="25">
        <v>129975</v>
      </c>
      <c r="AT1548" s="54">
        <v>80007</v>
      </c>
      <c r="AU1548" s="54">
        <v>38514</v>
      </c>
      <c r="AV1548" s="54">
        <v>101281</v>
      </c>
      <c r="AW1548" s="54">
        <v>31685</v>
      </c>
      <c r="AX1548" s="54">
        <v>11382</v>
      </c>
      <c r="AY1548" s="25">
        <f t="shared" si="48"/>
        <v>454708</v>
      </c>
      <c r="AZ1548" s="162">
        <v>250554</v>
      </c>
      <c r="BA1548" s="96">
        <f t="shared" si="49"/>
        <v>3371226</v>
      </c>
      <c r="BB1548" s="73"/>
      <c r="BC1548" s="20">
        <v>537339</v>
      </c>
      <c r="BD1548" s="20">
        <v>46800</v>
      </c>
      <c r="BE1548" s="19">
        <v>584139</v>
      </c>
      <c r="BF1548" s="19">
        <v>3955365</v>
      </c>
      <c r="BH1548" s="20"/>
      <c r="BI1548" s="21">
        <v>3955365</v>
      </c>
      <c r="BK1548" s="73"/>
      <c r="BL1548" s="73"/>
      <c r="BM1548" s="73"/>
      <c r="BN1548" s="73"/>
      <c r="BO1548" s="73"/>
      <c r="BP1548" s="73"/>
      <c r="BQ1548" s="73"/>
    </row>
    <row r="1549" spans="1:69" ht="22.5" customHeight="1" x14ac:dyDescent="0.2">
      <c r="A1549" s="122" t="s">
        <v>3378</v>
      </c>
      <c r="B1549" s="123" t="s">
        <v>3360</v>
      </c>
      <c r="C1549" s="133" t="s">
        <v>1619</v>
      </c>
      <c r="D1549" s="126">
        <v>6</v>
      </c>
      <c r="E1549" s="127" t="s">
        <v>3561</v>
      </c>
      <c r="F1549" s="19">
        <v>93259</v>
      </c>
      <c r="G1549" s="20">
        <v>93259</v>
      </c>
      <c r="H1549" s="20">
        <v>25807</v>
      </c>
      <c r="I1549" s="20">
        <v>25619</v>
      </c>
      <c r="J1549" s="20">
        <v>0</v>
      </c>
      <c r="K1549" s="20">
        <v>0</v>
      </c>
      <c r="L1549" s="20">
        <v>34845</v>
      </c>
      <c r="M1549" s="20">
        <v>26255</v>
      </c>
      <c r="N1549" s="20">
        <v>0</v>
      </c>
      <c r="O1549" s="20">
        <v>1265</v>
      </c>
      <c r="P1549" s="20">
        <v>0</v>
      </c>
      <c r="Q1549" s="20">
        <v>51351</v>
      </c>
      <c r="R1549" s="20">
        <v>10035</v>
      </c>
      <c r="S1549" s="20">
        <v>3616</v>
      </c>
      <c r="T1549" s="21">
        <v>9251</v>
      </c>
      <c r="U1549" s="54">
        <v>25432</v>
      </c>
      <c r="V1549" s="20">
        <v>2448</v>
      </c>
      <c r="W1549" s="20">
        <v>5265</v>
      </c>
      <c r="X1549" s="20">
        <v>11101</v>
      </c>
      <c r="Y1549" s="21">
        <v>0</v>
      </c>
      <c r="Z1549" s="20">
        <v>0</v>
      </c>
      <c r="AA1549" s="21">
        <v>37344</v>
      </c>
      <c r="AB1549" s="32">
        <v>59000</v>
      </c>
      <c r="AC1549" s="20">
        <v>42884</v>
      </c>
      <c r="AD1549" s="20">
        <v>95627</v>
      </c>
      <c r="AE1549" s="20">
        <v>105105</v>
      </c>
      <c r="AF1549" s="20">
        <v>126730</v>
      </c>
      <c r="AG1549" s="20">
        <v>53711</v>
      </c>
      <c r="AH1549" s="20">
        <v>15063</v>
      </c>
      <c r="AI1549" s="20">
        <v>39757</v>
      </c>
      <c r="AJ1549" s="21">
        <v>11361</v>
      </c>
      <c r="AK1549" s="25">
        <v>11465</v>
      </c>
      <c r="AL1549" s="25">
        <v>26998</v>
      </c>
      <c r="AM1549" s="25">
        <v>4586</v>
      </c>
      <c r="AN1549" s="22">
        <v>10181</v>
      </c>
      <c r="AO1549" s="20">
        <v>318917</v>
      </c>
      <c r="AP1549" s="20">
        <v>4048</v>
      </c>
      <c r="AQ1549" s="54">
        <v>1288326</v>
      </c>
      <c r="AR1549" s="25">
        <v>59149</v>
      </c>
      <c r="AS1549" s="25">
        <v>156036</v>
      </c>
      <c r="AT1549" s="54">
        <v>49532</v>
      </c>
      <c r="AU1549" s="54">
        <v>34783</v>
      </c>
      <c r="AV1549" s="54">
        <v>46581</v>
      </c>
      <c r="AW1549" s="54">
        <v>11910</v>
      </c>
      <c r="AX1549" s="54">
        <v>4301</v>
      </c>
      <c r="AY1549" s="25">
        <f t="shared" si="48"/>
        <v>362292</v>
      </c>
      <c r="AZ1549" s="162">
        <v>285419</v>
      </c>
      <c r="BA1549" s="96">
        <f t="shared" si="49"/>
        <v>1936037</v>
      </c>
      <c r="BB1549" s="73"/>
      <c r="BC1549" s="20">
        <v>209397</v>
      </c>
      <c r="BD1549" s="20">
        <v>21922</v>
      </c>
      <c r="BE1549" s="19">
        <v>231319</v>
      </c>
      <c r="BF1549" s="19">
        <v>2167356</v>
      </c>
      <c r="BH1549" s="20"/>
      <c r="BI1549" s="21">
        <v>2167356</v>
      </c>
      <c r="BK1549" s="73"/>
      <c r="BL1549" s="73"/>
      <c r="BM1549" s="73"/>
      <c r="BN1549" s="73"/>
      <c r="BO1549" s="73"/>
      <c r="BP1549" s="73"/>
      <c r="BQ1549" s="73"/>
    </row>
    <row r="1550" spans="1:69" ht="22.5" customHeight="1" x14ac:dyDescent="0.2">
      <c r="A1550" s="122" t="s">
        <v>3379</v>
      </c>
      <c r="B1550" s="123" t="s">
        <v>3360</v>
      </c>
      <c r="C1550" s="133" t="s">
        <v>1620</v>
      </c>
      <c r="D1550" s="126">
        <v>6</v>
      </c>
      <c r="E1550" s="127" t="s">
        <v>3561</v>
      </c>
      <c r="F1550" s="19">
        <v>291412</v>
      </c>
      <c r="G1550" s="20">
        <v>291412</v>
      </c>
      <c r="H1550" s="20">
        <v>61528</v>
      </c>
      <c r="I1550" s="20">
        <v>37587</v>
      </c>
      <c r="J1550" s="20">
        <v>0</v>
      </c>
      <c r="K1550" s="20">
        <v>572</v>
      </c>
      <c r="L1550" s="20">
        <v>0</v>
      </c>
      <c r="M1550" s="20">
        <v>0</v>
      </c>
      <c r="N1550" s="20">
        <v>14190</v>
      </c>
      <c r="O1550" s="20">
        <v>7693</v>
      </c>
      <c r="P1550" s="20">
        <v>4309</v>
      </c>
      <c r="Q1550" s="20">
        <v>197592</v>
      </c>
      <c r="R1550" s="20">
        <v>35728</v>
      </c>
      <c r="S1550" s="20">
        <v>48418</v>
      </c>
      <c r="T1550" s="21">
        <v>37845</v>
      </c>
      <c r="U1550" s="54">
        <v>25432</v>
      </c>
      <c r="V1550" s="20">
        <v>22368</v>
      </c>
      <c r="W1550" s="20">
        <v>24219</v>
      </c>
      <c r="X1550" s="20">
        <v>11101</v>
      </c>
      <c r="Y1550" s="21">
        <v>0</v>
      </c>
      <c r="Z1550" s="20">
        <v>0</v>
      </c>
      <c r="AA1550" s="21">
        <v>115709</v>
      </c>
      <c r="AB1550" s="32">
        <v>0</v>
      </c>
      <c r="AC1550" s="20">
        <v>134009</v>
      </c>
      <c r="AD1550" s="20">
        <v>156440</v>
      </c>
      <c r="AE1550" s="20">
        <v>469260</v>
      </c>
      <c r="AF1550" s="20">
        <v>313635</v>
      </c>
      <c r="AG1550" s="20">
        <v>171943</v>
      </c>
      <c r="AH1550" s="20">
        <v>87273</v>
      </c>
      <c r="AI1550" s="20">
        <v>45218</v>
      </c>
      <c r="AJ1550" s="21">
        <v>16771</v>
      </c>
      <c r="AK1550" s="25">
        <v>38404</v>
      </c>
      <c r="AL1550" s="25">
        <v>44509</v>
      </c>
      <c r="AM1550" s="25">
        <v>8241</v>
      </c>
      <c r="AN1550" s="22">
        <v>24524</v>
      </c>
      <c r="AO1550" s="20">
        <v>94072</v>
      </c>
      <c r="AP1550" s="20">
        <v>11176</v>
      </c>
      <c r="AQ1550" s="54">
        <v>2551178</v>
      </c>
      <c r="AR1550" s="25">
        <v>68705</v>
      </c>
      <c r="AS1550" s="25">
        <v>161010</v>
      </c>
      <c r="AT1550" s="54">
        <v>54257</v>
      </c>
      <c r="AU1550" s="54">
        <v>38264</v>
      </c>
      <c r="AV1550" s="54">
        <v>91528</v>
      </c>
      <c r="AW1550" s="54">
        <v>29808</v>
      </c>
      <c r="AX1550" s="54">
        <v>11530</v>
      </c>
      <c r="AY1550" s="25">
        <f t="shared" si="48"/>
        <v>455102</v>
      </c>
      <c r="AZ1550" s="162">
        <v>244391</v>
      </c>
      <c r="BA1550" s="96">
        <f t="shared" si="49"/>
        <v>3250671</v>
      </c>
      <c r="BB1550" s="73"/>
      <c r="BC1550" s="20">
        <v>531215</v>
      </c>
      <c r="BD1550" s="20">
        <v>28229</v>
      </c>
      <c r="BE1550" s="19">
        <v>559444</v>
      </c>
      <c r="BF1550" s="19">
        <v>3810115</v>
      </c>
      <c r="BH1550" s="20"/>
      <c r="BI1550" s="21">
        <v>3810115</v>
      </c>
      <c r="BK1550" s="73"/>
      <c r="BL1550" s="73"/>
      <c r="BM1550" s="73"/>
      <c r="BN1550" s="73"/>
      <c r="BO1550" s="73"/>
      <c r="BP1550" s="73"/>
      <c r="BQ1550" s="73"/>
    </row>
    <row r="1551" spans="1:69" ht="22.5" customHeight="1" x14ac:dyDescent="0.2">
      <c r="A1551" s="122" t="s">
        <v>3380</v>
      </c>
      <c r="B1551" s="123" t="s">
        <v>3360</v>
      </c>
      <c r="C1551" s="133" t="s">
        <v>1621</v>
      </c>
      <c r="D1551" s="126">
        <v>6</v>
      </c>
      <c r="E1551" s="127" t="s">
        <v>3561</v>
      </c>
      <c r="F1551" s="19">
        <v>520991</v>
      </c>
      <c r="G1551" s="20">
        <v>520991</v>
      </c>
      <c r="H1551" s="20">
        <v>128231</v>
      </c>
      <c r="I1551" s="20">
        <v>87329</v>
      </c>
      <c r="J1551" s="20">
        <v>0</v>
      </c>
      <c r="K1551" s="20">
        <v>14258</v>
      </c>
      <c r="L1551" s="20">
        <v>113403</v>
      </c>
      <c r="M1551" s="20">
        <v>79900</v>
      </c>
      <c r="N1551" s="20">
        <v>7786</v>
      </c>
      <c r="O1551" s="20">
        <v>9679</v>
      </c>
      <c r="P1551" s="20">
        <v>2911</v>
      </c>
      <c r="Q1551" s="20">
        <v>515</v>
      </c>
      <c r="R1551" s="20">
        <v>37795</v>
      </c>
      <c r="S1551" s="20">
        <v>59055</v>
      </c>
      <c r="T1551" s="21">
        <v>58029</v>
      </c>
      <c r="U1551" s="54">
        <v>129703</v>
      </c>
      <c r="V1551" s="20">
        <v>63840</v>
      </c>
      <c r="W1551" s="20">
        <v>24219</v>
      </c>
      <c r="X1551" s="20">
        <v>55505</v>
      </c>
      <c r="Y1551" s="21">
        <v>0</v>
      </c>
      <c r="Z1551" s="20">
        <v>0</v>
      </c>
      <c r="AA1551" s="21">
        <v>201974</v>
      </c>
      <c r="AB1551" s="32">
        <v>0</v>
      </c>
      <c r="AC1551" s="20">
        <v>292348</v>
      </c>
      <c r="AD1551" s="20">
        <v>767410</v>
      </c>
      <c r="AE1551" s="20">
        <v>510510</v>
      </c>
      <c r="AF1551" s="20">
        <v>760670</v>
      </c>
      <c r="AG1551" s="20">
        <v>351265</v>
      </c>
      <c r="AH1551" s="20">
        <v>114654</v>
      </c>
      <c r="AI1551" s="20">
        <v>41865</v>
      </c>
      <c r="AJ1551" s="21">
        <v>142824</v>
      </c>
      <c r="AK1551" s="25">
        <v>44693</v>
      </c>
      <c r="AL1551" s="25">
        <v>72415</v>
      </c>
      <c r="AM1551" s="25">
        <v>21615</v>
      </c>
      <c r="AN1551" s="22">
        <v>37580</v>
      </c>
      <c r="AO1551" s="20">
        <v>1525823</v>
      </c>
      <c r="AP1551" s="20">
        <v>34804</v>
      </c>
      <c r="AQ1551" s="54">
        <v>6313599</v>
      </c>
      <c r="AR1551" s="25">
        <v>86483</v>
      </c>
      <c r="AS1551" s="25">
        <v>207689</v>
      </c>
      <c r="AT1551" s="54">
        <v>147001</v>
      </c>
      <c r="AU1551" s="54">
        <v>71021</v>
      </c>
      <c r="AV1551" s="54">
        <v>135354</v>
      </c>
      <c r="AW1551" s="54">
        <v>39924</v>
      </c>
      <c r="AX1551" s="54">
        <v>29138</v>
      </c>
      <c r="AY1551" s="25">
        <f t="shared" si="48"/>
        <v>716610</v>
      </c>
      <c r="AZ1551" s="162">
        <v>1873375</v>
      </c>
      <c r="BA1551" s="96">
        <f t="shared" si="49"/>
        <v>8903584</v>
      </c>
      <c r="BB1551" s="73"/>
      <c r="BC1551" s="20">
        <v>588962</v>
      </c>
      <c r="BD1551" s="20">
        <v>145416</v>
      </c>
      <c r="BE1551" s="19">
        <v>734378</v>
      </c>
      <c r="BF1551" s="19">
        <v>9637962</v>
      </c>
      <c r="BH1551" s="20"/>
      <c r="BI1551" s="21">
        <v>9637962</v>
      </c>
      <c r="BK1551" s="73"/>
      <c r="BL1551" s="73"/>
      <c r="BM1551" s="73"/>
      <c r="BN1551" s="73"/>
      <c r="BO1551" s="73"/>
      <c r="BP1551" s="73"/>
      <c r="BQ1551" s="73"/>
    </row>
    <row r="1552" spans="1:69" ht="22.5" customHeight="1" x14ac:dyDescent="0.2">
      <c r="A1552" s="122" t="s">
        <v>3381</v>
      </c>
      <c r="B1552" s="123" t="s">
        <v>3382</v>
      </c>
      <c r="C1552" s="133" t="s">
        <v>1622</v>
      </c>
      <c r="D1552" s="126">
        <v>2</v>
      </c>
      <c r="E1552" s="127" t="s">
        <v>3561</v>
      </c>
      <c r="F1552" s="19">
        <v>8688167</v>
      </c>
      <c r="G1552" s="20">
        <v>8688167</v>
      </c>
      <c r="H1552" s="20">
        <v>2623088</v>
      </c>
      <c r="I1552" s="20">
        <v>3845842</v>
      </c>
      <c r="J1552" s="20">
        <v>0</v>
      </c>
      <c r="K1552" s="20">
        <v>49343</v>
      </c>
      <c r="L1552" s="20">
        <v>21745</v>
      </c>
      <c r="M1552" s="20">
        <v>13697</v>
      </c>
      <c r="N1552" s="20">
        <v>877357</v>
      </c>
      <c r="O1552" s="20">
        <v>509106</v>
      </c>
      <c r="P1552" s="20">
        <v>225099</v>
      </c>
      <c r="Q1552" s="20">
        <v>4973020</v>
      </c>
      <c r="R1552" s="20">
        <v>1240555</v>
      </c>
      <c r="S1552" s="20">
        <v>2101188</v>
      </c>
      <c r="T1552" s="21">
        <v>1601264</v>
      </c>
      <c r="U1552" s="54">
        <v>1169872</v>
      </c>
      <c r="V1552" s="20">
        <v>941616</v>
      </c>
      <c r="W1552" s="20">
        <v>828711</v>
      </c>
      <c r="X1552" s="20">
        <v>477343</v>
      </c>
      <c r="Y1552" s="21">
        <v>792512</v>
      </c>
      <c r="Z1552" s="20">
        <v>126298</v>
      </c>
      <c r="AA1552" s="21">
        <v>31763764</v>
      </c>
      <c r="AB1552" s="32">
        <v>8890764</v>
      </c>
      <c r="AC1552" s="20">
        <v>5660871</v>
      </c>
      <c r="AD1552" s="20">
        <v>11575807</v>
      </c>
      <c r="AE1552" s="20">
        <v>24230250</v>
      </c>
      <c r="AF1552" s="20">
        <v>14170923</v>
      </c>
      <c r="AG1552" s="20">
        <v>8554603</v>
      </c>
      <c r="AH1552" s="20">
        <v>5730011</v>
      </c>
      <c r="AI1552" s="20">
        <v>463193</v>
      </c>
      <c r="AJ1552" s="21">
        <v>353814</v>
      </c>
      <c r="AK1552" s="25">
        <v>1047562</v>
      </c>
      <c r="AL1552" s="25">
        <v>893244</v>
      </c>
      <c r="AM1552" s="25">
        <v>266600</v>
      </c>
      <c r="AN1552" s="22">
        <v>516273</v>
      </c>
      <c r="AO1552" s="20">
        <v>11947447</v>
      </c>
      <c r="AP1552" s="20">
        <v>1096373</v>
      </c>
      <c r="AQ1552" s="54">
        <v>158267322</v>
      </c>
      <c r="AR1552" s="25">
        <v>944011</v>
      </c>
      <c r="AS1552" s="25">
        <v>1102831</v>
      </c>
      <c r="AT1552" s="54">
        <v>435117</v>
      </c>
      <c r="AU1552" s="54">
        <v>316707</v>
      </c>
      <c r="AV1552" s="54">
        <v>1906759</v>
      </c>
      <c r="AW1552" s="54">
        <v>1305996</v>
      </c>
      <c r="AX1552" s="54">
        <v>735867</v>
      </c>
      <c r="AY1552" s="25">
        <f t="shared" si="48"/>
        <v>6747288</v>
      </c>
      <c r="AZ1552" s="162">
        <v>15386407</v>
      </c>
      <c r="BA1552" s="96">
        <f t="shared" si="49"/>
        <v>180401017</v>
      </c>
      <c r="BB1552" s="73"/>
      <c r="BC1552" s="20">
        <v>10948570</v>
      </c>
      <c r="BD1552" s="20">
        <v>526169</v>
      </c>
      <c r="BE1552" s="19">
        <v>11474739</v>
      </c>
      <c r="BF1552" s="19">
        <v>191875756</v>
      </c>
      <c r="BH1552" s="20"/>
      <c r="BI1552" s="21">
        <v>191875756</v>
      </c>
      <c r="BK1552" s="73"/>
      <c r="BL1552" s="73"/>
      <c r="BM1552" s="73"/>
      <c r="BN1552" s="73"/>
      <c r="BO1552" s="73"/>
      <c r="BP1552" s="73"/>
      <c r="BQ1552" s="73"/>
    </row>
    <row r="1553" spans="1:69" ht="22.5" customHeight="1" x14ac:dyDescent="0.2">
      <c r="A1553" s="122" t="s">
        <v>3383</v>
      </c>
      <c r="B1553" s="123" t="s">
        <v>3382</v>
      </c>
      <c r="C1553" s="133" t="s">
        <v>1623</v>
      </c>
      <c r="D1553" s="126">
        <v>5</v>
      </c>
      <c r="E1553" s="127" t="s">
        <v>3561</v>
      </c>
      <c r="F1553" s="19">
        <v>1816464</v>
      </c>
      <c r="G1553" s="20">
        <v>1816464</v>
      </c>
      <c r="H1553" s="20">
        <v>572848</v>
      </c>
      <c r="I1553" s="20">
        <v>440011</v>
      </c>
      <c r="J1553" s="20">
        <v>33465</v>
      </c>
      <c r="K1553" s="20">
        <v>109257</v>
      </c>
      <c r="L1553" s="20">
        <v>9383</v>
      </c>
      <c r="M1553" s="20">
        <v>8592</v>
      </c>
      <c r="N1553" s="20">
        <v>119692</v>
      </c>
      <c r="O1553" s="20">
        <v>68328</v>
      </c>
      <c r="P1553" s="20">
        <v>25628</v>
      </c>
      <c r="Q1553" s="20">
        <v>990286</v>
      </c>
      <c r="R1553" s="20">
        <v>225675</v>
      </c>
      <c r="S1553" s="20">
        <v>353700</v>
      </c>
      <c r="T1553" s="21">
        <v>273325</v>
      </c>
      <c r="U1553" s="54">
        <v>305184</v>
      </c>
      <c r="V1553" s="20">
        <v>136176</v>
      </c>
      <c r="W1553" s="20">
        <v>151632</v>
      </c>
      <c r="X1553" s="20">
        <v>166515</v>
      </c>
      <c r="Y1553" s="21">
        <v>0</v>
      </c>
      <c r="Z1553" s="20">
        <v>0</v>
      </c>
      <c r="AA1553" s="21">
        <v>769927</v>
      </c>
      <c r="AB1553" s="32">
        <v>1002521</v>
      </c>
      <c r="AC1553" s="20">
        <v>1133785</v>
      </c>
      <c r="AD1553" s="20">
        <v>1500711</v>
      </c>
      <c r="AE1553" s="20">
        <v>3527700</v>
      </c>
      <c r="AF1553" s="20">
        <v>3066750</v>
      </c>
      <c r="AG1553" s="20">
        <v>1963962</v>
      </c>
      <c r="AH1553" s="20">
        <v>754995</v>
      </c>
      <c r="AI1553" s="20">
        <v>345167</v>
      </c>
      <c r="AJ1553" s="21">
        <v>317567</v>
      </c>
      <c r="AK1553" s="25">
        <v>163365</v>
      </c>
      <c r="AL1553" s="25">
        <v>242169</v>
      </c>
      <c r="AM1553" s="25">
        <v>80808</v>
      </c>
      <c r="AN1553" s="22">
        <v>116059</v>
      </c>
      <c r="AO1553" s="20">
        <v>1729969</v>
      </c>
      <c r="AP1553" s="20">
        <v>113290</v>
      </c>
      <c r="AQ1553" s="54">
        <v>22634906</v>
      </c>
      <c r="AR1553" s="25">
        <v>416600</v>
      </c>
      <c r="AS1553" s="25">
        <v>379933</v>
      </c>
      <c r="AT1553" s="54">
        <v>272138</v>
      </c>
      <c r="AU1553" s="54">
        <v>135152</v>
      </c>
      <c r="AV1553" s="54">
        <v>568097</v>
      </c>
      <c r="AW1553" s="54">
        <v>172845</v>
      </c>
      <c r="AX1553" s="54">
        <v>107006</v>
      </c>
      <c r="AY1553" s="25">
        <f t="shared" si="48"/>
        <v>2051771</v>
      </c>
      <c r="AZ1553" s="162">
        <v>4912747</v>
      </c>
      <c r="BA1553" s="96">
        <f t="shared" si="49"/>
        <v>29599424</v>
      </c>
      <c r="BB1553" s="73"/>
      <c r="BC1553" s="20">
        <v>2433199</v>
      </c>
      <c r="BD1553" s="20">
        <v>512635</v>
      </c>
      <c r="BE1553" s="19">
        <v>2945834</v>
      </c>
      <c r="BF1553" s="19">
        <v>32545258</v>
      </c>
      <c r="BH1553" s="20"/>
      <c r="BI1553" s="21">
        <v>32545258</v>
      </c>
      <c r="BK1553" s="73"/>
      <c r="BL1553" s="73"/>
      <c r="BM1553" s="73"/>
      <c r="BN1553" s="73"/>
      <c r="BO1553" s="73"/>
      <c r="BP1553" s="73"/>
      <c r="BQ1553" s="73"/>
    </row>
    <row r="1554" spans="1:69" ht="22.5" customHeight="1" x14ac:dyDescent="0.2">
      <c r="A1554" s="122" t="s">
        <v>3384</v>
      </c>
      <c r="B1554" s="123" t="s">
        <v>3382</v>
      </c>
      <c r="C1554" s="133" t="s">
        <v>1624</v>
      </c>
      <c r="D1554" s="126">
        <v>5</v>
      </c>
      <c r="E1554" s="127" t="s">
        <v>3561</v>
      </c>
      <c r="F1554" s="19">
        <v>519995</v>
      </c>
      <c r="G1554" s="20">
        <v>519995</v>
      </c>
      <c r="H1554" s="20">
        <v>139093</v>
      </c>
      <c r="I1554" s="20">
        <v>89012</v>
      </c>
      <c r="J1554" s="20">
        <v>0</v>
      </c>
      <c r="K1554" s="20">
        <v>0</v>
      </c>
      <c r="L1554" s="20">
        <v>0</v>
      </c>
      <c r="M1554" s="20">
        <v>0</v>
      </c>
      <c r="N1554" s="20">
        <v>35993</v>
      </c>
      <c r="O1554" s="20">
        <v>17203</v>
      </c>
      <c r="P1554" s="20">
        <v>25704</v>
      </c>
      <c r="Q1554" s="20">
        <v>211433</v>
      </c>
      <c r="R1554" s="20">
        <v>58997</v>
      </c>
      <c r="S1554" s="20">
        <v>74041</v>
      </c>
      <c r="T1554" s="21">
        <v>69803</v>
      </c>
      <c r="U1554" s="54">
        <v>76296</v>
      </c>
      <c r="V1554" s="20">
        <v>37920</v>
      </c>
      <c r="W1554" s="20">
        <v>35802</v>
      </c>
      <c r="X1554" s="20">
        <v>33303</v>
      </c>
      <c r="Y1554" s="21">
        <v>0</v>
      </c>
      <c r="Z1554" s="20">
        <v>0</v>
      </c>
      <c r="AA1554" s="21">
        <v>281858</v>
      </c>
      <c r="AB1554" s="32">
        <v>241529</v>
      </c>
      <c r="AC1554" s="20">
        <v>361774</v>
      </c>
      <c r="AD1554" s="20">
        <v>337290</v>
      </c>
      <c r="AE1554" s="20">
        <v>882420</v>
      </c>
      <c r="AF1554" s="20">
        <v>915530</v>
      </c>
      <c r="AG1554" s="20">
        <v>549635</v>
      </c>
      <c r="AH1554" s="20">
        <v>192003</v>
      </c>
      <c r="AI1554" s="20">
        <v>116110</v>
      </c>
      <c r="AJ1554" s="21">
        <v>268336</v>
      </c>
      <c r="AK1554" s="25">
        <v>60493</v>
      </c>
      <c r="AL1554" s="25">
        <v>89939</v>
      </c>
      <c r="AM1554" s="25">
        <v>24598</v>
      </c>
      <c r="AN1554" s="22">
        <v>52653</v>
      </c>
      <c r="AO1554" s="20">
        <v>597522</v>
      </c>
      <c r="AP1554" s="20">
        <v>37142</v>
      </c>
      <c r="AQ1554" s="54">
        <v>6433427</v>
      </c>
      <c r="AR1554" s="25">
        <v>84292</v>
      </c>
      <c r="AS1554" s="25">
        <v>216930</v>
      </c>
      <c r="AT1554" s="54">
        <v>116045</v>
      </c>
      <c r="AU1554" s="54">
        <v>80879</v>
      </c>
      <c r="AV1554" s="54">
        <v>195466</v>
      </c>
      <c r="AW1554" s="54">
        <v>60571</v>
      </c>
      <c r="AX1554" s="54">
        <v>26814</v>
      </c>
      <c r="AY1554" s="25">
        <f t="shared" si="48"/>
        <v>780997</v>
      </c>
      <c r="AZ1554" s="162">
        <v>1298303</v>
      </c>
      <c r="BA1554" s="96">
        <f t="shared" si="49"/>
        <v>8512727</v>
      </c>
      <c r="BB1554" s="73"/>
      <c r="BC1554" s="20">
        <v>866012</v>
      </c>
      <c r="BD1554" s="20">
        <v>138977</v>
      </c>
      <c r="BE1554" s="19">
        <v>1004989</v>
      </c>
      <c r="BF1554" s="19">
        <v>9517716</v>
      </c>
      <c r="BH1554" s="20"/>
      <c r="BI1554" s="21">
        <v>9517716</v>
      </c>
      <c r="BK1554" s="73"/>
      <c r="BL1554" s="73"/>
      <c r="BM1554" s="73"/>
      <c r="BN1554" s="73"/>
      <c r="BO1554" s="73"/>
      <c r="BP1554" s="73"/>
      <c r="BQ1554" s="73"/>
    </row>
    <row r="1555" spans="1:69" ht="22.5" customHeight="1" x14ac:dyDescent="0.2">
      <c r="A1555" s="122" t="s">
        <v>3385</v>
      </c>
      <c r="B1555" s="123" t="s">
        <v>3382</v>
      </c>
      <c r="C1555" s="133" t="s">
        <v>1625</v>
      </c>
      <c r="D1555" s="126">
        <v>5</v>
      </c>
      <c r="E1555" s="127" t="s">
        <v>3561</v>
      </c>
      <c r="F1555" s="19">
        <v>709009</v>
      </c>
      <c r="G1555" s="20">
        <v>709009</v>
      </c>
      <c r="H1555" s="20">
        <v>154913</v>
      </c>
      <c r="I1555" s="20">
        <v>51425</v>
      </c>
      <c r="J1555" s="20">
        <v>20661</v>
      </c>
      <c r="K1555" s="20">
        <v>19807</v>
      </c>
      <c r="L1555" s="20">
        <v>5141</v>
      </c>
      <c r="M1555" s="20">
        <v>1860</v>
      </c>
      <c r="N1555" s="20">
        <v>51849</v>
      </c>
      <c r="O1555" s="20">
        <v>28110</v>
      </c>
      <c r="P1555" s="20">
        <v>15120</v>
      </c>
      <c r="Q1555" s="20">
        <v>327244</v>
      </c>
      <c r="R1555" s="20">
        <v>82897</v>
      </c>
      <c r="S1555" s="20">
        <v>136135</v>
      </c>
      <c r="T1555" s="21">
        <v>130355</v>
      </c>
      <c r="U1555" s="54">
        <v>127160</v>
      </c>
      <c r="V1555" s="20">
        <v>60576</v>
      </c>
      <c r="W1555" s="20">
        <v>73710</v>
      </c>
      <c r="X1555" s="20">
        <v>33303</v>
      </c>
      <c r="Y1555" s="21">
        <v>0</v>
      </c>
      <c r="Z1555" s="20">
        <v>0</v>
      </c>
      <c r="AA1555" s="21">
        <v>272981</v>
      </c>
      <c r="AB1555" s="32">
        <v>453892</v>
      </c>
      <c r="AC1555" s="20">
        <v>552379</v>
      </c>
      <c r="AD1555" s="20">
        <v>940754</v>
      </c>
      <c r="AE1555" s="20">
        <v>1348710</v>
      </c>
      <c r="AF1555" s="20">
        <v>1342845</v>
      </c>
      <c r="AG1555" s="20">
        <v>803946</v>
      </c>
      <c r="AH1555" s="20">
        <v>273914</v>
      </c>
      <c r="AI1555" s="20">
        <v>82484</v>
      </c>
      <c r="AJ1555" s="21">
        <v>11361</v>
      </c>
      <c r="AK1555" s="25">
        <v>82951</v>
      </c>
      <c r="AL1555" s="25">
        <v>103859</v>
      </c>
      <c r="AM1555" s="25">
        <v>31879</v>
      </c>
      <c r="AN1555" s="22">
        <v>60054</v>
      </c>
      <c r="AO1555" s="20">
        <v>220782</v>
      </c>
      <c r="AP1555" s="20">
        <v>19704</v>
      </c>
      <c r="AQ1555" s="54">
        <v>8631770</v>
      </c>
      <c r="AR1555" s="25">
        <v>165900</v>
      </c>
      <c r="AS1555" s="25">
        <v>253021</v>
      </c>
      <c r="AT1555" s="54">
        <v>121128</v>
      </c>
      <c r="AU1555" s="54">
        <v>51883</v>
      </c>
      <c r="AV1555" s="54">
        <v>219264</v>
      </c>
      <c r="AW1555" s="54">
        <v>77139</v>
      </c>
      <c r="AX1555" s="54">
        <v>37468</v>
      </c>
      <c r="AY1555" s="25">
        <f t="shared" si="48"/>
        <v>925803</v>
      </c>
      <c r="AZ1555" s="162">
        <v>874023</v>
      </c>
      <c r="BA1555" s="96">
        <f t="shared" si="49"/>
        <v>10431596</v>
      </c>
      <c r="BB1555" s="73"/>
      <c r="BC1555" s="20">
        <v>1216443</v>
      </c>
      <c r="BD1555" s="20">
        <v>69861</v>
      </c>
      <c r="BE1555" s="19">
        <v>1286304</v>
      </c>
      <c r="BF1555" s="19">
        <v>11717900</v>
      </c>
      <c r="BH1555" s="20"/>
      <c r="BI1555" s="21">
        <v>11717900</v>
      </c>
      <c r="BK1555" s="73"/>
      <c r="BL1555" s="73"/>
      <c r="BM1555" s="73"/>
      <c r="BN1555" s="73"/>
      <c r="BO1555" s="73"/>
      <c r="BP1555" s="73"/>
      <c r="BQ1555" s="73"/>
    </row>
    <row r="1556" spans="1:69" ht="22.5" customHeight="1" x14ac:dyDescent="0.2">
      <c r="A1556" s="122" t="s">
        <v>3386</v>
      </c>
      <c r="B1556" s="123" t="s">
        <v>3382</v>
      </c>
      <c r="C1556" s="133" t="s">
        <v>1626</v>
      </c>
      <c r="D1556" s="126">
        <v>5</v>
      </c>
      <c r="E1556" s="127" t="s">
        <v>3561</v>
      </c>
      <c r="F1556" s="19">
        <v>419848</v>
      </c>
      <c r="G1556" s="20">
        <v>419848</v>
      </c>
      <c r="H1556" s="20">
        <v>121160</v>
      </c>
      <c r="I1556" s="20">
        <v>61897</v>
      </c>
      <c r="J1556" s="20">
        <v>0</v>
      </c>
      <c r="K1556" s="20">
        <v>3910</v>
      </c>
      <c r="L1556" s="20">
        <v>4767</v>
      </c>
      <c r="M1556" s="20">
        <v>8003</v>
      </c>
      <c r="N1556" s="20">
        <v>23551</v>
      </c>
      <c r="O1556" s="20">
        <v>13027</v>
      </c>
      <c r="P1556" s="20">
        <v>12474</v>
      </c>
      <c r="Q1556" s="20">
        <v>172480</v>
      </c>
      <c r="R1556" s="20">
        <v>57746</v>
      </c>
      <c r="S1556" s="20">
        <v>74460</v>
      </c>
      <c r="T1556" s="21">
        <v>62234</v>
      </c>
      <c r="U1556" s="54">
        <v>89012</v>
      </c>
      <c r="V1556" s="20">
        <v>43008</v>
      </c>
      <c r="W1556" s="20">
        <v>28431</v>
      </c>
      <c r="X1556" s="20">
        <v>44404</v>
      </c>
      <c r="Y1556" s="21">
        <v>0</v>
      </c>
      <c r="Z1556" s="20">
        <v>0</v>
      </c>
      <c r="AA1556" s="21">
        <v>231933</v>
      </c>
      <c r="AB1556" s="32">
        <v>166476</v>
      </c>
      <c r="AC1556" s="20">
        <v>345628</v>
      </c>
      <c r="AD1556" s="20">
        <v>659718</v>
      </c>
      <c r="AE1556" s="20">
        <v>663465</v>
      </c>
      <c r="AF1556" s="20">
        <v>884065</v>
      </c>
      <c r="AG1556" s="20">
        <v>460832</v>
      </c>
      <c r="AH1556" s="20">
        <v>143009</v>
      </c>
      <c r="AI1556" s="20">
        <v>101740</v>
      </c>
      <c r="AJ1556" s="21">
        <v>120643</v>
      </c>
      <c r="AK1556" s="25">
        <v>52685</v>
      </c>
      <c r="AL1556" s="25">
        <v>75543</v>
      </c>
      <c r="AM1556" s="25">
        <v>19910</v>
      </c>
      <c r="AN1556" s="22">
        <v>42426</v>
      </c>
      <c r="AO1556" s="20">
        <v>234783</v>
      </c>
      <c r="AP1556" s="20">
        <v>26193</v>
      </c>
      <c r="AQ1556" s="54">
        <v>5469461</v>
      </c>
      <c r="AR1556" s="25">
        <v>94227</v>
      </c>
      <c r="AS1556" s="25">
        <v>171241</v>
      </c>
      <c r="AT1556" s="54">
        <v>104596</v>
      </c>
      <c r="AU1556" s="54">
        <v>61606</v>
      </c>
      <c r="AV1556" s="54">
        <v>161571</v>
      </c>
      <c r="AW1556" s="54">
        <v>47905</v>
      </c>
      <c r="AX1556" s="54">
        <v>22127</v>
      </c>
      <c r="AY1556" s="25">
        <f t="shared" si="48"/>
        <v>663273</v>
      </c>
      <c r="AZ1556" s="162">
        <v>1522300</v>
      </c>
      <c r="BA1556" s="96">
        <f t="shared" si="49"/>
        <v>7655034</v>
      </c>
      <c r="BB1556" s="73"/>
      <c r="BC1556" s="20">
        <v>706504</v>
      </c>
      <c r="BD1556" s="20">
        <v>115369</v>
      </c>
      <c r="BE1556" s="19">
        <v>821873</v>
      </c>
      <c r="BF1556" s="19">
        <v>8476907</v>
      </c>
      <c r="BH1556" s="20"/>
      <c r="BI1556" s="21">
        <v>8476907</v>
      </c>
      <c r="BK1556" s="73"/>
      <c r="BL1556" s="73"/>
      <c r="BM1556" s="73"/>
      <c r="BN1556" s="73"/>
      <c r="BO1556" s="73"/>
      <c r="BP1556" s="73"/>
      <c r="BQ1556" s="73"/>
    </row>
    <row r="1557" spans="1:69" ht="22.5" customHeight="1" x14ac:dyDescent="0.2">
      <c r="A1557" s="122" t="s">
        <v>3387</v>
      </c>
      <c r="B1557" s="123" t="s">
        <v>3382</v>
      </c>
      <c r="C1557" s="133" t="s">
        <v>1627</v>
      </c>
      <c r="D1557" s="126">
        <v>5</v>
      </c>
      <c r="E1557" s="127" t="s">
        <v>3561</v>
      </c>
      <c r="F1557" s="19">
        <v>1066779</v>
      </c>
      <c r="G1557" s="20">
        <v>1066779</v>
      </c>
      <c r="H1557" s="20">
        <v>328269</v>
      </c>
      <c r="I1557" s="20">
        <v>142120</v>
      </c>
      <c r="J1557" s="20">
        <v>728</v>
      </c>
      <c r="K1557" s="20">
        <v>567</v>
      </c>
      <c r="L1557" s="20">
        <v>27815</v>
      </c>
      <c r="M1557" s="20">
        <v>14040</v>
      </c>
      <c r="N1557" s="20">
        <v>54558</v>
      </c>
      <c r="O1557" s="20">
        <v>35553</v>
      </c>
      <c r="P1557" s="20">
        <v>25402</v>
      </c>
      <c r="Q1557" s="20">
        <v>432574</v>
      </c>
      <c r="R1557" s="20">
        <v>104191</v>
      </c>
      <c r="S1557" s="20">
        <v>232184</v>
      </c>
      <c r="T1557" s="21">
        <v>143811</v>
      </c>
      <c r="U1557" s="54">
        <v>190613</v>
      </c>
      <c r="V1557" s="20">
        <v>71280</v>
      </c>
      <c r="W1557" s="20">
        <v>75816</v>
      </c>
      <c r="X1557" s="20">
        <v>66606</v>
      </c>
      <c r="Y1557" s="21">
        <v>0</v>
      </c>
      <c r="Z1557" s="20">
        <v>0</v>
      </c>
      <c r="AA1557" s="21">
        <v>332578</v>
      </c>
      <c r="AB1557" s="32">
        <v>347515</v>
      </c>
      <c r="AC1557" s="20">
        <v>607185</v>
      </c>
      <c r="AD1557" s="20">
        <v>1513437</v>
      </c>
      <c r="AE1557" s="20">
        <v>1607265</v>
      </c>
      <c r="AF1557" s="20">
        <v>1670255</v>
      </c>
      <c r="AG1557" s="20">
        <v>1022908</v>
      </c>
      <c r="AH1557" s="20">
        <v>394420</v>
      </c>
      <c r="AI1557" s="20">
        <v>309338</v>
      </c>
      <c r="AJ1557" s="21">
        <v>28673</v>
      </c>
      <c r="AK1557" s="25">
        <v>98302</v>
      </c>
      <c r="AL1557" s="25">
        <v>123060</v>
      </c>
      <c r="AM1557" s="25">
        <v>41238</v>
      </c>
      <c r="AN1557" s="22">
        <v>67552</v>
      </c>
      <c r="AO1557" s="20">
        <v>1001925</v>
      </c>
      <c r="AP1557" s="20">
        <v>76024</v>
      </c>
      <c r="AQ1557" s="54">
        <v>12254581</v>
      </c>
      <c r="AR1557" s="25">
        <v>185755</v>
      </c>
      <c r="AS1557" s="25">
        <v>304280</v>
      </c>
      <c r="AT1557" s="54">
        <v>199087</v>
      </c>
      <c r="AU1557" s="54">
        <v>92056</v>
      </c>
      <c r="AV1557" s="54">
        <v>271065</v>
      </c>
      <c r="AW1557" s="54">
        <v>92777</v>
      </c>
      <c r="AX1557" s="54">
        <v>55218</v>
      </c>
      <c r="AY1557" s="25">
        <f t="shared" si="48"/>
        <v>1200238</v>
      </c>
      <c r="AZ1557" s="162">
        <v>2137134</v>
      </c>
      <c r="BA1557" s="96">
        <f t="shared" si="49"/>
        <v>15591953</v>
      </c>
      <c r="BB1557" s="73"/>
      <c r="BC1557" s="20">
        <v>1455225</v>
      </c>
      <c r="BD1557" s="20">
        <v>209233</v>
      </c>
      <c r="BE1557" s="19">
        <v>1664458</v>
      </c>
      <c r="BF1557" s="19">
        <v>17256411</v>
      </c>
      <c r="BH1557" s="20"/>
      <c r="BI1557" s="21">
        <v>17256411</v>
      </c>
      <c r="BK1557" s="73"/>
      <c r="BL1557" s="73"/>
      <c r="BM1557" s="73"/>
      <c r="BN1557" s="73"/>
      <c r="BO1557" s="73"/>
      <c r="BP1557" s="73"/>
      <c r="BQ1557" s="73"/>
    </row>
    <row r="1558" spans="1:69" ht="22.5" customHeight="1" x14ac:dyDescent="0.2">
      <c r="A1558" s="122" t="s">
        <v>3388</v>
      </c>
      <c r="B1558" s="123" t="s">
        <v>3382</v>
      </c>
      <c r="C1558" s="133" t="s">
        <v>1628</v>
      </c>
      <c r="D1558" s="126">
        <v>5</v>
      </c>
      <c r="E1558" s="127" t="s">
        <v>3561</v>
      </c>
      <c r="F1558" s="19">
        <v>934665</v>
      </c>
      <c r="G1558" s="20">
        <v>934665</v>
      </c>
      <c r="H1558" s="20">
        <v>371498</v>
      </c>
      <c r="I1558" s="20">
        <v>186626</v>
      </c>
      <c r="J1558" s="20">
        <v>0</v>
      </c>
      <c r="K1558" s="20">
        <v>0</v>
      </c>
      <c r="L1558" s="20">
        <v>0</v>
      </c>
      <c r="M1558" s="20">
        <v>0</v>
      </c>
      <c r="N1558" s="20">
        <v>22117</v>
      </c>
      <c r="O1558" s="20">
        <v>27111</v>
      </c>
      <c r="P1558" s="20">
        <v>16330</v>
      </c>
      <c r="Q1558" s="20">
        <v>455351</v>
      </c>
      <c r="R1558" s="20">
        <v>81096</v>
      </c>
      <c r="S1558" s="20">
        <v>239730</v>
      </c>
      <c r="T1558" s="21">
        <v>111012</v>
      </c>
      <c r="U1558" s="54">
        <v>124617</v>
      </c>
      <c r="V1558" s="20">
        <v>91008</v>
      </c>
      <c r="W1558" s="20">
        <v>57915</v>
      </c>
      <c r="X1558" s="20">
        <v>55505</v>
      </c>
      <c r="Y1558" s="21">
        <v>0</v>
      </c>
      <c r="Z1558" s="20">
        <v>0</v>
      </c>
      <c r="AA1558" s="21">
        <v>362064</v>
      </c>
      <c r="AB1558" s="32">
        <v>250945</v>
      </c>
      <c r="AC1558" s="20">
        <v>616354</v>
      </c>
      <c r="AD1558" s="20">
        <v>937979</v>
      </c>
      <c r="AE1558" s="20">
        <v>1478400</v>
      </c>
      <c r="AF1558" s="20">
        <v>1572453</v>
      </c>
      <c r="AG1558" s="20">
        <v>873272</v>
      </c>
      <c r="AH1558" s="20">
        <v>297100</v>
      </c>
      <c r="AI1558" s="20">
        <v>319397</v>
      </c>
      <c r="AJ1558" s="21">
        <v>116315</v>
      </c>
      <c r="AK1558" s="25">
        <v>80888</v>
      </c>
      <c r="AL1558" s="25">
        <v>115589</v>
      </c>
      <c r="AM1558" s="25">
        <v>41939</v>
      </c>
      <c r="AN1558" s="22">
        <v>63143</v>
      </c>
      <c r="AO1558" s="20">
        <v>1156143</v>
      </c>
      <c r="AP1558" s="20">
        <v>58267</v>
      </c>
      <c r="AQ1558" s="54">
        <v>11114829</v>
      </c>
      <c r="AR1558" s="25">
        <v>177616</v>
      </c>
      <c r="AS1558" s="25">
        <v>252861</v>
      </c>
      <c r="AT1558" s="54">
        <v>203720</v>
      </c>
      <c r="AU1558" s="54">
        <v>94302</v>
      </c>
      <c r="AV1558" s="54">
        <v>275161</v>
      </c>
      <c r="AW1558" s="54">
        <v>82352</v>
      </c>
      <c r="AX1558" s="54">
        <v>49169</v>
      </c>
      <c r="AY1558" s="25">
        <f t="shared" si="48"/>
        <v>1135181</v>
      </c>
      <c r="AZ1558" s="162">
        <v>3156872</v>
      </c>
      <c r="BA1558" s="96">
        <f t="shared" si="49"/>
        <v>15406882</v>
      </c>
      <c r="BB1558" s="73"/>
      <c r="BC1558" s="20">
        <v>1184466</v>
      </c>
      <c r="BD1558" s="20">
        <v>293898</v>
      </c>
      <c r="BE1558" s="19">
        <v>1478364</v>
      </c>
      <c r="BF1558" s="19">
        <v>16885246</v>
      </c>
      <c r="BH1558" s="20"/>
      <c r="BI1558" s="21">
        <v>16885246</v>
      </c>
      <c r="BK1558" s="73"/>
      <c r="BL1558" s="73"/>
      <c r="BM1558" s="73"/>
      <c r="BN1558" s="73"/>
      <c r="BO1558" s="73"/>
      <c r="BP1558" s="73"/>
      <c r="BQ1558" s="73"/>
    </row>
    <row r="1559" spans="1:69" ht="22.5" customHeight="1" x14ac:dyDescent="0.2">
      <c r="A1559" s="122" t="s">
        <v>3389</v>
      </c>
      <c r="B1559" s="123" t="s">
        <v>3382</v>
      </c>
      <c r="C1559" s="133" t="s">
        <v>1629</v>
      </c>
      <c r="D1559" s="126">
        <v>5</v>
      </c>
      <c r="E1559" s="127" t="s">
        <v>3561</v>
      </c>
      <c r="F1559" s="19">
        <v>879782</v>
      </c>
      <c r="G1559" s="20">
        <v>879782</v>
      </c>
      <c r="H1559" s="20">
        <v>387609</v>
      </c>
      <c r="I1559" s="20">
        <v>164186</v>
      </c>
      <c r="J1559" s="20">
        <v>0</v>
      </c>
      <c r="K1559" s="20">
        <v>0</v>
      </c>
      <c r="L1559" s="20">
        <v>0</v>
      </c>
      <c r="M1559" s="20">
        <v>0</v>
      </c>
      <c r="N1559" s="20">
        <v>35632</v>
      </c>
      <c r="O1559" s="20">
        <v>25668</v>
      </c>
      <c r="P1559" s="20">
        <v>11113</v>
      </c>
      <c r="Q1559" s="20">
        <v>371321</v>
      </c>
      <c r="R1559" s="20">
        <v>77457</v>
      </c>
      <c r="S1559" s="20">
        <v>170981</v>
      </c>
      <c r="T1559" s="21">
        <v>111853</v>
      </c>
      <c r="U1559" s="54">
        <v>127160</v>
      </c>
      <c r="V1559" s="20">
        <v>59616</v>
      </c>
      <c r="W1559" s="20">
        <v>74763</v>
      </c>
      <c r="X1559" s="20">
        <v>55505</v>
      </c>
      <c r="Y1559" s="21">
        <v>0</v>
      </c>
      <c r="Z1559" s="20">
        <v>0</v>
      </c>
      <c r="AA1559" s="21">
        <v>348551</v>
      </c>
      <c r="AB1559" s="32">
        <v>285020</v>
      </c>
      <c r="AC1559" s="20">
        <v>500017</v>
      </c>
      <c r="AD1559" s="20">
        <v>638429</v>
      </c>
      <c r="AE1559" s="20">
        <v>1338315</v>
      </c>
      <c r="AF1559" s="20">
        <v>1277813</v>
      </c>
      <c r="AG1559" s="20">
        <v>723809</v>
      </c>
      <c r="AH1559" s="20">
        <v>368127</v>
      </c>
      <c r="AI1559" s="20">
        <v>279161</v>
      </c>
      <c r="AJ1559" s="21">
        <v>178530</v>
      </c>
      <c r="AK1559" s="25">
        <v>77939</v>
      </c>
      <c r="AL1559" s="25">
        <v>107961</v>
      </c>
      <c r="AM1559" s="25">
        <v>34984</v>
      </c>
      <c r="AN1559" s="22">
        <v>60294</v>
      </c>
      <c r="AO1559" s="20">
        <v>1158389</v>
      </c>
      <c r="AP1559" s="20">
        <v>60636</v>
      </c>
      <c r="AQ1559" s="54">
        <v>9990621</v>
      </c>
      <c r="AR1559" s="25">
        <v>152427</v>
      </c>
      <c r="AS1559" s="25">
        <v>232778</v>
      </c>
      <c r="AT1559" s="54">
        <v>165908</v>
      </c>
      <c r="AU1559" s="54">
        <v>70376</v>
      </c>
      <c r="AV1559" s="54">
        <v>248441</v>
      </c>
      <c r="AW1559" s="54">
        <v>78896</v>
      </c>
      <c r="AX1559" s="54">
        <v>45291</v>
      </c>
      <c r="AY1559" s="25">
        <f t="shared" si="48"/>
        <v>994117</v>
      </c>
      <c r="AZ1559" s="162">
        <v>2021631</v>
      </c>
      <c r="BA1559" s="96">
        <f t="shared" si="49"/>
        <v>13006369</v>
      </c>
      <c r="BB1559" s="73"/>
      <c r="BC1559" s="20">
        <v>1137921</v>
      </c>
      <c r="BD1559" s="20">
        <v>273794</v>
      </c>
      <c r="BE1559" s="19">
        <v>1411715</v>
      </c>
      <c r="BF1559" s="19">
        <v>14418084</v>
      </c>
      <c r="BH1559" s="20"/>
      <c r="BI1559" s="21">
        <v>14418084</v>
      </c>
      <c r="BK1559" s="73"/>
      <c r="BL1559" s="73"/>
      <c r="BM1559" s="73"/>
      <c r="BN1559" s="73"/>
      <c r="BO1559" s="73"/>
      <c r="BP1559" s="73"/>
      <c r="BQ1559" s="73"/>
    </row>
    <row r="1560" spans="1:69" ht="22.5" customHeight="1" x14ac:dyDescent="0.2">
      <c r="A1560" s="122" t="s">
        <v>3390</v>
      </c>
      <c r="B1560" s="123" t="s">
        <v>3382</v>
      </c>
      <c r="C1560" s="133" t="s">
        <v>1630</v>
      </c>
      <c r="D1560" s="126">
        <v>5</v>
      </c>
      <c r="E1560" s="127" t="s">
        <v>3561</v>
      </c>
      <c r="F1560" s="19">
        <v>571372</v>
      </c>
      <c r="G1560" s="20">
        <v>571372</v>
      </c>
      <c r="H1560" s="20">
        <v>151268</v>
      </c>
      <c r="I1560" s="20">
        <v>121363</v>
      </c>
      <c r="J1560" s="20">
        <v>0</v>
      </c>
      <c r="K1560" s="20">
        <v>0</v>
      </c>
      <c r="L1560" s="20">
        <v>18685</v>
      </c>
      <c r="M1560" s="20">
        <v>16056</v>
      </c>
      <c r="N1560" s="20">
        <v>26454</v>
      </c>
      <c r="O1560" s="20">
        <v>19975</v>
      </c>
      <c r="P1560" s="20">
        <v>5481</v>
      </c>
      <c r="Q1560" s="20">
        <v>201389</v>
      </c>
      <c r="R1560" s="20">
        <v>69562</v>
      </c>
      <c r="S1560" s="20">
        <v>100975</v>
      </c>
      <c r="T1560" s="21">
        <v>100079</v>
      </c>
      <c r="U1560" s="54">
        <v>89012</v>
      </c>
      <c r="V1560" s="20">
        <v>45696</v>
      </c>
      <c r="W1560" s="20">
        <v>46332</v>
      </c>
      <c r="X1560" s="20">
        <v>33303</v>
      </c>
      <c r="Y1560" s="21">
        <v>0</v>
      </c>
      <c r="Z1560" s="20">
        <v>0</v>
      </c>
      <c r="AA1560" s="21">
        <v>219186</v>
      </c>
      <c r="AB1560" s="32">
        <v>287016</v>
      </c>
      <c r="AC1560" s="20">
        <v>365905</v>
      </c>
      <c r="AD1560" s="20">
        <v>435024</v>
      </c>
      <c r="AE1560" s="20">
        <v>1145100</v>
      </c>
      <c r="AF1560" s="20">
        <v>893345</v>
      </c>
      <c r="AG1560" s="20">
        <v>506220</v>
      </c>
      <c r="AH1560" s="20">
        <v>240276</v>
      </c>
      <c r="AI1560" s="20">
        <v>129234</v>
      </c>
      <c r="AJ1560" s="21">
        <v>35165</v>
      </c>
      <c r="AK1560" s="25">
        <v>66177</v>
      </c>
      <c r="AL1560" s="25">
        <v>75027</v>
      </c>
      <c r="AM1560" s="25">
        <v>22305</v>
      </c>
      <c r="AN1560" s="22">
        <v>47988</v>
      </c>
      <c r="AO1560" s="20">
        <v>342880</v>
      </c>
      <c r="AP1560" s="20">
        <v>47452</v>
      </c>
      <c r="AQ1560" s="54">
        <v>6475302</v>
      </c>
      <c r="AR1560" s="25">
        <v>130869</v>
      </c>
      <c r="AS1560" s="25">
        <v>172802</v>
      </c>
      <c r="AT1560" s="54">
        <v>98120</v>
      </c>
      <c r="AU1560" s="54">
        <v>42085</v>
      </c>
      <c r="AV1560" s="54">
        <v>156964</v>
      </c>
      <c r="AW1560" s="54">
        <v>60486</v>
      </c>
      <c r="AX1560" s="54">
        <v>27146</v>
      </c>
      <c r="AY1560" s="25">
        <f t="shared" si="48"/>
        <v>688472</v>
      </c>
      <c r="AZ1560" s="162">
        <v>1278187</v>
      </c>
      <c r="BA1560" s="96">
        <f t="shared" si="49"/>
        <v>8441961</v>
      </c>
      <c r="BB1560" s="73"/>
      <c r="BC1560" s="20">
        <v>955005</v>
      </c>
      <c r="BD1560" s="20">
        <v>84928</v>
      </c>
      <c r="BE1560" s="19">
        <v>1039933</v>
      </c>
      <c r="BF1560" s="19">
        <v>9481894</v>
      </c>
      <c r="BH1560" s="20"/>
      <c r="BI1560" s="21">
        <v>9481894</v>
      </c>
      <c r="BK1560" s="73"/>
      <c r="BL1560" s="73"/>
      <c r="BM1560" s="73"/>
      <c r="BN1560" s="73"/>
      <c r="BO1560" s="73"/>
      <c r="BP1560" s="73"/>
      <c r="BQ1560" s="73"/>
    </row>
    <row r="1561" spans="1:69" ht="22.5" customHeight="1" x14ac:dyDescent="0.2">
      <c r="A1561" s="122" t="s">
        <v>3391</v>
      </c>
      <c r="B1561" s="123" t="s">
        <v>3382</v>
      </c>
      <c r="C1561" s="133" t="s">
        <v>1631</v>
      </c>
      <c r="D1561" s="126">
        <v>5</v>
      </c>
      <c r="E1561" s="127" t="s">
        <v>3561</v>
      </c>
      <c r="F1561" s="19">
        <v>541409</v>
      </c>
      <c r="G1561" s="20">
        <v>541409</v>
      </c>
      <c r="H1561" s="20">
        <v>147039</v>
      </c>
      <c r="I1561" s="20">
        <v>83589</v>
      </c>
      <c r="J1561" s="20">
        <v>69345</v>
      </c>
      <c r="K1561" s="20">
        <v>189233</v>
      </c>
      <c r="L1561" s="20">
        <v>87840</v>
      </c>
      <c r="M1561" s="20">
        <v>97906</v>
      </c>
      <c r="N1561" s="20">
        <v>0</v>
      </c>
      <c r="O1561" s="20">
        <v>13583</v>
      </c>
      <c r="P1561" s="20">
        <v>0</v>
      </c>
      <c r="Q1561" s="20">
        <v>65619</v>
      </c>
      <c r="R1561" s="20">
        <v>48414</v>
      </c>
      <c r="S1561" s="20">
        <v>102232</v>
      </c>
      <c r="T1561" s="21">
        <v>65598</v>
      </c>
      <c r="U1561" s="54">
        <v>139876</v>
      </c>
      <c r="V1561" s="20">
        <v>71952</v>
      </c>
      <c r="W1561" s="20">
        <v>31590</v>
      </c>
      <c r="X1561" s="20">
        <v>76597</v>
      </c>
      <c r="Y1561" s="21">
        <v>0</v>
      </c>
      <c r="Z1561" s="20">
        <v>0</v>
      </c>
      <c r="AA1561" s="21">
        <v>227857</v>
      </c>
      <c r="AB1561" s="32">
        <v>109309</v>
      </c>
      <c r="AC1561" s="20">
        <v>314493</v>
      </c>
      <c r="AD1561" s="20">
        <v>881451</v>
      </c>
      <c r="AE1561" s="20">
        <v>647460</v>
      </c>
      <c r="AF1561" s="20">
        <v>985493</v>
      </c>
      <c r="AG1561" s="20">
        <v>487687</v>
      </c>
      <c r="AH1561" s="20">
        <v>148856</v>
      </c>
      <c r="AI1561" s="20">
        <v>100782</v>
      </c>
      <c r="AJ1561" s="21">
        <v>61133</v>
      </c>
      <c r="AK1561" s="25">
        <v>53707</v>
      </c>
      <c r="AL1561" s="25">
        <v>71396</v>
      </c>
      <c r="AM1561" s="25">
        <v>26453</v>
      </c>
      <c r="AN1561" s="22">
        <v>41402</v>
      </c>
      <c r="AO1561" s="20">
        <v>1058674</v>
      </c>
      <c r="AP1561" s="20">
        <v>25328</v>
      </c>
      <c r="AQ1561" s="54">
        <v>7073303</v>
      </c>
      <c r="AR1561" s="25">
        <v>99492</v>
      </c>
      <c r="AS1561" s="25">
        <v>211874</v>
      </c>
      <c r="AT1561" s="54">
        <v>168361</v>
      </c>
      <c r="AU1561" s="54">
        <v>70900</v>
      </c>
      <c r="AV1561" s="54">
        <v>163254</v>
      </c>
      <c r="AW1561" s="54">
        <v>48284</v>
      </c>
      <c r="AX1561" s="54">
        <v>28923</v>
      </c>
      <c r="AY1561" s="25">
        <f t="shared" si="48"/>
        <v>791088</v>
      </c>
      <c r="AZ1561" s="162">
        <v>1657563</v>
      </c>
      <c r="BA1561" s="96">
        <f t="shared" si="49"/>
        <v>9521954</v>
      </c>
      <c r="BB1561" s="73"/>
      <c r="BC1561" s="20">
        <v>728470</v>
      </c>
      <c r="BD1561" s="20">
        <v>115479</v>
      </c>
      <c r="BE1561" s="19">
        <v>843949</v>
      </c>
      <c r="BF1561" s="19">
        <v>10365903</v>
      </c>
      <c r="BH1561" s="20"/>
      <c r="BI1561" s="21">
        <v>10365903</v>
      </c>
      <c r="BK1561" s="73"/>
      <c r="BL1561" s="73"/>
      <c r="BM1561" s="73"/>
      <c r="BN1561" s="73"/>
      <c r="BO1561" s="73"/>
      <c r="BP1561" s="73"/>
      <c r="BQ1561" s="73"/>
    </row>
    <row r="1562" spans="1:69" ht="22.5" customHeight="1" x14ac:dyDescent="0.2">
      <c r="A1562" s="122" t="s">
        <v>3392</v>
      </c>
      <c r="B1562" s="123" t="s">
        <v>3382</v>
      </c>
      <c r="C1562" s="133" t="s">
        <v>1632</v>
      </c>
      <c r="D1562" s="126">
        <v>5</v>
      </c>
      <c r="E1562" s="127" t="s">
        <v>3561</v>
      </c>
      <c r="F1562" s="19">
        <v>1069780</v>
      </c>
      <c r="G1562" s="20">
        <v>1069780</v>
      </c>
      <c r="H1562" s="20">
        <v>331258</v>
      </c>
      <c r="I1562" s="20">
        <v>199529</v>
      </c>
      <c r="J1562" s="20">
        <v>0</v>
      </c>
      <c r="K1562" s="20">
        <v>11580</v>
      </c>
      <c r="L1562" s="20">
        <v>21766</v>
      </c>
      <c r="M1562" s="20">
        <v>32161</v>
      </c>
      <c r="N1562" s="20">
        <v>38481</v>
      </c>
      <c r="O1562" s="20">
        <v>31539</v>
      </c>
      <c r="P1562" s="20">
        <v>14477</v>
      </c>
      <c r="Q1562" s="20">
        <v>384099</v>
      </c>
      <c r="R1562" s="20">
        <v>96340</v>
      </c>
      <c r="S1562" s="20">
        <v>198910</v>
      </c>
      <c r="T1562" s="21">
        <v>154744</v>
      </c>
      <c r="U1562" s="54">
        <v>156407</v>
      </c>
      <c r="V1562" s="20">
        <v>94992</v>
      </c>
      <c r="W1562" s="20">
        <v>86346</v>
      </c>
      <c r="X1562" s="20">
        <v>55505</v>
      </c>
      <c r="Y1562" s="21">
        <v>0</v>
      </c>
      <c r="Z1562" s="20">
        <v>0</v>
      </c>
      <c r="AA1562" s="21">
        <v>362821</v>
      </c>
      <c r="AB1562" s="32">
        <v>302831</v>
      </c>
      <c r="AC1562" s="20">
        <v>652503</v>
      </c>
      <c r="AD1562" s="20">
        <v>975532</v>
      </c>
      <c r="AE1562" s="20">
        <v>1523610</v>
      </c>
      <c r="AF1562" s="20">
        <v>1458555</v>
      </c>
      <c r="AG1562" s="20">
        <v>918403</v>
      </c>
      <c r="AH1562" s="20">
        <v>356268</v>
      </c>
      <c r="AI1562" s="20">
        <v>249846</v>
      </c>
      <c r="AJ1562" s="21">
        <v>43280</v>
      </c>
      <c r="AK1562" s="25">
        <v>90055</v>
      </c>
      <c r="AL1562" s="25">
        <v>116243</v>
      </c>
      <c r="AM1562" s="25">
        <v>40057</v>
      </c>
      <c r="AN1562" s="22">
        <v>63867</v>
      </c>
      <c r="AO1562" s="20">
        <v>1813116</v>
      </c>
      <c r="AP1562" s="20">
        <v>82833</v>
      </c>
      <c r="AQ1562" s="54">
        <v>12027734</v>
      </c>
      <c r="AR1562" s="25">
        <v>190319</v>
      </c>
      <c r="AS1562" s="25">
        <v>269729</v>
      </c>
      <c r="AT1562" s="54">
        <v>195400</v>
      </c>
      <c r="AU1562" s="54">
        <v>81704</v>
      </c>
      <c r="AV1562" s="54">
        <v>252467</v>
      </c>
      <c r="AW1562" s="54">
        <v>87231</v>
      </c>
      <c r="AX1562" s="54">
        <v>53253</v>
      </c>
      <c r="AY1562" s="25">
        <f t="shared" si="48"/>
        <v>1130103</v>
      </c>
      <c r="AZ1562" s="162">
        <v>2779533</v>
      </c>
      <c r="BA1562" s="96">
        <f t="shared" si="49"/>
        <v>15937370</v>
      </c>
      <c r="BB1562" s="73"/>
      <c r="BC1562" s="20">
        <v>1326669</v>
      </c>
      <c r="BD1562" s="20">
        <v>230279</v>
      </c>
      <c r="BE1562" s="19">
        <v>1556948</v>
      </c>
      <c r="BF1562" s="19">
        <v>17494318</v>
      </c>
      <c r="BH1562" s="20"/>
      <c r="BI1562" s="21">
        <v>17494318</v>
      </c>
      <c r="BK1562" s="73"/>
      <c r="BL1562" s="73"/>
      <c r="BM1562" s="73"/>
      <c r="BN1562" s="73"/>
      <c r="BO1562" s="73"/>
      <c r="BP1562" s="73"/>
      <c r="BQ1562" s="73"/>
    </row>
    <row r="1563" spans="1:69" ht="22.5" customHeight="1" x14ac:dyDescent="0.2">
      <c r="A1563" s="122" t="s">
        <v>3393</v>
      </c>
      <c r="B1563" s="123" t="s">
        <v>3382</v>
      </c>
      <c r="C1563" s="133" t="s">
        <v>1633</v>
      </c>
      <c r="D1563" s="126">
        <v>5</v>
      </c>
      <c r="E1563" s="127" t="s">
        <v>3561</v>
      </c>
      <c r="F1563" s="19">
        <v>549195</v>
      </c>
      <c r="G1563" s="20">
        <v>549195</v>
      </c>
      <c r="H1563" s="20">
        <v>258868</v>
      </c>
      <c r="I1563" s="20">
        <v>115566</v>
      </c>
      <c r="J1563" s="20">
        <v>0</v>
      </c>
      <c r="K1563" s="20">
        <v>0</v>
      </c>
      <c r="L1563" s="20">
        <v>0</v>
      </c>
      <c r="M1563" s="20">
        <v>0</v>
      </c>
      <c r="N1563" s="20">
        <v>11000</v>
      </c>
      <c r="O1563" s="20">
        <v>13786</v>
      </c>
      <c r="P1563" s="20">
        <v>0</v>
      </c>
      <c r="Q1563" s="20">
        <v>117936</v>
      </c>
      <c r="R1563" s="20">
        <v>65226</v>
      </c>
      <c r="S1563" s="20">
        <v>120101</v>
      </c>
      <c r="T1563" s="21">
        <v>55506</v>
      </c>
      <c r="U1563" s="54">
        <v>63580</v>
      </c>
      <c r="V1563" s="20">
        <v>57360</v>
      </c>
      <c r="W1563" s="20">
        <v>31590</v>
      </c>
      <c r="X1563" s="20">
        <v>33303</v>
      </c>
      <c r="Y1563" s="21">
        <v>0</v>
      </c>
      <c r="Z1563" s="20">
        <v>0</v>
      </c>
      <c r="AA1563" s="21">
        <v>270512</v>
      </c>
      <c r="AB1563" s="32">
        <v>149037</v>
      </c>
      <c r="AC1563" s="20">
        <v>296976</v>
      </c>
      <c r="AD1563" s="20">
        <v>553335</v>
      </c>
      <c r="AE1563" s="20">
        <v>782100</v>
      </c>
      <c r="AF1563" s="20">
        <v>927638</v>
      </c>
      <c r="AG1563" s="20">
        <v>483054</v>
      </c>
      <c r="AH1563" s="20">
        <v>198516</v>
      </c>
      <c r="AI1563" s="20">
        <v>193037</v>
      </c>
      <c r="AJ1563" s="21">
        <v>244532</v>
      </c>
      <c r="AK1563" s="25">
        <v>54058</v>
      </c>
      <c r="AL1563" s="25">
        <v>81640</v>
      </c>
      <c r="AM1563" s="25">
        <v>23463</v>
      </c>
      <c r="AN1563" s="22">
        <v>43042</v>
      </c>
      <c r="AO1563" s="20">
        <v>759818</v>
      </c>
      <c r="AP1563" s="20">
        <v>63623</v>
      </c>
      <c r="AQ1563" s="54">
        <v>6617398</v>
      </c>
      <c r="AR1563" s="25">
        <v>110063</v>
      </c>
      <c r="AS1563" s="25">
        <v>183002</v>
      </c>
      <c r="AT1563" s="54">
        <v>146667</v>
      </c>
      <c r="AU1563" s="54">
        <v>81376</v>
      </c>
      <c r="AV1563" s="54">
        <v>159031</v>
      </c>
      <c r="AW1563" s="54">
        <v>54179</v>
      </c>
      <c r="AX1563" s="54">
        <v>27597</v>
      </c>
      <c r="AY1563" s="25">
        <f t="shared" si="48"/>
        <v>761915</v>
      </c>
      <c r="AZ1563" s="162">
        <v>1371346</v>
      </c>
      <c r="BA1563" s="96">
        <f t="shared" si="49"/>
        <v>8750659</v>
      </c>
      <c r="BB1563" s="73"/>
      <c r="BC1563" s="20">
        <v>736223</v>
      </c>
      <c r="BD1563" s="20">
        <v>298453</v>
      </c>
      <c r="BE1563" s="19">
        <v>1034676</v>
      </c>
      <c r="BF1563" s="19">
        <v>9785335</v>
      </c>
      <c r="BH1563" s="20"/>
      <c r="BI1563" s="21">
        <v>9785335</v>
      </c>
      <c r="BK1563" s="73"/>
      <c r="BL1563" s="73"/>
      <c r="BM1563" s="73"/>
      <c r="BN1563" s="73"/>
      <c r="BO1563" s="73"/>
      <c r="BP1563" s="73"/>
      <c r="BQ1563" s="73"/>
    </row>
    <row r="1564" spans="1:69" ht="22.5" customHeight="1" x14ac:dyDescent="0.2">
      <c r="A1564" s="122" t="s">
        <v>3394</v>
      </c>
      <c r="B1564" s="123" t="s">
        <v>3382</v>
      </c>
      <c r="C1564" s="133" t="s">
        <v>1634</v>
      </c>
      <c r="D1564" s="126">
        <v>5</v>
      </c>
      <c r="E1564" s="127" t="s">
        <v>3561</v>
      </c>
      <c r="F1564" s="19">
        <v>1482089</v>
      </c>
      <c r="G1564" s="20">
        <v>1482089</v>
      </c>
      <c r="H1564" s="20">
        <v>611194</v>
      </c>
      <c r="I1564" s="20">
        <v>413644</v>
      </c>
      <c r="J1564" s="20">
        <v>113024</v>
      </c>
      <c r="K1564" s="20">
        <v>294013</v>
      </c>
      <c r="L1564" s="20">
        <v>139925</v>
      </c>
      <c r="M1564" s="20">
        <v>266211</v>
      </c>
      <c r="N1564" s="20">
        <v>31337</v>
      </c>
      <c r="O1564" s="20">
        <v>41908</v>
      </c>
      <c r="P1564" s="20">
        <v>29484</v>
      </c>
      <c r="Q1564" s="20">
        <v>325973</v>
      </c>
      <c r="R1564" s="20">
        <v>144168</v>
      </c>
      <c r="S1564" s="20">
        <v>381629</v>
      </c>
      <c r="T1564" s="21">
        <v>154744</v>
      </c>
      <c r="U1564" s="54">
        <v>216172</v>
      </c>
      <c r="V1564" s="20">
        <v>137904</v>
      </c>
      <c r="W1564" s="20">
        <v>115830</v>
      </c>
      <c r="X1564" s="20">
        <v>144313</v>
      </c>
      <c r="Y1564" s="21">
        <v>0</v>
      </c>
      <c r="Z1564" s="20">
        <v>0</v>
      </c>
      <c r="AA1564" s="21">
        <v>529420</v>
      </c>
      <c r="AB1564" s="32">
        <v>489237</v>
      </c>
      <c r="AC1564" s="20">
        <v>961203</v>
      </c>
      <c r="AD1564" s="20">
        <v>2019872</v>
      </c>
      <c r="AE1564" s="20">
        <v>1907400</v>
      </c>
      <c r="AF1564" s="20">
        <v>2682210</v>
      </c>
      <c r="AG1564" s="20">
        <v>1472671</v>
      </c>
      <c r="AH1564" s="20">
        <v>483495</v>
      </c>
      <c r="AI1564" s="20">
        <v>364615</v>
      </c>
      <c r="AJ1564" s="21">
        <v>381946</v>
      </c>
      <c r="AK1564" s="25">
        <v>111447</v>
      </c>
      <c r="AL1564" s="25">
        <v>187078</v>
      </c>
      <c r="AM1564" s="25">
        <v>68246</v>
      </c>
      <c r="AN1564" s="22">
        <v>88173</v>
      </c>
      <c r="AO1564" s="20">
        <v>3281873</v>
      </c>
      <c r="AP1564" s="20">
        <v>124280</v>
      </c>
      <c r="AQ1564" s="54">
        <v>20196728</v>
      </c>
      <c r="AR1564" s="25">
        <v>250784</v>
      </c>
      <c r="AS1564" s="25">
        <v>391388</v>
      </c>
      <c r="AT1564" s="54">
        <v>333680</v>
      </c>
      <c r="AU1564" s="54">
        <v>150726</v>
      </c>
      <c r="AV1564" s="54">
        <v>412736</v>
      </c>
      <c r="AW1564" s="54">
        <v>121353</v>
      </c>
      <c r="AX1564" s="54">
        <v>85918</v>
      </c>
      <c r="AY1564" s="25">
        <f t="shared" si="48"/>
        <v>1746585</v>
      </c>
      <c r="AZ1564" s="162">
        <v>5036682</v>
      </c>
      <c r="BA1564" s="96">
        <f t="shared" si="49"/>
        <v>26979995</v>
      </c>
      <c r="BB1564" s="73"/>
      <c r="BC1564" s="20">
        <v>1659899</v>
      </c>
      <c r="BD1564" s="20">
        <v>537557</v>
      </c>
      <c r="BE1564" s="19">
        <v>2197456</v>
      </c>
      <c r="BF1564" s="19">
        <v>29177451</v>
      </c>
      <c r="BH1564" s="20"/>
      <c r="BI1564" s="21">
        <v>29177451</v>
      </c>
      <c r="BK1564" s="73"/>
      <c r="BL1564" s="73"/>
      <c r="BM1564" s="73"/>
      <c r="BN1564" s="73"/>
      <c r="BO1564" s="73"/>
      <c r="BP1564" s="73"/>
      <c r="BQ1564" s="73"/>
    </row>
    <row r="1565" spans="1:69" ht="22.5" customHeight="1" x14ac:dyDescent="0.2">
      <c r="A1565" s="122" t="s">
        <v>3395</v>
      </c>
      <c r="B1565" s="123" t="s">
        <v>3382</v>
      </c>
      <c r="C1565" s="133" t="s">
        <v>1635</v>
      </c>
      <c r="D1565" s="126">
        <v>5</v>
      </c>
      <c r="E1565" s="127" t="s">
        <v>3561</v>
      </c>
      <c r="F1565" s="19">
        <v>890483</v>
      </c>
      <c r="G1565" s="20">
        <v>890483</v>
      </c>
      <c r="H1565" s="20">
        <v>189540</v>
      </c>
      <c r="I1565" s="20">
        <v>83589</v>
      </c>
      <c r="J1565" s="20">
        <v>0</v>
      </c>
      <c r="K1565" s="20">
        <v>0</v>
      </c>
      <c r="L1565" s="20">
        <v>0</v>
      </c>
      <c r="M1565" s="20">
        <v>0</v>
      </c>
      <c r="N1565" s="20">
        <v>63007</v>
      </c>
      <c r="O1565" s="20">
        <v>34160</v>
      </c>
      <c r="P1565" s="20">
        <v>24192</v>
      </c>
      <c r="Q1565" s="20">
        <v>419214</v>
      </c>
      <c r="R1565" s="20">
        <v>95418</v>
      </c>
      <c r="S1565" s="20">
        <v>286261</v>
      </c>
      <c r="T1565" s="21">
        <v>212773</v>
      </c>
      <c r="U1565" s="54">
        <v>101728</v>
      </c>
      <c r="V1565" s="20">
        <v>112560</v>
      </c>
      <c r="W1565" s="20">
        <v>111618</v>
      </c>
      <c r="X1565" s="20">
        <v>44404</v>
      </c>
      <c r="Y1565" s="21">
        <v>0</v>
      </c>
      <c r="Z1565" s="20">
        <v>0</v>
      </c>
      <c r="AA1565" s="21">
        <v>313020</v>
      </c>
      <c r="AB1565" s="32">
        <v>254259</v>
      </c>
      <c r="AC1565" s="20">
        <v>533088</v>
      </c>
      <c r="AD1565" s="20">
        <v>582268</v>
      </c>
      <c r="AE1565" s="20">
        <v>2163810</v>
      </c>
      <c r="AF1565" s="20">
        <v>1108453</v>
      </c>
      <c r="AG1565" s="20">
        <v>651565</v>
      </c>
      <c r="AH1565" s="20">
        <v>432625</v>
      </c>
      <c r="AI1565" s="20">
        <v>89956</v>
      </c>
      <c r="AJ1565" s="21">
        <v>31378</v>
      </c>
      <c r="AK1565" s="25">
        <v>95394</v>
      </c>
      <c r="AL1565" s="25">
        <v>109768</v>
      </c>
      <c r="AM1565" s="25">
        <v>23970</v>
      </c>
      <c r="AN1565" s="22">
        <v>62543</v>
      </c>
      <c r="AO1565" s="20">
        <v>808163</v>
      </c>
      <c r="AP1565" s="20">
        <v>19333</v>
      </c>
      <c r="AQ1565" s="54">
        <v>9948540</v>
      </c>
      <c r="AR1565" s="25">
        <v>238331</v>
      </c>
      <c r="AS1565" s="25">
        <v>253919</v>
      </c>
      <c r="AT1565" s="54">
        <v>66612</v>
      </c>
      <c r="AU1565" s="54">
        <v>44177</v>
      </c>
      <c r="AV1565" s="54">
        <v>203913</v>
      </c>
      <c r="AW1565" s="54">
        <v>89469</v>
      </c>
      <c r="AX1565" s="54">
        <v>43970</v>
      </c>
      <c r="AY1565" s="25">
        <f t="shared" si="48"/>
        <v>940391</v>
      </c>
      <c r="AZ1565" s="162">
        <v>1312696</v>
      </c>
      <c r="BA1565" s="96">
        <f t="shared" si="49"/>
        <v>12201627</v>
      </c>
      <c r="BB1565" s="73"/>
      <c r="BC1565" s="20">
        <v>1411105</v>
      </c>
      <c r="BD1565" s="20">
        <v>78249</v>
      </c>
      <c r="BE1565" s="19">
        <v>1489354</v>
      </c>
      <c r="BF1565" s="19">
        <v>13690981</v>
      </c>
      <c r="BH1565" s="20"/>
      <c r="BI1565" s="21">
        <v>13690981</v>
      </c>
      <c r="BK1565" s="73"/>
      <c r="BL1565" s="73"/>
      <c r="BM1565" s="73"/>
      <c r="BN1565" s="73"/>
      <c r="BO1565" s="73"/>
      <c r="BP1565" s="73"/>
      <c r="BQ1565" s="73"/>
    </row>
    <row r="1566" spans="1:69" ht="22.5" customHeight="1" x14ac:dyDescent="0.2">
      <c r="A1566" s="122" t="s">
        <v>3396</v>
      </c>
      <c r="B1566" s="123" t="s">
        <v>3382</v>
      </c>
      <c r="C1566" s="133" t="s">
        <v>390</v>
      </c>
      <c r="D1566" s="126">
        <v>6</v>
      </c>
      <c r="E1566" s="127" t="s">
        <v>3561</v>
      </c>
      <c r="F1566" s="19">
        <v>274831</v>
      </c>
      <c r="G1566" s="20">
        <v>274831</v>
      </c>
      <c r="H1566" s="20">
        <v>111974</v>
      </c>
      <c r="I1566" s="20">
        <v>46002</v>
      </c>
      <c r="J1566" s="20">
        <v>0</v>
      </c>
      <c r="K1566" s="20">
        <v>0</v>
      </c>
      <c r="L1566" s="20">
        <v>0</v>
      </c>
      <c r="M1566" s="20">
        <v>0</v>
      </c>
      <c r="N1566" s="20">
        <v>0</v>
      </c>
      <c r="O1566" s="20">
        <v>5194</v>
      </c>
      <c r="P1566" s="20">
        <v>0</v>
      </c>
      <c r="Q1566" s="20">
        <v>18265</v>
      </c>
      <c r="R1566" s="20">
        <v>24436</v>
      </c>
      <c r="S1566" s="20">
        <v>37571</v>
      </c>
      <c r="T1566" s="21">
        <v>17661</v>
      </c>
      <c r="U1566" s="54">
        <v>38148</v>
      </c>
      <c r="V1566" s="20">
        <v>13536</v>
      </c>
      <c r="W1566" s="20">
        <v>10530</v>
      </c>
      <c r="X1566" s="20">
        <v>22202</v>
      </c>
      <c r="Y1566" s="21">
        <v>0</v>
      </c>
      <c r="Z1566" s="20">
        <v>0</v>
      </c>
      <c r="AA1566" s="21">
        <v>128896</v>
      </c>
      <c r="AB1566" s="32">
        <v>0</v>
      </c>
      <c r="AC1566" s="20">
        <v>142708</v>
      </c>
      <c r="AD1566" s="20">
        <v>250464</v>
      </c>
      <c r="AE1566" s="20">
        <v>208560</v>
      </c>
      <c r="AF1566" s="20">
        <v>388673</v>
      </c>
      <c r="AG1566" s="20">
        <v>223337</v>
      </c>
      <c r="AH1566" s="20">
        <v>62974</v>
      </c>
      <c r="AI1566" s="20">
        <v>122911</v>
      </c>
      <c r="AJ1566" s="21">
        <v>62215</v>
      </c>
      <c r="AK1566" s="25">
        <v>30417</v>
      </c>
      <c r="AL1566" s="25">
        <v>48465</v>
      </c>
      <c r="AM1566" s="25">
        <v>12415</v>
      </c>
      <c r="AN1566" s="22">
        <v>20151</v>
      </c>
      <c r="AO1566" s="20">
        <v>429209</v>
      </c>
      <c r="AP1566" s="20">
        <v>21280</v>
      </c>
      <c r="AQ1566" s="54">
        <v>2773025</v>
      </c>
      <c r="AR1566" s="25">
        <v>63230</v>
      </c>
      <c r="AS1566" s="25">
        <v>138842</v>
      </c>
      <c r="AT1566" s="54">
        <v>113843</v>
      </c>
      <c r="AU1566" s="54">
        <v>43777</v>
      </c>
      <c r="AV1566" s="54">
        <v>96817</v>
      </c>
      <c r="AW1566" s="54">
        <v>27582</v>
      </c>
      <c r="AX1566" s="54">
        <v>12390</v>
      </c>
      <c r="AY1566" s="25">
        <f t="shared" si="48"/>
        <v>496481</v>
      </c>
      <c r="AZ1566" s="162">
        <v>741916</v>
      </c>
      <c r="BA1566" s="96">
        <f t="shared" si="49"/>
        <v>4011422</v>
      </c>
      <c r="BB1566" s="73"/>
      <c r="BC1566" s="20">
        <v>452464</v>
      </c>
      <c r="BD1566" s="20">
        <v>105843</v>
      </c>
      <c r="BE1566" s="19">
        <v>558307</v>
      </c>
      <c r="BF1566" s="19">
        <v>4569729</v>
      </c>
      <c r="BH1566" s="20"/>
      <c r="BI1566" s="21">
        <v>4569729</v>
      </c>
      <c r="BK1566" s="73"/>
      <c r="BL1566" s="73"/>
      <c r="BM1566" s="73"/>
      <c r="BN1566" s="73"/>
      <c r="BO1566" s="73"/>
      <c r="BP1566" s="73"/>
      <c r="BQ1566" s="73"/>
    </row>
    <row r="1567" spans="1:69" ht="22.5" customHeight="1" x14ac:dyDescent="0.2">
      <c r="A1567" s="122" t="s">
        <v>3397</v>
      </c>
      <c r="B1567" s="123" t="s">
        <v>3382</v>
      </c>
      <c r="C1567" s="133" t="s">
        <v>1636</v>
      </c>
      <c r="D1567" s="126">
        <v>6</v>
      </c>
      <c r="E1567" s="127" t="s">
        <v>3561</v>
      </c>
      <c r="F1567" s="19">
        <v>170527</v>
      </c>
      <c r="G1567" s="20">
        <v>170527</v>
      </c>
      <c r="H1567" s="20">
        <v>43230</v>
      </c>
      <c r="I1567" s="20">
        <v>19822</v>
      </c>
      <c r="J1567" s="20">
        <v>0</v>
      </c>
      <c r="K1567" s="20">
        <v>0</v>
      </c>
      <c r="L1567" s="20">
        <v>0</v>
      </c>
      <c r="M1567" s="20">
        <v>0</v>
      </c>
      <c r="N1567" s="20">
        <v>0</v>
      </c>
      <c r="O1567" s="20">
        <v>2790</v>
      </c>
      <c r="P1567" s="20">
        <v>0</v>
      </c>
      <c r="Q1567" s="20">
        <v>220</v>
      </c>
      <c r="R1567" s="20">
        <v>23283</v>
      </c>
      <c r="S1567" s="20">
        <v>15930</v>
      </c>
      <c r="T1567" s="21">
        <v>15979</v>
      </c>
      <c r="U1567" s="54">
        <v>25432</v>
      </c>
      <c r="V1567" s="20">
        <v>6768</v>
      </c>
      <c r="W1567" s="20">
        <v>10530</v>
      </c>
      <c r="X1567" s="20">
        <v>11101</v>
      </c>
      <c r="Y1567" s="21">
        <v>0</v>
      </c>
      <c r="Z1567" s="20">
        <v>0</v>
      </c>
      <c r="AA1567" s="21">
        <v>67872</v>
      </c>
      <c r="AB1567" s="32">
        <v>0</v>
      </c>
      <c r="AC1567" s="20">
        <v>70257</v>
      </c>
      <c r="AD1567" s="20">
        <v>142520</v>
      </c>
      <c r="AE1567" s="20">
        <v>159390</v>
      </c>
      <c r="AF1567" s="20">
        <v>192995</v>
      </c>
      <c r="AG1567" s="20">
        <v>88460</v>
      </c>
      <c r="AH1567" s="20">
        <v>80105</v>
      </c>
      <c r="AI1567" s="20">
        <v>62270</v>
      </c>
      <c r="AJ1567" s="21">
        <v>4328</v>
      </c>
      <c r="AK1567" s="25">
        <v>22104</v>
      </c>
      <c r="AL1567" s="25">
        <v>29535</v>
      </c>
      <c r="AM1567" s="25">
        <v>5417</v>
      </c>
      <c r="AN1567" s="22">
        <v>12584</v>
      </c>
      <c r="AO1567" s="20">
        <v>77177</v>
      </c>
      <c r="AP1567" s="20">
        <v>5047</v>
      </c>
      <c r="AQ1567" s="54">
        <v>1365673</v>
      </c>
      <c r="AR1567" s="25">
        <v>42797</v>
      </c>
      <c r="AS1567" s="25">
        <v>130002</v>
      </c>
      <c r="AT1567" s="54">
        <v>58525</v>
      </c>
      <c r="AU1567" s="54">
        <v>21256</v>
      </c>
      <c r="AV1567" s="54">
        <v>68187</v>
      </c>
      <c r="AW1567" s="54">
        <v>20009</v>
      </c>
      <c r="AX1567" s="54">
        <v>5526</v>
      </c>
      <c r="AY1567" s="25">
        <f t="shared" si="48"/>
        <v>346302</v>
      </c>
      <c r="AZ1567" s="162">
        <v>141183</v>
      </c>
      <c r="BA1567" s="96">
        <f t="shared" si="49"/>
        <v>1853158</v>
      </c>
      <c r="BB1567" s="73"/>
      <c r="BC1567" s="20">
        <v>334149</v>
      </c>
      <c r="BD1567" s="20">
        <v>27835</v>
      </c>
      <c r="BE1567" s="19">
        <v>361984</v>
      </c>
      <c r="BF1567" s="19">
        <v>2215142</v>
      </c>
      <c r="BH1567" s="20"/>
      <c r="BI1567" s="21">
        <v>2215142</v>
      </c>
      <c r="BK1567" s="73"/>
      <c r="BL1567" s="73"/>
      <c r="BM1567" s="73"/>
      <c r="BN1567" s="73"/>
      <c r="BO1567" s="73"/>
      <c r="BP1567" s="73"/>
      <c r="BQ1567" s="73"/>
    </row>
    <row r="1568" spans="1:69" ht="22.5" customHeight="1" x14ac:dyDescent="0.2">
      <c r="A1568" s="122" t="s">
        <v>3398</v>
      </c>
      <c r="B1568" s="123" t="s">
        <v>3382</v>
      </c>
      <c r="C1568" s="133" t="s">
        <v>1637</v>
      </c>
      <c r="D1568" s="126">
        <v>6</v>
      </c>
      <c r="E1568" s="127" t="s">
        <v>3561</v>
      </c>
      <c r="F1568" s="19">
        <v>235016</v>
      </c>
      <c r="G1568" s="20">
        <v>235016</v>
      </c>
      <c r="H1568" s="20">
        <v>78513</v>
      </c>
      <c r="I1568" s="20">
        <v>36652</v>
      </c>
      <c r="J1568" s="20">
        <v>0</v>
      </c>
      <c r="K1568" s="20">
        <v>0</v>
      </c>
      <c r="L1568" s="20">
        <v>0</v>
      </c>
      <c r="M1568" s="20">
        <v>0</v>
      </c>
      <c r="N1568" s="20">
        <v>0</v>
      </c>
      <c r="O1568" s="20">
        <v>4965</v>
      </c>
      <c r="P1568" s="20">
        <v>0</v>
      </c>
      <c r="Q1568" s="20">
        <v>37047</v>
      </c>
      <c r="R1568" s="20">
        <v>27058</v>
      </c>
      <c r="S1568" s="20">
        <v>18916</v>
      </c>
      <c r="T1568" s="21">
        <v>30276</v>
      </c>
      <c r="U1568" s="54">
        <v>50864</v>
      </c>
      <c r="V1568" s="20">
        <v>8448</v>
      </c>
      <c r="W1568" s="20">
        <v>9477</v>
      </c>
      <c r="X1568" s="20">
        <v>11101</v>
      </c>
      <c r="Y1568" s="21">
        <v>0</v>
      </c>
      <c r="Z1568" s="20">
        <v>0</v>
      </c>
      <c r="AA1568" s="21">
        <v>112226</v>
      </c>
      <c r="AB1568" s="32">
        <v>0</v>
      </c>
      <c r="AC1568" s="20">
        <v>131584</v>
      </c>
      <c r="AD1568" s="20">
        <v>141902</v>
      </c>
      <c r="AE1568" s="20">
        <v>214335</v>
      </c>
      <c r="AF1568" s="20">
        <v>385555</v>
      </c>
      <c r="AG1568" s="20">
        <v>168511</v>
      </c>
      <c r="AH1568" s="20">
        <v>55709</v>
      </c>
      <c r="AI1568" s="20">
        <v>118505</v>
      </c>
      <c r="AJ1568" s="21">
        <v>23804</v>
      </c>
      <c r="AK1568" s="25">
        <v>29679</v>
      </c>
      <c r="AL1568" s="25">
        <v>45377</v>
      </c>
      <c r="AM1568" s="25">
        <v>10377</v>
      </c>
      <c r="AN1568" s="22">
        <v>19963</v>
      </c>
      <c r="AO1568" s="20">
        <v>148605</v>
      </c>
      <c r="AP1568" s="20">
        <v>17150</v>
      </c>
      <c r="AQ1568" s="54">
        <v>2171615</v>
      </c>
      <c r="AR1568" s="25">
        <v>74283</v>
      </c>
      <c r="AS1568" s="25">
        <v>123978</v>
      </c>
      <c r="AT1568" s="54">
        <v>103724</v>
      </c>
      <c r="AU1568" s="54">
        <v>44186</v>
      </c>
      <c r="AV1568" s="54">
        <v>88935</v>
      </c>
      <c r="AW1568" s="54">
        <v>25126</v>
      </c>
      <c r="AX1568" s="54">
        <v>10054</v>
      </c>
      <c r="AY1568" s="25">
        <f t="shared" si="48"/>
        <v>470286</v>
      </c>
      <c r="AZ1568" s="162">
        <v>532129</v>
      </c>
      <c r="BA1568" s="96">
        <f t="shared" si="49"/>
        <v>3174030</v>
      </c>
      <c r="BB1568" s="73"/>
      <c r="BC1568" s="20">
        <v>444752</v>
      </c>
      <c r="BD1568" s="20">
        <v>71328</v>
      </c>
      <c r="BE1568" s="19">
        <v>516080</v>
      </c>
      <c r="BF1568" s="19">
        <v>3690110</v>
      </c>
      <c r="BH1568" s="20"/>
      <c r="BI1568" s="21">
        <v>3690110</v>
      </c>
      <c r="BK1568" s="73"/>
      <c r="BL1568" s="73"/>
      <c r="BM1568" s="73"/>
      <c r="BN1568" s="73"/>
      <c r="BO1568" s="73"/>
      <c r="BP1568" s="73"/>
      <c r="BQ1568" s="73"/>
    </row>
    <row r="1569" spans="1:69" ht="22.5" customHeight="1" x14ac:dyDescent="0.2">
      <c r="A1569" s="122" t="s">
        <v>3399</v>
      </c>
      <c r="B1569" s="123" t="s">
        <v>3382</v>
      </c>
      <c r="C1569" s="133" t="s">
        <v>1638</v>
      </c>
      <c r="D1569" s="126">
        <v>6</v>
      </c>
      <c r="E1569" s="127" t="s">
        <v>3561</v>
      </c>
      <c r="F1569" s="19">
        <v>312543</v>
      </c>
      <c r="G1569" s="20">
        <v>312543</v>
      </c>
      <c r="H1569" s="20">
        <v>54019</v>
      </c>
      <c r="I1569" s="20">
        <v>18887</v>
      </c>
      <c r="J1569" s="20">
        <v>0</v>
      </c>
      <c r="K1569" s="20">
        <v>16037</v>
      </c>
      <c r="L1569" s="20">
        <v>2535</v>
      </c>
      <c r="M1569" s="20">
        <v>1270</v>
      </c>
      <c r="N1569" s="20">
        <v>15679</v>
      </c>
      <c r="O1569" s="20">
        <v>8501</v>
      </c>
      <c r="P1569" s="20">
        <v>1890</v>
      </c>
      <c r="Q1569" s="20">
        <v>281615</v>
      </c>
      <c r="R1569" s="20">
        <v>33979</v>
      </c>
      <c r="S1569" s="20">
        <v>41344</v>
      </c>
      <c r="T1569" s="21">
        <v>47937</v>
      </c>
      <c r="U1569" s="54">
        <v>50864</v>
      </c>
      <c r="V1569" s="20">
        <v>15936</v>
      </c>
      <c r="W1569" s="20">
        <v>21060</v>
      </c>
      <c r="X1569" s="20">
        <v>22202</v>
      </c>
      <c r="Y1569" s="21">
        <v>0</v>
      </c>
      <c r="Z1569" s="20">
        <v>0</v>
      </c>
      <c r="AA1569" s="21">
        <v>122278</v>
      </c>
      <c r="AB1569" s="32">
        <v>0</v>
      </c>
      <c r="AC1569" s="20">
        <v>158485</v>
      </c>
      <c r="AD1569" s="20">
        <v>193749</v>
      </c>
      <c r="AE1569" s="20">
        <v>328515</v>
      </c>
      <c r="AF1569" s="20">
        <v>398170</v>
      </c>
      <c r="AG1569" s="20">
        <v>229343</v>
      </c>
      <c r="AH1569" s="20">
        <v>98157</v>
      </c>
      <c r="AI1569" s="20">
        <v>50678</v>
      </c>
      <c r="AJ1569" s="21">
        <v>5410</v>
      </c>
      <c r="AK1569" s="25">
        <v>40961</v>
      </c>
      <c r="AL1569" s="25">
        <v>47958</v>
      </c>
      <c r="AM1569" s="25">
        <v>11028</v>
      </c>
      <c r="AN1569" s="22">
        <v>27427</v>
      </c>
      <c r="AO1569" s="20">
        <v>114733</v>
      </c>
      <c r="AP1569" s="20">
        <v>10382</v>
      </c>
      <c r="AQ1569" s="54">
        <v>2783572</v>
      </c>
      <c r="AR1569" s="25">
        <v>76459</v>
      </c>
      <c r="AS1569" s="25">
        <v>127891</v>
      </c>
      <c r="AT1569" s="54">
        <v>72751</v>
      </c>
      <c r="AU1569" s="54">
        <v>22197</v>
      </c>
      <c r="AV1569" s="54">
        <v>77517</v>
      </c>
      <c r="AW1569" s="54">
        <v>31546</v>
      </c>
      <c r="AX1569" s="54">
        <v>14858</v>
      </c>
      <c r="AY1569" s="25">
        <f t="shared" si="48"/>
        <v>423219</v>
      </c>
      <c r="AZ1569" s="162">
        <v>328211</v>
      </c>
      <c r="BA1569" s="96">
        <f t="shared" si="49"/>
        <v>3535002</v>
      </c>
      <c r="BB1569" s="73"/>
      <c r="BC1569" s="20">
        <v>554519</v>
      </c>
      <c r="BD1569" s="20">
        <v>31076</v>
      </c>
      <c r="BE1569" s="19">
        <v>585595</v>
      </c>
      <c r="BF1569" s="19">
        <v>4120597</v>
      </c>
      <c r="BH1569" s="20"/>
      <c r="BI1569" s="21">
        <v>4120597</v>
      </c>
      <c r="BK1569" s="73"/>
      <c r="BL1569" s="73"/>
      <c r="BM1569" s="73"/>
      <c r="BN1569" s="73"/>
      <c r="BO1569" s="73"/>
      <c r="BP1569" s="73"/>
      <c r="BQ1569" s="73"/>
    </row>
    <row r="1570" spans="1:69" ht="22.5" customHeight="1" x14ac:dyDescent="0.2">
      <c r="A1570" s="122" t="s">
        <v>3400</v>
      </c>
      <c r="B1570" s="123" t="s">
        <v>3382</v>
      </c>
      <c r="C1570" s="133" t="s">
        <v>1639</v>
      </c>
      <c r="D1570" s="126">
        <v>6</v>
      </c>
      <c r="E1570" s="127" t="s">
        <v>3561</v>
      </c>
      <c r="F1570" s="19">
        <v>269001</v>
      </c>
      <c r="G1570" s="20">
        <v>269001</v>
      </c>
      <c r="H1570" s="20">
        <v>106434</v>
      </c>
      <c r="I1570" s="20">
        <v>37400</v>
      </c>
      <c r="J1570" s="20">
        <v>0</v>
      </c>
      <c r="K1570" s="20">
        <v>0</v>
      </c>
      <c r="L1570" s="20">
        <v>0</v>
      </c>
      <c r="M1570" s="20">
        <v>0</v>
      </c>
      <c r="N1570" s="20">
        <v>0</v>
      </c>
      <c r="O1570" s="20">
        <v>5166</v>
      </c>
      <c r="P1570" s="20">
        <v>0</v>
      </c>
      <c r="Q1570" s="20">
        <v>28874</v>
      </c>
      <c r="R1570" s="20">
        <v>24346</v>
      </c>
      <c r="S1570" s="20">
        <v>64085</v>
      </c>
      <c r="T1570" s="21">
        <v>22707</v>
      </c>
      <c r="U1570" s="54">
        <v>25432</v>
      </c>
      <c r="V1570" s="20">
        <v>9936</v>
      </c>
      <c r="W1570" s="20">
        <v>15795</v>
      </c>
      <c r="X1570" s="20">
        <v>22202</v>
      </c>
      <c r="Y1570" s="21">
        <v>0</v>
      </c>
      <c r="Z1570" s="20">
        <v>0</v>
      </c>
      <c r="AA1570" s="21">
        <v>121093</v>
      </c>
      <c r="AB1570" s="32">
        <v>0</v>
      </c>
      <c r="AC1570" s="20">
        <v>121934</v>
      </c>
      <c r="AD1570" s="20">
        <v>329798</v>
      </c>
      <c r="AE1570" s="20">
        <v>277860</v>
      </c>
      <c r="AF1570" s="20">
        <v>343143</v>
      </c>
      <c r="AG1570" s="20">
        <v>197683</v>
      </c>
      <c r="AH1570" s="20">
        <v>62142</v>
      </c>
      <c r="AI1570" s="20">
        <v>135749</v>
      </c>
      <c r="AJ1570" s="21">
        <v>30296</v>
      </c>
      <c r="AK1570" s="25">
        <v>30321</v>
      </c>
      <c r="AL1570" s="25">
        <v>47108</v>
      </c>
      <c r="AM1570" s="25">
        <v>11835</v>
      </c>
      <c r="AN1570" s="22">
        <v>19887</v>
      </c>
      <c r="AO1570" s="20">
        <v>325942</v>
      </c>
      <c r="AP1570" s="20">
        <v>22681</v>
      </c>
      <c r="AQ1570" s="54">
        <v>2708850</v>
      </c>
      <c r="AR1570" s="25">
        <v>60105</v>
      </c>
      <c r="AS1570" s="25">
        <v>155638</v>
      </c>
      <c r="AT1570" s="54">
        <v>112691</v>
      </c>
      <c r="AU1570" s="54">
        <v>36579</v>
      </c>
      <c r="AV1570" s="54">
        <v>92665</v>
      </c>
      <c r="AW1570" s="54">
        <v>26564</v>
      </c>
      <c r="AX1570" s="54">
        <v>12310</v>
      </c>
      <c r="AY1570" s="25">
        <f t="shared" si="48"/>
        <v>496552</v>
      </c>
      <c r="AZ1570" s="162">
        <v>695953</v>
      </c>
      <c r="BA1570" s="96">
        <f t="shared" si="49"/>
        <v>3901355</v>
      </c>
      <c r="BB1570" s="73"/>
      <c r="BC1570" s="20">
        <v>451419</v>
      </c>
      <c r="BD1570" s="20">
        <v>87293</v>
      </c>
      <c r="BE1570" s="19">
        <v>538712</v>
      </c>
      <c r="BF1570" s="19">
        <v>4440067</v>
      </c>
      <c r="BH1570" s="20"/>
      <c r="BI1570" s="21">
        <v>4440067</v>
      </c>
      <c r="BK1570" s="73"/>
      <c r="BL1570" s="73"/>
      <c r="BM1570" s="73"/>
      <c r="BN1570" s="73"/>
      <c r="BO1570" s="73"/>
      <c r="BP1570" s="73"/>
      <c r="BQ1570" s="73"/>
    </row>
    <row r="1571" spans="1:69" ht="22.5" customHeight="1" x14ac:dyDescent="0.2">
      <c r="A1571" s="122" t="s">
        <v>3401</v>
      </c>
      <c r="B1571" s="123" t="s">
        <v>3382</v>
      </c>
      <c r="C1571" s="133" t="s">
        <v>1640</v>
      </c>
      <c r="D1571" s="126">
        <v>6</v>
      </c>
      <c r="E1571" s="127" t="s">
        <v>3561</v>
      </c>
      <c r="F1571" s="19">
        <v>561347</v>
      </c>
      <c r="G1571" s="20">
        <v>561347</v>
      </c>
      <c r="H1571" s="20">
        <v>118463</v>
      </c>
      <c r="I1571" s="20">
        <v>51051</v>
      </c>
      <c r="J1571" s="20">
        <v>0</v>
      </c>
      <c r="K1571" s="20">
        <v>0</v>
      </c>
      <c r="L1571" s="20">
        <v>0</v>
      </c>
      <c r="M1571" s="20">
        <v>0</v>
      </c>
      <c r="N1571" s="20">
        <v>35891</v>
      </c>
      <c r="O1571" s="20">
        <v>19458</v>
      </c>
      <c r="P1571" s="20">
        <v>14818</v>
      </c>
      <c r="Q1571" s="20">
        <v>254394</v>
      </c>
      <c r="R1571" s="20">
        <v>70227</v>
      </c>
      <c r="S1571" s="20">
        <v>129480</v>
      </c>
      <c r="T1571" s="21">
        <v>100920</v>
      </c>
      <c r="U1571" s="54">
        <v>89012</v>
      </c>
      <c r="V1571" s="20">
        <v>66912</v>
      </c>
      <c r="W1571" s="20">
        <v>63180</v>
      </c>
      <c r="X1571" s="20">
        <v>22202</v>
      </c>
      <c r="Y1571" s="21">
        <v>0</v>
      </c>
      <c r="Z1571" s="20">
        <v>0</v>
      </c>
      <c r="AA1571" s="21">
        <v>242586</v>
      </c>
      <c r="AB1571" s="32">
        <v>0</v>
      </c>
      <c r="AC1571" s="20">
        <v>313611</v>
      </c>
      <c r="AD1571" s="20">
        <v>281834</v>
      </c>
      <c r="AE1571" s="20">
        <v>1118370</v>
      </c>
      <c r="AF1571" s="20">
        <v>654603</v>
      </c>
      <c r="AG1571" s="20">
        <v>329644</v>
      </c>
      <c r="AH1571" s="20">
        <v>262566</v>
      </c>
      <c r="AI1571" s="20">
        <v>96854</v>
      </c>
      <c r="AJ1571" s="21">
        <v>56805</v>
      </c>
      <c r="AK1571" s="25">
        <v>65148</v>
      </c>
      <c r="AL1571" s="25">
        <v>81377</v>
      </c>
      <c r="AM1571" s="25">
        <v>17534</v>
      </c>
      <c r="AN1571" s="22">
        <v>49912</v>
      </c>
      <c r="AO1571" s="20">
        <v>381730</v>
      </c>
      <c r="AP1571" s="20">
        <v>30890</v>
      </c>
      <c r="AQ1571" s="54">
        <v>5580819</v>
      </c>
      <c r="AR1571" s="25">
        <v>130953</v>
      </c>
      <c r="AS1571" s="25">
        <v>164737</v>
      </c>
      <c r="AT1571" s="54">
        <v>63332</v>
      </c>
      <c r="AU1571" s="54">
        <v>40434</v>
      </c>
      <c r="AV1571" s="54">
        <v>146236</v>
      </c>
      <c r="AW1571" s="54">
        <v>60604</v>
      </c>
      <c r="AX1571" s="54">
        <v>33099</v>
      </c>
      <c r="AY1571" s="25">
        <f t="shared" si="48"/>
        <v>639395</v>
      </c>
      <c r="AZ1571" s="162">
        <v>922944</v>
      </c>
      <c r="BA1571" s="96">
        <f t="shared" si="49"/>
        <v>7143158</v>
      </c>
      <c r="BB1571" s="73"/>
      <c r="BC1571" s="20">
        <v>938389</v>
      </c>
      <c r="BD1571" s="20">
        <v>104813</v>
      </c>
      <c r="BE1571" s="19">
        <v>1043202</v>
      </c>
      <c r="BF1571" s="19">
        <v>8186360</v>
      </c>
      <c r="BH1571" s="20"/>
      <c r="BI1571" s="21">
        <v>8186360</v>
      </c>
      <c r="BK1571" s="73"/>
      <c r="BL1571" s="73"/>
      <c r="BM1571" s="73"/>
      <c r="BN1571" s="73"/>
      <c r="BO1571" s="73"/>
      <c r="BP1571" s="73"/>
      <c r="BQ1571" s="73"/>
    </row>
    <row r="1572" spans="1:69" ht="22.5" customHeight="1" x14ac:dyDescent="0.2">
      <c r="A1572" s="122" t="s">
        <v>3402</v>
      </c>
      <c r="B1572" s="123" t="s">
        <v>3382</v>
      </c>
      <c r="C1572" s="133" t="s">
        <v>1641</v>
      </c>
      <c r="D1572" s="126">
        <v>6</v>
      </c>
      <c r="E1572" s="127" t="s">
        <v>3562</v>
      </c>
      <c r="F1572" s="19">
        <v>633794</v>
      </c>
      <c r="G1572" s="20">
        <v>633794</v>
      </c>
      <c r="H1572" s="20">
        <v>123274</v>
      </c>
      <c r="I1572" s="20">
        <v>65076</v>
      </c>
      <c r="J1572" s="20">
        <v>0</v>
      </c>
      <c r="K1572" s="20">
        <v>0</v>
      </c>
      <c r="L1572" s="20">
        <v>0</v>
      </c>
      <c r="M1572" s="20">
        <v>0</v>
      </c>
      <c r="N1572" s="20">
        <v>44204</v>
      </c>
      <c r="O1572" s="20">
        <v>23965</v>
      </c>
      <c r="P1572" s="20">
        <v>15082</v>
      </c>
      <c r="Q1572" s="20">
        <v>262356</v>
      </c>
      <c r="R1572" s="20">
        <v>73838</v>
      </c>
      <c r="S1572" s="20">
        <v>153742</v>
      </c>
      <c r="T1572" s="21">
        <v>138765</v>
      </c>
      <c r="U1572" s="54">
        <v>76296</v>
      </c>
      <c r="V1572" s="20">
        <v>67968</v>
      </c>
      <c r="W1572" s="20">
        <v>74763</v>
      </c>
      <c r="X1572" s="20">
        <v>22202</v>
      </c>
      <c r="Y1572" s="21">
        <v>0</v>
      </c>
      <c r="Z1572" s="20">
        <v>0</v>
      </c>
      <c r="AA1572" s="21">
        <v>246061</v>
      </c>
      <c r="AB1572" s="32">
        <v>0</v>
      </c>
      <c r="AC1572" s="20">
        <v>320887</v>
      </c>
      <c r="AD1572" s="20">
        <v>332156</v>
      </c>
      <c r="AE1572" s="20">
        <v>1319340</v>
      </c>
      <c r="AF1572" s="20">
        <v>653660</v>
      </c>
      <c r="AG1572" s="20">
        <v>403174</v>
      </c>
      <c r="AH1572" s="20">
        <v>312988</v>
      </c>
      <c r="AI1572" s="20">
        <v>67347</v>
      </c>
      <c r="AJ1572" s="21">
        <v>24345</v>
      </c>
      <c r="AK1572" s="25">
        <v>74394</v>
      </c>
      <c r="AL1572" s="25">
        <v>92013</v>
      </c>
      <c r="AM1572" s="25">
        <v>15794</v>
      </c>
      <c r="AN1572" s="22">
        <v>55124</v>
      </c>
      <c r="AO1572" s="20">
        <v>345538</v>
      </c>
      <c r="AP1572" s="20">
        <v>12782</v>
      </c>
      <c r="AQ1572" s="54">
        <v>6050928</v>
      </c>
      <c r="AR1572" s="25">
        <v>150100</v>
      </c>
      <c r="AS1572" s="25">
        <v>169891</v>
      </c>
      <c r="AT1572" s="54">
        <v>37183</v>
      </c>
      <c r="AU1572" s="54">
        <v>40478</v>
      </c>
      <c r="AV1572" s="54">
        <v>144975</v>
      </c>
      <c r="AW1572" s="54">
        <v>68647</v>
      </c>
      <c r="AX1572" s="54">
        <v>22607</v>
      </c>
      <c r="AY1572" s="25">
        <f t="shared" si="48"/>
        <v>633881</v>
      </c>
      <c r="AZ1572" s="162">
        <v>629764</v>
      </c>
      <c r="BA1572" s="96">
        <f t="shared" si="49"/>
        <v>7314573</v>
      </c>
      <c r="BB1572" s="73"/>
      <c r="BC1572" s="20">
        <v>1083268</v>
      </c>
      <c r="BD1572" s="20">
        <v>54531</v>
      </c>
      <c r="BE1572" s="19">
        <v>1137799</v>
      </c>
      <c r="BF1572" s="19">
        <v>8452372</v>
      </c>
      <c r="BH1572" s="20"/>
      <c r="BI1572" s="21">
        <v>8452372</v>
      </c>
      <c r="BK1572" s="73"/>
      <c r="BL1572" s="73"/>
      <c r="BM1572" s="73"/>
      <c r="BN1572" s="73"/>
      <c r="BO1572" s="73"/>
      <c r="BP1572" s="73"/>
      <c r="BQ1572" s="73"/>
    </row>
    <row r="1573" spans="1:69" ht="22.5" customHeight="1" x14ac:dyDescent="0.2">
      <c r="A1573" s="122" t="s">
        <v>3403</v>
      </c>
      <c r="B1573" s="123" t="s">
        <v>3382</v>
      </c>
      <c r="C1573" s="133" t="s">
        <v>1642</v>
      </c>
      <c r="D1573" s="126">
        <v>6</v>
      </c>
      <c r="E1573" s="127" t="s">
        <v>3561</v>
      </c>
      <c r="F1573" s="19">
        <v>169236</v>
      </c>
      <c r="G1573" s="20">
        <v>169236</v>
      </c>
      <c r="H1573" s="20">
        <v>76618</v>
      </c>
      <c r="I1573" s="20">
        <v>63954</v>
      </c>
      <c r="J1573" s="20">
        <v>0</v>
      </c>
      <c r="K1573" s="20">
        <v>0</v>
      </c>
      <c r="L1573" s="20">
        <v>0</v>
      </c>
      <c r="M1573" s="20">
        <v>0</v>
      </c>
      <c r="N1573" s="20">
        <v>0</v>
      </c>
      <c r="O1573" s="20">
        <v>2074</v>
      </c>
      <c r="P1573" s="20">
        <v>0</v>
      </c>
      <c r="Q1573" s="20">
        <v>39365</v>
      </c>
      <c r="R1573" s="20">
        <v>16694</v>
      </c>
      <c r="S1573" s="20">
        <v>20803</v>
      </c>
      <c r="T1573" s="21">
        <v>14297</v>
      </c>
      <c r="U1573" s="54">
        <v>38148</v>
      </c>
      <c r="V1573" s="20">
        <v>3888</v>
      </c>
      <c r="W1573" s="20">
        <v>6318</v>
      </c>
      <c r="X1573" s="20">
        <v>11101</v>
      </c>
      <c r="Y1573" s="21">
        <v>0</v>
      </c>
      <c r="Z1573" s="20">
        <v>0</v>
      </c>
      <c r="AA1573" s="21">
        <v>72981</v>
      </c>
      <c r="AB1573" s="32">
        <v>0</v>
      </c>
      <c r="AC1573" s="20">
        <v>65501</v>
      </c>
      <c r="AD1573" s="20">
        <v>124624</v>
      </c>
      <c r="AE1573" s="20">
        <v>230505</v>
      </c>
      <c r="AF1573" s="20">
        <v>201985</v>
      </c>
      <c r="AG1573" s="20">
        <v>69241</v>
      </c>
      <c r="AH1573" s="20">
        <v>33281</v>
      </c>
      <c r="AI1573" s="20">
        <v>69072</v>
      </c>
      <c r="AJ1573" s="21">
        <v>106577</v>
      </c>
      <c r="AK1573" s="25">
        <v>18791</v>
      </c>
      <c r="AL1573" s="25">
        <v>33290</v>
      </c>
      <c r="AM1573" s="25">
        <v>5210</v>
      </c>
      <c r="AN1573" s="22">
        <v>12535</v>
      </c>
      <c r="AO1573" s="20">
        <v>95764</v>
      </c>
      <c r="AP1573" s="20">
        <v>17119</v>
      </c>
      <c r="AQ1573" s="54">
        <v>1618972</v>
      </c>
      <c r="AR1573" s="25">
        <v>44422</v>
      </c>
      <c r="AS1573" s="25">
        <v>124518</v>
      </c>
      <c r="AT1573" s="54">
        <v>72357</v>
      </c>
      <c r="AU1573" s="54">
        <v>45760</v>
      </c>
      <c r="AV1573" s="54">
        <v>62439</v>
      </c>
      <c r="AW1573" s="54">
        <v>21517</v>
      </c>
      <c r="AX1573" s="54">
        <v>6113</v>
      </c>
      <c r="AY1573" s="25">
        <f t="shared" si="48"/>
        <v>377126</v>
      </c>
      <c r="AZ1573" s="162">
        <v>268316</v>
      </c>
      <c r="BA1573" s="96">
        <f t="shared" si="49"/>
        <v>2264414</v>
      </c>
      <c r="BB1573" s="73"/>
      <c r="BC1573" s="20">
        <v>287960</v>
      </c>
      <c r="BD1573" s="20">
        <v>71066</v>
      </c>
      <c r="BE1573" s="19">
        <v>359026</v>
      </c>
      <c r="BF1573" s="19">
        <v>2623440</v>
      </c>
      <c r="BH1573" s="20"/>
      <c r="BI1573" s="21">
        <v>2623440</v>
      </c>
      <c r="BK1573" s="73"/>
      <c r="BL1573" s="73"/>
      <c r="BM1573" s="73"/>
      <c r="BN1573" s="73"/>
      <c r="BO1573" s="73"/>
      <c r="BP1573" s="73"/>
      <c r="BQ1573" s="73"/>
    </row>
    <row r="1574" spans="1:69" ht="22.5" customHeight="1" x14ac:dyDescent="0.2">
      <c r="A1574" s="122" t="s">
        <v>3404</v>
      </c>
      <c r="B1574" s="123" t="s">
        <v>3382</v>
      </c>
      <c r="C1574" s="133" t="s">
        <v>447</v>
      </c>
      <c r="D1574" s="126">
        <v>6</v>
      </c>
      <c r="E1574" s="127" t="s">
        <v>3561</v>
      </c>
      <c r="F1574" s="19">
        <v>215287</v>
      </c>
      <c r="G1574" s="20">
        <v>215287</v>
      </c>
      <c r="H1574" s="20">
        <v>103008</v>
      </c>
      <c r="I1574" s="20">
        <v>54417</v>
      </c>
      <c r="J1574" s="20">
        <v>0</v>
      </c>
      <c r="K1574" s="20">
        <v>0</v>
      </c>
      <c r="L1574" s="20">
        <v>0</v>
      </c>
      <c r="M1574" s="20">
        <v>0</v>
      </c>
      <c r="N1574" s="20">
        <v>0</v>
      </c>
      <c r="O1574" s="20">
        <v>3644</v>
      </c>
      <c r="P1574" s="20">
        <v>0</v>
      </c>
      <c r="Q1574" s="20">
        <v>26879</v>
      </c>
      <c r="R1574" s="20">
        <v>23255</v>
      </c>
      <c r="S1574" s="20">
        <v>51300</v>
      </c>
      <c r="T1574" s="21">
        <v>11774</v>
      </c>
      <c r="U1574" s="54">
        <v>12716</v>
      </c>
      <c r="V1574" s="20">
        <v>5808</v>
      </c>
      <c r="W1574" s="20">
        <v>8424</v>
      </c>
      <c r="X1574" s="20">
        <v>11101</v>
      </c>
      <c r="Y1574" s="21">
        <v>0</v>
      </c>
      <c r="Z1574" s="20">
        <v>0</v>
      </c>
      <c r="AA1574" s="21">
        <v>104023</v>
      </c>
      <c r="AB1574" s="32">
        <v>0</v>
      </c>
      <c r="AC1574" s="20">
        <v>97758</v>
      </c>
      <c r="AD1574" s="20">
        <v>220560</v>
      </c>
      <c r="AE1574" s="20">
        <v>261525</v>
      </c>
      <c r="AF1574" s="20">
        <v>294568</v>
      </c>
      <c r="AG1574" s="20">
        <v>129386</v>
      </c>
      <c r="AH1574" s="20">
        <v>47735</v>
      </c>
      <c r="AI1574" s="20">
        <v>86412</v>
      </c>
      <c r="AJ1574" s="21">
        <v>148234</v>
      </c>
      <c r="AK1574" s="25">
        <v>25153</v>
      </c>
      <c r="AL1574" s="25">
        <v>43766</v>
      </c>
      <c r="AM1574" s="25">
        <v>8449</v>
      </c>
      <c r="AN1574" s="22">
        <v>17127</v>
      </c>
      <c r="AO1574" s="20">
        <v>136359</v>
      </c>
      <c r="AP1574" s="20">
        <v>19982</v>
      </c>
      <c r="AQ1574" s="54">
        <v>2168650</v>
      </c>
      <c r="AR1574" s="25">
        <v>59822</v>
      </c>
      <c r="AS1574" s="25">
        <v>129057</v>
      </c>
      <c r="AT1574" s="54">
        <v>89710</v>
      </c>
      <c r="AU1574" s="54">
        <v>52418</v>
      </c>
      <c r="AV1574" s="54">
        <v>85826</v>
      </c>
      <c r="AW1574" s="54">
        <v>24375</v>
      </c>
      <c r="AX1574" s="54">
        <v>8555</v>
      </c>
      <c r="AY1574" s="25">
        <f t="shared" si="48"/>
        <v>449763</v>
      </c>
      <c r="AZ1574" s="162">
        <v>422985</v>
      </c>
      <c r="BA1574" s="96">
        <f t="shared" si="49"/>
        <v>3041398</v>
      </c>
      <c r="BB1574" s="73"/>
      <c r="BC1574" s="20">
        <v>382616</v>
      </c>
      <c r="BD1574" s="20">
        <v>89965</v>
      </c>
      <c r="BE1574" s="19">
        <v>472581</v>
      </c>
      <c r="BF1574" s="19">
        <v>3513979</v>
      </c>
      <c r="BH1574" s="20"/>
      <c r="BI1574" s="21">
        <v>3513979</v>
      </c>
      <c r="BK1574" s="73"/>
      <c r="BL1574" s="73"/>
      <c r="BM1574" s="73"/>
      <c r="BN1574" s="73"/>
      <c r="BO1574" s="73"/>
      <c r="BP1574" s="73"/>
      <c r="BQ1574" s="73"/>
    </row>
    <row r="1575" spans="1:69" ht="22.5" customHeight="1" x14ac:dyDescent="0.2">
      <c r="A1575" s="122" t="s">
        <v>3405</v>
      </c>
      <c r="B1575" s="123" t="s">
        <v>3382</v>
      </c>
      <c r="C1575" s="133" t="s">
        <v>1643</v>
      </c>
      <c r="D1575" s="126">
        <v>6</v>
      </c>
      <c r="E1575" s="127" t="s">
        <v>3561</v>
      </c>
      <c r="F1575" s="19">
        <v>62976</v>
      </c>
      <c r="G1575" s="20">
        <v>62976</v>
      </c>
      <c r="H1575" s="20">
        <v>59559</v>
      </c>
      <c r="I1575" s="20">
        <v>25432</v>
      </c>
      <c r="J1575" s="20">
        <v>0</v>
      </c>
      <c r="K1575" s="20">
        <v>0</v>
      </c>
      <c r="L1575" s="20">
        <v>0</v>
      </c>
      <c r="M1575" s="20">
        <v>0</v>
      </c>
      <c r="N1575" s="20">
        <v>0</v>
      </c>
      <c r="O1575" s="20">
        <v>764</v>
      </c>
      <c r="P1575" s="20">
        <v>0</v>
      </c>
      <c r="Q1575" s="20">
        <v>41</v>
      </c>
      <c r="R1575" s="20">
        <v>6062</v>
      </c>
      <c r="S1575" s="20">
        <v>15353</v>
      </c>
      <c r="T1575" s="21">
        <v>5887</v>
      </c>
      <c r="U1575" s="54">
        <v>12716</v>
      </c>
      <c r="V1575" s="20">
        <v>1728</v>
      </c>
      <c r="W1575" s="20">
        <v>4212</v>
      </c>
      <c r="X1575" s="20">
        <v>11101</v>
      </c>
      <c r="Y1575" s="21">
        <v>0</v>
      </c>
      <c r="Z1575" s="20">
        <v>0</v>
      </c>
      <c r="AA1575" s="21">
        <v>28683</v>
      </c>
      <c r="AB1575" s="32">
        <v>0</v>
      </c>
      <c r="AC1575" s="20">
        <v>28221</v>
      </c>
      <c r="AD1575" s="20">
        <v>53278</v>
      </c>
      <c r="AE1575" s="20">
        <v>77385</v>
      </c>
      <c r="AF1575" s="20">
        <v>75328</v>
      </c>
      <c r="AG1575" s="20">
        <v>30116</v>
      </c>
      <c r="AH1575" s="20">
        <v>10911</v>
      </c>
      <c r="AI1575" s="20">
        <v>46367</v>
      </c>
      <c r="AJ1575" s="21">
        <v>36247</v>
      </c>
      <c r="AK1575" s="25">
        <v>6925</v>
      </c>
      <c r="AL1575" s="25">
        <v>14298</v>
      </c>
      <c r="AM1575" s="25">
        <v>2191</v>
      </c>
      <c r="AN1575" s="22">
        <v>5195</v>
      </c>
      <c r="AO1575" s="20">
        <v>63710</v>
      </c>
      <c r="AP1575" s="20">
        <v>9476</v>
      </c>
      <c r="AQ1575" s="54">
        <v>694162</v>
      </c>
      <c r="AR1575" s="25">
        <v>43913</v>
      </c>
      <c r="AS1575" s="25">
        <v>111010</v>
      </c>
      <c r="AT1575" s="54">
        <v>41129</v>
      </c>
      <c r="AU1575" s="54">
        <v>38378</v>
      </c>
      <c r="AV1575" s="54">
        <v>34311</v>
      </c>
      <c r="AW1575" s="54">
        <v>8344</v>
      </c>
      <c r="AX1575" s="54">
        <v>2954</v>
      </c>
      <c r="AY1575" s="25">
        <f t="shared" si="48"/>
        <v>280039</v>
      </c>
      <c r="AZ1575" s="162">
        <v>153305</v>
      </c>
      <c r="BA1575" s="96">
        <f t="shared" si="49"/>
        <v>1127506</v>
      </c>
      <c r="BB1575" s="73"/>
      <c r="BC1575" s="20">
        <v>154033</v>
      </c>
      <c r="BD1575" s="20">
        <v>40931</v>
      </c>
      <c r="BE1575" s="19">
        <v>194964</v>
      </c>
      <c r="BF1575" s="19">
        <v>1322470</v>
      </c>
      <c r="BH1575" s="20"/>
      <c r="BI1575" s="21">
        <v>1322470</v>
      </c>
      <c r="BK1575" s="73"/>
      <c r="BL1575" s="73"/>
      <c r="BM1575" s="73"/>
      <c r="BN1575" s="73"/>
      <c r="BO1575" s="73"/>
      <c r="BP1575" s="73"/>
      <c r="BQ1575" s="73"/>
    </row>
    <row r="1576" spans="1:69" ht="22.5" customHeight="1" x14ac:dyDescent="0.2">
      <c r="A1576" s="122" t="s">
        <v>3406</v>
      </c>
      <c r="B1576" s="123" t="s">
        <v>3382</v>
      </c>
      <c r="C1576" s="133" t="s">
        <v>946</v>
      </c>
      <c r="D1576" s="126">
        <v>6</v>
      </c>
      <c r="E1576" s="127" t="s">
        <v>3561</v>
      </c>
      <c r="F1576" s="19">
        <v>208633</v>
      </c>
      <c r="G1576" s="20">
        <v>208633</v>
      </c>
      <c r="H1576" s="20">
        <v>97978</v>
      </c>
      <c r="I1576" s="20">
        <v>34034</v>
      </c>
      <c r="J1576" s="20">
        <v>0</v>
      </c>
      <c r="K1576" s="20">
        <v>0</v>
      </c>
      <c r="L1576" s="20">
        <v>0</v>
      </c>
      <c r="M1576" s="20">
        <v>0</v>
      </c>
      <c r="N1576" s="20">
        <v>0</v>
      </c>
      <c r="O1576" s="20">
        <v>3201</v>
      </c>
      <c r="P1576" s="20">
        <v>0</v>
      </c>
      <c r="Q1576" s="20">
        <v>173</v>
      </c>
      <c r="R1576" s="20">
        <v>20453</v>
      </c>
      <c r="S1576" s="20">
        <v>55177</v>
      </c>
      <c r="T1576" s="21">
        <v>14297</v>
      </c>
      <c r="U1576" s="54">
        <v>25432</v>
      </c>
      <c r="V1576" s="20">
        <v>19968</v>
      </c>
      <c r="W1576" s="20">
        <v>24219</v>
      </c>
      <c r="X1576" s="20">
        <v>22202</v>
      </c>
      <c r="Y1576" s="21">
        <v>0</v>
      </c>
      <c r="Z1576" s="20">
        <v>0</v>
      </c>
      <c r="AA1576" s="21">
        <v>99750</v>
      </c>
      <c r="AB1576" s="32">
        <v>0</v>
      </c>
      <c r="AC1576" s="20">
        <v>91536</v>
      </c>
      <c r="AD1576" s="20">
        <v>163910</v>
      </c>
      <c r="AE1576" s="20">
        <v>194865</v>
      </c>
      <c r="AF1576" s="20">
        <v>294495</v>
      </c>
      <c r="AG1576" s="20">
        <v>116259</v>
      </c>
      <c r="AH1576" s="20">
        <v>43013</v>
      </c>
      <c r="AI1576" s="20">
        <v>67539</v>
      </c>
      <c r="AJ1576" s="21">
        <v>100085</v>
      </c>
      <c r="AK1576" s="25">
        <v>23577</v>
      </c>
      <c r="AL1576" s="25">
        <v>41309</v>
      </c>
      <c r="AM1576" s="25">
        <v>7812</v>
      </c>
      <c r="AN1576" s="22">
        <v>16063</v>
      </c>
      <c r="AO1576" s="20">
        <v>96842</v>
      </c>
      <c r="AP1576" s="20">
        <v>26358</v>
      </c>
      <c r="AQ1576" s="54">
        <v>1909180</v>
      </c>
      <c r="AR1576" s="25">
        <v>60518</v>
      </c>
      <c r="AS1576" s="25">
        <v>110911</v>
      </c>
      <c r="AT1576" s="54">
        <v>79347</v>
      </c>
      <c r="AU1576" s="54">
        <v>58150</v>
      </c>
      <c r="AV1576" s="54">
        <v>80455</v>
      </c>
      <c r="AW1576" s="54">
        <v>24484</v>
      </c>
      <c r="AX1576" s="54">
        <v>7751</v>
      </c>
      <c r="AY1576" s="25">
        <f t="shared" si="48"/>
        <v>421616</v>
      </c>
      <c r="AZ1576" s="162">
        <v>427810</v>
      </c>
      <c r="BA1576" s="96">
        <f t="shared" si="49"/>
        <v>2758606</v>
      </c>
      <c r="BB1576" s="73"/>
      <c r="BC1576" s="20">
        <v>357515</v>
      </c>
      <c r="BD1576" s="20">
        <v>118808</v>
      </c>
      <c r="BE1576" s="19">
        <v>476323</v>
      </c>
      <c r="BF1576" s="19">
        <v>3234929</v>
      </c>
      <c r="BH1576" s="20"/>
      <c r="BI1576" s="21">
        <v>3234929</v>
      </c>
      <c r="BK1576" s="73"/>
      <c r="BL1576" s="73"/>
      <c r="BM1576" s="73"/>
      <c r="BN1576" s="73"/>
      <c r="BO1576" s="73"/>
      <c r="BP1576" s="73"/>
      <c r="BQ1576" s="73"/>
    </row>
    <row r="1577" spans="1:69" ht="22.5" customHeight="1" x14ac:dyDescent="0.2">
      <c r="A1577" s="122" t="s">
        <v>3407</v>
      </c>
      <c r="B1577" s="123" t="s">
        <v>3382</v>
      </c>
      <c r="C1577" s="133" t="s">
        <v>1644</v>
      </c>
      <c r="D1577" s="126">
        <v>6</v>
      </c>
      <c r="E1577" s="127" t="s">
        <v>3561</v>
      </c>
      <c r="F1577" s="19">
        <v>199654</v>
      </c>
      <c r="G1577" s="20">
        <v>199654</v>
      </c>
      <c r="H1577" s="20">
        <v>66120</v>
      </c>
      <c r="I1577" s="20">
        <v>24497</v>
      </c>
      <c r="J1577" s="20">
        <v>0</v>
      </c>
      <c r="K1577" s="20">
        <v>0</v>
      </c>
      <c r="L1577" s="20">
        <v>0</v>
      </c>
      <c r="M1577" s="20">
        <v>0</v>
      </c>
      <c r="N1577" s="20">
        <v>0</v>
      </c>
      <c r="O1577" s="20">
        <v>3554</v>
      </c>
      <c r="P1577" s="20">
        <v>0</v>
      </c>
      <c r="Q1577" s="20">
        <v>272</v>
      </c>
      <c r="R1577" s="20">
        <v>20500</v>
      </c>
      <c r="S1577" s="20">
        <v>20279</v>
      </c>
      <c r="T1577" s="21">
        <v>20184</v>
      </c>
      <c r="U1577" s="54">
        <v>25432</v>
      </c>
      <c r="V1577" s="20">
        <v>9264</v>
      </c>
      <c r="W1577" s="20">
        <v>12636</v>
      </c>
      <c r="X1577" s="20">
        <v>11101</v>
      </c>
      <c r="Y1577" s="21">
        <v>0</v>
      </c>
      <c r="Z1577" s="20">
        <v>0</v>
      </c>
      <c r="AA1577" s="21">
        <v>91906</v>
      </c>
      <c r="AB1577" s="32">
        <v>0</v>
      </c>
      <c r="AC1577" s="20">
        <v>77816</v>
      </c>
      <c r="AD1577" s="20">
        <v>140780</v>
      </c>
      <c r="AE1577" s="20">
        <v>288915</v>
      </c>
      <c r="AF1577" s="20">
        <v>204450</v>
      </c>
      <c r="AG1577" s="20">
        <v>88288</v>
      </c>
      <c r="AH1577" s="20">
        <v>41920</v>
      </c>
      <c r="AI1577" s="20">
        <v>71179</v>
      </c>
      <c r="AJ1577" s="21">
        <v>27050</v>
      </c>
      <c r="AK1577" s="25">
        <v>24831</v>
      </c>
      <c r="AL1577" s="25">
        <v>38880</v>
      </c>
      <c r="AM1577" s="25">
        <v>6058</v>
      </c>
      <c r="AN1577" s="22">
        <v>15503</v>
      </c>
      <c r="AO1577" s="20">
        <v>408252</v>
      </c>
      <c r="AP1577" s="20">
        <v>13843</v>
      </c>
      <c r="AQ1577" s="54">
        <v>1953164</v>
      </c>
      <c r="AR1577" s="25">
        <v>63177</v>
      </c>
      <c r="AS1577" s="25">
        <v>100657</v>
      </c>
      <c r="AT1577" s="54">
        <v>65561</v>
      </c>
      <c r="AU1577" s="54">
        <v>34323</v>
      </c>
      <c r="AV1577" s="54">
        <v>72248</v>
      </c>
      <c r="AW1577" s="54">
        <v>22939</v>
      </c>
      <c r="AX1577" s="54">
        <v>7757</v>
      </c>
      <c r="AY1577" s="25">
        <f t="shared" si="48"/>
        <v>366662</v>
      </c>
      <c r="AZ1577" s="162">
        <v>720205</v>
      </c>
      <c r="BA1577" s="96">
        <f t="shared" si="49"/>
        <v>3040031</v>
      </c>
      <c r="BB1577" s="73"/>
      <c r="BC1577" s="20">
        <v>377391</v>
      </c>
      <c r="BD1577" s="20">
        <v>56217</v>
      </c>
      <c r="BE1577" s="19">
        <v>433608</v>
      </c>
      <c r="BF1577" s="19">
        <v>3473639</v>
      </c>
      <c r="BH1577" s="20"/>
      <c r="BI1577" s="21">
        <v>3473639</v>
      </c>
      <c r="BK1577" s="73"/>
      <c r="BL1577" s="73"/>
      <c r="BM1577" s="73"/>
      <c r="BN1577" s="73"/>
      <c r="BO1577" s="73"/>
      <c r="BP1577" s="73"/>
      <c r="BQ1577" s="73"/>
    </row>
    <row r="1578" spans="1:69" ht="22.5" customHeight="1" x14ac:dyDescent="0.2">
      <c r="A1578" s="122" t="s">
        <v>3408</v>
      </c>
      <c r="B1578" s="123" t="s">
        <v>3382</v>
      </c>
      <c r="C1578" s="133" t="s">
        <v>1645</v>
      </c>
      <c r="D1578" s="126">
        <v>6</v>
      </c>
      <c r="E1578" s="127" t="s">
        <v>3561</v>
      </c>
      <c r="F1578" s="19">
        <v>296651</v>
      </c>
      <c r="G1578" s="20">
        <v>296651</v>
      </c>
      <c r="H1578" s="20">
        <v>144779</v>
      </c>
      <c r="I1578" s="20">
        <v>84524</v>
      </c>
      <c r="J1578" s="20">
        <v>0</v>
      </c>
      <c r="K1578" s="20">
        <v>0</v>
      </c>
      <c r="L1578" s="20">
        <v>0</v>
      </c>
      <c r="M1578" s="20">
        <v>0</v>
      </c>
      <c r="N1578" s="20">
        <v>0</v>
      </c>
      <c r="O1578" s="20">
        <v>5439</v>
      </c>
      <c r="P1578" s="20">
        <v>0</v>
      </c>
      <c r="Q1578" s="20">
        <v>34125</v>
      </c>
      <c r="R1578" s="20">
        <v>31837</v>
      </c>
      <c r="S1578" s="20">
        <v>71002</v>
      </c>
      <c r="T1578" s="21">
        <v>26071</v>
      </c>
      <c r="U1578" s="54">
        <v>45778</v>
      </c>
      <c r="V1578" s="20">
        <v>41808</v>
      </c>
      <c r="W1578" s="20">
        <v>11583</v>
      </c>
      <c r="X1578" s="20">
        <v>11101</v>
      </c>
      <c r="Y1578" s="21">
        <v>0</v>
      </c>
      <c r="Z1578" s="20">
        <v>0</v>
      </c>
      <c r="AA1578" s="21">
        <v>131334</v>
      </c>
      <c r="AB1578" s="32">
        <v>0</v>
      </c>
      <c r="AC1578" s="20">
        <v>117846</v>
      </c>
      <c r="AD1578" s="20">
        <v>285148</v>
      </c>
      <c r="AE1578" s="20">
        <v>429330</v>
      </c>
      <c r="AF1578" s="20">
        <v>413613</v>
      </c>
      <c r="AG1578" s="20">
        <v>189790</v>
      </c>
      <c r="AH1578" s="20">
        <v>73447</v>
      </c>
      <c r="AI1578" s="20">
        <v>137281</v>
      </c>
      <c r="AJ1578" s="21">
        <v>54100</v>
      </c>
      <c r="AK1578" s="25">
        <v>31200</v>
      </c>
      <c r="AL1578" s="25">
        <v>51162</v>
      </c>
      <c r="AM1578" s="25">
        <v>10736</v>
      </c>
      <c r="AN1578" s="22">
        <v>22568</v>
      </c>
      <c r="AO1578" s="20">
        <v>680206</v>
      </c>
      <c r="AP1578" s="20">
        <v>34474</v>
      </c>
      <c r="AQ1578" s="54">
        <v>3466933</v>
      </c>
      <c r="AR1578" s="25">
        <v>64353</v>
      </c>
      <c r="AS1578" s="25">
        <v>147448</v>
      </c>
      <c r="AT1578" s="54">
        <v>118648</v>
      </c>
      <c r="AU1578" s="54">
        <v>57739</v>
      </c>
      <c r="AV1578" s="54">
        <v>103048</v>
      </c>
      <c r="AW1578" s="54">
        <v>27957</v>
      </c>
      <c r="AX1578" s="54">
        <v>14912</v>
      </c>
      <c r="AY1578" s="25">
        <f t="shared" si="48"/>
        <v>534105</v>
      </c>
      <c r="AZ1578" s="162">
        <v>1616955</v>
      </c>
      <c r="BA1578" s="96">
        <f t="shared" si="49"/>
        <v>5617993</v>
      </c>
      <c r="BB1578" s="73"/>
      <c r="BC1578" s="20">
        <v>460490</v>
      </c>
      <c r="BD1578" s="20">
        <v>118545</v>
      </c>
      <c r="BE1578" s="19">
        <v>579035</v>
      </c>
      <c r="BF1578" s="19">
        <v>6197028</v>
      </c>
      <c r="BH1578" s="20"/>
      <c r="BI1578" s="21">
        <v>6197028</v>
      </c>
      <c r="BK1578" s="73"/>
      <c r="BL1578" s="73"/>
      <c r="BM1578" s="73"/>
      <c r="BN1578" s="73"/>
      <c r="BO1578" s="73"/>
      <c r="BP1578" s="73"/>
      <c r="BQ1578" s="73"/>
    </row>
    <row r="1579" spans="1:69" ht="22.5" customHeight="1" x14ac:dyDescent="0.2">
      <c r="A1579" s="122" t="s">
        <v>3409</v>
      </c>
      <c r="B1579" s="123" t="s">
        <v>3382</v>
      </c>
      <c r="C1579" s="133" t="s">
        <v>1646</v>
      </c>
      <c r="D1579" s="126">
        <v>6</v>
      </c>
      <c r="E1579" s="127" t="s">
        <v>3561</v>
      </c>
      <c r="F1579" s="19">
        <v>332272</v>
      </c>
      <c r="G1579" s="20">
        <v>332272</v>
      </c>
      <c r="H1579" s="20">
        <v>91927</v>
      </c>
      <c r="I1579" s="20">
        <v>69751</v>
      </c>
      <c r="J1579" s="20">
        <v>0</v>
      </c>
      <c r="K1579" s="20">
        <v>0</v>
      </c>
      <c r="L1579" s="20">
        <v>0</v>
      </c>
      <c r="M1579" s="20">
        <v>0</v>
      </c>
      <c r="N1579" s="20">
        <v>14475</v>
      </c>
      <c r="O1579" s="20">
        <v>9016</v>
      </c>
      <c r="P1579" s="20">
        <v>567</v>
      </c>
      <c r="Q1579" s="20">
        <v>99038</v>
      </c>
      <c r="R1579" s="20">
        <v>35633</v>
      </c>
      <c r="S1579" s="20">
        <v>58583</v>
      </c>
      <c r="T1579" s="21">
        <v>58870</v>
      </c>
      <c r="U1579" s="54">
        <v>76296</v>
      </c>
      <c r="V1579" s="20">
        <v>29136</v>
      </c>
      <c r="W1579" s="20">
        <v>26325</v>
      </c>
      <c r="X1579" s="20">
        <v>11101</v>
      </c>
      <c r="Y1579" s="21">
        <v>0</v>
      </c>
      <c r="Z1579" s="20">
        <v>0</v>
      </c>
      <c r="AA1579" s="21">
        <v>173534</v>
      </c>
      <c r="AB1579" s="32">
        <v>0</v>
      </c>
      <c r="AC1579" s="20">
        <v>172694</v>
      </c>
      <c r="AD1579" s="20">
        <v>203491</v>
      </c>
      <c r="AE1579" s="20">
        <v>606540</v>
      </c>
      <c r="AF1579" s="20">
        <v>532513</v>
      </c>
      <c r="AG1579" s="20">
        <v>245731</v>
      </c>
      <c r="AH1579" s="20">
        <v>99842</v>
      </c>
      <c r="AI1579" s="20">
        <v>105380</v>
      </c>
      <c r="AJ1579" s="21">
        <v>48149</v>
      </c>
      <c r="AK1579" s="25">
        <v>42604</v>
      </c>
      <c r="AL1579" s="25">
        <v>55914</v>
      </c>
      <c r="AM1579" s="25">
        <v>13929</v>
      </c>
      <c r="AN1579" s="22">
        <v>29478</v>
      </c>
      <c r="AO1579" s="20">
        <v>376065</v>
      </c>
      <c r="AP1579" s="20">
        <v>26677</v>
      </c>
      <c r="AQ1579" s="54">
        <v>3645531</v>
      </c>
      <c r="AR1579" s="25">
        <v>83525</v>
      </c>
      <c r="AS1579" s="25">
        <v>179428</v>
      </c>
      <c r="AT1579" s="54">
        <v>90445</v>
      </c>
      <c r="AU1579" s="54">
        <v>30170</v>
      </c>
      <c r="AV1579" s="54">
        <v>125959</v>
      </c>
      <c r="AW1579" s="54">
        <v>35821</v>
      </c>
      <c r="AX1579" s="54">
        <v>13558</v>
      </c>
      <c r="AY1579" s="25">
        <f t="shared" si="48"/>
        <v>558906</v>
      </c>
      <c r="AZ1579" s="162">
        <v>701081</v>
      </c>
      <c r="BA1579" s="96">
        <f t="shared" si="49"/>
        <v>4905518</v>
      </c>
      <c r="BB1579" s="73"/>
      <c r="BC1579" s="20">
        <v>569713</v>
      </c>
      <c r="BD1579" s="20">
        <v>87644</v>
      </c>
      <c r="BE1579" s="19">
        <v>657357</v>
      </c>
      <c r="BF1579" s="19">
        <v>5562875</v>
      </c>
      <c r="BH1579" s="20"/>
      <c r="BI1579" s="21">
        <v>5562875</v>
      </c>
      <c r="BK1579" s="73"/>
      <c r="BL1579" s="73"/>
      <c r="BM1579" s="73"/>
      <c r="BN1579" s="73"/>
      <c r="BO1579" s="73"/>
      <c r="BP1579" s="73"/>
      <c r="BQ1579" s="73"/>
    </row>
    <row r="1580" spans="1:69" ht="22.5" customHeight="1" x14ac:dyDescent="0.2">
      <c r="A1580" s="122" t="s">
        <v>3410</v>
      </c>
      <c r="B1580" s="123" t="s">
        <v>3382</v>
      </c>
      <c r="C1580" s="133" t="s">
        <v>1647</v>
      </c>
      <c r="D1580" s="126">
        <v>6</v>
      </c>
      <c r="E1580" s="127" t="s">
        <v>3561</v>
      </c>
      <c r="F1580" s="19">
        <v>234389</v>
      </c>
      <c r="G1580" s="20">
        <v>234389</v>
      </c>
      <c r="H1580" s="20">
        <v>54383</v>
      </c>
      <c r="I1580" s="20">
        <v>20757</v>
      </c>
      <c r="J1580" s="20">
        <v>0</v>
      </c>
      <c r="K1580" s="20">
        <v>0</v>
      </c>
      <c r="L1580" s="20">
        <v>0</v>
      </c>
      <c r="M1580" s="20">
        <v>0</v>
      </c>
      <c r="N1580" s="20">
        <v>9738</v>
      </c>
      <c r="O1580" s="20">
        <v>5279</v>
      </c>
      <c r="P1580" s="20">
        <v>10206</v>
      </c>
      <c r="Q1580" s="20">
        <v>119123</v>
      </c>
      <c r="R1580" s="20">
        <v>24713</v>
      </c>
      <c r="S1580" s="20">
        <v>44802</v>
      </c>
      <c r="T1580" s="21">
        <v>42891</v>
      </c>
      <c r="U1580" s="54">
        <v>25432</v>
      </c>
      <c r="V1580" s="20">
        <v>16512</v>
      </c>
      <c r="W1580" s="20">
        <v>14742</v>
      </c>
      <c r="X1580" s="20">
        <v>11101</v>
      </c>
      <c r="Y1580" s="21">
        <v>0</v>
      </c>
      <c r="Z1580" s="20">
        <v>0</v>
      </c>
      <c r="AA1580" s="21">
        <v>84047</v>
      </c>
      <c r="AB1580" s="32">
        <v>0</v>
      </c>
      <c r="AC1580" s="20">
        <v>73959</v>
      </c>
      <c r="AD1580" s="20">
        <v>118750</v>
      </c>
      <c r="AE1580" s="20">
        <v>346005</v>
      </c>
      <c r="AF1580" s="20">
        <v>241860</v>
      </c>
      <c r="AG1580" s="20">
        <v>117975</v>
      </c>
      <c r="AH1580" s="20">
        <v>51088</v>
      </c>
      <c r="AI1580" s="20">
        <v>38991</v>
      </c>
      <c r="AJ1580" s="21">
        <v>3246</v>
      </c>
      <c r="AK1580" s="25">
        <v>30694</v>
      </c>
      <c r="AL1580" s="25">
        <v>36721</v>
      </c>
      <c r="AM1580" s="25">
        <v>7043</v>
      </c>
      <c r="AN1580" s="22">
        <v>17866</v>
      </c>
      <c r="AO1580" s="20">
        <v>257123</v>
      </c>
      <c r="AP1580" s="20">
        <v>5346</v>
      </c>
      <c r="AQ1580" s="54">
        <v>2064782</v>
      </c>
      <c r="AR1580" s="25">
        <v>66519</v>
      </c>
      <c r="AS1580" s="25">
        <v>128377</v>
      </c>
      <c r="AT1580" s="54">
        <v>43302</v>
      </c>
      <c r="AU1580" s="54">
        <v>42337</v>
      </c>
      <c r="AV1580" s="54">
        <v>67051</v>
      </c>
      <c r="AW1580" s="54">
        <v>23338</v>
      </c>
      <c r="AX1580" s="54">
        <v>10906</v>
      </c>
      <c r="AY1580" s="25">
        <f t="shared" si="48"/>
        <v>381830</v>
      </c>
      <c r="AZ1580" s="162">
        <v>266470</v>
      </c>
      <c r="BA1580" s="96">
        <f t="shared" si="49"/>
        <v>2713082</v>
      </c>
      <c r="BB1580" s="73"/>
      <c r="BC1580" s="20">
        <v>455139</v>
      </c>
      <c r="BD1580" s="20">
        <v>25185</v>
      </c>
      <c r="BE1580" s="19">
        <v>480324</v>
      </c>
      <c r="BF1580" s="19">
        <v>3193406</v>
      </c>
      <c r="BH1580" s="20"/>
      <c r="BI1580" s="21">
        <v>3193406</v>
      </c>
      <c r="BK1580" s="73"/>
      <c r="BL1580" s="73"/>
      <c r="BM1580" s="73"/>
      <c r="BN1580" s="73"/>
      <c r="BO1580" s="73"/>
      <c r="BP1580" s="73"/>
      <c r="BQ1580" s="73"/>
    </row>
    <row r="1581" spans="1:69" ht="22.5" customHeight="1" x14ac:dyDescent="0.2">
      <c r="A1581" s="122" t="s">
        <v>3411</v>
      </c>
      <c r="B1581" s="123" t="s">
        <v>3382</v>
      </c>
      <c r="C1581" s="133" t="s">
        <v>1648</v>
      </c>
      <c r="D1581" s="126">
        <v>6</v>
      </c>
      <c r="E1581" s="127" t="s">
        <v>3561</v>
      </c>
      <c r="F1581" s="19">
        <v>528236</v>
      </c>
      <c r="G1581" s="20">
        <v>528236</v>
      </c>
      <c r="H1581" s="20">
        <v>102206</v>
      </c>
      <c r="I1581" s="20">
        <v>41701</v>
      </c>
      <c r="J1581" s="20">
        <v>0</v>
      </c>
      <c r="K1581" s="20">
        <v>0</v>
      </c>
      <c r="L1581" s="20">
        <v>0</v>
      </c>
      <c r="M1581" s="20">
        <v>0</v>
      </c>
      <c r="N1581" s="20">
        <v>91423</v>
      </c>
      <c r="O1581" s="20">
        <v>17978</v>
      </c>
      <c r="P1581" s="20">
        <v>11491</v>
      </c>
      <c r="Q1581" s="20">
        <v>277113</v>
      </c>
      <c r="R1581" s="20">
        <v>60612</v>
      </c>
      <c r="S1581" s="20">
        <v>125184</v>
      </c>
      <c r="T1581" s="21">
        <v>125309</v>
      </c>
      <c r="U1581" s="54">
        <v>63580</v>
      </c>
      <c r="V1581" s="20">
        <v>50112</v>
      </c>
      <c r="W1581" s="20">
        <v>48438</v>
      </c>
      <c r="X1581" s="20">
        <v>22202</v>
      </c>
      <c r="Y1581" s="21">
        <v>0</v>
      </c>
      <c r="Z1581" s="20">
        <v>0</v>
      </c>
      <c r="AA1581" s="21">
        <v>205926</v>
      </c>
      <c r="AB1581" s="32">
        <v>0</v>
      </c>
      <c r="AC1581" s="20">
        <v>254932</v>
      </c>
      <c r="AD1581" s="20">
        <v>328885</v>
      </c>
      <c r="AE1581" s="20">
        <v>1229415</v>
      </c>
      <c r="AF1581" s="20">
        <v>774083</v>
      </c>
      <c r="AG1581" s="20">
        <v>438867</v>
      </c>
      <c r="AH1581" s="20">
        <v>174494</v>
      </c>
      <c r="AI1581" s="20">
        <v>111607</v>
      </c>
      <c r="AJ1581" s="21">
        <v>15689</v>
      </c>
      <c r="AK1581" s="25">
        <v>62090</v>
      </c>
      <c r="AL1581" s="25">
        <v>68303</v>
      </c>
      <c r="AM1581" s="25">
        <v>17799</v>
      </c>
      <c r="AN1581" s="22">
        <v>42880</v>
      </c>
      <c r="AO1581" s="20">
        <v>891565</v>
      </c>
      <c r="AP1581" s="20">
        <v>16738</v>
      </c>
      <c r="AQ1581" s="54">
        <v>6198858</v>
      </c>
      <c r="AR1581" s="25">
        <v>133245</v>
      </c>
      <c r="AS1581" s="25">
        <v>208468</v>
      </c>
      <c r="AT1581" s="54">
        <v>58260</v>
      </c>
      <c r="AU1581" s="54">
        <v>36147</v>
      </c>
      <c r="AV1581" s="54">
        <v>140117</v>
      </c>
      <c r="AW1581" s="54">
        <v>56427</v>
      </c>
      <c r="AX1581" s="54">
        <v>25629</v>
      </c>
      <c r="AY1581" s="25">
        <f t="shared" si="48"/>
        <v>658293</v>
      </c>
      <c r="AZ1581" s="162">
        <v>1335859</v>
      </c>
      <c r="BA1581" s="96">
        <f t="shared" si="49"/>
        <v>8193010</v>
      </c>
      <c r="BB1581" s="73"/>
      <c r="BC1581" s="20">
        <v>890779</v>
      </c>
      <c r="BD1581" s="20">
        <v>79913</v>
      </c>
      <c r="BE1581" s="19">
        <v>970692</v>
      </c>
      <c r="BF1581" s="19">
        <v>9163702</v>
      </c>
      <c r="BH1581" s="20"/>
      <c r="BI1581" s="21">
        <v>9163702</v>
      </c>
      <c r="BK1581" s="73"/>
      <c r="BL1581" s="73"/>
      <c r="BM1581" s="73"/>
      <c r="BN1581" s="73"/>
      <c r="BO1581" s="73"/>
      <c r="BP1581" s="73"/>
      <c r="BQ1581" s="73"/>
    </row>
    <row r="1582" spans="1:69" ht="22.5" customHeight="1" x14ac:dyDescent="0.2">
      <c r="A1582" s="122" t="s">
        <v>3412</v>
      </c>
      <c r="B1582" s="123" t="s">
        <v>3382</v>
      </c>
      <c r="C1582" s="133" t="s">
        <v>1649</v>
      </c>
      <c r="D1582" s="126">
        <v>6</v>
      </c>
      <c r="E1582" s="127" t="s">
        <v>3561</v>
      </c>
      <c r="F1582" s="19">
        <v>253109</v>
      </c>
      <c r="G1582" s="20">
        <v>253109</v>
      </c>
      <c r="H1582" s="20">
        <v>72681</v>
      </c>
      <c r="I1582" s="20">
        <v>32912</v>
      </c>
      <c r="J1582" s="20">
        <v>0</v>
      </c>
      <c r="K1582" s="20">
        <v>0</v>
      </c>
      <c r="L1582" s="20">
        <v>0</v>
      </c>
      <c r="M1582" s="20">
        <v>0</v>
      </c>
      <c r="N1582" s="20">
        <v>0</v>
      </c>
      <c r="O1582" s="20">
        <v>5603</v>
      </c>
      <c r="P1582" s="20">
        <v>0</v>
      </c>
      <c r="Q1582" s="20">
        <v>412</v>
      </c>
      <c r="R1582" s="20">
        <v>25754</v>
      </c>
      <c r="S1582" s="20">
        <v>32855</v>
      </c>
      <c r="T1582" s="21">
        <v>31117</v>
      </c>
      <c r="U1582" s="54">
        <v>50864</v>
      </c>
      <c r="V1582" s="20">
        <v>13680</v>
      </c>
      <c r="W1582" s="20">
        <v>13689</v>
      </c>
      <c r="X1582" s="20">
        <v>11101</v>
      </c>
      <c r="Y1582" s="21">
        <v>0</v>
      </c>
      <c r="Z1582" s="20">
        <v>0</v>
      </c>
      <c r="AA1582" s="21">
        <v>119937</v>
      </c>
      <c r="AB1582" s="32">
        <v>0</v>
      </c>
      <c r="AC1582" s="20">
        <v>141191</v>
      </c>
      <c r="AD1582" s="20">
        <v>144821</v>
      </c>
      <c r="AE1582" s="20">
        <v>264990</v>
      </c>
      <c r="AF1582" s="20">
        <v>449210</v>
      </c>
      <c r="AG1582" s="20">
        <v>189704</v>
      </c>
      <c r="AH1582" s="20">
        <v>60485</v>
      </c>
      <c r="AI1582" s="20">
        <v>111511</v>
      </c>
      <c r="AJ1582" s="21">
        <v>18935</v>
      </c>
      <c r="AK1582" s="25">
        <v>31730</v>
      </c>
      <c r="AL1582" s="25">
        <v>43993</v>
      </c>
      <c r="AM1582" s="25">
        <v>10906</v>
      </c>
      <c r="AN1582" s="22">
        <v>20341</v>
      </c>
      <c r="AO1582" s="20">
        <v>296630</v>
      </c>
      <c r="AP1582" s="20">
        <v>18571</v>
      </c>
      <c r="AQ1582" s="54">
        <v>2466732</v>
      </c>
      <c r="AR1582" s="25">
        <v>59470</v>
      </c>
      <c r="AS1582" s="25">
        <v>136418</v>
      </c>
      <c r="AT1582" s="54">
        <v>85096</v>
      </c>
      <c r="AU1582" s="54">
        <v>51292</v>
      </c>
      <c r="AV1582" s="54">
        <v>100571</v>
      </c>
      <c r="AW1582" s="54">
        <v>26452</v>
      </c>
      <c r="AX1582" s="54">
        <v>9866</v>
      </c>
      <c r="AY1582" s="25">
        <f t="shared" si="48"/>
        <v>469165</v>
      </c>
      <c r="AZ1582" s="162">
        <v>632713</v>
      </c>
      <c r="BA1582" s="96">
        <f t="shared" si="49"/>
        <v>3568610</v>
      </c>
      <c r="BB1582" s="73"/>
      <c r="BC1582" s="20">
        <v>466091</v>
      </c>
      <c r="BD1582" s="20">
        <v>57882</v>
      </c>
      <c r="BE1582" s="19">
        <v>523973</v>
      </c>
      <c r="BF1582" s="19">
        <v>4092583</v>
      </c>
      <c r="BH1582" s="20"/>
      <c r="BI1582" s="21">
        <v>4092583</v>
      </c>
      <c r="BK1582" s="73"/>
      <c r="BL1582" s="73"/>
      <c r="BM1582" s="73"/>
      <c r="BN1582" s="73"/>
      <c r="BO1582" s="73"/>
      <c r="BP1582" s="73"/>
      <c r="BQ1582" s="73"/>
    </row>
    <row r="1583" spans="1:69" ht="22.5" customHeight="1" x14ac:dyDescent="0.2">
      <c r="A1583" s="122" t="s">
        <v>3413</v>
      </c>
      <c r="B1583" s="123" t="s">
        <v>3382</v>
      </c>
      <c r="C1583" s="133" t="s">
        <v>1650</v>
      </c>
      <c r="D1583" s="126">
        <v>6</v>
      </c>
      <c r="E1583" s="127" t="s">
        <v>3561</v>
      </c>
      <c r="F1583" s="19">
        <v>397782</v>
      </c>
      <c r="G1583" s="20">
        <v>397782</v>
      </c>
      <c r="H1583" s="20">
        <v>302171</v>
      </c>
      <c r="I1583" s="20">
        <v>164747</v>
      </c>
      <c r="J1583" s="20">
        <v>0</v>
      </c>
      <c r="K1583" s="20">
        <v>0</v>
      </c>
      <c r="L1583" s="20">
        <v>0</v>
      </c>
      <c r="M1583" s="20">
        <v>0</v>
      </c>
      <c r="N1583" s="20">
        <v>0</v>
      </c>
      <c r="O1583" s="20">
        <v>7467</v>
      </c>
      <c r="P1583" s="20">
        <v>0</v>
      </c>
      <c r="Q1583" s="20">
        <v>397</v>
      </c>
      <c r="R1583" s="20">
        <v>39962</v>
      </c>
      <c r="S1583" s="20">
        <v>134406</v>
      </c>
      <c r="T1583" s="21">
        <v>33640</v>
      </c>
      <c r="U1583" s="54">
        <v>76296</v>
      </c>
      <c r="V1583" s="20">
        <v>48912</v>
      </c>
      <c r="W1583" s="20">
        <v>18954</v>
      </c>
      <c r="X1583" s="20">
        <v>33303</v>
      </c>
      <c r="Y1583" s="21">
        <v>0</v>
      </c>
      <c r="Z1583" s="20">
        <v>0</v>
      </c>
      <c r="AA1583" s="21">
        <v>203539</v>
      </c>
      <c r="AB1583" s="32">
        <v>0</v>
      </c>
      <c r="AC1583" s="20">
        <v>219521</v>
      </c>
      <c r="AD1583" s="20">
        <v>433104</v>
      </c>
      <c r="AE1583" s="20">
        <v>432465</v>
      </c>
      <c r="AF1583" s="20">
        <v>752550</v>
      </c>
      <c r="AG1583" s="20">
        <v>332818</v>
      </c>
      <c r="AH1583" s="20">
        <v>103637</v>
      </c>
      <c r="AI1583" s="20">
        <v>257894</v>
      </c>
      <c r="AJ1583" s="21">
        <v>269418</v>
      </c>
      <c r="AK1583" s="25">
        <v>37688</v>
      </c>
      <c r="AL1583" s="25">
        <v>59946</v>
      </c>
      <c r="AM1583" s="25">
        <v>18169</v>
      </c>
      <c r="AN1583" s="22">
        <v>28069</v>
      </c>
      <c r="AO1583" s="20">
        <v>605858</v>
      </c>
      <c r="AP1583" s="20">
        <v>67300</v>
      </c>
      <c r="AQ1583" s="54">
        <v>5080013</v>
      </c>
      <c r="AR1583" s="25">
        <v>85886</v>
      </c>
      <c r="AS1583" s="25">
        <v>205584</v>
      </c>
      <c r="AT1583" s="54">
        <v>152192</v>
      </c>
      <c r="AU1583" s="54">
        <v>69404</v>
      </c>
      <c r="AV1583" s="54">
        <v>121604</v>
      </c>
      <c r="AW1583" s="54">
        <v>38522</v>
      </c>
      <c r="AX1583" s="54">
        <v>20299</v>
      </c>
      <c r="AY1583" s="25">
        <f t="shared" si="48"/>
        <v>693491</v>
      </c>
      <c r="AZ1583" s="162">
        <v>796584</v>
      </c>
      <c r="BA1583" s="96">
        <f t="shared" si="49"/>
        <v>6570088</v>
      </c>
      <c r="BB1583" s="73"/>
      <c r="BC1583" s="20">
        <v>524632</v>
      </c>
      <c r="BD1583" s="20">
        <v>354911</v>
      </c>
      <c r="BE1583" s="19">
        <v>879543</v>
      </c>
      <c r="BF1583" s="19">
        <v>7449631</v>
      </c>
      <c r="BH1583" s="20"/>
      <c r="BI1583" s="21">
        <v>7449631</v>
      </c>
      <c r="BK1583" s="73"/>
      <c r="BL1583" s="73"/>
      <c r="BM1583" s="73"/>
      <c r="BN1583" s="73"/>
      <c r="BO1583" s="73"/>
      <c r="BP1583" s="73"/>
      <c r="BQ1583" s="73"/>
    </row>
    <row r="1584" spans="1:69" ht="22.5" customHeight="1" x14ac:dyDescent="0.2">
      <c r="A1584" s="122" t="s">
        <v>3414</v>
      </c>
      <c r="B1584" s="123" t="s">
        <v>3382</v>
      </c>
      <c r="C1584" s="133" t="s">
        <v>1651</v>
      </c>
      <c r="D1584" s="126">
        <v>6</v>
      </c>
      <c r="E1584" s="127" t="s">
        <v>3561</v>
      </c>
      <c r="F1584" s="19">
        <v>291744</v>
      </c>
      <c r="G1584" s="20">
        <v>291744</v>
      </c>
      <c r="H1584" s="20">
        <v>90979</v>
      </c>
      <c r="I1584" s="20">
        <v>54417</v>
      </c>
      <c r="J1584" s="20">
        <v>0</v>
      </c>
      <c r="K1584" s="20">
        <v>0</v>
      </c>
      <c r="L1584" s="20">
        <v>0</v>
      </c>
      <c r="M1584" s="20">
        <v>0</v>
      </c>
      <c r="N1584" s="20">
        <v>0</v>
      </c>
      <c r="O1584" s="20">
        <v>6135</v>
      </c>
      <c r="P1584" s="20">
        <v>0</v>
      </c>
      <c r="Q1584" s="20">
        <v>151128</v>
      </c>
      <c r="R1584" s="20">
        <v>27470</v>
      </c>
      <c r="S1584" s="20">
        <v>21484</v>
      </c>
      <c r="T1584" s="21">
        <v>25230</v>
      </c>
      <c r="U1584" s="54">
        <v>38148</v>
      </c>
      <c r="V1584" s="20">
        <v>13008</v>
      </c>
      <c r="W1584" s="20">
        <v>15795</v>
      </c>
      <c r="X1584" s="20">
        <v>22202</v>
      </c>
      <c r="Y1584" s="21">
        <v>0</v>
      </c>
      <c r="Z1584" s="20">
        <v>0</v>
      </c>
      <c r="AA1584" s="21">
        <v>110651</v>
      </c>
      <c r="AB1584" s="32">
        <v>0</v>
      </c>
      <c r="AC1584" s="20">
        <v>123125</v>
      </c>
      <c r="AD1584" s="20">
        <v>195582</v>
      </c>
      <c r="AE1584" s="20">
        <v>287430</v>
      </c>
      <c r="AF1584" s="20">
        <v>373013</v>
      </c>
      <c r="AG1584" s="20">
        <v>199056</v>
      </c>
      <c r="AH1584" s="20">
        <v>64040</v>
      </c>
      <c r="AI1584" s="20">
        <v>107583</v>
      </c>
      <c r="AJ1584" s="21">
        <v>7033</v>
      </c>
      <c r="AK1584" s="25">
        <v>33448</v>
      </c>
      <c r="AL1584" s="25">
        <v>40802</v>
      </c>
      <c r="AM1584" s="25">
        <v>10439</v>
      </c>
      <c r="AN1584" s="22">
        <v>19914</v>
      </c>
      <c r="AO1584" s="20">
        <v>337079</v>
      </c>
      <c r="AP1584" s="20">
        <v>8539</v>
      </c>
      <c r="AQ1584" s="54">
        <v>2675474</v>
      </c>
      <c r="AR1584" s="25">
        <v>72920</v>
      </c>
      <c r="AS1584" s="25">
        <v>126851</v>
      </c>
      <c r="AT1584" s="54">
        <v>87787</v>
      </c>
      <c r="AU1584" s="54">
        <v>45741</v>
      </c>
      <c r="AV1584" s="54">
        <v>87381</v>
      </c>
      <c r="AW1584" s="54">
        <v>26515</v>
      </c>
      <c r="AX1584" s="54">
        <v>12212</v>
      </c>
      <c r="AY1584" s="25">
        <f t="shared" si="48"/>
        <v>459407</v>
      </c>
      <c r="AZ1584" s="162">
        <v>527579</v>
      </c>
      <c r="BA1584" s="96">
        <f t="shared" si="49"/>
        <v>3662460</v>
      </c>
      <c r="BB1584" s="73"/>
      <c r="BC1584" s="20">
        <v>483668</v>
      </c>
      <c r="BD1584" s="20">
        <v>49625</v>
      </c>
      <c r="BE1584" s="19">
        <v>533293</v>
      </c>
      <c r="BF1584" s="19">
        <v>4195753</v>
      </c>
      <c r="BH1584" s="20"/>
      <c r="BI1584" s="21">
        <v>4195753</v>
      </c>
      <c r="BK1584" s="73"/>
      <c r="BL1584" s="73"/>
      <c r="BM1584" s="73"/>
      <c r="BN1584" s="73"/>
      <c r="BO1584" s="73"/>
      <c r="BP1584" s="73"/>
      <c r="BQ1584" s="73"/>
    </row>
    <row r="1585" spans="1:69" ht="22.5" customHeight="1" x14ac:dyDescent="0.2">
      <c r="A1585" s="122" t="s">
        <v>3415</v>
      </c>
      <c r="B1585" s="123" t="s">
        <v>3382</v>
      </c>
      <c r="C1585" s="133" t="s">
        <v>1652</v>
      </c>
      <c r="D1585" s="126">
        <v>6</v>
      </c>
      <c r="E1585" s="127" t="s">
        <v>3561</v>
      </c>
      <c r="F1585" s="19">
        <v>380156</v>
      </c>
      <c r="G1585" s="20">
        <v>380156</v>
      </c>
      <c r="H1585" s="20">
        <v>137125</v>
      </c>
      <c r="I1585" s="20">
        <v>59466</v>
      </c>
      <c r="J1585" s="20">
        <v>0</v>
      </c>
      <c r="K1585" s="20">
        <v>2137</v>
      </c>
      <c r="L1585" s="20">
        <v>11373</v>
      </c>
      <c r="M1585" s="20">
        <v>34420</v>
      </c>
      <c r="N1585" s="20">
        <v>8927</v>
      </c>
      <c r="O1585" s="20">
        <v>8672</v>
      </c>
      <c r="P1585" s="20">
        <v>8165</v>
      </c>
      <c r="Q1585" s="20">
        <v>59497</v>
      </c>
      <c r="R1585" s="20">
        <v>34456</v>
      </c>
      <c r="S1585" s="20">
        <v>108782</v>
      </c>
      <c r="T1585" s="21">
        <v>31958</v>
      </c>
      <c r="U1585" s="54">
        <v>71210</v>
      </c>
      <c r="V1585" s="20">
        <v>41376</v>
      </c>
      <c r="W1585" s="20">
        <v>23166</v>
      </c>
      <c r="X1585" s="20">
        <v>33303</v>
      </c>
      <c r="Y1585" s="21">
        <v>0</v>
      </c>
      <c r="Z1585" s="20">
        <v>0</v>
      </c>
      <c r="AA1585" s="21">
        <v>191890</v>
      </c>
      <c r="AB1585" s="32">
        <v>0</v>
      </c>
      <c r="AC1585" s="20">
        <v>201044</v>
      </c>
      <c r="AD1585" s="20">
        <v>253455</v>
      </c>
      <c r="AE1585" s="20">
        <v>353430</v>
      </c>
      <c r="AF1585" s="20">
        <v>656995</v>
      </c>
      <c r="AG1585" s="20">
        <v>343457</v>
      </c>
      <c r="AH1585" s="20">
        <v>104724</v>
      </c>
      <c r="AI1585" s="20">
        <v>149927</v>
      </c>
      <c r="AJ1585" s="21">
        <v>152562</v>
      </c>
      <c r="AK1585" s="25">
        <v>41501</v>
      </c>
      <c r="AL1585" s="25">
        <v>61290</v>
      </c>
      <c r="AM1585" s="25">
        <v>17619</v>
      </c>
      <c r="AN1585" s="22">
        <v>29817</v>
      </c>
      <c r="AO1585" s="20">
        <v>496582</v>
      </c>
      <c r="AP1585" s="20">
        <v>34165</v>
      </c>
      <c r="AQ1585" s="54">
        <v>4142647</v>
      </c>
      <c r="AR1585" s="25">
        <v>81370</v>
      </c>
      <c r="AS1585" s="25">
        <v>171462</v>
      </c>
      <c r="AT1585" s="54">
        <v>133013</v>
      </c>
      <c r="AU1585" s="54">
        <v>48445</v>
      </c>
      <c r="AV1585" s="54">
        <v>129035</v>
      </c>
      <c r="AW1585" s="54">
        <v>37957</v>
      </c>
      <c r="AX1585" s="54">
        <v>17580</v>
      </c>
      <c r="AY1585" s="25">
        <f t="shared" si="48"/>
        <v>618862</v>
      </c>
      <c r="AZ1585" s="162">
        <v>819083</v>
      </c>
      <c r="BA1585" s="96">
        <f t="shared" si="49"/>
        <v>5580592</v>
      </c>
      <c r="BB1585" s="73"/>
      <c r="BC1585" s="20">
        <v>559430</v>
      </c>
      <c r="BD1585" s="20">
        <v>160593</v>
      </c>
      <c r="BE1585" s="19">
        <v>720023</v>
      </c>
      <c r="BF1585" s="19">
        <v>6300615</v>
      </c>
      <c r="BH1585" s="20"/>
      <c r="BI1585" s="21">
        <v>6300615</v>
      </c>
      <c r="BK1585" s="73"/>
      <c r="BL1585" s="73"/>
      <c r="BM1585" s="73"/>
      <c r="BN1585" s="73"/>
      <c r="BO1585" s="73"/>
      <c r="BP1585" s="73"/>
      <c r="BQ1585" s="73"/>
    </row>
    <row r="1586" spans="1:69" ht="22.5" customHeight="1" x14ac:dyDescent="0.2">
      <c r="A1586" s="122" t="s">
        <v>3416</v>
      </c>
      <c r="B1586" s="123" t="s">
        <v>3382</v>
      </c>
      <c r="C1586" s="133" t="s">
        <v>1653</v>
      </c>
      <c r="D1586" s="126">
        <v>6</v>
      </c>
      <c r="E1586" s="127" t="s">
        <v>3561</v>
      </c>
      <c r="F1586" s="19">
        <v>162987</v>
      </c>
      <c r="G1586" s="20">
        <v>162987</v>
      </c>
      <c r="H1586" s="20">
        <v>39074</v>
      </c>
      <c r="I1586" s="20">
        <v>19074</v>
      </c>
      <c r="J1586" s="20">
        <v>0</v>
      </c>
      <c r="K1586" s="20">
        <v>0</v>
      </c>
      <c r="L1586" s="20">
        <v>10575</v>
      </c>
      <c r="M1586" s="20">
        <v>13194</v>
      </c>
      <c r="N1586" s="20">
        <v>0</v>
      </c>
      <c r="O1586" s="20">
        <v>2352</v>
      </c>
      <c r="P1586" s="20">
        <v>0</v>
      </c>
      <c r="Q1586" s="20">
        <v>138</v>
      </c>
      <c r="R1586" s="20">
        <v>17825</v>
      </c>
      <c r="S1586" s="20">
        <v>20855</v>
      </c>
      <c r="T1586" s="21">
        <v>8410</v>
      </c>
      <c r="U1586" s="54">
        <v>12716</v>
      </c>
      <c r="V1586" s="20">
        <v>4272</v>
      </c>
      <c r="W1586" s="20">
        <v>5265</v>
      </c>
      <c r="X1586" s="20">
        <v>11101</v>
      </c>
      <c r="Y1586" s="21">
        <v>0</v>
      </c>
      <c r="Z1586" s="20">
        <v>0</v>
      </c>
      <c r="AA1586" s="21">
        <v>65137</v>
      </c>
      <c r="AB1586" s="32">
        <v>0</v>
      </c>
      <c r="AC1586" s="20">
        <v>68431</v>
      </c>
      <c r="AD1586" s="20">
        <v>120569</v>
      </c>
      <c r="AE1586" s="20">
        <v>131010</v>
      </c>
      <c r="AF1586" s="20">
        <v>202855</v>
      </c>
      <c r="AG1586" s="20">
        <v>90176</v>
      </c>
      <c r="AH1586" s="20">
        <v>26346</v>
      </c>
      <c r="AI1586" s="20">
        <v>55277</v>
      </c>
      <c r="AJ1586" s="21">
        <v>34083</v>
      </c>
      <c r="AK1586" s="25">
        <v>20548</v>
      </c>
      <c r="AL1586" s="25">
        <v>30914</v>
      </c>
      <c r="AM1586" s="25">
        <v>5601</v>
      </c>
      <c r="AN1586" s="22">
        <v>12425</v>
      </c>
      <c r="AO1586" s="20">
        <v>90089</v>
      </c>
      <c r="AP1586" s="20">
        <v>6190</v>
      </c>
      <c r="AQ1586" s="54">
        <v>1287489</v>
      </c>
      <c r="AR1586" s="25">
        <v>52262</v>
      </c>
      <c r="AS1586" s="25">
        <v>105281</v>
      </c>
      <c r="AT1586" s="54">
        <v>69365</v>
      </c>
      <c r="AU1586" s="54">
        <v>30465</v>
      </c>
      <c r="AV1586" s="54">
        <v>66660</v>
      </c>
      <c r="AW1586" s="54">
        <v>20352</v>
      </c>
      <c r="AX1586" s="54">
        <v>5435</v>
      </c>
      <c r="AY1586" s="25">
        <f t="shared" si="48"/>
        <v>349820</v>
      </c>
      <c r="AZ1586" s="162">
        <v>226681</v>
      </c>
      <c r="BA1586" s="96">
        <f t="shared" si="49"/>
        <v>1863990</v>
      </c>
      <c r="BB1586" s="73"/>
      <c r="BC1586" s="20">
        <v>309320</v>
      </c>
      <c r="BD1586" s="20">
        <v>29565</v>
      </c>
      <c r="BE1586" s="19">
        <v>338885</v>
      </c>
      <c r="BF1586" s="19">
        <v>2202875</v>
      </c>
      <c r="BH1586" s="20"/>
      <c r="BI1586" s="21">
        <v>2202875</v>
      </c>
      <c r="BK1586" s="73"/>
      <c r="BL1586" s="73"/>
      <c r="BM1586" s="73"/>
      <c r="BN1586" s="73"/>
      <c r="BO1586" s="73"/>
      <c r="BP1586" s="73"/>
      <c r="BQ1586" s="73"/>
    </row>
    <row r="1587" spans="1:69" ht="22.5" customHeight="1" x14ac:dyDescent="0.2">
      <c r="A1587" s="122" t="s">
        <v>3417</v>
      </c>
      <c r="B1587" s="123" t="s">
        <v>3382</v>
      </c>
      <c r="C1587" s="133" t="s">
        <v>1654</v>
      </c>
      <c r="D1587" s="126">
        <v>6</v>
      </c>
      <c r="E1587" s="127" t="s">
        <v>3561</v>
      </c>
      <c r="F1587" s="19">
        <v>260932</v>
      </c>
      <c r="G1587" s="20">
        <v>260932</v>
      </c>
      <c r="H1587" s="20">
        <v>83616</v>
      </c>
      <c r="I1587" s="20">
        <v>33847</v>
      </c>
      <c r="J1587" s="20">
        <v>0</v>
      </c>
      <c r="K1587" s="20">
        <v>0</v>
      </c>
      <c r="L1587" s="20">
        <v>0</v>
      </c>
      <c r="M1587" s="20">
        <v>0</v>
      </c>
      <c r="N1587" s="20">
        <v>0</v>
      </c>
      <c r="O1587" s="20">
        <v>5689</v>
      </c>
      <c r="P1587" s="20">
        <v>0</v>
      </c>
      <c r="Q1587" s="20">
        <v>50707</v>
      </c>
      <c r="R1587" s="20">
        <v>26692</v>
      </c>
      <c r="S1587" s="20">
        <v>30025</v>
      </c>
      <c r="T1587" s="21">
        <v>31958</v>
      </c>
      <c r="U1587" s="54">
        <v>38148</v>
      </c>
      <c r="V1587" s="20">
        <v>14880</v>
      </c>
      <c r="W1587" s="20">
        <v>15795</v>
      </c>
      <c r="X1587" s="20">
        <v>11101</v>
      </c>
      <c r="Y1587" s="21">
        <v>0</v>
      </c>
      <c r="Z1587" s="20">
        <v>0</v>
      </c>
      <c r="AA1587" s="21">
        <v>126317</v>
      </c>
      <c r="AB1587" s="32">
        <v>0</v>
      </c>
      <c r="AC1587" s="20">
        <v>106508</v>
      </c>
      <c r="AD1587" s="20">
        <v>182267</v>
      </c>
      <c r="AE1587" s="20">
        <v>346170</v>
      </c>
      <c r="AF1587" s="20">
        <v>280430</v>
      </c>
      <c r="AG1587" s="20">
        <v>145946</v>
      </c>
      <c r="AH1587" s="20">
        <v>63992</v>
      </c>
      <c r="AI1587" s="20">
        <v>116014</v>
      </c>
      <c r="AJ1587" s="21">
        <v>84937</v>
      </c>
      <c r="AK1587" s="25">
        <v>32005</v>
      </c>
      <c r="AL1587" s="25">
        <v>46943</v>
      </c>
      <c r="AM1587" s="25">
        <v>9001</v>
      </c>
      <c r="AN1587" s="22">
        <v>20942</v>
      </c>
      <c r="AO1587" s="20">
        <v>112136</v>
      </c>
      <c r="AP1587" s="20">
        <v>26615</v>
      </c>
      <c r="AQ1587" s="54">
        <v>2303613</v>
      </c>
      <c r="AR1587" s="25">
        <v>59996</v>
      </c>
      <c r="AS1587" s="25">
        <v>108225</v>
      </c>
      <c r="AT1587" s="54">
        <v>82473</v>
      </c>
      <c r="AU1587" s="54">
        <v>37562</v>
      </c>
      <c r="AV1587" s="54">
        <v>91704</v>
      </c>
      <c r="AW1587" s="54">
        <v>27681</v>
      </c>
      <c r="AX1587" s="54">
        <v>9902</v>
      </c>
      <c r="AY1587" s="25">
        <f t="shared" si="48"/>
        <v>417543</v>
      </c>
      <c r="AZ1587" s="162">
        <v>258637</v>
      </c>
      <c r="BA1587" s="96">
        <f t="shared" si="49"/>
        <v>2979793</v>
      </c>
      <c r="BB1587" s="73"/>
      <c r="BC1587" s="20">
        <v>468954</v>
      </c>
      <c r="BD1587" s="20">
        <v>76913</v>
      </c>
      <c r="BE1587" s="19">
        <v>545867</v>
      </c>
      <c r="BF1587" s="19">
        <v>3525660</v>
      </c>
      <c r="BH1587" s="20"/>
      <c r="BI1587" s="21">
        <v>3525660</v>
      </c>
      <c r="BK1587" s="73"/>
      <c r="BL1587" s="73"/>
      <c r="BM1587" s="73"/>
      <c r="BN1587" s="73"/>
      <c r="BO1587" s="73"/>
      <c r="BP1587" s="73"/>
      <c r="BQ1587" s="73"/>
    </row>
    <row r="1588" spans="1:69" ht="22.5" customHeight="1" x14ac:dyDescent="0.2">
      <c r="A1588" s="122" t="s">
        <v>3418</v>
      </c>
      <c r="B1588" s="123" t="s">
        <v>3382</v>
      </c>
      <c r="C1588" s="133" t="s">
        <v>1655</v>
      </c>
      <c r="D1588" s="126">
        <v>6</v>
      </c>
      <c r="E1588" s="127" t="s">
        <v>3561</v>
      </c>
      <c r="F1588" s="19">
        <v>256430</v>
      </c>
      <c r="G1588" s="20">
        <v>256430</v>
      </c>
      <c r="H1588" s="20">
        <v>95864</v>
      </c>
      <c r="I1588" s="20">
        <v>38522</v>
      </c>
      <c r="J1588" s="20">
        <v>0</v>
      </c>
      <c r="K1588" s="20">
        <v>0</v>
      </c>
      <c r="L1588" s="20">
        <v>0</v>
      </c>
      <c r="M1588" s="20">
        <v>0</v>
      </c>
      <c r="N1588" s="20">
        <v>0</v>
      </c>
      <c r="O1588" s="20">
        <v>5019</v>
      </c>
      <c r="P1588" s="20">
        <v>0</v>
      </c>
      <c r="Q1588" s="20">
        <v>71064</v>
      </c>
      <c r="R1588" s="20">
        <v>23931</v>
      </c>
      <c r="S1588" s="20">
        <v>17711</v>
      </c>
      <c r="T1588" s="21">
        <v>27753</v>
      </c>
      <c r="U1588" s="54">
        <v>50864</v>
      </c>
      <c r="V1588" s="20">
        <v>10704</v>
      </c>
      <c r="W1588" s="20">
        <v>11583</v>
      </c>
      <c r="X1588" s="20">
        <v>11101</v>
      </c>
      <c r="Y1588" s="21">
        <v>0</v>
      </c>
      <c r="Z1588" s="20">
        <v>0</v>
      </c>
      <c r="AA1588" s="21">
        <v>130769</v>
      </c>
      <c r="AB1588" s="32">
        <v>0</v>
      </c>
      <c r="AC1588" s="20">
        <v>138843</v>
      </c>
      <c r="AD1588" s="20">
        <v>347428</v>
      </c>
      <c r="AE1588" s="20">
        <v>248820</v>
      </c>
      <c r="AF1588" s="20">
        <v>352350</v>
      </c>
      <c r="AG1588" s="20">
        <v>186615</v>
      </c>
      <c r="AH1588" s="20">
        <v>62068</v>
      </c>
      <c r="AI1588" s="20">
        <v>128564</v>
      </c>
      <c r="AJ1588" s="21">
        <v>198006</v>
      </c>
      <c r="AK1588" s="25">
        <v>29849</v>
      </c>
      <c r="AL1588" s="25">
        <v>49297</v>
      </c>
      <c r="AM1588" s="25">
        <v>10204</v>
      </c>
      <c r="AN1588" s="22">
        <v>20339</v>
      </c>
      <c r="AO1588" s="20">
        <v>134005</v>
      </c>
      <c r="AP1588" s="20">
        <v>25359</v>
      </c>
      <c r="AQ1588" s="54">
        <v>2683062</v>
      </c>
      <c r="AR1588" s="25">
        <v>57590</v>
      </c>
      <c r="AS1588" s="25">
        <v>134667</v>
      </c>
      <c r="AT1588" s="54">
        <v>93446</v>
      </c>
      <c r="AU1588" s="54">
        <v>52023</v>
      </c>
      <c r="AV1588" s="54">
        <v>98492</v>
      </c>
      <c r="AW1588" s="54">
        <v>27365</v>
      </c>
      <c r="AX1588" s="54">
        <v>10248</v>
      </c>
      <c r="AY1588" s="25">
        <f t="shared" si="48"/>
        <v>473831</v>
      </c>
      <c r="AZ1588" s="162">
        <v>504739</v>
      </c>
      <c r="BA1588" s="96">
        <f t="shared" si="49"/>
        <v>3661632</v>
      </c>
      <c r="BB1588" s="73"/>
      <c r="BC1588" s="20">
        <v>446529</v>
      </c>
      <c r="BD1588" s="20">
        <v>115106</v>
      </c>
      <c r="BE1588" s="19">
        <v>561635</v>
      </c>
      <c r="BF1588" s="19">
        <v>4223267</v>
      </c>
      <c r="BH1588" s="20"/>
      <c r="BI1588" s="21">
        <v>4223267</v>
      </c>
      <c r="BK1588" s="73"/>
      <c r="BL1588" s="73"/>
      <c r="BM1588" s="73"/>
      <c r="BN1588" s="73"/>
      <c r="BO1588" s="73"/>
      <c r="BP1588" s="73"/>
      <c r="BQ1588" s="73"/>
    </row>
    <row r="1589" spans="1:69" ht="22.5" customHeight="1" x14ac:dyDescent="0.2">
      <c r="A1589" s="122" t="s">
        <v>3419</v>
      </c>
      <c r="B1589" s="123" t="s">
        <v>3382</v>
      </c>
      <c r="C1589" s="133" t="s">
        <v>1656</v>
      </c>
      <c r="D1589" s="126">
        <v>6</v>
      </c>
      <c r="E1589" s="127" t="s">
        <v>3561</v>
      </c>
      <c r="F1589" s="19">
        <v>148965</v>
      </c>
      <c r="G1589" s="20">
        <v>148965</v>
      </c>
      <c r="H1589" s="20">
        <v>41116</v>
      </c>
      <c r="I1589" s="20">
        <v>12342</v>
      </c>
      <c r="J1589" s="20">
        <v>0</v>
      </c>
      <c r="K1589" s="20">
        <v>0</v>
      </c>
      <c r="L1589" s="20">
        <v>0</v>
      </c>
      <c r="M1589" s="20">
        <v>0</v>
      </c>
      <c r="N1589" s="20">
        <v>0</v>
      </c>
      <c r="O1589" s="20">
        <v>2006</v>
      </c>
      <c r="P1589" s="20">
        <v>0</v>
      </c>
      <c r="Q1589" s="20">
        <v>36365</v>
      </c>
      <c r="R1589" s="20">
        <v>15908</v>
      </c>
      <c r="S1589" s="20">
        <v>6917</v>
      </c>
      <c r="T1589" s="21">
        <v>8410</v>
      </c>
      <c r="U1589" s="54">
        <v>12716</v>
      </c>
      <c r="V1589" s="20">
        <v>4464</v>
      </c>
      <c r="W1589" s="20">
        <v>5265</v>
      </c>
      <c r="X1589" s="20">
        <v>11101</v>
      </c>
      <c r="Y1589" s="21">
        <v>0</v>
      </c>
      <c r="Z1589" s="20">
        <v>0</v>
      </c>
      <c r="AA1589" s="21">
        <v>61313</v>
      </c>
      <c r="AB1589" s="32">
        <v>0</v>
      </c>
      <c r="AC1589" s="20">
        <v>63564</v>
      </c>
      <c r="AD1589" s="20">
        <v>86107</v>
      </c>
      <c r="AE1589" s="20">
        <v>133320</v>
      </c>
      <c r="AF1589" s="20">
        <v>182555</v>
      </c>
      <c r="AG1589" s="20">
        <v>78936</v>
      </c>
      <c r="AH1589" s="20">
        <v>23969</v>
      </c>
      <c r="AI1589" s="20">
        <v>57384</v>
      </c>
      <c r="AJ1589" s="21">
        <v>95757</v>
      </c>
      <c r="AK1589" s="25">
        <v>18174</v>
      </c>
      <c r="AL1589" s="25">
        <v>29944</v>
      </c>
      <c r="AM1589" s="25">
        <v>5072</v>
      </c>
      <c r="AN1589" s="22">
        <v>11408</v>
      </c>
      <c r="AO1589" s="20">
        <v>84206</v>
      </c>
      <c r="AP1589" s="20">
        <v>9414</v>
      </c>
      <c r="AQ1589" s="54">
        <v>1246698</v>
      </c>
      <c r="AR1589" s="25">
        <v>53755</v>
      </c>
      <c r="AS1589" s="25">
        <v>126609</v>
      </c>
      <c r="AT1589" s="54">
        <v>59906</v>
      </c>
      <c r="AU1589" s="54">
        <v>45921</v>
      </c>
      <c r="AV1589" s="54">
        <v>62169</v>
      </c>
      <c r="AW1589" s="54">
        <v>18978</v>
      </c>
      <c r="AX1589" s="54">
        <v>5079</v>
      </c>
      <c r="AY1589" s="25">
        <f t="shared" si="48"/>
        <v>372417</v>
      </c>
      <c r="AZ1589" s="162">
        <v>241850</v>
      </c>
      <c r="BA1589" s="96">
        <f t="shared" si="49"/>
        <v>1860965</v>
      </c>
      <c r="BB1589" s="73"/>
      <c r="BC1589" s="20">
        <v>281314</v>
      </c>
      <c r="BD1589" s="20">
        <v>34952</v>
      </c>
      <c r="BE1589" s="19">
        <v>316266</v>
      </c>
      <c r="BF1589" s="19">
        <v>2177231</v>
      </c>
      <c r="BH1589" s="20"/>
      <c r="BI1589" s="21">
        <v>2177231</v>
      </c>
      <c r="BK1589" s="73"/>
      <c r="BL1589" s="73"/>
      <c r="BM1589" s="73"/>
      <c r="BN1589" s="73"/>
      <c r="BO1589" s="73"/>
      <c r="BP1589" s="73"/>
      <c r="BQ1589" s="73"/>
    </row>
    <row r="1590" spans="1:69" ht="22.5" customHeight="1" x14ac:dyDescent="0.2">
      <c r="A1590" s="122" t="s">
        <v>3420</v>
      </c>
      <c r="B1590" s="123" t="s">
        <v>3382</v>
      </c>
      <c r="C1590" s="133" t="s">
        <v>1657</v>
      </c>
      <c r="D1590" s="126">
        <v>6</v>
      </c>
      <c r="E1590" s="127" t="s">
        <v>3561</v>
      </c>
      <c r="F1590" s="19">
        <v>108006</v>
      </c>
      <c r="G1590" s="20">
        <v>108006</v>
      </c>
      <c r="H1590" s="20">
        <v>53071</v>
      </c>
      <c r="I1590" s="20">
        <v>20944</v>
      </c>
      <c r="J1590" s="20">
        <v>0</v>
      </c>
      <c r="K1590" s="20">
        <v>0</v>
      </c>
      <c r="L1590" s="20">
        <v>0</v>
      </c>
      <c r="M1590" s="20">
        <v>0</v>
      </c>
      <c r="N1590" s="20">
        <v>0</v>
      </c>
      <c r="O1590" s="20">
        <v>1124</v>
      </c>
      <c r="P1590" s="20">
        <v>0</v>
      </c>
      <c r="Q1590" s="20">
        <v>32186</v>
      </c>
      <c r="R1590" s="20">
        <v>9931</v>
      </c>
      <c r="S1590" s="20">
        <v>29292</v>
      </c>
      <c r="T1590" s="21">
        <v>10933</v>
      </c>
      <c r="U1590" s="54">
        <v>24160</v>
      </c>
      <c r="V1590" s="20">
        <v>2640</v>
      </c>
      <c r="W1590" s="20">
        <v>5265</v>
      </c>
      <c r="X1590" s="20">
        <v>11101</v>
      </c>
      <c r="Y1590" s="21">
        <v>0</v>
      </c>
      <c r="Z1590" s="20">
        <v>0</v>
      </c>
      <c r="AA1590" s="21">
        <v>52450</v>
      </c>
      <c r="AB1590" s="32">
        <v>0</v>
      </c>
      <c r="AC1590" s="20">
        <v>28015</v>
      </c>
      <c r="AD1590" s="20">
        <v>71505</v>
      </c>
      <c r="AE1590" s="20">
        <v>133980</v>
      </c>
      <c r="AF1590" s="20">
        <v>105343</v>
      </c>
      <c r="AG1590" s="20">
        <v>46160</v>
      </c>
      <c r="AH1590" s="20">
        <v>19614</v>
      </c>
      <c r="AI1590" s="20">
        <v>45313</v>
      </c>
      <c r="AJ1590" s="21">
        <v>173120</v>
      </c>
      <c r="AK1590" s="25">
        <v>10187</v>
      </c>
      <c r="AL1590" s="25">
        <v>22357</v>
      </c>
      <c r="AM1590" s="25">
        <v>3533</v>
      </c>
      <c r="AN1590" s="22">
        <v>8172</v>
      </c>
      <c r="AO1590" s="20">
        <v>60978</v>
      </c>
      <c r="AP1590" s="20">
        <v>23113</v>
      </c>
      <c r="AQ1590" s="54">
        <v>1112493</v>
      </c>
      <c r="AR1590" s="25">
        <v>58676</v>
      </c>
      <c r="AS1590" s="25">
        <v>111551</v>
      </c>
      <c r="AT1590" s="54">
        <v>43101</v>
      </c>
      <c r="AU1590" s="54">
        <v>32187</v>
      </c>
      <c r="AV1590" s="54">
        <v>41188</v>
      </c>
      <c r="AW1590" s="54">
        <v>12514</v>
      </c>
      <c r="AX1590" s="54">
        <v>4524</v>
      </c>
      <c r="AY1590" s="25">
        <f t="shared" si="48"/>
        <v>303741</v>
      </c>
      <c r="AZ1590" s="162">
        <v>305877</v>
      </c>
      <c r="BA1590" s="96">
        <f t="shared" si="49"/>
        <v>1722111</v>
      </c>
      <c r="BB1590" s="73"/>
      <c r="BC1590" s="20">
        <v>195708</v>
      </c>
      <c r="BD1590" s="20">
        <v>105514</v>
      </c>
      <c r="BE1590" s="19">
        <v>301222</v>
      </c>
      <c r="BF1590" s="19">
        <v>2023333</v>
      </c>
      <c r="BH1590" s="20"/>
      <c r="BI1590" s="21">
        <v>2023333</v>
      </c>
      <c r="BK1590" s="73"/>
      <c r="BL1590" s="73"/>
      <c r="BM1590" s="73"/>
      <c r="BN1590" s="73"/>
      <c r="BO1590" s="73"/>
      <c r="BP1590" s="73"/>
      <c r="BQ1590" s="73"/>
    </row>
    <row r="1591" spans="1:69" ht="22.5" customHeight="1" x14ac:dyDescent="0.2">
      <c r="A1591" s="122" t="s">
        <v>3421</v>
      </c>
      <c r="B1591" s="123" t="s">
        <v>3382</v>
      </c>
      <c r="C1591" s="133" t="s">
        <v>1658</v>
      </c>
      <c r="D1591" s="126">
        <v>6</v>
      </c>
      <c r="E1591" s="127" t="s">
        <v>3561</v>
      </c>
      <c r="F1591" s="19">
        <v>176468</v>
      </c>
      <c r="G1591" s="20">
        <v>176468</v>
      </c>
      <c r="H1591" s="20">
        <v>53436</v>
      </c>
      <c r="I1591" s="20">
        <v>14586</v>
      </c>
      <c r="J1591" s="20">
        <v>0</v>
      </c>
      <c r="K1591" s="20">
        <v>0</v>
      </c>
      <c r="L1591" s="20">
        <v>0</v>
      </c>
      <c r="M1591" s="20">
        <v>0</v>
      </c>
      <c r="N1591" s="20">
        <v>0</v>
      </c>
      <c r="O1591" s="20">
        <v>2251</v>
      </c>
      <c r="P1591" s="20">
        <v>0</v>
      </c>
      <c r="Q1591" s="20">
        <v>55798</v>
      </c>
      <c r="R1591" s="20">
        <v>19954</v>
      </c>
      <c r="S1591" s="20">
        <v>27300</v>
      </c>
      <c r="T1591" s="21">
        <v>15979</v>
      </c>
      <c r="U1591" s="54">
        <v>25432</v>
      </c>
      <c r="V1591" s="20">
        <v>4752</v>
      </c>
      <c r="W1591" s="20">
        <v>7371</v>
      </c>
      <c r="X1591" s="20">
        <v>11101</v>
      </c>
      <c r="Y1591" s="21">
        <v>0</v>
      </c>
      <c r="Z1591" s="20">
        <v>0</v>
      </c>
      <c r="AA1591" s="21">
        <v>75285</v>
      </c>
      <c r="AB1591" s="32">
        <v>0</v>
      </c>
      <c r="AC1591" s="20">
        <v>71362</v>
      </c>
      <c r="AD1591" s="20">
        <v>135107</v>
      </c>
      <c r="AE1591" s="20">
        <v>145365</v>
      </c>
      <c r="AF1591" s="20">
        <v>212208</v>
      </c>
      <c r="AG1591" s="20">
        <v>82025</v>
      </c>
      <c r="AH1591" s="20">
        <v>28830</v>
      </c>
      <c r="AI1591" s="20">
        <v>78269</v>
      </c>
      <c r="AJ1591" s="21">
        <v>81150</v>
      </c>
      <c r="AK1591" s="25">
        <v>20180</v>
      </c>
      <c r="AL1591" s="25">
        <v>31724</v>
      </c>
      <c r="AM1591" s="25">
        <v>5408</v>
      </c>
      <c r="AN1591" s="22">
        <v>11852</v>
      </c>
      <c r="AO1591" s="20">
        <v>119068</v>
      </c>
      <c r="AP1591" s="20">
        <v>13277</v>
      </c>
      <c r="AQ1591" s="54">
        <v>1525538</v>
      </c>
      <c r="AR1591" s="25">
        <v>54524</v>
      </c>
      <c r="AS1591" s="25">
        <v>118854</v>
      </c>
      <c r="AT1591" s="54">
        <v>74508</v>
      </c>
      <c r="AU1591" s="54">
        <v>49915</v>
      </c>
      <c r="AV1591" s="54">
        <v>63531</v>
      </c>
      <c r="AW1591" s="54">
        <v>22139</v>
      </c>
      <c r="AX1591" s="54">
        <v>5933</v>
      </c>
      <c r="AY1591" s="25">
        <f t="shared" si="48"/>
        <v>389404</v>
      </c>
      <c r="AZ1591" s="162">
        <v>235201</v>
      </c>
      <c r="BA1591" s="96">
        <f t="shared" si="49"/>
        <v>2150143</v>
      </c>
      <c r="BB1591" s="73"/>
      <c r="BC1591" s="20">
        <v>303593</v>
      </c>
      <c r="BD1591" s="20">
        <v>68109</v>
      </c>
      <c r="BE1591" s="19">
        <v>371702</v>
      </c>
      <c r="BF1591" s="19">
        <v>2521845</v>
      </c>
      <c r="BH1591" s="20"/>
      <c r="BI1591" s="21">
        <v>2521845</v>
      </c>
      <c r="BK1591" s="73"/>
      <c r="BL1591" s="73"/>
      <c r="BM1591" s="73"/>
      <c r="BN1591" s="73"/>
      <c r="BO1591" s="73"/>
      <c r="BP1591" s="73"/>
      <c r="BQ1591" s="73"/>
    </row>
    <row r="1592" spans="1:69" ht="22.5" customHeight="1" x14ac:dyDescent="0.2">
      <c r="A1592" s="122" t="s">
        <v>3422</v>
      </c>
      <c r="B1592" s="123" t="s">
        <v>3382</v>
      </c>
      <c r="C1592" s="133" t="s">
        <v>1659</v>
      </c>
      <c r="D1592" s="126">
        <v>6</v>
      </c>
      <c r="E1592" s="127" t="s">
        <v>3561</v>
      </c>
      <c r="F1592" s="19">
        <v>66875</v>
      </c>
      <c r="G1592" s="20">
        <v>66875</v>
      </c>
      <c r="H1592" s="20">
        <v>59341</v>
      </c>
      <c r="I1592" s="20">
        <v>17578</v>
      </c>
      <c r="J1592" s="20">
        <v>0</v>
      </c>
      <c r="K1592" s="20">
        <v>0</v>
      </c>
      <c r="L1592" s="20">
        <v>0</v>
      </c>
      <c r="M1592" s="20">
        <v>0</v>
      </c>
      <c r="N1592" s="20">
        <v>0</v>
      </c>
      <c r="O1592" s="20">
        <v>515</v>
      </c>
      <c r="P1592" s="20">
        <v>0</v>
      </c>
      <c r="Q1592" s="20">
        <v>3528</v>
      </c>
      <c r="R1592" s="20">
        <v>4084</v>
      </c>
      <c r="S1592" s="20">
        <v>25990</v>
      </c>
      <c r="T1592" s="21">
        <v>3364</v>
      </c>
      <c r="U1592" s="54">
        <v>12716</v>
      </c>
      <c r="V1592" s="20">
        <v>6576</v>
      </c>
      <c r="W1592" s="20">
        <v>3159</v>
      </c>
      <c r="X1592" s="20">
        <v>11101</v>
      </c>
      <c r="Y1592" s="21">
        <v>0</v>
      </c>
      <c r="Z1592" s="20">
        <v>0</v>
      </c>
      <c r="AA1592" s="21">
        <v>39740</v>
      </c>
      <c r="AB1592" s="32">
        <v>0</v>
      </c>
      <c r="AC1592" s="20">
        <v>15220</v>
      </c>
      <c r="AD1592" s="20">
        <v>34196</v>
      </c>
      <c r="AE1592" s="20">
        <v>27885</v>
      </c>
      <c r="AF1592" s="20">
        <v>70253</v>
      </c>
      <c r="AG1592" s="20">
        <v>23252</v>
      </c>
      <c r="AH1592" s="20">
        <v>14439</v>
      </c>
      <c r="AI1592" s="20">
        <v>16765</v>
      </c>
      <c r="AJ1592" s="21">
        <v>140660</v>
      </c>
      <c r="AK1592" s="25">
        <v>4665</v>
      </c>
      <c r="AL1592" s="25">
        <v>13274</v>
      </c>
      <c r="AM1592" s="25">
        <v>2634</v>
      </c>
      <c r="AN1592" s="22">
        <v>4935</v>
      </c>
      <c r="AO1592" s="20">
        <v>63957</v>
      </c>
      <c r="AP1592" s="20">
        <v>28758</v>
      </c>
      <c r="AQ1592" s="54">
        <v>715460</v>
      </c>
      <c r="AR1592" s="25">
        <v>51974</v>
      </c>
      <c r="AS1592" s="25">
        <v>80624</v>
      </c>
      <c r="AT1592" s="54">
        <v>35502</v>
      </c>
      <c r="AU1592" s="54">
        <v>38658</v>
      </c>
      <c r="AV1592" s="54">
        <v>27253</v>
      </c>
      <c r="AW1592" s="54">
        <v>5731</v>
      </c>
      <c r="AX1592" s="54">
        <v>3834</v>
      </c>
      <c r="AY1592" s="25">
        <f t="shared" si="48"/>
        <v>243576</v>
      </c>
      <c r="AZ1592" s="162">
        <v>237779</v>
      </c>
      <c r="BA1592" s="96">
        <f t="shared" si="49"/>
        <v>1196815</v>
      </c>
      <c r="BB1592" s="73"/>
      <c r="BC1592" s="20">
        <v>124919</v>
      </c>
      <c r="BD1592" s="20">
        <v>131466</v>
      </c>
      <c r="BE1592" s="19">
        <v>256385</v>
      </c>
      <c r="BF1592" s="19">
        <v>1453200</v>
      </c>
      <c r="BH1592" s="20"/>
      <c r="BI1592" s="21">
        <v>1453200</v>
      </c>
      <c r="BK1592" s="73"/>
      <c r="BL1592" s="73"/>
      <c r="BM1592" s="73"/>
      <c r="BN1592" s="73"/>
      <c r="BO1592" s="73"/>
      <c r="BP1592" s="73"/>
      <c r="BQ1592" s="73"/>
    </row>
    <row r="1593" spans="1:69" ht="22.5" customHeight="1" x14ac:dyDescent="0.2">
      <c r="A1593" s="122" t="s">
        <v>3423</v>
      </c>
      <c r="B1593" s="123" t="s">
        <v>3382</v>
      </c>
      <c r="C1593" s="133" t="s">
        <v>1660</v>
      </c>
      <c r="D1593" s="126">
        <v>6</v>
      </c>
      <c r="E1593" s="127" t="s">
        <v>3561</v>
      </c>
      <c r="F1593" s="19">
        <v>146604</v>
      </c>
      <c r="G1593" s="20">
        <v>146604</v>
      </c>
      <c r="H1593" s="20">
        <v>50301</v>
      </c>
      <c r="I1593" s="20">
        <v>21318</v>
      </c>
      <c r="J1593" s="20">
        <v>0</v>
      </c>
      <c r="K1593" s="20">
        <v>0</v>
      </c>
      <c r="L1593" s="20">
        <v>0</v>
      </c>
      <c r="M1593" s="20">
        <v>0</v>
      </c>
      <c r="N1593" s="20">
        <v>0</v>
      </c>
      <c r="O1593" s="20">
        <v>1791</v>
      </c>
      <c r="P1593" s="20">
        <v>0</v>
      </c>
      <c r="Q1593" s="20">
        <v>39011</v>
      </c>
      <c r="R1593" s="20">
        <v>14248</v>
      </c>
      <c r="S1593" s="20">
        <v>10008</v>
      </c>
      <c r="T1593" s="21">
        <v>10933</v>
      </c>
      <c r="U1593" s="54">
        <v>25432</v>
      </c>
      <c r="V1593" s="20">
        <v>11424</v>
      </c>
      <c r="W1593" s="20">
        <v>12636</v>
      </c>
      <c r="X1593" s="20">
        <v>11101</v>
      </c>
      <c r="Y1593" s="21">
        <v>0</v>
      </c>
      <c r="Z1593" s="20">
        <v>0</v>
      </c>
      <c r="AA1593" s="21">
        <v>65779</v>
      </c>
      <c r="AB1593" s="32">
        <v>0</v>
      </c>
      <c r="AC1593" s="20">
        <v>54668</v>
      </c>
      <c r="AD1593" s="20">
        <v>110216</v>
      </c>
      <c r="AE1593" s="20">
        <v>156585</v>
      </c>
      <c r="AF1593" s="20">
        <v>138548</v>
      </c>
      <c r="AG1593" s="20">
        <v>52853</v>
      </c>
      <c r="AH1593" s="20">
        <v>24561</v>
      </c>
      <c r="AI1593" s="20">
        <v>57193</v>
      </c>
      <c r="AJ1593" s="21">
        <v>75740</v>
      </c>
      <c r="AK1593" s="25">
        <v>16225</v>
      </c>
      <c r="AL1593" s="25">
        <v>28694</v>
      </c>
      <c r="AM1593" s="25">
        <v>4211</v>
      </c>
      <c r="AN1593" s="22">
        <v>10515</v>
      </c>
      <c r="AO1593" s="20">
        <v>87696</v>
      </c>
      <c r="AP1593" s="20">
        <v>29746</v>
      </c>
      <c r="AQ1593" s="54">
        <v>1268037</v>
      </c>
      <c r="AR1593" s="25">
        <v>52920</v>
      </c>
      <c r="AS1593" s="25">
        <v>88920</v>
      </c>
      <c r="AT1593" s="54">
        <v>54048</v>
      </c>
      <c r="AU1593" s="54">
        <v>24895</v>
      </c>
      <c r="AV1593" s="54">
        <v>53571</v>
      </c>
      <c r="AW1593" s="54">
        <v>18798</v>
      </c>
      <c r="AX1593" s="54">
        <v>5020</v>
      </c>
      <c r="AY1593" s="25">
        <f t="shared" si="48"/>
        <v>298172</v>
      </c>
      <c r="AZ1593" s="162">
        <v>221277</v>
      </c>
      <c r="BA1593" s="96">
        <f t="shared" si="49"/>
        <v>1787486</v>
      </c>
      <c r="BB1593" s="73"/>
      <c r="BC1593" s="20">
        <v>260477</v>
      </c>
      <c r="BD1593" s="20">
        <v>72248</v>
      </c>
      <c r="BE1593" s="19">
        <v>332725</v>
      </c>
      <c r="BF1593" s="19">
        <v>2120211</v>
      </c>
      <c r="BH1593" s="20"/>
      <c r="BI1593" s="21">
        <v>2120211</v>
      </c>
      <c r="BK1593" s="73"/>
      <c r="BL1593" s="73"/>
      <c r="BM1593" s="73"/>
      <c r="BN1593" s="73"/>
      <c r="BO1593" s="73"/>
      <c r="BP1593" s="73"/>
      <c r="BQ1593" s="73"/>
    </row>
    <row r="1594" spans="1:69" ht="22.5" customHeight="1" x14ac:dyDescent="0.2">
      <c r="A1594" s="122" t="s">
        <v>3424</v>
      </c>
      <c r="B1594" s="123" t="s">
        <v>3382</v>
      </c>
      <c r="C1594" s="133" t="s">
        <v>1661</v>
      </c>
      <c r="D1594" s="126">
        <v>6</v>
      </c>
      <c r="E1594" s="127" t="s">
        <v>3561</v>
      </c>
      <c r="F1594" s="19">
        <v>124759</v>
      </c>
      <c r="G1594" s="20">
        <v>124759</v>
      </c>
      <c r="H1594" s="20">
        <v>54238</v>
      </c>
      <c r="I1594" s="20">
        <v>18513</v>
      </c>
      <c r="J1594" s="20">
        <v>0</v>
      </c>
      <c r="K1594" s="20">
        <v>0</v>
      </c>
      <c r="L1594" s="20">
        <v>0</v>
      </c>
      <c r="M1594" s="20">
        <v>0</v>
      </c>
      <c r="N1594" s="20">
        <v>0</v>
      </c>
      <c r="O1594" s="20">
        <v>1345</v>
      </c>
      <c r="P1594" s="20">
        <v>0</v>
      </c>
      <c r="Q1594" s="20">
        <v>76</v>
      </c>
      <c r="R1594" s="20">
        <v>11982</v>
      </c>
      <c r="S1594" s="20">
        <v>4402</v>
      </c>
      <c r="T1594" s="21">
        <v>8410</v>
      </c>
      <c r="U1594" s="54">
        <v>25432</v>
      </c>
      <c r="V1594" s="20">
        <v>52368</v>
      </c>
      <c r="W1594" s="20">
        <v>6318</v>
      </c>
      <c r="X1594" s="20">
        <v>11101</v>
      </c>
      <c r="Y1594" s="21">
        <v>0</v>
      </c>
      <c r="Z1594" s="20">
        <v>0</v>
      </c>
      <c r="AA1594" s="21">
        <v>61667</v>
      </c>
      <c r="AB1594" s="32">
        <v>0</v>
      </c>
      <c r="AC1594" s="20">
        <v>53880</v>
      </c>
      <c r="AD1594" s="20">
        <v>80923</v>
      </c>
      <c r="AE1594" s="20">
        <v>88935</v>
      </c>
      <c r="AF1594" s="20">
        <v>159573</v>
      </c>
      <c r="AG1594" s="20">
        <v>49678</v>
      </c>
      <c r="AH1594" s="20">
        <v>22605</v>
      </c>
      <c r="AI1594" s="20">
        <v>58438</v>
      </c>
      <c r="AJ1594" s="21">
        <v>170956</v>
      </c>
      <c r="AK1594" s="25">
        <v>12192</v>
      </c>
      <c r="AL1594" s="25">
        <v>27608</v>
      </c>
      <c r="AM1594" s="25">
        <v>6006</v>
      </c>
      <c r="AN1594" s="22">
        <v>10080</v>
      </c>
      <c r="AO1594" s="20">
        <v>402114</v>
      </c>
      <c r="AP1594" s="20">
        <v>27934</v>
      </c>
      <c r="AQ1594" s="54">
        <v>1551533</v>
      </c>
      <c r="AR1594" s="25">
        <v>49768</v>
      </c>
      <c r="AS1594" s="25">
        <v>114084</v>
      </c>
      <c r="AT1594" s="54">
        <v>58892</v>
      </c>
      <c r="AU1594" s="54">
        <v>22644</v>
      </c>
      <c r="AV1594" s="54">
        <v>49102</v>
      </c>
      <c r="AW1594" s="54">
        <v>14976</v>
      </c>
      <c r="AX1594" s="54">
        <v>5962</v>
      </c>
      <c r="AY1594" s="25">
        <f t="shared" si="48"/>
        <v>315428</v>
      </c>
      <c r="AZ1594" s="162">
        <v>259518</v>
      </c>
      <c r="BA1594" s="96">
        <f t="shared" si="49"/>
        <v>2126479</v>
      </c>
      <c r="BB1594" s="73"/>
      <c r="BC1594" s="20">
        <v>217235</v>
      </c>
      <c r="BD1594" s="20">
        <v>117844</v>
      </c>
      <c r="BE1594" s="19">
        <v>335079</v>
      </c>
      <c r="BF1594" s="19">
        <v>2461558</v>
      </c>
      <c r="BH1594" s="20"/>
      <c r="BI1594" s="21">
        <v>2461558</v>
      </c>
      <c r="BK1594" s="73"/>
      <c r="BL1594" s="73"/>
      <c r="BM1594" s="73"/>
      <c r="BN1594" s="73"/>
      <c r="BO1594" s="73"/>
      <c r="BP1594" s="73"/>
      <c r="BQ1594" s="73"/>
    </row>
    <row r="1595" spans="1:69" ht="22.5" customHeight="1" x14ac:dyDescent="0.2">
      <c r="A1595" s="122" t="s">
        <v>3425</v>
      </c>
      <c r="B1595" s="123" t="s">
        <v>3382</v>
      </c>
      <c r="C1595" s="133" t="s">
        <v>1662</v>
      </c>
      <c r="D1595" s="126">
        <v>6</v>
      </c>
      <c r="E1595" s="127" t="s">
        <v>3561</v>
      </c>
      <c r="F1595" s="19">
        <v>398938</v>
      </c>
      <c r="G1595" s="20">
        <v>398938</v>
      </c>
      <c r="H1595" s="20">
        <v>173794</v>
      </c>
      <c r="I1595" s="20">
        <v>76483</v>
      </c>
      <c r="J1595" s="20">
        <v>0</v>
      </c>
      <c r="K1595" s="20">
        <v>0</v>
      </c>
      <c r="L1595" s="20">
        <v>0</v>
      </c>
      <c r="M1595" s="20">
        <v>0</v>
      </c>
      <c r="N1595" s="20">
        <v>0</v>
      </c>
      <c r="O1595" s="20">
        <v>8116</v>
      </c>
      <c r="P1595" s="20">
        <v>0</v>
      </c>
      <c r="Q1595" s="20">
        <v>224432</v>
      </c>
      <c r="R1595" s="20">
        <v>35247</v>
      </c>
      <c r="S1595" s="20">
        <v>35842</v>
      </c>
      <c r="T1595" s="21">
        <v>40368</v>
      </c>
      <c r="U1595" s="54">
        <v>63580</v>
      </c>
      <c r="V1595" s="20">
        <v>37776</v>
      </c>
      <c r="W1595" s="20">
        <v>21060</v>
      </c>
      <c r="X1595" s="20">
        <v>11101</v>
      </c>
      <c r="Y1595" s="21">
        <v>0</v>
      </c>
      <c r="Z1595" s="20">
        <v>0</v>
      </c>
      <c r="AA1595" s="21">
        <v>175076</v>
      </c>
      <c r="AB1595" s="32">
        <v>0</v>
      </c>
      <c r="AC1595" s="20">
        <v>172060</v>
      </c>
      <c r="AD1595" s="20">
        <v>342733</v>
      </c>
      <c r="AE1595" s="20">
        <v>462660</v>
      </c>
      <c r="AF1595" s="20">
        <v>443918</v>
      </c>
      <c r="AG1595" s="20">
        <v>263320</v>
      </c>
      <c r="AH1595" s="20">
        <v>94885</v>
      </c>
      <c r="AI1595" s="20">
        <v>147819</v>
      </c>
      <c r="AJ1595" s="21">
        <v>153644</v>
      </c>
      <c r="AK1595" s="25">
        <v>39739</v>
      </c>
      <c r="AL1595" s="25">
        <v>56809</v>
      </c>
      <c r="AM1595" s="25">
        <v>13226</v>
      </c>
      <c r="AN1595" s="22">
        <v>27492</v>
      </c>
      <c r="AO1595" s="20">
        <v>805621</v>
      </c>
      <c r="AP1595" s="20">
        <v>40397</v>
      </c>
      <c r="AQ1595" s="54">
        <v>4366136</v>
      </c>
      <c r="AR1595" s="25">
        <v>81130</v>
      </c>
      <c r="AS1595" s="25">
        <v>171751</v>
      </c>
      <c r="AT1595" s="54">
        <v>107833</v>
      </c>
      <c r="AU1595" s="54">
        <v>38068</v>
      </c>
      <c r="AV1595" s="54">
        <v>117155</v>
      </c>
      <c r="AW1595" s="54">
        <v>35544</v>
      </c>
      <c r="AX1595" s="54">
        <v>19346</v>
      </c>
      <c r="AY1595" s="25">
        <f t="shared" si="48"/>
        <v>570827</v>
      </c>
      <c r="AZ1595" s="162">
        <v>889450</v>
      </c>
      <c r="BA1595" s="96">
        <f t="shared" si="49"/>
        <v>5826413</v>
      </c>
      <c r="BB1595" s="73"/>
      <c r="BC1595" s="20">
        <v>543525</v>
      </c>
      <c r="BD1595" s="20">
        <v>137291</v>
      </c>
      <c r="BE1595" s="19">
        <v>680816</v>
      </c>
      <c r="BF1595" s="19">
        <v>6507229</v>
      </c>
      <c r="BH1595" s="20"/>
      <c r="BI1595" s="21">
        <v>6507229</v>
      </c>
      <c r="BK1595" s="73"/>
      <c r="BL1595" s="73"/>
      <c r="BM1595" s="73"/>
      <c r="BN1595" s="73"/>
      <c r="BO1595" s="73"/>
      <c r="BP1595" s="73"/>
      <c r="BQ1595" s="73"/>
    </row>
    <row r="1596" spans="1:69" ht="22.5" customHeight="1" x14ac:dyDescent="0.2">
      <c r="A1596" s="122" t="s">
        <v>3426</v>
      </c>
      <c r="B1596" s="123" t="s">
        <v>3382</v>
      </c>
      <c r="C1596" s="133" t="s">
        <v>1663</v>
      </c>
      <c r="D1596" s="126">
        <v>6</v>
      </c>
      <c r="E1596" s="127" t="s">
        <v>3561</v>
      </c>
      <c r="F1596" s="19">
        <v>205545</v>
      </c>
      <c r="G1596" s="20">
        <v>205545</v>
      </c>
      <c r="H1596" s="20">
        <v>82887</v>
      </c>
      <c r="I1596" s="20">
        <v>48433</v>
      </c>
      <c r="J1596" s="20">
        <v>4860</v>
      </c>
      <c r="K1596" s="20">
        <v>12412</v>
      </c>
      <c r="L1596" s="20">
        <v>12827</v>
      </c>
      <c r="M1596" s="20">
        <v>33075</v>
      </c>
      <c r="N1596" s="20">
        <v>0</v>
      </c>
      <c r="O1596" s="20">
        <v>3934</v>
      </c>
      <c r="P1596" s="20">
        <v>0</v>
      </c>
      <c r="Q1596" s="20">
        <v>137720</v>
      </c>
      <c r="R1596" s="20">
        <v>21469</v>
      </c>
      <c r="S1596" s="20">
        <v>19598</v>
      </c>
      <c r="T1596" s="21">
        <v>21025</v>
      </c>
      <c r="U1596" s="54">
        <v>50864</v>
      </c>
      <c r="V1596" s="20">
        <v>19296</v>
      </c>
      <c r="W1596" s="20">
        <v>8424</v>
      </c>
      <c r="X1596" s="20">
        <v>11101</v>
      </c>
      <c r="Y1596" s="21">
        <v>0</v>
      </c>
      <c r="Z1596" s="20">
        <v>0</v>
      </c>
      <c r="AA1596" s="21">
        <v>95871</v>
      </c>
      <c r="AB1596" s="32">
        <v>0</v>
      </c>
      <c r="AC1596" s="20">
        <v>104254</v>
      </c>
      <c r="AD1596" s="20">
        <v>174163</v>
      </c>
      <c r="AE1596" s="20">
        <v>166980</v>
      </c>
      <c r="AF1596" s="20">
        <v>301455</v>
      </c>
      <c r="AG1596" s="20">
        <v>150922</v>
      </c>
      <c r="AH1596" s="20">
        <v>45428</v>
      </c>
      <c r="AI1596" s="20">
        <v>64090</v>
      </c>
      <c r="AJ1596" s="21">
        <v>31919</v>
      </c>
      <c r="AK1596" s="25">
        <v>26195</v>
      </c>
      <c r="AL1596" s="25">
        <v>41932</v>
      </c>
      <c r="AM1596" s="25">
        <v>8410</v>
      </c>
      <c r="AN1596" s="22">
        <v>17149</v>
      </c>
      <c r="AO1596" s="20">
        <v>129464</v>
      </c>
      <c r="AP1596" s="20">
        <v>17520</v>
      </c>
      <c r="AQ1596" s="54">
        <v>2069222</v>
      </c>
      <c r="AR1596" s="25">
        <v>50269</v>
      </c>
      <c r="AS1596" s="25">
        <v>107658</v>
      </c>
      <c r="AT1596" s="54">
        <v>83164</v>
      </c>
      <c r="AU1596" s="54">
        <v>41199</v>
      </c>
      <c r="AV1596" s="54">
        <v>84188</v>
      </c>
      <c r="AW1596" s="54">
        <v>23029</v>
      </c>
      <c r="AX1596" s="54">
        <v>13322</v>
      </c>
      <c r="AY1596" s="25">
        <f t="shared" si="48"/>
        <v>402829</v>
      </c>
      <c r="AZ1596" s="162">
        <v>392271</v>
      </c>
      <c r="BA1596" s="96">
        <f t="shared" si="49"/>
        <v>2864322</v>
      </c>
      <c r="BB1596" s="73"/>
      <c r="BC1596" s="20">
        <v>399065</v>
      </c>
      <c r="BD1596" s="20">
        <v>55363</v>
      </c>
      <c r="BE1596" s="19">
        <v>454428</v>
      </c>
      <c r="BF1596" s="19">
        <v>3318750</v>
      </c>
      <c r="BH1596" s="20"/>
      <c r="BI1596" s="21">
        <v>3318750</v>
      </c>
      <c r="BK1596" s="73"/>
      <c r="BL1596" s="73"/>
      <c r="BM1596" s="73"/>
      <c r="BN1596" s="73"/>
      <c r="BO1596" s="73"/>
      <c r="BP1596" s="73"/>
      <c r="BQ1596" s="73"/>
    </row>
    <row r="1597" spans="1:69" ht="22.5" customHeight="1" x14ac:dyDescent="0.2">
      <c r="A1597" s="122" t="s">
        <v>3427</v>
      </c>
      <c r="B1597" s="123" t="s">
        <v>3428</v>
      </c>
      <c r="C1597" s="133" t="s">
        <v>1664</v>
      </c>
      <c r="D1597" s="126">
        <v>3</v>
      </c>
      <c r="E1597" s="127" t="s">
        <v>3561</v>
      </c>
      <c r="F1597" s="19">
        <v>5481495</v>
      </c>
      <c r="G1597" s="20">
        <v>5481495</v>
      </c>
      <c r="H1597" s="20">
        <v>1216337</v>
      </c>
      <c r="I1597" s="20">
        <v>1014662</v>
      </c>
      <c r="J1597" s="20">
        <v>0</v>
      </c>
      <c r="K1597" s="20">
        <v>6235</v>
      </c>
      <c r="L1597" s="20">
        <v>17625</v>
      </c>
      <c r="M1597" s="20">
        <v>18396</v>
      </c>
      <c r="N1597" s="20">
        <v>534825</v>
      </c>
      <c r="O1597" s="20">
        <v>306675</v>
      </c>
      <c r="P1597" s="20">
        <v>194481</v>
      </c>
      <c r="Q1597" s="20">
        <v>1620767</v>
      </c>
      <c r="R1597" s="20">
        <v>808278</v>
      </c>
      <c r="S1597" s="20">
        <v>1287468</v>
      </c>
      <c r="T1597" s="21">
        <v>1068070</v>
      </c>
      <c r="U1597" s="54">
        <v>712096</v>
      </c>
      <c r="V1597" s="20">
        <v>577296</v>
      </c>
      <c r="W1597" s="20">
        <v>530712</v>
      </c>
      <c r="X1597" s="20">
        <v>321929</v>
      </c>
      <c r="Y1597" s="21">
        <v>0</v>
      </c>
      <c r="Z1597" s="20">
        <v>0</v>
      </c>
      <c r="AA1597" s="21">
        <v>1962578</v>
      </c>
      <c r="AB1597" s="32">
        <v>5073543</v>
      </c>
      <c r="AC1597" s="20">
        <v>4369483</v>
      </c>
      <c r="AD1597" s="20">
        <v>5132919</v>
      </c>
      <c r="AE1597" s="20">
        <v>11963490</v>
      </c>
      <c r="AF1597" s="20">
        <v>8754810</v>
      </c>
      <c r="AG1597" s="20">
        <v>5797763</v>
      </c>
      <c r="AH1597" s="20">
        <v>3325952</v>
      </c>
      <c r="AI1597" s="20">
        <v>319493</v>
      </c>
      <c r="AJ1597" s="21">
        <v>271582</v>
      </c>
      <c r="AK1597" s="25">
        <v>651187</v>
      </c>
      <c r="AL1597" s="25">
        <v>590239</v>
      </c>
      <c r="AM1597" s="25">
        <v>170157</v>
      </c>
      <c r="AN1597" s="22">
        <v>348271</v>
      </c>
      <c r="AO1597" s="20">
        <v>4096102</v>
      </c>
      <c r="AP1597" s="20">
        <v>431055</v>
      </c>
      <c r="AQ1597" s="54">
        <v>68975971</v>
      </c>
      <c r="AR1597" s="25">
        <v>738828</v>
      </c>
      <c r="AS1597" s="25">
        <v>684029</v>
      </c>
      <c r="AT1597" s="54">
        <v>356140</v>
      </c>
      <c r="AU1597" s="54">
        <v>231700</v>
      </c>
      <c r="AV1597" s="54">
        <v>1263598</v>
      </c>
      <c r="AW1597" s="54">
        <v>556658</v>
      </c>
      <c r="AX1597" s="54">
        <v>367139</v>
      </c>
      <c r="AY1597" s="25">
        <f t="shared" si="48"/>
        <v>4198092</v>
      </c>
      <c r="AZ1597" s="162">
        <v>9415188</v>
      </c>
      <c r="BA1597" s="96">
        <f t="shared" si="49"/>
        <v>82589251</v>
      </c>
      <c r="BB1597" s="73"/>
      <c r="BC1597" s="20">
        <v>7604361</v>
      </c>
      <c r="BD1597" s="20">
        <v>450965</v>
      </c>
      <c r="BE1597" s="19">
        <v>8055326</v>
      </c>
      <c r="BF1597" s="19">
        <v>90644577</v>
      </c>
      <c r="BH1597" s="20"/>
      <c r="BI1597" s="21">
        <v>90644577</v>
      </c>
      <c r="BK1597" s="73"/>
      <c r="BL1597" s="73"/>
      <c r="BM1597" s="73"/>
      <c r="BN1597" s="73"/>
      <c r="BO1597" s="73"/>
      <c r="BP1597" s="73"/>
      <c r="BQ1597" s="73"/>
    </row>
    <row r="1598" spans="1:69" ht="22.5" customHeight="1" x14ac:dyDescent="0.2">
      <c r="A1598" s="122" t="s">
        <v>3429</v>
      </c>
      <c r="B1598" s="123" t="s">
        <v>3428</v>
      </c>
      <c r="C1598" s="133" t="s">
        <v>1665</v>
      </c>
      <c r="D1598" s="126">
        <v>5</v>
      </c>
      <c r="E1598" s="127" t="s">
        <v>3561</v>
      </c>
      <c r="F1598" s="19">
        <v>1461006</v>
      </c>
      <c r="G1598" s="20">
        <v>1461006</v>
      </c>
      <c r="H1598" s="20">
        <v>233572</v>
      </c>
      <c r="I1598" s="20">
        <v>212993</v>
      </c>
      <c r="J1598" s="20">
        <v>0</v>
      </c>
      <c r="K1598" s="20">
        <v>26333</v>
      </c>
      <c r="L1598" s="20">
        <v>0</v>
      </c>
      <c r="M1598" s="20">
        <v>1597</v>
      </c>
      <c r="N1598" s="20">
        <v>121032</v>
      </c>
      <c r="O1598" s="20">
        <v>69066</v>
      </c>
      <c r="P1598" s="20">
        <v>34549</v>
      </c>
      <c r="Q1598" s="20">
        <v>424177</v>
      </c>
      <c r="R1598" s="20">
        <v>210125</v>
      </c>
      <c r="S1598" s="20">
        <v>240359</v>
      </c>
      <c r="T1598" s="21">
        <v>206886</v>
      </c>
      <c r="U1598" s="54">
        <v>178024</v>
      </c>
      <c r="V1598" s="20">
        <v>121392</v>
      </c>
      <c r="W1598" s="20">
        <v>116883</v>
      </c>
      <c r="X1598" s="20">
        <v>81037</v>
      </c>
      <c r="Y1598" s="21">
        <v>0</v>
      </c>
      <c r="Z1598" s="20">
        <v>0</v>
      </c>
      <c r="AA1598" s="21">
        <v>559493</v>
      </c>
      <c r="AB1598" s="32">
        <v>1813870</v>
      </c>
      <c r="AC1598" s="20">
        <v>1507163</v>
      </c>
      <c r="AD1598" s="20">
        <v>1127658</v>
      </c>
      <c r="AE1598" s="20">
        <v>3111240</v>
      </c>
      <c r="AF1598" s="20">
        <v>2956115</v>
      </c>
      <c r="AG1598" s="20">
        <v>1850792</v>
      </c>
      <c r="AH1598" s="20">
        <v>898020</v>
      </c>
      <c r="AI1598" s="20">
        <v>53552</v>
      </c>
      <c r="AJ1598" s="21">
        <v>61674</v>
      </c>
      <c r="AK1598" s="25">
        <v>164944</v>
      </c>
      <c r="AL1598" s="25">
        <v>218339</v>
      </c>
      <c r="AM1598" s="25">
        <v>56193</v>
      </c>
      <c r="AN1598" s="22">
        <v>113192</v>
      </c>
      <c r="AO1598" s="20">
        <v>472401</v>
      </c>
      <c r="AP1598" s="20">
        <v>37708</v>
      </c>
      <c r="AQ1598" s="54">
        <v>18741385</v>
      </c>
      <c r="AR1598" s="25">
        <v>282717</v>
      </c>
      <c r="AS1598" s="25">
        <v>390915</v>
      </c>
      <c r="AT1598" s="54">
        <v>170231</v>
      </c>
      <c r="AU1598" s="54">
        <v>125418</v>
      </c>
      <c r="AV1598" s="54">
        <v>459062</v>
      </c>
      <c r="AW1598" s="54">
        <v>151536</v>
      </c>
      <c r="AX1598" s="54">
        <v>90559</v>
      </c>
      <c r="AY1598" s="25">
        <f t="shared" si="48"/>
        <v>1670438</v>
      </c>
      <c r="AZ1598" s="162">
        <v>1811547</v>
      </c>
      <c r="BA1598" s="96">
        <f t="shared" si="49"/>
        <v>22223370</v>
      </c>
      <c r="BB1598" s="73"/>
      <c r="BC1598" s="20">
        <v>2316201</v>
      </c>
      <c r="BD1598" s="20">
        <v>91827</v>
      </c>
      <c r="BE1598" s="19">
        <v>2408028</v>
      </c>
      <c r="BF1598" s="19">
        <v>24631398</v>
      </c>
      <c r="BH1598" s="20"/>
      <c r="BI1598" s="21">
        <v>24631398</v>
      </c>
      <c r="BK1598" s="73"/>
      <c r="BL1598" s="73"/>
      <c r="BM1598" s="73"/>
      <c r="BN1598" s="73"/>
      <c r="BO1598" s="73"/>
      <c r="BP1598" s="73"/>
      <c r="BQ1598" s="73"/>
    </row>
    <row r="1599" spans="1:69" ht="22.5" customHeight="1" x14ac:dyDescent="0.2">
      <c r="A1599" s="122" t="s">
        <v>3430</v>
      </c>
      <c r="B1599" s="123" t="s">
        <v>3428</v>
      </c>
      <c r="C1599" s="133" t="s">
        <v>1666</v>
      </c>
      <c r="D1599" s="126">
        <v>5</v>
      </c>
      <c r="E1599" s="127" t="s">
        <v>3561</v>
      </c>
      <c r="F1599" s="19">
        <v>1293382</v>
      </c>
      <c r="G1599" s="20">
        <v>1293382</v>
      </c>
      <c r="H1599" s="20">
        <v>348316</v>
      </c>
      <c r="I1599" s="20">
        <v>195602</v>
      </c>
      <c r="J1599" s="20">
        <v>0</v>
      </c>
      <c r="K1599" s="20">
        <v>36998</v>
      </c>
      <c r="L1599" s="20">
        <v>9504</v>
      </c>
      <c r="M1599" s="20">
        <v>14258</v>
      </c>
      <c r="N1599" s="20">
        <v>71452</v>
      </c>
      <c r="O1599" s="20">
        <v>45823</v>
      </c>
      <c r="P1599" s="20">
        <v>23625</v>
      </c>
      <c r="Q1599" s="20">
        <v>652598</v>
      </c>
      <c r="R1599" s="20">
        <v>158363</v>
      </c>
      <c r="S1599" s="20">
        <v>247800</v>
      </c>
      <c r="T1599" s="21">
        <v>195953</v>
      </c>
      <c r="U1599" s="54">
        <v>267036</v>
      </c>
      <c r="V1599" s="20">
        <v>107664</v>
      </c>
      <c r="W1599" s="20">
        <v>118989</v>
      </c>
      <c r="X1599" s="20">
        <v>111010</v>
      </c>
      <c r="Y1599" s="21">
        <v>0</v>
      </c>
      <c r="Z1599" s="20">
        <v>0</v>
      </c>
      <c r="AA1599" s="21">
        <v>526390</v>
      </c>
      <c r="AB1599" s="32">
        <v>613291</v>
      </c>
      <c r="AC1599" s="20">
        <v>809556</v>
      </c>
      <c r="AD1599" s="20">
        <v>1356602</v>
      </c>
      <c r="AE1599" s="20">
        <v>2612775</v>
      </c>
      <c r="AF1599" s="20">
        <v>1906243</v>
      </c>
      <c r="AG1599" s="20">
        <v>1112826</v>
      </c>
      <c r="AH1599" s="20">
        <v>512767</v>
      </c>
      <c r="AI1599" s="20">
        <v>257031</v>
      </c>
      <c r="AJ1599" s="21">
        <v>252647</v>
      </c>
      <c r="AK1599" s="25">
        <v>119441</v>
      </c>
      <c r="AL1599" s="25">
        <v>201465</v>
      </c>
      <c r="AM1599" s="25">
        <v>53538</v>
      </c>
      <c r="AN1599" s="22">
        <v>96867</v>
      </c>
      <c r="AO1599" s="20">
        <v>1283700</v>
      </c>
      <c r="AP1599" s="20">
        <v>88117</v>
      </c>
      <c r="AQ1599" s="54">
        <v>15701629</v>
      </c>
      <c r="AR1599" s="25">
        <v>272117</v>
      </c>
      <c r="AS1599" s="25">
        <v>276661</v>
      </c>
      <c r="AT1599" s="54">
        <v>170631</v>
      </c>
      <c r="AU1599" s="54">
        <v>85332</v>
      </c>
      <c r="AV1599" s="54">
        <v>391163</v>
      </c>
      <c r="AW1599" s="54">
        <v>125087</v>
      </c>
      <c r="AX1599" s="54">
        <v>75257</v>
      </c>
      <c r="AY1599" s="25">
        <f t="shared" si="48"/>
        <v>1396248</v>
      </c>
      <c r="AZ1599" s="162">
        <v>2625066</v>
      </c>
      <c r="BA1599" s="96">
        <f t="shared" si="49"/>
        <v>19722943</v>
      </c>
      <c r="BB1599" s="73"/>
      <c r="BC1599" s="20">
        <v>1785529</v>
      </c>
      <c r="BD1599" s="20">
        <v>360846</v>
      </c>
      <c r="BE1599" s="19">
        <v>2146375</v>
      </c>
      <c r="BF1599" s="19">
        <v>21869318</v>
      </c>
      <c r="BH1599" s="20"/>
      <c r="BI1599" s="21">
        <v>21869318</v>
      </c>
      <c r="BK1599" s="73"/>
      <c r="BL1599" s="73"/>
      <c r="BM1599" s="73"/>
      <c r="BN1599" s="73"/>
      <c r="BO1599" s="73"/>
      <c r="BP1599" s="73"/>
      <c r="BQ1599" s="73"/>
    </row>
    <row r="1600" spans="1:69" ht="22.5" customHeight="1" x14ac:dyDescent="0.2">
      <c r="A1600" s="122" t="s">
        <v>3431</v>
      </c>
      <c r="B1600" s="123" t="s">
        <v>3428</v>
      </c>
      <c r="C1600" s="133" t="s">
        <v>1667</v>
      </c>
      <c r="D1600" s="126">
        <v>5</v>
      </c>
      <c r="E1600" s="127" t="s">
        <v>3561</v>
      </c>
      <c r="F1600" s="19">
        <v>1046582</v>
      </c>
      <c r="G1600" s="20">
        <v>1046582</v>
      </c>
      <c r="H1600" s="20">
        <v>442211</v>
      </c>
      <c r="I1600" s="20">
        <v>213367</v>
      </c>
      <c r="J1600" s="20">
        <v>0</v>
      </c>
      <c r="K1600" s="20">
        <v>0</v>
      </c>
      <c r="L1600" s="20">
        <v>0</v>
      </c>
      <c r="M1600" s="20">
        <v>0</v>
      </c>
      <c r="N1600" s="20">
        <v>50869</v>
      </c>
      <c r="O1600" s="20">
        <v>34649</v>
      </c>
      <c r="P1600" s="20">
        <v>18257</v>
      </c>
      <c r="Q1600" s="20">
        <v>516392</v>
      </c>
      <c r="R1600" s="20">
        <v>159815</v>
      </c>
      <c r="S1600" s="20">
        <v>344425</v>
      </c>
      <c r="T1600" s="21">
        <v>144652</v>
      </c>
      <c r="U1600" s="54">
        <v>228888</v>
      </c>
      <c r="V1600" s="20">
        <v>77232</v>
      </c>
      <c r="W1600" s="20">
        <v>105300</v>
      </c>
      <c r="X1600" s="20">
        <v>133212</v>
      </c>
      <c r="Y1600" s="21">
        <v>0</v>
      </c>
      <c r="Z1600" s="20">
        <v>0</v>
      </c>
      <c r="AA1600" s="21">
        <v>462452</v>
      </c>
      <c r="AB1600" s="32">
        <v>391340</v>
      </c>
      <c r="AC1600" s="20">
        <v>645972</v>
      </c>
      <c r="AD1600" s="20">
        <v>876231</v>
      </c>
      <c r="AE1600" s="20">
        <v>1753455</v>
      </c>
      <c r="AF1600" s="20">
        <v>1648433</v>
      </c>
      <c r="AG1600" s="20">
        <v>1018703</v>
      </c>
      <c r="AH1600" s="20">
        <v>410437</v>
      </c>
      <c r="AI1600" s="20">
        <v>304261</v>
      </c>
      <c r="AJ1600" s="21">
        <v>885076</v>
      </c>
      <c r="AK1600" s="25">
        <v>96412</v>
      </c>
      <c r="AL1600" s="25">
        <v>156729</v>
      </c>
      <c r="AM1600" s="25">
        <v>49420</v>
      </c>
      <c r="AN1600" s="22">
        <v>76133</v>
      </c>
      <c r="AO1600" s="20">
        <v>1351253</v>
      </c>
      <c r="AP1600" s="20">
        <v>103917</v>
      </c>
      <c r="AQ1600" s="54">
        <v>13746075</v>
      </c>
      <c r="AR1600" s="25">
        <v>223991</v>
      </c>
      <c r="AS1600" s="25">
        <v>302722</v>
      </c>
      <c r="AT1600" s="54">
        <v>208075</v>
      </c>
      <c r="AU1600" s="54">
        <v>132524</v>
      </c>
      <c r="AV1600" s="54">
        <v>330712</v>
      </c>
      <c r="AW1600" s="54">
        <v>105583</v>
      </c>
      <c r="AX1600" s="54">
        <v>63763</v>
      </c>
      <c r="AY1600" s="25">
        <f t="shared" si="48"/>
        <v>1367370</v>
      </c>
      <c r="AZ1600" s="162">
        <v>2700437</v>
      </c>
      <c r="BA1600" s="96">
        <f t="shared" si="49"/>
        <v>17813882</v>
      </c>
      <c r="BB1600" s="73"/>
      <c r="BC1600" s="20">
        <v>1426070</v>
      </c>
      <c r="BD1600" s="20">
        <v>437562</v>
      </c>
      <c r="BE1600" s="19">
        <v>1863632</v>
      </c>
      <c r="BF1600" s="19">
        <v>19677514</v>
      </c>
      <c r="BH1600" s="20"/>
      <c r="BI1600" s="21">
        <v>19677514</v>
      </c>
      <c r="BK1600" s="73"/>
      <c r="BL1600" s="73"/>
      <c r="BM1600" s="73"/>
      <c r="BN1600" s="73"/>
      <c r="BO1600" s="73"/>
      <c r="BP1600" s="73"/>
      <c r="BQ1600" s="73"/>
    </row>
    <row r="1601" spans="1:69" ht="22.5" customHeight="1" x14ac:dyDescent="0.2">
      <c r="A1601" s="122" t="s">
        <v>3432</v>
      </c>
      <c r="B1601" s="123" t="s">
        <v>3428</v>
      </c>
      <c r="C1601" s="133" t="s">
        <v>1668</v>
      </c>
      <c r="D1601" s="126">
        <v>5</v>
      </c>
      <c r="E1601" s="127" t="s">
        <v>3561</v>
      </c>
      <c r="F1601" s="19">
        <v>1276162</v>
      </c>
      <c r="G1601" s="20">
        <v>1276162</v>
      </c>
      <c r="H1601" s="20">
        <v>400950</v>
      </c>
      <c r="I1601" s="20">
        <v>173910</v>
      </c>
      <c r="J1601" s="20">
        <v>0</v>
      </c>
      <c r="K1601" s="20">
        <v>24544</v>
      </c>
      <c r="L1601" s="20">
        <v>223503</v>
      </c>
      <c r="M1601" s="20">
        <v>132519</v>
      </c>
      <c r="N1601" s="20">
        <v>37140</v>
      </c>
      <c r="O1601" s="20">
        <v>36969</v>
      </c>
      <c r="P1601" s="20">
        <v>40748</v>
      </c>
      <c r="Q1601" s="20">
        <v>430593</v>
      </c>
      <c r="R1601" s="20">
        <v>135960</v>
      </c>
      <c r="S1601" s="20">
        <v>205618</v>
      </c>
      <c r="T1601" s="21">
        <v>144652</v>
      </c>
      <c r="U1601" s="54">
        <v>241731</v>
      </c>
      <c r="V1601" s="20">
        <v>77520</v>
      </c>
      <c r="W1601" s="20">
        <v>78975</v>
      </c>
      <c r="X1601" s="20">
        <v>133212</v>
      </c>
      <c r="Y1601" s="21">
        <v>0</v>
      </c>
      <c r="Z1601" s="20">
        <v>0</v>
      </c>
      <c r="AA1601" s="21">
        <v>503840</v>
      </c>
      <c r="AB1601" s="32">
        <v>578415</v>
      </c>
      <c r="AC1601" s="20">
        <v>717283</v>
      </c>
      <c r="AD1601" s="20">
        <v>1144928</v>
      </c>
      <c r="AE1601" s="20">
        <v>1593570</v>
      </c>
      <c r="AF1601" s="20">
        <v>1937128</v>
      </c>
      <c r="AG1601" s="20">
        <v>1301586</v>
      </c>
      <c r="AH1601" s="20">
        <v>441121</v>
      </c>
      <c r="AI1601" s="20">
        <v>182116</v>
      </c>
      <c r="AJ1601" s="21">
        <v>606461</v>
      </c>
      <c r="AK1601" s="25">
        <v>101193</v>
      </c>
      <c r="AL1601" s="25">
        <v>178004</v>
      </c>
      <c r="AM1601" s="25">
        <v>57000</v>
      </c>
      <c r="AN1601" s="22">
        <v>83236</v>
      </c>
      <c r="AO1601" s="20">
        <v>2067228</v>
      </c>
      <c r="AP1601" s="20">
        <v>118728</v>
      </c>
      <c r="AQ1601" s="54">
        <v>15406543</v>
      </c>
      <c r="AR1601" s="25">
        <v>230020</v>
      </c>
      <c r="AS1601" s="25">
        <v>297527</v>
      </c>
      <c r="AT1601" s="54">
        <v>266585</v>
      </c>
      <c r="AU1601" s="54">
        <v>134435</v>
      </c>
      <c r="AV1601" s="54">
        <v>367640</v>
      </c>
      <c r="AW1601" s="54">
        <v>112562</v>
      </c>
      <c r="AX1601" s="54">
        <v>73821</v>
      </c>
      <c r="AY1601" s="25">
        <f t="shared" si="48"/>
        <v>1482590</v>
      </c>
      <c r="AZ1601" s="162">
        <v>4250434</v>
      </c>
      <c r="BA1601" s="96">
        <f t="shared" si="49"/>
        <v>21139567</v>
      </c>
      <c r="BB1601" s="73"/>
      <c r="BC1601" s="20">
        <v>1500578</v>
      </c>
      <c r="BD1601" s="20">
        <v>530396</v>
      </c>
      <c r="BE1601" s="19">
        <v>2030974</v>
      </c>
      <c r="BF1601" s="19">
        <v>23170541</v>
      </c>
      <c r="BH1601" s="20"/>
      <c r="BI1601" s="21">
        <v>23170541</v>
      </c>
      <c r="BK1601" s="73"/>
      <c r="BL1601" s="73"/>
      <c r="BM1601" s="73"/>
      <c r="BN1601" s="73"/>
      <c r="BO1601" s="73"/>
      <c r="BP1601" s="73"/>
      <c r="BQ1601" s="73"/>
    </row>
    <row r="1602" spans="1:69" ht="22.5" customHeight="1" x14ac:dyDescent="0.2">
      <c r="A1602" s="122" t="s">
        <v>3433</v>
      </c>
      <c r="B1602" s="123" t="s">
        <v>3428</v>
      </c>
      <c r="C1602" s="133" t="s">
        <v>1669</v>
      </c>
      <c r="D1602" s="126">
        <v>5</v>
      </c>
      <c r="E1602" s="127" t="s">
        <v>3561</v>
      </c>
      <c r="F1602" s="19">
        <v>655553</v>
      </c>
      <c r="G1602" s="20">
        <v>655553</v>
      </c>
      <c r="H1602" s="20">
        <v>215055</v>
      </c>
      <c r="I1602" s="20">
        <v>116501</v>
      </c>
      <c r="J1602" s="20">
        <v>0</v>
      </c>
      <c r="K1602" s="20">
        <v>16598</v>
      </c>
      <c r="L1602" s="20">
        <v>32461</v>
      </c>
      <c r="M1602" s="20">
        <v>29434</v>
      </c>
      <c r="N1602" s="20">
        <v>26668</v>
      </c>
      <c r="O1602" s="20">
        <v>19995</v>
      </c>
      <c r="P1602" s="20">
        <v>9563</v>
      </c>
      <c r="Q1602" s="20">
        <v>309602</v>
      </c>
      <c r="R1602" s="20">
        <v>67678</v>
      </c>
      <c r="S1602" s="20">
        <v>100713</v>
      </c>
      <c r="T1602" s="21">
        <v>85782</v>
      </c>
      <c r="U1602" s="54">
        <v>165308</v>
      </c>
      <c r="V1602" s="20">
        <v>45024</v>
      </c>
      <c r="W1602" s="20">
        <v>47385</v>
      </c>
      <c r="X1602" s="20">
        <v>55505</v>
      </c>
      <c r="Y1602" s="21">
        <v>0</v>
      </c>
      <c r="Z1602" s="20">
        <v>0</v>
      </c>
      <c r="AA1602" s="21">
        <v>309361</v>
      </c>
      <c r="AB1602" s="32">
        <v>267266</v>
      </c>
      <c r="AC1602" s="20">
        <v>460166</v>
      </c>
      <c r="AD1602" s="20">
        <v>455997</v>
      </c>
      <c r="AE1602" s="20">
        <v>872025</v>
      </c>
      <c r="AF1602" s="20">
        <v>1176095</v>
      </c>
      <c r="AG1602" s="20">
        <v>696953</v>
      </c>
      <c r="AH1602" s="20">
        <v>223748</v>
      </c>
      <c r="AI1602" s="20">
        <v>166309</v>
      </c>
      <c r="AJ1602" s="21">
        <v>96298</v>
      </c>
      <c r="AK1602" s="25">
        <v>66242</v>
      </c>
      <c r="AL1602" s="25">
        <v>99435</v>
      </c>
      <c r="AM1602" s="25">
        <v>33261</v>
      </c>
      <c r="AN1602" s="22">
        <v>56000</v>
      </c>
      <c r="AO1602" s="20">
        <v>497505</v>
      </c>
      <c r="AP1602" s="20">
        <v>47823</v>
      </c>
      <c r="AQ1602" s="54">
        <v>7523309</v>
      </c>
      <c r="AR1602" s="25">
        <v>120021</v>
      </c>
      <c r="AS1602" s="25">
        <v>221901</v>
      </c>
      <c r="AT1602" s="54">
        <v>153779</v>
      </c>
      <c r="AU1602" s="54">
        <v>68755</v>
      </c>
      <c r="AV1602" s="54">
        <v>214719</v>
      </c>
      <c r="AW1602" s="54">
        <v>68192</v>
      </c>
      <c r="AX1602" s="54">
        <v>34506</v>
      </c>
      <c r="AY1602" s="25">
        <f t="shared" si="48"/>
        <v>881873</v>
      </c>
      <c r="AZ1602" s="162">
        <v>2107478</v>
      </c>
      <c r="BA1602" s="96">
        <f t="shared" si="49"/>
        <v>10512660</v>
      </c>
      <c r="BB1602" s="73"/>
      <c r="BC1602" s="20">
        <v>955966</v>
      </c>
      <c r="BD1602" s="20">
        <v>216350</v>
      </c>
      <c r="BE1602" s="19">
        <v>1172316</v>
      </c>
      <c r="BF1602" s="19">
        <v>11684976</v>
      </c>
      <c r="BH1602" s="20"/>
      <c r="BI1602" s="21">
        <v>11684976</v>
      </c>
      <c r="BK1602" s="73"/>
      <c r="BL1602" s="73"/>
      <c r="BM1602" s="73"/>
      <c r="BN1602" s="73"/>
      <c r="BO1602" s="73"/>
      <c r="BP1602" s="73"/>
      <c r="BQ1602" s="73"/>
    </row>
    <row r="1603" spans="1:69" ht="22.5" customHeight="1" x14ac:dyDescent="0.2">
      <c r="A1603" s="122" t="s">
        <v>3434</v>
      </c>
      <c r="B1603" s="123" t="s">
        <v>3428</v>
      </c>
      <c r="C1603" s="133" t="s">
        <v>1670</v>
      </c>
      <c r="D1603" s="126">
        <v>5</v>
      </c>
      <c r="E1603" s="127" t="s">
        <v>3561</v>
      </c>
      <c r="F1603" s="19">
        <v>320218</v>
      </c>
      <c r="G1603" s="20">
        <v>320218</v>
      </c>
      <c r="H1603" s="20">
        <v>58393</v>
      </c>
      <c r="I1603" s="20">
        <v>25058</v>
      </c>
      <c r="J1603" s="20">
        <v>0</v>
      </c>
      <c r="K1603" s="20">
        <v>9500</v>
      </c>
      <c r="L1603" s="20">
        <v>52500</v>
      </c>
      <c r="M1603" s="20">
        <v>43359</v>
      </c>
      <c r="N1603" s="20">
        <v>14128</v>
      </c>
      <c r="O1603" s="20">
        <v>8903</v>
      </c>
      <c r="P1603" s="20">
        <v>5481</v>
      </c>
      <c r="Q1603" s="20">
        <v>147160</v>
      </c>
      <c r="R1603" s="20">
        <v>35823</v>
      </c>
      <c r="S1603" s="20">
        <v>24838</v>
      </c>
      <c r="T1603" s="21">
        <v>30276</v>
      </c>
      <c r="U1603" s="54">
        <v>63580</v>
      </c>
      <c r="V1603" s="20">
        <v>14640</v>
      </c>
      <c r="W1603" s="20">
        <v>13689</v>
      </c>
      <c r="X1603" s="20">
        <v>33303</v>
      </c>
      <c r="Y1603" s="21">
        <v>0</v>
      </c>
      <c r="Z1603" s="20">
        <v>0</v>
      </c>
      <c r="AA1603" s="21">
        <v>165167</v>
      </c>
      <c r="AB1603" s="32">
        <v>127311</v>
      </c>
      <c r="AC1603" s="20">
        <v>211653</v>
      </c>
      <c r="AD1603" s="20">
        <v>222602</v>
      </c>
      <c r="AE1603" s="20">
        <v>296505</v>
      </c>
      <c r="AF1603" s="20">
        <v>699988</v>
      </c>
      <c r="AG1603" s="20">
        <v>338653</v>
      </c>
      <c r="AH1603" s="20">
        <v>97827</v>
      </c>
      <c r="AI1603" s="20">
        <v>31997</v>
      </c>
      <c r="AJ1603" s="21">
        <v>31378</v>
      </c>
      <c r="AK1603" s="25">
        <v>42230</v>
      </c>
      <c r="AL1603" s="25">
        <v>57494</v>
      </c>
      <c r="AM1603" s="25">
        <v>16021</v>
      </c>
      <c r="AN1603" s="22">
        <v>31620</v>
      </c>
      <c r="AO1603" s="20">
        <v>231715</v>
      </c>
      <c r="AP1603" s="20">
        <v>14286</v>
      </c>
      <c r="AQ1603" s="54">
        <v>3517296</v>
      </c>
      <c r="AR1603" s="25">
        <v>67371</v>
      </c>
      <c r="AS1603" s="25">
        <v>160990</v>
      </c>
      <c r="AT1603" s="54">
        <v>101499</v>
      </c>
      <c r="AU1603" s="54">
        <v>57081</v>
      </c>
      <c r="AV1603" s="54">
        <v>117038</v>
      </c>
      <c r="AW1603" s="54">
        <v>34797</v>
      </c>
      <c r="AX1603" s="54">
        <v>17206</v>
      </c>
      <c r="AY1603" s="25">
        <f t="shared" si="48"/>
        <v>555982</v>
      </c>
      <c r="AZ1603" s="162">
        <v>926968</v>
      </c>
      <c r="BA1603" s="96">
        <f t="shared" si="49"/>
        <v>5000246</v>
      </c>
      <c r="BB1603" s="73"/>
      <c r="BC1603" s="20">
        <v>566306</v>
      </c>
      <c r="BD1603" s="20">
        <v>57553</v>
      </c>
      <c r="BE1603" s="19">
        <v>623859</v>
      </c>
      <c r="BF1603" s="19">
        <v>5624105</v>
      </c>
      <c r="BH1603" s="20"/>
      <c r="BI1603" s="21">
        <v>5624105</v>
      </c>
      <c r="BK1603" s="73"/>
      <c r="BL1603" s="73"/>
      <c r="BM1603" s="73"/>
      <c r="BN1603" s="73"/>
      <c r="BO1603" s="73"/>
      <c r="BP1603" s="73"/>
      <c r="BQ1603" s="73"/>
    </row>
    <row r="1604" spans="1:69" ht="22.5" customHeight="1" x14ac:dyDescent="0.2">
      <c r="A1604" s="122" t="s">
        <v>3435</v>
      </c>
      <c r="B1604" s="123" t="s">
        <v>3428</v>
      </c>
      <c r="C1604" s="133" t="s">
        <v>1671</v>
      </c>
      <c r="D1604" s="126">
        <v>5</v>
      </c>
      <c r="E1604" s="127" t="s">
        <v>3561</v>
      </c>
      <c r="F1604" s="19">
        <v>499921</v>
      </c>
      <c r="G1604" s="20">
        <v>499921</v>
      </c>
      <c r="H1604" s="20">
        <v>387755</v>
      </c>
      <c r="I1604" s="20">
        <v>185317</v>
      </c>
      <c r="J1604" s="20">
        <v>0</v>
      </c>
      <c r="K1604" s="20">
        <v>0</v>
      </c>
      <c r="L1604" s="20">
        <v>0</v>
      </c>
      <c r="M1604" s="20">
        <v>0</v>
      </c>
      <c r="N1604" s="20">
        <v>7652</v>
      </c>
      <c r="O1604" s="20">
        <v>11244</v>
      </c>
      <c r="P1604" s="20">
        <v>8732</v>
      </c>
      <c r="Q1604" s="20">
        <v>52661</v>
      </c>
      <c r="R1604" s="20">
        <v>41261</v>
      </c>
      <c r="S1604" s="20">
        <v>70688</v>
      </c>
      <c r="T1604" s="21">
        <v>57188</v>
      </c>
      <c r="U1604" s="54">
        <v>139876</v>
      </c>
      <c r="V1604" s="20">
        <v>61680</v>
      </c>
      <c r="W1604" s="20">
        <v>28431</v>
      </c>
      <c r="X1604" s="20">
        <v>64386</v>
      </c>
      <c r="Y1604" s="21">
        <v>0</v>
      </c>
      <c r="Z1604" s="20">
        <v>0</v>
      </c>
      <c r="AA1604" s="21">
        <v>255241</v>
      </c>
      <c r="AB1604" s="32">
        <v>179024</v>
      </c>
      <c r="AC1604" s="20">
        <v>265901</v>
      </c>
      <c r="AD1604" s="20">
        <v>403186</v>
      </c>
      <c r="AE1604" s="20">
        <v>554070</v>
      </c>
      <c r="AF1604" s="20">
        <v>888125</v>
      </c>
      <c r="AG1604" s="20">
        <v>495924</v>
      </c>
      <c r="AH1604" s="20">
        <v>145434</v>
      </c>
      <c r="AI1604" s="20">
        <v>292669</v>
      </c>
      <c r="AJ1604" s="21">
        <v>227220</v>
      </c>
      <c r="AK1604" s="25">
        <v>49401</v>
      </c>
      <c r="AL1604" s="25">
        <v>77190</v>
      </c>
      <c r="AM1604" s="25">
        <v>25414</v>
      </c>
      <c r="AN1604" s="22">
        <v>39225</v>
      </c>
      <c r="AO1604" s="20">
        <v>746723</v>
      </c>
      <c r="AP1604" s="20">
        <v>70318</v>
      </c>
      <c r="AQ1604" s="54">
        <v>6331857</v>
      </c>
      <c r="AR1604" s="25">
        <v>93673</v>
      </c>
      <c r="AS1604" s="25">
        <v>186232</v>
      </c>
      <c r="AT1604" s="54">
        <v>168897</v>
      </c>
      <c r="AU1604" s="54">
        <v>84493</v>
      </c>
      <c r="AV1604" s="54">
        <v>156583</v>
      </c>
      <c r="AW1604" s="54">
        <v>46809</v>
      </c>
      <c r="AX1604" s="54">
        <v>27467</v>
      </c>
      <c r="AY1604" s="25">
        <f t="shared" si="48"/>
        <v>764154</v>
      </c>
      <c r="AZ1604" s="162">
        <v>1444703</v>
      </c>
      <c r="BA1604" s="96">
        <f t="shared" si="49"/>
        <v>8540714</v>
      </c>
      <c r="BB1604" s="73"/>
      <c r="BC1604" s="20">
        <v>636133</v>
      </c>
      <c r="BD1604" s="20">
        <v>354014</v>
      </c>
      <c r="BE1604" s="19">
        <v>990147</v>
      </c>
      <c r="BF1604" s="19">
        <v>9530861</v>
      </c>
      <c r="BH1604" s="20"/>
      <c r="BI1604" s="21">
        <v>9530861</v>
      </c>
      <c r="BK1604" s="73"/>
      <c r="BL1604" s="73"/>
      <c r="BM1604" s="73"/>
      <c r="BN1604" s="73"/>
      <c r="BO1604" s="73"/>
      <c r="BP1604" s="73"/>
      <c r="BQ1604" s="73"/>
    </row>
    <row r="1605" spans="1:69" ht="22.5" customHeight="1" x14ac:dyDescent="0.2">
      <c r="A1605" s="122" t="s">
        <v>3436</v>
      </c>
      <c r="B1605" s="123" t="s">
        <v>3428</v>
      </c>
      <c r="C1605" s="133" t="s">
        <v>1672</v>
      </c>
      <c r="D1605" s="126">
        <v>5</v>
      </c>
      <c r="E1605" s="127" t="s">
        <v>3561</v>
      </c>
      <c r="F1605" s="19">
        <v>475420</v>
      </c>
      <c r="G1605" s="20">
        <v>475420</v>
      </c>
      <c r="H1605" s="20">
        <v>200475</v>
      </c>
      <c r="I1605" s="20">
        <v>100045</v>
      </c>
      <c r="J1605" s="20">
        <v>0</v>
      </c>
      <c r="K1605" s="20">
        <v>20342</v>
      </c>
      <c r="L1605" s="20">
        <v>11231</v>
      </c>
      <c r="M1605" s="20">
        <v>7622</v>
      </c>
      <c r="N1605" s="20">
        <v>15726</v>
      </c>
      <c r="O1605" s="20">
        <v>12228</v>
      </c>
      <c r="P1605" s="20">
        <v>5065</v>
      </c>
      <c r="Q1605" s="20">
        <v>158119</v>
      </c>
      <c r="R1605" s="20">
        <v>44261</v>
      </c>
      <c r="S1605" s="20">
        <v>70897</v>
      </c>
      <c r="T1605" s="21">
        <v>61393</v>
      </c>
      <c r="U1605" s="54">
        <v>139876</v>
      </c>
      <c r="V1605" s="20">
        <v>23376</v>
      </c>
      <c r="W1605" s="20">
        <v>33696</v>
      </c>
      <c r="X1605" s="20">
        <v>66606</v>
      </c>
      <c r="Y1605" s="21">
        <v>0</v>
      </c>
      <c r="Z1605" s="20">
        <v>0</v>
      </c>
      <c r="AA1605" s="21">
        <v>230289</v>
      </c>
      <c r="AB1605" s="32">
        <v>136202</v>
      </c>
      <c r="AC1605" s="20">
        <v>268138</v>
      </c>
      <c r="AD1605" s="20">
        <v>348499</v>
      </c>
      <c r="AE1605" s="20">
        <v>640860</v>
      </c>
      <c r="AF1605" s="20">
        <v>806563</v>
      </c>
      <c r="AG1605" s="20">
        <v>410982</v>
      </c>
      <c r="AH1605" s="20">
        <v>140366</v>
      </c>
      <c r="AI1605" s="20">
        <v>159507</v>
      </c>
      <c r="AJ1605" s="21">
        <v>49772</v>
      </c>
      <c r="AK1605" s="25">
        <v>51206</v>
      </c>
      <c r="AL1605" s="25">
        <v>76469</v>
      </c>
      <c r="AM1605" s="25">
        <v>22442</v>
      </c>
      <c r="AN1605" s="22">
        <v>41218</v>
      </c>
      <c r="AO1605" s="20">
        <v>534810</v>
      </c>
      <c r="AP1605" s="20">
        <v>39913</v>
      </c>
      <c r="AQ1605" s="54">
        <v>5403614</v>
      </c>
      <c r="AR1605" s="25">
        <v>98516</v>
      </c>
      <c r="AS1605" s="25">
        <v>212986</v>
      </c>
      <c r="AT1605" s="54">
        <v>122456</v>
      </c>
      <c r="AU1605" s="54">
        <v>67506</v>
      </c>
      <c r="AV1605" s="54">
        <v>146455</v>
      </c>
      <c r="AW1605" s="54">
        <v>46437</v>
      </c>
      <c r="AX1605" s="54">
        <v>23225</v>
      </c>
      <c r="AY1605" s="25">
        <f t="shared" si="48"/>
        <v>717581</v>
      </c>
      <c r="AZ1605" s="162">
        <v>1523825</v>
      </c>
      <c r="BA1605" s="96">
        <f t="shared" si="49"/>
        <v>7645020</v>
      </c>
      <c r="BB1605" s="73"/>
      <c r="BC1605" s="20">
        <v>675195</v>
      </c>
      <c r="BD1605" s="20">
        <v>187289</v>
      </c>
      <c r="BE1605" s="19">
        <v>862484</v>
      </c>
      <c r="BF1605" s="19">
        <v>8507504</v>
      </c>
      <c r="BH1605" s="20"/>
      <c r="BI1605" s="21">
        <v>8507504</v>
      </c>
      <c r="BK1605" s="73"/>
      <c r="BL1605" s="73"/>
      <c r="BM1605" s="73"/>
      <c r="BN1605" s="73"/>
      <c r="BO1605" s="73"/>
      <c r="BP1605" s="73"/>
      <c r="BQ1605" s="73"/>
    </row>
    <row r="1606" spans="1:69" ht="22.5" customHeight="1" x14ac:dyDescent="0.2">
      <c r="A1606" s="122" t="s">
        <v>3437</v>
      </c>
      <c r="B1606" s="123" t="s">
        <v>3428</v>
      </c>
      <c r="C1606" s="133" t="s">
        <v>1673</v>
      </c>
      <c r="D1606" s="126">
        <v>5</v>
      </c>
      <c r="E1606" s="127" t="s">
        <v>3561</v>
      </c>
      <c r="F1606" s="19">
        <v>569269</v>
      </c>
      <c r="G1606" s="20">
        <v>569269</v>
      </c>
      <c r="H1606" s="20">
        <v>296849</v>
      </c>
      <c r="I1606" s="20">
        <v>187000</v>
      </c>
      <c r="J1606" s="20">
        <v>0</v>
      </c>
      <c r="K1606" s="20">
        <v>18746</v>
      </c>
      <c r="L1606" s="20">
        <v>14403</v>
      </c>
      <c r="M1606" s="20">
        <v>3491</v>
      </c>
      <c r="N1606" s="20">
        <v>19793</v>
      </c>
      <c r="O1606" s="20">
        <v>15483</v>
      </c>
      <c r="P1606" s="20">
        <v>8996</v>
      </c>
      <c r="Q1606" s="20">
        <v>121642</v>
      </c>
      <c r="R1606" s="20">
        <v>57190</v>
      </c>
      <c r="S1606" s="20">
        <v>106529</v>
      </c>
      <c r="T1606" s="21">
        <v>71485</v>
      </c>
      <c r="U1606" s="54">
        <v>127160</v>
      </c>
      <c r="V1606" s="20">
        <v>61776</v>
      </c>
      <c r="W1606" s="20">
        <v>34749</v>
      </c>
      <c r="X1606" s="20">
        <v>33303</v>
      </c>
      <c r="Y1606" s="21">
        <v>0</v>
      </c>
      <c r="Z1606" s="20">
        <v>0</v>
      </c>
      <c r="AA1606" s="21">
        <v>271939</v>
      </c>
      <c r="AB1606" s="32">
        <v>286911</v>
      </c>
      <c r="AC1606" s="20">
        <v>340975</v>
      </c>
      <c r="AD1606" s="20">
        <v>575552</v>
      </c>
      <c r="AE1606" s="20">
        <v>681780</v>
      </c>
      <c r="AF1606" s="20">
        <v>845713</v>
      </c>
      <c r="AG1606" s="20">
        <v>494980</v>
      </c>
      <c r="AH1606" s="20">
        <v>179829</v>
      </c>
      <c r="AI1606" s="20">
        <v>181828</v>
      </c>
      <c r="AJ1606" s="21">
        <v>86560</v>
      </c>
      <c r="AK1606" s="25">
        <v>57172</v>
      </c>
      <c r="AL1606" s="25">
        <v>89494</v>
      </c>
      <c r="AM1606" s="25">
        <v>25880</v>
      </c>
      <c r="AN1606" s="22">
        <v>49412</v>
      </c>
      <c r="AO1606" s="20">
        <v>579347</v>
      </c>
      <c r="AP1606" s="20">
        <v>45207</v>
      </c>
      <c r="AQ1606" s="54">
        <v>6540443</v>
      </c>
      <c r="AR1606" s="25">
        <v>109726</v>
      </c>
      <c r="AS1606" s="25">
        <v>192392</v>
      </c>
      <c r="AT1606" s="54">
        <v>157515</v>
      </c>
      <c r="AU1606" s="54">
        <v>75732</v>
      </c>
      <c r="AV1606" s="54">
        <v>179251</v>
      </c>
      <c r="AW1606" s="54">
        <v>57868</v>
      </c>
      <c r="AX1606" s="54">
        <v>30415</v>
      </c>
      <c r="AY1606" s="25">
        <f t="shared" si="48"/>
        <v>802899</v>
      </c>
      <c r="AZ1606" s="162">
        <v>1746052</v>
      </c>
      <c r="BA1606" s="96">
        <f t="shared" si="49"/>
        <v>9089394</v>
      </c>
      <c r="BB1606" s="73"/>
      <c r="BC1606" s="20">
        <v>802874</v>
      </c>
      <c r="BD1606" s="20">
        <v>223446</v>
      </c>
      <c r="BE1606" s="19">
        <v>1026320</v>
      </c>
      <c r="BF1606" s="19">
        <v>10115714</v>
      </c>
      <c r="BH1606" s="20"/>
      <c r="BI1606" s="21">
        <v>10115714</v>
      </c>
      <c r="BK1606" s="73"/>
      <c r="BL1606" s="73"/>
      <c r="BM1606" s="73"/>
      <c r="BN1606" s="73"/>
      <c r="BO1606" s="73"/>
      <c r="BP1606" s="73"/>
      <c r="BQ1606" s="73"/>
    </row>
    <row r="1607" spans="1:69" ht="22.5" customHeight="1" x14ac:dyDescent="0.2">
      <c r="A1607" s="122" t="s">
        <v>3438</v>
      </c>
      <c r="B1607" s="123" t="s">
        <v>3428</v>
      </c>
      <c r="C1607" s="133" t="s">
        <v>1674</v>
      </c>
      <c r="D1607" s="126">
        <v>5</v>
      </c>
      <c r="E1607" s="127" t="s">
        <v>3561</v>
      </c>
      <c r="F1607" s="19">
        <v>891197</v>
      </c>
      <c r="G1607" s="20">
        <v>891197</v>
      </c>
      <c r="H1607" s="20">
        <v>417498</v>
      </c>
      <c r="I1607" s="20">
        <v>229449</v>
      </c>
      <c r="J1607" s="20">
        <v>0</v>
      </c>
      <c r="K1607" s="20">
        <v>3099</v>
      </c>
      <c r="L1607" s="20">
        <v>5363</v>
      </c>
      <c r="M1607" s="20">
        <v>16683</v>
      </c>
      <c r="N1607" s="20">
        <v>43421</v>
      </c>
      <c r="O1607" s="20">
        <v>29182</v>
      </c>
      <c r="P1607" s="20">
        <v>5859</v>
      </c>
      <c r="Q1607" s="20">
        <v>412172</v>
      </c>
      <c r="R1607" s="20">
        <v>108865</v>
      </c>
      <c r="S1607" s="20">
        <v>124188</v>
      </c>
      <c r="T1607" s="21">
        <v>147175</v>
      </c>
      <c r="U1607" s="54">
        <v>305184</v>
      </c>
      <c r="V1607" s="20">
        <v>69744</v>
      </c>
      <c r="W1607" s="20">
        <v>84240</v>
      </c>
      <c r="X1607" s="20">
        <v>77707</v>
      </c>
      <c r="Y1607" s="21">
        <v>0</v>
      </c>
      <c r="Z1607" s="20">
        <v>0</v>
      </c>
      <c r="AA1607" s="21">
        <v>396998</v>
      </c>
      <c r="AB1607" s="32">
        <v>416781</v>
      </c>
      <c r="AC1607" s="20">
        <v>661638</v>
      </c>
      <c r="AD1607" s="20">
        <v>648437</v>
      </c>
      <c r="AE1607" s="20">
        <v>1268355</v>
      </c>
      <c r="AF1607" s="20">
        <v>1527358</v>
      </c>
      <c r="AG1607" s="20">
        <v>892492</v>
      </c>
      <c r="AH1607" s="20">
        <v>328802</v>
      </c>
      <c r="AI1607" s="20">
        <v>313266</v>
      </c>
      <c r="AJ1607" s="21">
        <v>109823</v>
      </c>
      <c r="AK1607" s="25">
        <v>85161</v>
      </c>
      <c r="AL1607" s="25">
        <v>135787</v>
      </c>
      <c r="AM1607" s="25">
        <v>47279</v>
      </c>
      <c r="AN1607" s="22">
        <v>69483</v>
      </c>
      <c r="AO1607" s="20">
        <v>705608</v>
      </c>
      <c r="AP1607" s="20">
        <v>81597</v>
      </c>
      <c r="AQ1607" s="54">
        <v>10659891</v>
      </c>
      <c r="AR1607" s="25">
        <v>189985</v>
      </c>
      <c r="AS1607" s="25">
        <v>246704</v>
      </c>
      <c r="AT1607" s="54">
        <v>228035</v>
      </c>
      <c r="AU1607" s="54">
        <v>100746</v>
      </c>
      <c r="AV1607" s="54">
        <v>284885</v>
      </c>
      <c r="AW1607" s="54">
        <v>90540</v>
      </c>
      <c r="AX1607" s="54">
        <v>49423</v>
      </c>
      <c r="AY1607" s="25">
        <f t="shared" ref="AY1607:AY1670" si="50">SUM(AR1607:AX1607)</f>
        <v>1190318</v>
      </c>
      <c r="AZ1607" s="162">
        <v>2145178</v>
      </c>
      <c r="BA1607" s="96">
        <f t="shared" ref="BA1607:BA1670" si="51">AQ1607+AY1607+AZ1607</f>
        <v>13995387</v>
      </c>
      <c r="BB1607" s="73"/>
      <c r="BC1607" s="20">
        <v>1250698</v>
      </c>
      <c r="BD1607" s="20">
        <v>391046</v>
      </c>
      <c r="BE1607" s="19">
        <v>1641744</v>
      </c>
      <c r="BF1607" s="19">
        <v>15637131</v>
      </c>
      <c r="BH1607" s="20"/>
      <c r="BI1607" s="21">
        <v>15637131</v>
      </c>
      <c r="BK1607" s="73"/>
      <c r="BL1607" s="73"/>
      <c r="BM1607" s="73"/>
      <c r="BN1607" s="73"/>
      <c r="BO1607" s="73"/>
      <c r="BP1607" s="73"/>
      <c r="BQ1607" s="73"/>
    </row>
    <row r="1608" spans="1:69" ht="22.5" customHeight="1" x14ac:dyDescent="0.2">
      <c r="A1608" s="122" t="s">
        <v>3439</v>
      </c>
      <c r="B1608" s="123" t="s">
        <v>3428</v>
      </c>
      <c r="C1608" s="133" t="s">
        <v>1675</v>
      </c>
      <c r="D1608" s="126">
        <v>5</v>
      </c>
      <c r="E1608" s="127" t="s">
        <v>3561</v>
      </c>
      <c r="F1608" s="19">
        <v>817704</v>
      </c>
      <c r="G1608" s="20">
        <v>817704</v>
      </c>
      <c r="H1608" s="20">
        <v>503958</v>
      </c>
      <c r="I1608" s="20">
        <v>239360</v>
      </c>
      <c r="J1608" s="20">
        <v>0</v>
      </c>
      <c r="K1608" s="20">
        <v>0</v>
      </c>
      <c r="L1608" s="20">
        <v>0</v>
      </c>
      <c r="M1608" s="20">
        <v>0</v>
      </c>
      <c r="N1608" s="20">
        <v>14189</v>
      </c>
      <c r="O1608" s="20">
        <v>18633</v>
      </c>
      <c r="P1608" s="20">
        <v>6161</v>
      </c>
      <c r="Q1608" s="20">
        <v>76423</v>
      </c>
      <c r="R1608" s="20">
        <v>66265</v>
      </c>
      <c r="S1608" s="20">
        <v>149969</v>
      </c>
      <c r="T1608" s="21">
        <v>79895</v>
      </c>
      <c r="U1608" s="54">
        <v>139876</v>
      </c>
      <c r="V1608" s="20">
        <v>39792</v>
      </c>
      <c r="W1608" s="20">
        <v>51597</v>
      </c>
      <c r="X1608" s="20">
        <v>77707</v>
      </c>
      <c r="Y1608" s="21">
        <v>0</v>
      </c>
      <c r="Z1608" s="20">
        <v>0</v>
      </c>
      <c r="AA1608" s="21">
        <v>337466</v>
      </c>
      <c r="AB1608" s="32">
        <v>325006</v>
      </c>
      <c r="AC1608" s="20">
        <v>479929</v>
      </c>
      <c r="AD1608" s="20">
        <v>929581</v>
      </c>
      <c r="AE1608" s="20">
        <v>870210</v>
      </c>
      <c r="AF1608" s="20">
        <v>1321748</v>
      </c>
      <c r="AG1608" s="20">
        <v>740883</v>
      </c>
      <c r="AH1608" s="20">
        <v>229883</v>
      </c>
      <c r="AI1608" s="20">
        <v>303782</v>
      </c>
      <c r="AJ1608" s="21">
        <v>213695</v>
      </c>
      <c r="AK1608" s="25">
        <v>63416</v>
      </c>
      <c r="AL1608" s="25">
        <v>102346</v>
      </c>
      <c r="AM1608" s="25">
        <v>35251</v>
      </c>
      <c r="AN1608" s="22">
        <v>55530</v>
      </c>
      <c r="AO1608" s="20">
        <v>1369715</v>
      </c>
      <c r="AP1608" s="20">
        <v>90455</v>
      </c>
      <c r="AQ1608" s="54">
        <v>9750425</v>
      </c>
      <c r="AR1608" s="25">
        <v>137164</v>
      </c>
      <c r="AS1608" s="25">
        <v>220303</v>
      </c>
      <c r="AT1608" s="54">
        <v>202831</v>
      </c>
      <c r="AU1608" s="54">
        <v>95211</v>
      </c>
      <c r="AV1608" s="54">
        <v>217448</v>
      </c>
      <c r="AW1608" s="54">
        <v>69731</v>
      </c>
      <c r="AX1608" s="54">
        <v>43059</v>
      </c>
      <c r="AY1608" s="25">
        <f t="shared" si="50"/>
        <v>985747</v>
      </c>
      <c r="AZ1608" s="162">
        <v>2104613</v>
      </c>
      <c r="BA1608" s="96">
        <f t="shared" si="51"/>
        <v>12840785</v>
      </c>
      <c r="BB1608" s="73"/>
      <c r="BC1608" s="20">
        <v>911972</v>
      </c>
      <c r="BD1608" s="20">
        <v>450877</v>
      </c>
      <c r="BE1608" s="19">
        <v>1362849</v>
      </c>
      <c r="BF1608" s="19">
        <v>14203634</v>
      </c>
      <c r="BH1608" s="20"/>
      <c r="BI1608" s="21">
        <v>14203634</v>
      </c>
      <c r="BK1608" s="73"/>
      <c r="BL1608" s="73"/>
      <c r="BM1608" s="73"/>
      <c r="BN1608" s="73"/>
      <c r="BO1608" s="73"/>
      <c r="BP1608" s="73"/>
      <c r="BQ1608" s="73"/>
    </row>
    <row r="1609" spans="1:69" ht="22.5" customHeight="1" x14ac:dyDescent="0.2">
      <c r="A1609" s="122" t="s">
        <v>3440</v>
      </c>
      <c r="B1609" s="123" t="s">
        <v>3428</v>
      </c>
      <c r="C1609" s="133" t="s">
        <v>1676</v>
      </c>
      <c r="D1609" s="126">
        <v>5</v>
      </c>
      <c r="E1609" s="127" t="s">
        <v>3561</v>
      </c>
      <c r="F1609" s="19">
        <v>686869</v>
      </c>
      <c r="G1609" s="20">
        <v>686869</v>
      </c>
      <c r="H1609" s="20">
        <v>225771</v>
      </c>
      <c r="I1609" s="20">
        <v>109769</v>
      </c>
      <c r="J1609" s="20">
        <v>0</v>
      </c>
      <c r="K1609" s="20">
        <v>0</v>
      </c>
      <c r="L1609" s="20">
        <v>0</v>
      </c>
      <c r="M1609" s="20">
        <v>0</v>
      </c>
      <c r="N1609" s="20">
        <v>24406</v>
      </c>
      <c r="O1609" s="20">
        <v>18123</v>
      </c>
      <c r="P1609" s="20">
        <v>4045</v>
      </c>
      <c r="Q1609" s="20">
        <v>43065</v>
      </c>
      <c r="R1609" s="20">
        <v>61771</v>
      </c>
      <c r="S1609" s="20">
        <v>95682</v>
      </c>
      <c r="T1609" s="21">
        <v>88305</v>
      </c>
      <c r="U1609" s="54">
        <v>127160</v>
      </c>
      <c r="V1609" s="20">
        <v>44736</v>
      </c>
      <c r="W1609" s="20">
        <v>37908</v>
      </c>
      <c r="X1609" s="20">
        <v>33303</v>
      </c>
      <c r="Y1609" s="21">
        <v>0</v>
      </c>
      <c r="Z1609" s="20">
        <v>0</v>
      </c>
      <c r="AA1609" s="21">
        <v>299043</v>
      </c>
      <c r="AB1609" s="32">
        <v>183398</v>
      </c>
      <c r="AC1609" s="20">
        <v>348542</v>
      </c>
      <c r="AD1609" s="20">
        <v>499302</v>
      </c>
      <c r="AE1609" s="20">
        <v>943305</v>
      </c>
      <c r="AF1609" s="20">
        <v>1051105</v>
      </c>
      <c r="AG1609" s="20">
        <v>513341</v>
      </c>
      <c r="AH1609" s="20">
        <v>241577</v>
      </c>
      <c r="AI1609" s="20">
        <v>194666</v>
      </c>
      <c r="AJ1609" s="21">
        <v>140660</v>
      </c>
      <c r="AK1609" s="25">
        <v>62362</v>
      </c>
      <c r="AL1609" s="25">
        <v>94625</v>
      </c>
      <c r="AM1609" s="25">
        <v>25299</v>
      </c>
      <c r="AN1609" s="22">
        <v>53092</v>
      </c>
      <c r="AO1609" s="20">
        <v>763153</v>
      </c>
      <c r="AP1609" s="20">
        <v>52046</v>
      </c>
      <c r="AQ1609" s="54">
        <v>7066429</v>
      </c>
      <c r="AR1609" s="25">
        <v>111849</v>
      </c>
      <c r="AS1609" s="25">
        <v>222737</v>
      </c>
      <c r="AT1609" s="54">
        <v>130687</v>
      </c>
      <c r="AU1609" s="54">
        <v>53425</v>
      </c>
      <c r="AV1609" s="54">
        <v>202906</v>
      </c>
      <c r="AW1609" s="54">
        <v>64770</v>
      </c>
      <c r="AX1609" s="54">
        <v>34502</v>
      </c>
      <c r="AY1609" s="25">
        <f t="shared" si="50"/>
        <v>820876</v>
      </c>
      <c r="AZ1609" s="162">
        <v>1756984</v>
      </c>
      <c r="BA1609" s="96">
        <f t="shared" si="51"/>
        <v>9644289</v>
      </c>
      <c r="BB1609" s="73"/>
      <c r="BC1609" s="20">
        <v>895899</v>
      </c>
      <c r="BD1609" s="20">
        <v>242455</v>
      </c>
      <c r="BE1609" s="19">
        <v>1138354</v>
      </c>
      <c r="BF1609" s="19">
        <v>10782643</v>
      </c>
      <c r="BH1609" s="20"/>
      <c r="BI1609" s="21">
        <v>10782643</v>
      </c>
      <c r="BK1609" s="73"/>
      <c r="BL1609" s="73"/>
      <c r="BM1609" s="73"/>
      <c r="BN1609" s="73"/>
      <c r="BO1609" s="73"/>
      <c r="BP1609" s="73"/>
      <c r="BQ1609" s="73"/>
    </row>
    <row r="1610" spans="1:69" ht="22.5" customHeight="1" x14ac:dyDescent="0.2">
      <c r="A1610" s="122" t="s">
        <v>3441</v>
      </c>
      <c r="B1610" s="123" t="s">
        <v>3428</v>
      </c>
      <c r="C1610" s="133" t="s">
        <v>1677</v>
      </c>
      <c r="D1610" s="126">
        <v>5</v>
      </c>
      <c r="E1610" s="127" t="s">
        <v>3561</v>
      </c>
      <c r="F1610" s="19">
        <v>613044</v>
      </c>
      <c r="G1610" s="20">
        <v>613044</v>
      </c>
      <c r="H1610" s="20">
        <v>344161</v>
      </c>
      <c r="I1610" s="20">
        <v>179333</v>
      </c>
      <c r="J1610" s="20">
        <v>0</v>
      </c>
      <c r="K1610" s="20">
        <v>29874</v>
      </c>
      <c r="L1610" s="20">
        <v>39329</v>
      </c>
      <c r="M1610" s="20">
        <v>40894</v>
      </c>
      <c r="N1610" s="20">
        <v>4482</v>
      </c>
      <c r="O1610" s="20">
        <v>14506</v>
      </c>
      <c r="P1610" s="20">
        <v>2192</v>
      </c>
      <c r="Q1610" s="20">
        <v>202602</v>
      </c>
      <c r="R1610" s="20">
        <v>53772</v>
      </c>
      <c r="S1610" s="20">
        <v>119734</v>
      </c>
      <c r="T1610" s="21">
        <v>49619</v>
      </c>
      <c r="U1610" s="54">
        <v>116987</v>
      </c>
      <c r="V1610" s="20">
        <v>36528</v>
      </c>
      <c r="W1610" s="20">
        <v>33696</v>
      </c>
      <c r="X1610" s="20">
        <v>44404</v>
      </c>
      <c r="Y1610" s="21">
        <v>0</v>
      </c>
      <c r="Z1610" s="20">
        <v>0</v>
      </c>
      <c r="AA1610" s="21">
        <v>267781</v>
      </c>
      <c r="AB1610" s="32">
        <v>187132</v>
      </c>
      <c r="AC1610" s="20">
        <v>345080</v>
      </c>
      <c r="AD1610" s="20">
        <v>723875</v>
      </c>
      <c r="AE1610" s="20">
        <v>762300</v>
      </c>
      <c r="AF1610" s="20">
        <v>1013405</v>
      </c>
      <c r="AG1610" s="20">
        <v>560875</v>
      </c>
      <c r="AH1610" s="20">
        <v>171972</v>
      </c>
      <c r="AI1610" s="20">
        <v>230207</v>
      </c>
      <c r="AJ1610" s="21">
        <v>103872</v>
      </c>
      <c r="AK1610" s="25">
        <v>55386</v>
      </c>
      <c r="AL1610" s="25">
        <v>89961</v>
      </c>
      <c r="AM1610" s="25">
        <v>29306</v>
      </c>
      <c r="AN1610" s="22">
        <v>49208</v>
      </c>
      <c r="AO1610" s="20">
        <v>982999</v>
      </c>
      <c r="AP1610" s="20">
        <v>53797</v>
      </c>
      <c r="AQ1610" s="54">
        <v>7552313</v>
      </c>
      <c r="AR1610" s="25">
        <v>100347</v>
      </c>
      <c r="AS1610" s="25">
        <v>196306</v>
      </c>
      <c r="AT1610" s="54">
        <v>187728</v>
      </c>
      <c r="AU1610" s="54">
        <v>80563</v>
      </c>
      <c r="AV1610" s="54">
        <v>161764</v>
      </c>
      <c r="AW1610" s="54">
        <v>55542</v>
      </c>
      <c r="AX1610" s="54">
        <v>34112</v>
      </c>
      <c r="AY1610" s="25">
        <f t="shared" si="50"/>
        <v>816362</v>
      </c>
      <c r="AZ1610" s="162">
        <v>2292493</v>
      </c>
      <c r="BA1610" s="96">
        <f t="shared" si="51"/>
        <v>10661168</v>
      </c>
      <c r="BB1610" s="73"/>
      <c r="BC1610" s="20">
        <v>764815</v>
      </c>
      <c r="BD1610" s="20">
        <v>240221</v>
      </c>
      <c r="BE1610" s="19">
        <v>1005036</v>
      </c>
      <c r="BF1610" s="19">
        <v>11666204</v>
      </c>
      <c r="BH1610" s="20"/>
      <c r="BI1610" s="21">
        <v>11666204</v>
      </c>
      <c r="BK1610" s="73"/>
      <c r="BL1610" s="73"/>
      <c r="BM1610" s="73"/>
      <c r="BN1610" s="73"/>
      <c r="BO1610" s="73"/>
      <c r="BP1610" s="73"/>
      <c r="BQ1610" s="73"/>
    </row>
    <row r="1611" spans="1:69" ht="22.5" customHeight="1" x14ac:dyDescent="0.2">
      <c r="A1611" s="122" t="s">
        <v>3442</v>
      </c>
      <c r="B1611" s="123" t="s">
        <v>3428</v>
      </c>
      <c r="C1611" s="133" t="s">
        <v>1678</v>
      </c>
      <c r="D1611" s="126">
        <v>6</v>
      </c>
      <c r="E1611" s="127" t="s">
        <v>3561</v>
      </c>
      <c r="F1611" s="19">
        <v>66174</v>
      </c>
      <c r="G1611" s="20">
        <v>66174</v>
      </c>
      <c r="H1611" s="20">
        <v>9696</v>
      </c>
      <c r="I1611" s="20">
        <v>5610</v>
      </c>
      <c r="J1611" s="20">
        <v>0</v>
      </c>
      <c r="K1611" s="20">
        <v>6016</v>
      </c>
      <c r="L1611" s="20">
        <v>19857</v>
      </c>
      <c r="M1611" s="20">
        <v>21004</v>
      </c>
      <c r="N1611" s="20">
        <v>0</v>
      </c>
      <c r="O1611" s="20">
        <v>954</v>
      </c>
      <c r="P1611" s="20">
        <v>0</v>
      </c>
      <c r="Q1611" s="20">
        <v>13245</v>
      </c>
      <c r="R1611" s="20">
        <v>7639</v>
      </c>
      <c r="S1611" s="20">
        <v>8646</v>
      </c>
      <c r="T1611" s="21">
        <v>5046</v>
      </c>
      <c r="U1611" s="54">
        <v>12716</v>
      </c>
      <c r="V1611" s="20">
        <v>1488</v>
      </c>
      <c r="W1611" s="20">
        <v>4212</v>
      </c>
      <c r="X1611" s="20">
        <v>11101</v>
      </c>
      <c r="Y1611" s="21">
        <v>0</v>
      </c>
      <c r="Z1611" s="20">
        <v>0</v>
      </c>
      <c r="AA1611" s="21">
        <v>24221</v>
      </c>
      <c r="AB1611" s="32">
        <v>0</v>
      </c>
      <c r="AC1611" s="20">
        <v>27972</v>
      </c>
      <c r="AD1611" s="20">
        <v>72137</v>
      </c>
      <c r="AE1611" s="20">
        <v>74415</v>
      </c>
      <c r="AF1611" s="20">
        <v>95845</v>
      </c>
      <c r="AG1611" s="20">
        <v>43157</v>
      </c>
      <c r="AH1611" s="20">
        <v>10143</v>
      </c>
      <c r="AI1611" s="20">
        <v>16669</v>
      </c>
      <c r="AJ1611" s="21">
        <v>10279</v>
      </c>
      <c r="AK1611" s="25">
        <v>8644</v>
      </c>
      <c r="AL1611" s="25">
        <v>18459</v>
      </c>
      <c r="AM1611" s="25">
        <v>2752</v>
      </c>
      <c r="AN1611" s="22">
        <v>7529</v>
      </c>
      <c r="AO1611" s="20">
        <v>190104</v>
      </c>
      <c r="AP1611" s="20">
        <v>1370</v>
      </c>
      <c r="AQ1611" s="54">
        <v>797100</v>
      </c>
      <c r="AR1611" s="25">
        <v>53937</v>
      </c>
      <c r="AS1611" s="25">
        <v>115967</v>
      </c>
      <c r="AT1611" s="54">
        <v>37729</v>
      </c>
      <c r="AU1611" s="54">
        <v>32368</v>
      </c>
      <c r="AV1611" s="54">
        <v>32980</v>
      </c>
      <c r="AW1611" s="54">
        <v>8122</v>
      </c>
      <c r="AX1611" s="54">
        <v>3178</v>
      </c>
      <c r="AY1611" s="25">
        <f t="shared" si="50"/>
        <v>284281</v>
      </c>
      <c r="AZ1611" s="162">
        <v>261887</v>
      </c>
      <c r="BA1611" s="96">
        <f t="shared" si="51"/>
        <v>1343268</v>
      </c>
      <c r="BB1611" s="73"/>
      <c r="BC1611" s="20">
        <v>176187</v>
      </c>
      <c r="BD1611" s="20">
        <v>7052</v>
      </c>
      <c r="BE1611" s="19">
        <v>183239</v>
      </c>
      <c r="BF1611" s="19">
        <v>1526507</v>
      </c>
      <c r="BH1611" s="20"/>
      <c r="BI1611" s="21">
        <v>1526507</v>
      </c>
      <c r="BK1611" s="73"/>
      <c r="BL1611" s="73"/>
      <c r="BM1611" s="73"/>
      <c r="BN1611" s="73"/>
      <c r="BO1611" s="73"/>
      <c r="BP1611" s="73"/>
      <c r="BQ1611" s="73"/>
    </row>
    <row r="1612" spans="1:69" ht="22.5" customHeight="1" x14ac:dyDescent="0.2">
      <c r="A1612" s="122" t="s">
        <v>3443</v>
      </c>
      <c r="B1612" s="123" t="s">
        <v>3428</v>
      </c>
      <c r="C1612" s="133" t="s">
        <v>1679</v>
      </c>
      <c r="D1612" s="126">
        <v>6</v>
      </c>
      <c r="E1612" s="127" t="s">
        <v>3561</v>
      </c>
      <c r="F1612" s="19">
        <v>460340</v>
      </c>
      <c r="G1612" s="20">
        <v>460340</v>
      </c>
      <c r="H1612" s="20">
        <v>132605</v>
      </c>
      <c r="I1612" s="20">
        <v>65450</v>
      </c>
      <c r="J1612" s="20">
        <v>0</v>
      </c>
      <c r="K1612" s="20">
        <v>5413</v>
      </c>
      <c r="L1612" s="20">
        <v>18099</v>
      </c>
      <c r="M1612" s="20">
        <v>12536</v>
      </c>
      <c r="N1612" s="20">
        <v>27722</v>
      </c>
      <c r="O1612" s="20">
        <v>15331</v>
      </c>
      <c r="P1612" s="20">
        <v>8429</v>
      </c>
      <c r="Q1612" s="20">
        <v>159228</v>
      </c>
      <c r="R1612" s="20">
        <v>54925</v>
      </c>
      <c r="S1612" s="20">
        <v>77604</v>
      </c>
      <c r="T1612" s="21">
        <v>73167</v>
      </c>
      <c r="U1612" s="54">
        <v>63580</v>
      </c>
      <c r="V1612" s="20">
        <v>35424</v>
      </c>
      <c r="W1612" s="20">
        <v>26325</v>
      </c>
      <c r="X1612" s="20">
        <v>22202</v>
      </c>
      <c r="Y1612" s="21">
        <v>0</v>
      </c>
      <c r="Z1612" s="20">
        <v>0</v>
      </c>
      <c r="AA1612" s="21">
        <v>202708</v>
      </c>
      <c r="AB1612" s="32">
        <v>0</v>
      </c>
      <c r="AC1612" s="20">
        <v>319790</v>
      </c>
      <c r="AD1612" s="20">
        <v>275470</v>
      </c>
      <c r="AE1612" s="20">
        <v>767745</v>
      </c>
      <c r="AF1612" s="20">
        <v>576230</v>
      </c>
      <c r="AG1612" s="20">
        <v>380780</v>
      </c>
      <c r="AH1612" s="20">
        <v>170373</v>
      </c>
      <c r="AI1612" s="20">
        <v>94555</v>
      </c>
      <c r="AJ1612" s="21">
        <v>21640</v>
      </c>
      <c r="AK1612" s="25">
        <v>56916</v>
      </c>
      <c r="AL1612" s="25">
        <v>67943</v>
      </c>
      <c r="AM1612" s="25">
        <v>15711</v>
      </c>
      <c r="AN1612" s="22">
        <v>41245</v>
      </c>
      <c r="AO1612" s="20">
        <v>153556</v>
      </c>
      <c r="AP1612" s="20">
        <v>15182</v>
      </c>
      <c r="AQ1612" s="54">
        <v>4418224</v>
      </c>
      <c r="AR1612" s="25">
        <v>89990</v>
      </c>
      <c r="AS1612" s="25">
        <v>153265</v>
      </c>
      <c r="AT1612" s="54">
        <v>89632</v>
      </c>
      <c r="AU1612" s="54">
        <v>42919</v>
      </c>
      <c r="AV1612" s="54">
        <v>133470</v>
      </c>
      <c r="AW1612" s="54">
        <v>50773</v>
      </c>
      <c r="AX1612" s="54">
        <v>20961</v>
      </c>
      <c r="AY1612" s="25">
        <f t="shared" si="50"/>
        <v>581010</v>
      </c>
      <c r="AZ1612" s="162">
        <v>420929</v>
      </c>
      <c r="BA1612" s="96">
        <f t="shared" si="51"/>
        <v>5420163</v>
      </c>
      <c r="BB1612" s="73"/>
      <c r="BC1612" s="20">
        <v>796687</v>
      </c>
      <c r="BD1612" s="20">
        <v>70190</v>
      </c>
      <c r="BE1612" s="19">
        <v>866877</v>
      </c>
      <c r="BF1612" s="19">
        <v>6287040</v>
      </c>
      <c r="BH1612" s="20"/>
      <c r="BI1612" s="21">
        <v>6287040</v>
      </c>
      <c r="BK1612" s="73"/>
      <c r="BL1612" s="73"/>
      <c r="BM1612" s="73"/>
      <c r="BN1612" s="73"/>
      <c r="BO1612" s="73"/>
      <c r="BP1612" s="73"/>
      <c r="BQ1612" s="73"/>
    </row>
    <row r="1613" spans="1:69" ht="22.5" customHeight="1" x14ac:dyDescent="0.2">
      <c r="A1613" s="122" t="s">
        <v>3444</v>
      </c>
      <c r="B1613" s="123" t="s">
        <v>3428</v>
      </c>
      <c r="C1613" s="133" t="s">
        <v>1680</v>
      </c>
      <c r="D1613" s="126">
        <v>6</v>
      </c>
      <c r="E1613" s="127" t="s">
        <v>3561</v>
      </c>
      <c r="F1613" s="19">
        <v>253392</v>
      </c>
      <c r="G1613" s="20">
        <v>253392</v>
      </c>
      <c r="H1613" s="20">
        <v>119702</v>
      </c>
      <c r="I1613" s="20">
        <v>51425</v>
      </c>
      <c r="J1613" s="20">
        <v>0</v>
      </c>
      <c r="K1613" s="20">
        <v>0</v>
      </c>
      <c r="L1613" s="20">
        <v>0</v>
      </c>
      <c r="M1613" s="20">
        <v>0</v>
      </c>
      <c r="N1613" s="20">
        <v>0</v>
      </c>
      <c r="O1613" s="20">
        <v>4723</v>
      </c>
      <c r="P1613" s="20">
        <v>0</v>
      </c>
      <c r="Q1613" s="20">
        <v>254</v>
      </c>
      <c r="R1613" s="20">
        <v>22919</v>
      </c>
      <c r="S1613" s="20">
        <v>17764</v>
      </c>
      <c r="T1613" s="21">
        <v>28594</v>
      </c>
      <c r="U1613" s="54">
        <v>76296</v>
      </c>
      <c r="V1613" s="20">
        <v>70752</v>
      </c>
      <c r="W1613" s="20">
        <v>8424</v>
      </c>
      <c r="X1613" s="20">
        <v>11101</v>
      </c>
      <c r="Y1613" s="21">
        <v>0</v>
      </c>
      <c r="Z1613" s="20">
        <v>0</v>
      </c>
      <c r="AA1613" s="21">
        <v>137838</v>
      </c>
      <c r="AB1613" s="32">
        <v>0</v>
      </c>
      <c r="AC1613" s="20">
        <v>116818</v>
      </c>
      <c r="AD1613" s="20">
        <v>176184</v>
      </c>
      <c r="AE1613" s="20">
        <v>299310</v>
      </c>
      <c r="AF1613" s="20">
        <v>368300</v>
      </c>
      <c r="AG1613" s="20">
        <v>186872</v>
      </c>
      <c r="AH1613" s="20">
        <v>65964</v>
      </c>
      <c r="AI1613" s="20">
        <v>141688</v>
      </c>
      <c r="AJ1613" s="21">
        <v>166628</v>
      </c>
      <c r="AK1613" s="25">
        <v>28897</v>
      </c>
      <c r="AL1613" s="25">
        <v>49511</v>
      </c>
      <c r="AM1613" s="25">
        <v>10776</v>
      </c>
      <c r="AN1613" s="22">
        <v>20075</v>
      </c>
      <c r="AO1613" s="20">
        <v>139597</v>
      </c>
      <c r="AP1613" s="20">
        <v>33650</v>
      </c>
      <c r="AQ1613" s="54">
        <v>2607454</v>
      </c>
      <c r="AR1613" s="25">
        <v>47496</v>
      </c>
      <c r="AS1613" s="25">
        <v>122315</v>
      </c>
      <c r="AT1613" s="54">
        <v>118749</v>
      </c>
      <c r="AU1613" s="54">
        <v>80809</v>
      </c>
      <c r="AV1613" s="54">
        <v>98083</v>
      </c>
      <c r="AW1613" s="54">
        <v>28058</v>
      </c>
      <c r="AX1613" s="54">
        <v>11378</v>
      </c>
      <c r="AY1613" s="25">
        <f t="shared" si="50"/>
        <v>506888</v>
      </c>
      <c r="AZ1613" s="162">
        <v>401350</v>
      </c>
      <c r="BA1613" s="96">
        <f t="shared" si="51"/>
        <v>3515692</v>
      </c>
      <c r="BB1613" s="73"/>
      <c r="BC1613" s="20">
        <v>436810</v>
      </c>
      <c r="BD1613" s="20">
        <v>165542</v>
      </c>
      <c r="BE1613" s="19">
        <v>602352</v>
      </c>
      <c r="BF1613" s="19">
        <v>4118044</v>
      </c>
      <c r="BH1613" s="20"/>
      <c r="BI1613" s="21">
        <v>4118044</v>
      </c>
      <c r="BK1613" s="73"/>
      <c r="BL1613" s="73"/>
      <c r="BM1613" s="73"/>
      <c r="BN1613" s="73"/>
      <c r="BO1613" s="73"/>
      <c r="BP1613" s="73"/>
      <c r="BQ1613" s="73"/>
    </row>
    <row r="1614" spans="1:69" ht="22.5" customHeight="1" x14ac:dyDescent="0.2">
      <c r="A1614" s="122" t="s">
        <v>3445</v>
      </c>
      <c r="B1614" s="123" t="s">
        <v>3428</v>
      </c>
      <c r="C1614" s="133" t="s">
        <v>1681</v>
      </c>
      <c r="D1614" s="126">
        <v>6</v>
      </c>
      <c r="E1614" s="127" t="s">
        <v>3561</v>
      </c>
      <c r="F1614" s="19">
        <v>343982</v>
      </c>
      <c r="G1614" s="20">
        <v>343982</v>
      </c>
      <c r="H1614" s="20">
        <v>110444</v>
      </c>
      <c r="I1614" s="20">
        <v>44132</v>
      </c>
      <c r="J1614" s="20">
        <v>0</v>
      </c>
      <c r="K1614" s="20">
        <v>0</v>
      </c>
      <c r="L1614" s="20">
        <v>0</v>
      </c>
      <c r="M1614" s="20">
        <v>0</v>
      </c>
      <c r="N1614" s="20">
        <v>9560</v>
      </c>
      <c r="O1614" s="20">
        <v>7955</v>
      </c>
      <c r="P1614" s="20">
        <v>5405</v>
      </c>
      <c r="Q1614" s="20">
        <v>431</v>
      </c>
      <c r="R1614" s="20">
        <v>32555</v>
      </c>
      <c r="S1614" s="20">
        <v>36785</v>
      </c>
      <c r="T1614" s="21">
        <v>35322</v>
      </c>
      <c r="U1614" s="54">
        <v>96642</v>
      </c>
      <c r="V1614" s="20">
        <v>89760</v>
      </c>
      <c r="W1614" s="20">
        <v>14742</v>
      </c>
      <c r="X1614" s="20">
        <v>22202</v>
      </c>
      <c r="Y1614" s="21">
        <v>0</v>
      </c>
      <c r="Z1614" s="20">
        <v>0</v>
      </c>
      <c r="AA1614" s="21">
        <v>191160</v>
      </c>
      <c r="AB1614" s="32">
        <v>0</v>
      </c>
      <c r="AC1614" s="20">
        <v>179627</v>
      </c>
      <c r="AD1614" s="20">
        <v>201284</v>
      </c>
      <c r="AE1614" s="20">
        <v>291390</v>
      </c>
      <c r="AF1614" s="20">
        <v>524900</v>
      </c>
      <c r="AG1614" s="20">
        <v>256799</v>
      </c>
      <c r="AH1614" s="20">
        <v>99911</v>
      </c>
      <c r="AI1614" s="20">
        <v>156058</v>
      </c>
      <c r="AJ1614" s="21">
        <v>175825</v>
      </c>
      <c r="AK1614" s="25">
        <v>39233</v>
      </c>
      <c r="AL1614" s="25">
        <v>61980</v>
      </c>
      <c r="AM1614" s="25">
        <v>14366</v>
      </c>
      <c r="AN1614" s="22">
        <v>29443</v>
      </c>
      <c r="AO1614" s="20">
        <v>201717</v>
      </c>
      <c r="AP1614" s="20">
        <v>37636</v>
      </c>
      <c r="AQ1614" s="54">
        <v>3311246</v>
      </c>
      <c r="AR1614" s="25">
        <v>63475</v>
      </c>
      <c r="AS1614" s="25">
        <v>175889</v>
      </c>
      <c r="AT1614" s="54">
        <v>110107</v>
      </c>
      <c r="AU1614" s="54">
        <v>64299</v>
      </c>
      <c r="AV1614" s="54">
        <v>119041</v>
      </c>
      <c r="AW1614" s="54">
        <v>37329</v>
      </c>
      <c r="AX1614" s="54">
        <v>14566</v>
      </c>
      <c r="AY1614" s="25">
        <f t="shared" si="50"/>
        <v>584706</v>
      </c>
      <c r="AZ1614" s="162">
        <v>588165</v>
      </c>
      <c r="BA1614" s="96">
        <f t="shared" si="51"/>
        <v>4484117</v>
      </c>
      <c r="BB1614" s="73"/>
      <c r="BC1614" s="20">
        <v>538802</v>
      </c>
      <c r="BD1614" s="20">
        <v>182099</v>
      </c>
      <c r="BE1614" s="19">
        <v>720901</v>
      </c>
      <c r="BF1614" s="19">
        <v>5205018</v>
      </c>
      <c r="BH1614" s="20"/>
      <c r="BI1614" s="21">
        <v>5205018</v>
      </c>
      <c r="BK1614" s="73"/>
      <c r="BL1614" s="73"/>
      <c r="BM1614" s="73"/>
      <c r="BN1614" s="73"/>
      <c r="BO1614" s="73"/>
      <c r="BP1614" s="73"/>
      <c r="BQ1614" s="73"/>
    </row>
    <row r="1615" spans="1:69" ht="22.5" customHeight="1" x14ac:dyDescent="0.2">
      <c r="A1615" s="122" t="s">
        <v>3446</v>
      </c>
      <c r="B1615" s="123" t="s">
        <v>3447</v>
      </c>
      <c r="C1615" s="133" t="s">
        <v>1682</v>
      </c>
      <c r="D1615" s="126">
        <v>3</v>
      </c>
      <c r="E1615" s="127" t="s">
        <v>3561</v>
      </c>
      <c r="F1615" s="19">
        <v>4758759</v>
      </c>
      <c r="G1615" s="20">
        <v>4758759</v>
      </c>
      <c r="H1615" s="20">
        <v>1209557</v>
      </c>
      <c r="I1615" s="20">
        <v>1119756</v>
      </c>
      <c r="J1615" s="20">
        <v>0</v>
      </c>
      <c r="K1615" s="20">
        <v>24331</v>
      </c>
      <c r="L1615" s="20">
        <v>0</v>
      </c>
      <c r="M1615" s="20">
        <v>6327</v>
      </c>
      <c r="N1615" s="20">
        <v>438545</v>
      </c>
      <c r="O1615" s="20">
        <v>252346</v>
      </c>
      <c r="P1615" s="20">
        <v>237422</v>
      </c>
      <c r="Q1615" s="20">
        <v>3961130</v>
      </c>
      <c r="R1615" s="20">
        <v>611152</v>
      </c>
      <c r="S1615" s="20">
        <v>1115491</v>
      </c>
      <c r="T1615" s="21">
        <v>822498</v>
      </c>
      <c r="U1615" s="54">
        <v>597779</v>
      </c>
      <c r="V1615" s="20">
        <v>475200</v>
      </c>
      <c r="W1615" s="20">
        <v>401193</v>
      </c>
      <c r="X1615" s="20">
        <v>288626</v>
      </c>
      <c r="Y1615" s="21">
        <v>0</v>
      </c>
      <c r="Z1615" s="20">
        <v>0</v>
      </c>
      <c r="AA1615" s="21">
        <v>2173732</v>
      </c>
      <c r="AB1615" s="32">
        <v>4457529</v>
      </c>
      <c r="AC1615" s="20">
        <v>3552976</v>
      </c>
      <c r="AD1615" s="20">
        <v>4611235</v>
      </c>
      <c r="AE1615" s="20">
        <v>10258875</v>
      </c>
      <c r="AF1615" s="20">
        <v>7779178</v>
      </c>
      <c r="AG1615" s="20">
        <v>4926379</v>
      </c>
      <c r="AH1615" s="20">
        <v>2541296</v>
      </c>
      <c r="AI1615" s="20">
        <v>368064</v>
      </c>
      <c r="AJ1615" s="21">
        <v>487441</v>
      </c>
      <c r="AK1615" s="25">
        <v>540009</v>
      </c>
      <c r="AL1615" s="25">
        <v>524708</v>
      </c>
      <c r="AM1615" s="25">
        <v>157920</v>
      </c>
      <c r="AN1615" s="22">
        <v>311994</v>
      </c>
      <c r="AO1615" s="20">
        <v>4942361</v>
      </c>
      <c r="AP1615" s="20">
        <v>427357</v>
      </c>
      <c r="AQ1615" s="54">
        <v>64381166</v>
      </c>
      <c r="AR1615" s="25">
        <v>640710</v>
      </c>
      <c r="AS1615" s="25">
        <v>663173</v>
      </c>
      <c r="AT1615" s="54">
        <v>381913</v>
      </c>
      <c r="AU1615" s="54">
        <v>234253</v>
      </c>
      <c r="AV1615" s="54">
        <v>1245278</v>
      </c>
      <c r="AW1615" s="54">
        <v>481471</v>
      </c>
      <c r="AX1615" s="54">
        <v>330780</v>
      </c>
      <c r="AY1615" s="25">
        <f t="shared" si="50"/>
        <v>3977578</v>
      </c>
      <c r="AZ1615" s="162">
        <v>7075589</v>
      </c>
      <c r="BA1615" s="96">
        <f t="shared" si="51"/>
        <v>75434333</v>
      </c>
      <c r="BB1615" s="73"/>
      <c r="BC1615" s="20">
        <v>6651676</v>
      </c>
      <c r="BD1615" s="20">
        <v>539747</v>
      </c>
      <c r="BE1615" s="19">
        <v>7191423</v>
      </c>
      <c r="BF1615" s="19">
        <v>82625756</v>
      </c>
      <c r="BH1615" s="20"/>
      <c r="BI1615" s="21">
        <v>82625756</v>
      </c>
      <c r="BK1615" s="73"/>
      <c r="BL1615" s="73"/>
      <c r="BM1615" s="73"/>
      <c r="BN1615" s="73"/>
      <c r="BO1615" s="73"/>
      <c r="BP1615" s="73"/>
      <c r="BQ1615" s="73"/>
    </row>
    <row r="1616" spans="1:69" ht="22.5" customHeight="1" x14ac:dyDescent="0.2">
      <c r="A1616" s="122" t="s">
        <v>3448</v>
      </c>
      <c r="B1616" s="123" t="s">
        <v>3447</v>
      </c>
      <c r="C1616" s="133" t="s">
        <v>1683</v>
      </c>
      <c r="D1616" s="126">
        <v>5</v>
      </c>
      <c r="E1616" s="127" t="s">
        <v>3561</v>
      </c>
      <c r="F1616" s="19">
        <v>2129991</v>
      </c>
      <c r="G1616" s="20">
        <v>2129991</v>
      </c>
      <c r="H1616" s="20">
        <v>1189655</v>
      </c>
      <c r="I1616" s="20">
        <v>911064</v>
      </c>
      <c r="J1616" s="20">
        <v>0</v>
      </c>
      <c r="K1616" s="20">
        <v>0</v>
      </c>
      <c r="L1616" s="20">
        <v>0</v>
      </c>
      <c r="M1616" s="20">
        <v>0</v>
      </c>
      <c r="N1616" s="20">
        <v>150614</v>
      </c>
      <c r="O1616" s="20">
        <v>92387</v>
      </c>
      <c r="P1616" s="20">
        <v>123341</v>
      </c>
      <c r="Q1616" s="20">
        <v>757565</v>
      </c>
      <c r="R1616" s="20">
        <v>271591</v>
      </c>
      <c r="S1616" s="20">
        <v>487687</v>
      </c>
      <c r="T1616" s="21">
        <v>446571</v>
      </c>
      <c r="U1616" s="54">
        <v>470492</v>
      </c>
      <c r="V1616" s="20">
        <v>220848</v>
      </c>
      <c r="W1616" s="20">
        <v>215865</v>
      </c>
      <c r="X1616" s="20">
        <v>210919</v>
      </c>
      <c r="Y1616" s="21">
        <v>0</v>
      </c>
      <c r="Z1616" s="20">
        <v>0</v>
      </c>
      <c r="AA1616" s="21">
        <v>835403</v>
      </c>
      <c r="AB1616" s="32">
        <v>941945</v>
      </c>
      <c r="AC1616" s="20">
        <v>1484067</v>
      </c>
      <c r="AD1616" s="20">
        <v>1827209</v>
      </c>
      <c r="AE1616" s="20">
        <v>5319600</v>
      </c>
      <c r="AF1616" s="20">
        <v>3919350</v>
      </c>
      <c r="AG1616" s="20">
        <v>2279706</v>
      </c>
      <c r="AH1616" s="20">
        <v>993203</v>
      </c>
      <c r="AI1616" s="20">
        <v>496915</v>
      </c>
      <c r="AJ1616" s="21">
        <v>462014</v>
      </c>
      <c r="AK1616" s="25">
        <v>208553</v>
      </c>
      <c r="AL1616" s="25">
        <v>284408</v>
      </c>
      <c r="AM1616" s="25">
        <v>93455</v>
      </c>
      <c r="AN1616" s="22">
        <v>147461</v>
      </c>
      <c r="AO1616" s="20">
        <v>1711548</v>
      </c>
      <c r="AP1616" s="20">
        <v>135651</v>
      </c>
      <c r="AQ1616" s="54">
        <v>28819078</v>
      </c>
      <c r="AR1616" s="25">
        <v>398290</v>
      </c>
      <c r="AS1616" s="25">
        <v>562561</v>
      </c>
      <c r="AT1616" s="54">
        <v>333922</v>
      </c>
      <c r="AU1616" s="54">
        <v>176659</v>
      </c>
      <c r="AV1616" s="54">
        <v>651123</v>
      </c>
      <c r="AW1616" s="54">
        <v>211087</v>
      </c>
      <c r="AX1616" s="54">
        <v>131635</v>
      </c>
      <c r="AY1616" s="25">
        <f t="shared" si="50"/>
        <v>2465277</v>
      </c>
      <c r="AZ1616" s="162">
        <v>4179265</v>
      </c>
      <c r="BA1616" s="96">
        <f t="shared" si="51"/>
        <v>35463620</v>
      </c>
      <c r="BB1616" s="73"/>
      <c r="BC1616" s="20">
        <v>2991417</v>
      </c>
      <c r="BD1616" s="20">
        <v>608010</v>
      </c>
      <c r="BE1616" s="19">
        <v>3599427</v>
      </c>
      <c r="BF1616" s="19">
        <v>39063047</v>
      </c>
      <c r="BH1616" s="20"/>
      <c r="BI1616" s="21">
        <v>39063047</v>
      </c>
      <c r="BK1616" s="73"/>
      <c r="BL1616" s="73"/>
      <c r="BM1616" s="73"/>
      <c r="BN1616" s="73"/>
      <c r="BO1616" s="73"/>
      <c r="BP1616" s="73"/>
      <c r="BQ1616" s="73"/>
    </row>
    <row r="1617" spans="1:69" ht="22.5" customHeight="1" x14ac:dyDescent="0.2">
      <c r="A1617" s="122" t="s">
        <v>3449</v>
      </c>
      <c r="B1617" s="123" t="s">
        <v>3447</v>
      </c>
      <c r="C1617" s="133" t="s">
        <v>1684</v>
      </c>
      <c r="D1617" s="126">
        <v>5</v>
      </c>
      <c r="E1617" s="127" t="s">
        <v>3561</v>
      </c>
      <c r="F1617" s="19">
        <v>1635359</v>
      </c>
      <c r="G1617" s="20">
        <v>1635359</v>
      </c>
      <c r="H1617" s="20">
        <v>551051</v>
      </c>
      <c r="I1617" s="20">
        <v>442629</v>
      </c>
      <c r="J1617" s="20">
        <v>0</v>
      </c>
      <c r="K1617" s="20">
        <v>16240</v>
      </c>
      <c r="L1617" s="20">
        <v>0</v>
      </c>
      <c r="M1617" s="20">
        <v>10352</v>
      </c>
      <c r="N1617" s="20">
        <v>108724</v>
      </c>
      <c r="O1617" s="20">
        <v>67043</v>
      </c>
      <c r="P1617" s="20">
        <v>61765</v>
      </c>
      <c r="Q1617" s="20">
        <v>655843</v>
      </c>
      <c r="R1617" s="20">
        <v>221082</v>
      </c>
      <c r="S1617" s="20">
        <v>340967</v>
      </c>
      <c r="T1617" s="21">
        <v>256505</v>
      </c>
      <c r="U1617" s="54">
        <v>343332</v>
      </c>
      <c r="V1617" s="20">
        <v>145776</v>
      </c>
      <c r="W1617" s="20">
        <v>156897</v>
      </c>
      <c r="X1617" s="20">
        <v>177616</v>
      </c>
      <c r="Y1617" s="21">
        <v>0</v>
      </c>
      <c r="Z1617" s="20">
        <v>0</v>
      </c>
      <c r="AA1617" s="21">
        <v>744498</v>
      </c>
      <c r="AB1617" s="32">
        <v>1188326</v>
      </c>
      <c r="AC1617" s="20">
        <v>1087687</v>
      </c>
      <c r="AD1617" s="20">
        <v>1281136</v>
      </c>
      <c r="AE1617" s="20">
        <v>3106785</v>
      </c>
      <c r="AF1617" s="20">
        <v>2919140</v>
      </c>
      <c r="AG1617" s="20">
        <v>1849934</v>
      </c>
      <c r="AH1617" s="20">
        <v>727588</v>
      </c>
      <c r="AI1617" s="20">
        <v>191313</v>
      </c>
      <c r="AJ1617" s="21">
        <v>745498</v>
      </c>
      <c r="AK1617" s="25">
        <v>160947</v>
      </c>
      <c r="AL1617" s="25">
        <v>260218</v>
      </c>
      <c r="AM1617" s="25">
        <v>76949</v>
      </c>
      <c r="AN1617" s="22">
        <v>121746</v>
      </c>
      <c r="AO1617" s="20">
        <v>1315968</v>
      </c>
      <c r="AP1617" s="20">
        <v>126515</v>
      </c>
      <c r="AQ1617" s="54">
        <v>21095429</v>
      </c>
      <c r="AR1617" s="25">
        <v>397784</v>
      </c>
      <c r="AS1617" s="25">
        <v>385631</v>
      </c>
      <c r="AT1617" s="54">
        <v>258804</v>
      </c>
      <c r="AU1617" s="54">
        <v>137308</v>
      </c>
      <c r="AV1617" s="54">
        <v>582780</v>
      </c>
      <c r="AW1617" s="54">
        <v>172581</v>
      </c>
      <c r="AX1617" s="54">
        <v>102733</v>
      </c>
      <c r="AY1617" s="25">
        <f t="shared" si="50"/>
        <v>2037621</v>
      </c>
      <c r="AZ1617" s="162">
        <v>3410355</v>
      </c>
      <c r="BA1617" s="96">
        <f t="shared" si="51"/>
        <v>26543405</v>
      </c>
      <c r="BB1617" s="73"/>
      <c r="BC1617" s="20">
        <v>2363079</v>
      </c>
      <c r="BD1617" s="20">
        <v>523169</v>
      </c>
      <c r="BE1617" s="19">
        <v>2886248</v>
      </c>
      <c r="BF1617" s="19">
        <v>29429653</v>
      </c>
      <c r="BH1617" s="20"/>
      <c r="BI1617" s="21">
        <v>29429653</v>
      </c>
      <c r="BK1617" s="73"/>
      <c r="BL1617" s="73"/>
      <c r="BM1617" s="73"/>
      <c r="BN1617" s="73"/>
      <c r="BO1617" s="73"/>
      <c r="BP1617" s="73"/>
      <c r="BQ1617" s="73"/>
    </row>
    <row r="1618" spans="1:69" ht="22.5" customHeight="1" x14ac:dyDescent="0.2">
      <c r="A1618" s="122" t="s">
        <v>3450</v>
      </c>
      <c r="B1618" s="123" t="s">
        <v>3447</v>
      </c>
      <c r="C1618" s="133" t="s">
        <v>1685</v>
      </c>
      <c r="D1618" s="126">
        <v>5</v>
      </c>
      <c r="E1618" s="127" t="s">
        <v>3561</v>
      </c>
      <c r="F1618" s="19">
        <v>898121</v>
      </c>
      <c r="G1618" s="20">
        <v>898121</v>
      </c>
      <c r="H1618" s="20">
        <v>291090</v>
      </c>
      <c r="I1618" s="20">
        <v>136136</v>
      </c>
      <c r="J1618" s="20">
        <v>0</v>
      </c>
      <c r="K1618" s="20">
        <v>28059</v>
      </c>
      <c r="L1618" s="20">
        <v>0</v>
      </c>
      <c r="M1618" s="20">
        <v>10611</v>
      </c>
      <c r="N1618" s="20">
        <v>42384</v>
      </c>
      <c r="O1618" s="20">
        <v>28119</v>
      </c>
      <c r="P1618" s="20">
        <v>19543</v>
      </c>
      <c r="Q1618" s="20">
        <v>292722</v>
      </c>
      <c r="R1618" s="20">
        <v>88194</v>
      </c>
      <c r="S1618" s="20">
        <v>121306</v>
      </c>
      <c r="T1618" s="21">
        <v>110171</v>
      </c>
      <c r="U1618" s="54">
        <v>190740</v>
      </c>
      <c r="V1618" s="20">
        <v>54624</v>
      </c>
      <c r="W1618" s="20">
        <v>63180</v>
      </c>
      <c r="X1618" s="20">
        <v>99909</v>
      </c>
      <c r="Y1618" s="21">
        <v>0</v>
      </c>
      <c r="Z1618" s="20">
        <v>0</v>
      </c>
      <c r="AA1618" s="21">
        <v>398866</v>
      </c>
      <c r="AB1618" s="32">
        <v>323411</v>
      </c>
      <c r="AC1618" s="20">
        <v>482834</v>
      </c>
      <c r="AD1618" s="20">
        <v>794445</v>
      </c>
      <c r="AE1618" s="20">
        <v>1200375</v>
      </c>
      <c r="AF1618" s="20">
        <v>1715133</v>
      </c>
      <c r="AG1618" s="20">
        <v>933761</v>
      </c>
      <c r="AH1618" s="20">
        <v>330103</v>
      </c>
      <c r="AI1618" s="20">
        <v>151939</v>
      </c>
      <c r="AJ1618" s="21">
        <v>434964</v>
      </c>
      <c r="AK1618" s="25">
        <v>82977</v>
      </c>
      <c r="AL1618" s="25">
        <v>140940</v>
      </c>
      <c r="AM1618" s="25">
        <v>41829</v>
      </c>
      <c r="AN1618" s="22">
        <v>70352</v>
      </c>
      <c r="AO1618" s="20">
        <v>897856</v>
      </c>
      <c r="AP1618" s="20">
        <v>67733</v>
      </c>
      <c r="AQ1618" s="54">
        <v>10542427</v>
      </c>
      <c r="AR1618" s="25">
        <v>191809</v>
      </c>
      <c r="AS1618" s="25">
        <v>278168</v>
      </c>
      <c r="AT1618" s="54">
        <v>190673</v>
      </c>
      <c r="AU1618" s="54">
        <v>112532</v>
      </c>
      <c r="AV1618" s="54">
        <v>289174</v>
      </c>
      <c r="AW1618" s="54">
        <v>89066</v>
      </c>
      <c r="AX1618" s="54">
        <v>45058</v>
      </c>
      <c r="AY1618" s="25">
        <f t="shared" si="50"/>
        <v>1196480</v>
      </c>
      <c r="AZ1618" s="162">
        <v>1528729</v>
      </c>
      <c r="BA1618" s="96">
        <f t="shared" si="51"/>
        <v>13267636</v>
      </c>
      <c r="BB1618" s="73"/>
      <c r="BC1618" s="20">
        <v>1216819</v>
      </c>
      <c r="BD1618" s="20">
        <v>340895</v>
      </c>
      <c r="BE1618" s="19">
        <v>1557714</v>
      </c>
      <c r="BF1618" s="19">
        <v>14825350</v>
      </c>
      <c r="BH1618" s="20"/>
      <c r="BI1618" s="21">
        <v>14825350</v>
      </c>
      <c r="BK1618" s="73"/>
      <c r="BL1618" s="73"/>
      <c r="BM1618" s="73"/>
      <c r="BN1618" s="73"/>
      <c r="BO1618" s="73"/>
      <c r="BP1618" s="73"/>
      <c r="BQ1618" s="73"/>
    </row>
    <row r="1619" spans="1:69" ht="22.5" customHeight="1" x14ac:dyDescent="0.2">
      <c r="A1619" s="122" t="s">
        <v>3451</v>
      </c>
      <c r="B1619" s="123" t="s">
        <v>3447</v>
      </c>
      <c r="C1619" s="133" t="s">
        <v>1686</v>
      </c>
      <c r="D1619" s="126">
        <v>5</v>
      </c>
      <c r="E1619" s="127" t="s">
        <v>3561</v>
      </c>
      <c r="F1619" s="19">
        <v>768110</v>
      </c>
      <c r="G1619" s="20">
        <v>768110</v>
      </c>
      <c r="H1619" s="20">
        <v>347150</v>
      </c>
      <c r="I1619" s="20">
        <v>158576</v>
      </c>
      <c r="J1619" s="20">
        <v>0</v>
      </c>
      <c r="K1619" s="20">
        <v>0</v>
      </c>
      <c r="L1619" s="20">
        <v>0</v>
      </c>
      <c r="M1619" s="20">
        <v>0</v>
      </c>
      <c r="N1619" s="20">
        <v>26196</v>
      </c>
      <c r="O1619" s="20">
        <v>24150</v>
      </c>
      <c r="P1619" s="20">
        <v>10508</v>
      </c>
      <c r="Q1619" s="20">
        <v>175319</v>
      </c>
      <c r="R1619" s="20">
        <v>74661</v>
      </c>
      <c r="S1619" s="20">
        <v>120520</v>
      </c>
      <c r="T1619" s="21">
        <v>109330</v>
      </c>
      <c r="U1619" s="54">
        <v>152592</v>
      </c>
      <c r="V1619" s="20">
        <v>54000</v>
      </c>
      <c r="W1619" s="20">
        <v>70551</v>
      </c>
      <c r="X1619" s="20">
        <v>99909</v>
      </c>
      <c r="Y1619" s="21">
        <v>0</v>
      </c>
      <c r="Z1619" s="20">
        <v>0</v>
      </c>
      <c r="AA1619" s="21">
        <v>371625</v>
      </c>
      <c r="AB1619" s="32">
        <v>315704</v>
      </c>
      <c r="AC1619" s="20">
        <v>478292</v>
      </c>
      <c r="AD1619" s="20">
        <v>834579</v>
      </c>
      <c r="AE1619" s="20">
        <v>1305150</v>
      </c>
      <c r="AF1619" s="20">
        <v>1270635</v>
      </c>
      <c r="AG1619" s="20">
        <v>769025</v>
      </c>
      <c r="AH1619" s="20">
        <v>293278</v>
      </c>
      <c r="AI1619" s="20">
        <v>285292</v>
      </c>
      <c r="AJ1619" s="21">
        <v>292681</v>
      </c>
      <c r="AK1619" s="25">
        <v>74783</v>
      </c>
      <c r="AL1619" s="25">
        <v>127653</v>
      </c>
      <c r="AM1619" s="25">
        <v>34676</v>
      </c>
      <c r="AN1619" s="22">
        <v>65200</v>
      </c>
      <c r="AO1619" s="20">
        <v>671392</v>
      </c>
      <c r="AP1619" s="20">
        <v>68145</v>
      </c>
      <c r="AQ1619" s="54">
        <v>9449682</v>
      </c>
      <c r="AR1619" s="25">
        <v>135565</v>
      </c>
      <c r="AS1619" s="25">
        <v>225984</v>
      </c>
      <c r="AT1619" s="54">
        <v>180703</v>
      </c>
      <c r="AU1619" s="54">
        <v>102156</v>
      </c>
      <c r="AV1619" s="54">
        <v>255230</v>
      </c>
      <c r="AW1619" s="54">
        <v>81081</v>
      </c>
      <c r="AX1619" s="54">
        <v>40539</v>
      </c>
      <c r="AY1619" s="25">
        <f t="shared" si="50"/>
        <v>1021258</v>
      </c>
      <c r="AZ1619" s="162">
        <v>1547940</v>
      </c>
      <c r="BA1619" s="96">
        <f t="shared" si="51"/>
        <v>12018880</v>
      </c>
      <c r="BB1619" s="73"/>
      <c r="BC1619" s="20">
        <v>1088848</v>
      </c>
      <c r="BD1619" s="20">
        <v>395843</v>
      </c>
      <c r="BE1619" s="19">
        <v>1484691</v>
      </c>
      <c r="BF1619" s="19">
        <v>13503571</v>
      </c>
      <c r="BH1619" s="20"/>
      <c r="BI1619" s="21">
        <v>13503571</v>
      </c>
      <c r="BK1619" s="73"/>
      <c r="BL1619" s="73"/>
      <c r="BM1619" s="73"/>
      <c r="BN1619" s="73"/>
      <c r="BO1619" s="73"/>
      <c r="BP1619" s="73"/>
      <c r="BQ1619" s="73"/>
    </row>
    <row r="1620" spans="1:69" ht="22.5" customHeight="1" x14ac:dyDescent="0.2">
      <c r="A1620" s="122" t="s">
        <v>3452</v>
      </c>
      <c r="B1620" s="123" t="s">
        <v>3447</v>
      </c>
      <c r="C1620" s="133" t="s">
        <v>1687</v>
      </c>
      <c r="D1620" s="126">
        <v>5</v>
      </c>
      <c r="E1620" s="127" t="s">
        <v>3561</v>
      </c>
      <c r="F1620" s="19">
        <v>888921</v>
      </c>
      <c r="G1620" s="20">
        <v>888921</v>
      </c>
      <c r="H1620" s="20">
        <v>282560</v>
      </c>
      <c r="I1620" s="20">
        <v>128469</v>
      </c>
      <c r="J1620" s="20">
        <v>0</v>
      </c>
      <c r="K1620" s="20">
        <v>57621</v>
      </c>
      <c r="L1620" s="20">
        <v>0</v>
      </c>
      <c r="M1620" s="20">
        <v>0</v>
      </c>
      <c r="N1620" s="20">
        <v>54050</v>
      </c>
      <c r="O1620" s="20">
        <v>32975</v>
      </c>
      <c r="P1620" s="20">
        <v>45549</v>
      </c>
      <c r="Q1620" s="20">
        <v>475824</v>
      </c>
      <c r="R1620" s="20">
        <v>126757</v>
      </c>
      <c r="S1620" s="20">
        <v>165846</v>
      </c>
      <c r="T1620" s="21">
        <v>138765</v>
      </c>
      <c r="U1620" s="54">
        <v>178024</v>
      </c>
      <c r="V1620" s="20">
        <v>81984</v>
      </c>
      <c r="W1620" s="20">
        <v>89505</v>
      </c>
      <c r="X1620" s="20">
        <v>88808</v>
      </c>
      <c r="Y1620" s="21">
        <v>0</v>
      </c>
      <c r="Z1620" s="20">
        <v>0</v>
      </c>
      <c r="AA1620" s="21">
        <v>408354</v>
      </c>
      <c r="AB1620" s="32">
        <v>424813</v>
      </c>
      <c r="AC1620" s="20">
        <v>622936</v>
      </c>
      <c r="AD1620" s="20">
        <v>666247</v>
      </c>
      <c r="AE1620" s="20">
        <v>1615185</v>
      </c>
      <c r="AF1620" s="20">
        <v>1338060</v>
      </c>
      <c r="AG1620" s="20">
        <v>852251</v>
      </c>
      <c r="AH1620" s="20">
        <v>375029</v>
      </c>
      <c r="AI1620" s="20">
        <v>129426</v>
      </c>
      <c r="AJ1620" s="21">
        <v>449030</v>
      </c>
      <c r="AK1620" s="25">
        <v>92997</v>
      </c>
      <c r="AL1620" s="25">
        <v>141915</v>
      </c>
      <c r="AM1620" s="25">
        <v>38284</v>
      </c>
      <c r="AN1620" s="22">
        <v>73855</v>
      </c>
      <c r="AO1620" s="20">
        <v>437104</v>
      </c>
      <c r="AP1620" s="20">
        <v>55002</v>
      </c>
      <c r="AQ1620" s="54">
        <v>10556146</v>
      </c>
      <c r="AR1620" s="25">
        <v>206377</v>
      </c>
      <c r="AS1620" s="25">
        <v>238622</v>
      </c>
      <c r="AT1620" s="54">
        <v>127089</v>
      </c>
      <c r="AU1620" s="54">
        <v>94986</v>
      </c>
      <c r="AV1620" s="54">
        <v>313359</v>
      </c>
      <c r="AW1620" s="54">
        <v>95803</v>
      </c>
      <c r="AX1620" s="54">
        <v>49035</v>
      </c>
      <c r="AY1620" s="25">
        <f t="shared" si="50"/>
        <v>1125271</v>
      </c>
      <c r="AZ1620" s="162">
        <v>1708604</v>
      </c>
      <c r="BA1620" s="96">
        <f t="shared" si="51"/>
        <v>13390021</v>
      </c>
      <c r="BB1620" s="73"/>
      <c r="BC1620" s="20">
        <v>1373360</v>
      </c>
      <c r="BD1620" s="20">
        <v>228308</v>
      </c>
      <c r="BE1620" s="19">
        <v>1601668</v>
      </c>
      <c r="BF1620" s="19">
        <v>14991689</v>
      </c>
      <c r="BH1620" s="20"/>
      <c r="BI1620" s="21">
        <v>14991689</v>
      </c>
      <c r="BK1620" s="73"/>
      <c r="BL1620" s="73"/>
      <c r="BM1620" s="73"/>
      <c r="BN1620" s="73"/>
      <c r="BO1620" s="73"/>
      <c r="BP1620" s="73"/>
      <c r="BQ1620" s="73"/>
    </row>
    <row r="1621" spans="1:69" ht="22.5" customHeight="1" x14ac:dyDescent="0.2">
      <c r="A1621" s="122" t="s">
        <v>3453</v>
      </c>
      <c r="B1621" s="123" t="s">
        <v>3447</v>
      </c>
      <c r="C1621" s="133" t="s">
        <v>1688</v>
      </c>
      <c r="D1621" s="126">
        <v>5</v>
      </c>
      <c r="E1621" s="127" t="s">
        <v>3561</v>
      </c>
      <c r="F1621" s="19">
        <v>368090</v>
      </c>
      <c r="G1621" s="20">
        <v>368090</v>
      </c>
      <c r="H1621" s="20">
        <v>157901</v>
      </c>
      <c r="I1621" s="20">
        <v>83215</v>
      </c>
      <c r="J1621" s="20">
        <v>0</v>
      </c>
      <c r="K1621" s="20">
        <v>9412</v>
      </c>
      <c r="L1621" s="20">
        <v>0</v>
      </c>
      <c r="M1621" s="20">
        <v>8979</v>
      </c>
      <c r="N1621" s="20">
        <v>10252</v>
      </c>
      <c r="O1621" s="20">
        <v>9303</v>
      </c>
      <c r="P1621" s="20">
        <v>12474</v>
      </c>
      <c r="Q1621" s="20">
        <v>40143</v>
      </c>
      <c r="R1621" s="20">
        <v>38436</v>
      </c>
      <c r="S1621" s="20">
        <v>37728</v>
      </c>
      <c r="T1621" s="21">
        <v>50460</v>
      </c>
      <c r="U1621" s="54">
        <v>125888</v>
      </c>
      <c r="V1621" s="20">
        <v>56544</v>
      </c>
      <c r="W1621" s="20">
        <v>26325</v>
      </c>
      <c r="X1621" s="20">
        <v>11101</v>
      </c>
      <c r="Y1621" s="21">
        <v>0</v>
      </c>
      <c r="Z1621" s="20">
        <v>0</v>
      </c>
      <c r="AA1621" s="21">
        <v>209478</v>
      </c>
      <c r="AB1621" s="32">
        <v>129164</v>
      </c>
      <c r="AC1621" s="20">
        <v>211345</v>
      </c>
      <c r="AD1621" s="20">
        <v>457435</v>
      </c>
      <c r="AE1621" s="20">
        <v>485265</v>
      </c>
      <c r="AF1621" s="20">
        <v>738920</v>
      </c>
      <c r="AG1621" s="20">
        <v>351179</v>
      </c>
      <c r="AH1621" s="20">
        <v>114499</v>
      </c>
      <c r="AI1621" s="20">
        <v>136898</v>
      </c>
      <c r="AJ1621" s="21">
        <v>245073</v>
      </c>
      <c r="AK1621" s="25">
        <v>43492</v>
      </c>
      <c r="AL1621" s="25">
        <v>68481</v>
      </c>
      <c r="AM1621" s="25">
        <v>18662</v>
      </c>
      <c r="AN1621" s="22">
        <v>34035</v>
      </c>
      <c r="AO1621" s="20">
        <v>197729</v>
      </c>
      <c r="AP1621" s="20">
        <v>41993</v>
      </c>
      <c r="AQ1621" s="54">
        <v>4529899</v>
      </c>
      <c r="AR1621" s="25">
        <v>71543</v>
      </c>
      <c r="AS1621" s="25">
        <v>188227</v>
      </c>
      <c r="AT1621" s="54">
        <v>131606</v>
      </c>
      <c r="AU1621" s="54">
        <v>57953</v>
      </c>
      <c r="AV1621" s="54">
        <v>138037</v>
      </c>
      <c r="AW1621" s="54">
        <v>40182</v>
      </c>
      <c r="AX1621" s="54">
        <v>16914</v>
      </c>
      <c r="AY1621" s="25">
        <f t="shared" si="50"/>
        <v>644462</v>
      </c>
      <c r="AZ1621" s="162">
        <v>739677</v>
      </c>
      <c r="BA1621" s="96">
        <f t="shared" si="51"/>
        <v>5914038</v>
      </c>
      <c r="BB1621" s="73"/>
      <c r="BC1621" s="20">
        <v>577990</v>
      </c>
      <c r="BD1621" s="20">
        <v>211861</v>
      </c>
      <c r="BE1621" s="19">
        <v>789851</v>
      </c>
      <c r="BF1621" s="19">
        <v>6703889</v>
      </c>
      <c r="BH1621" s="20"/>
      <c r="BI1621" s="21">
        <v>6703889</v>
      </c>
      <c r="BK1621" s="73"/>
      <c r="BL1621" s="73"/>
      <c r="BM1621" s="73"/>
      <c r="BN1621" s="73"/>
      <c r="BO1621" s="73"/>
      <c r="BP1621" s="73"/>
      <c r="BQ1621" s="73"/>
    </row>
    <row r="1622" spans="1:69" ht="22.5" customHeight="1" x14ac:dyDescent="0.2">
      <c r="A1622" s="122" t="s">
        <v>3454</v>
      </c>
      <c r="B1622" s="123" t="s">
        <v>3447</v>
      </c>
      <c r="C1622" s="133" t="s">
        <v>1689</v>
      </c>
      <c r="D1622" s="126">
        <v>5</v>
      </c>
      <c r="E1622" s="127" t="s">
        <v>3561</v>
      </c>
      <c r="F1622" s="19">
        <v>534189</v>
      </c>
      <c r="G1622" s="20">
        <v>534189</v>
      </c>
      <c r="H1622" s="20">
        <v>236269</v>
      </c>
      <c r="I1622" s="20">
        <v>131087</v>
      </c>
      <c r="J1622" s="20">
        <v>0</v>
      </c>
      <c r="K1622" s="20">
        <v>0</v>
      </c>
      <c r="L1622" s="20">
        <v>0</v>
      </c>
      <c r="M1622" s="20">
        <v>0</v>
      </c>
      <c r="N1622" s="20">
        <v>18258</v>
      </c>
      <c r="O1622" s="20">
        <v>15821</v>
      </c>
      <c r="P1622" s="20">
        <v>18144</v>
      </c>
      <c r="Q1622" s="20">
        <v>259066</v>
      </c>
      <c r="R1622" s="20">
        <v>59064</v>
      </c>
      <c r="S1622" s="20">
        <v>68330</v>
      </c>
      <c r="T1622" s="21">
        <v>77372</v>
      </c>
      <c r="U1622" s="54">
        <v>105543</v>
      </c>
      <c r="V1622" s="20">
        <v>34704</v>
      </c>
      <c r="W1622" s="20">
        <v>42120</v>
      </c>
      <c r="X1622" s="20">
        <v>66606</v>
      </c>
      <c r="Y1622" s="21">
        <v>0</v>
      </c>
      <c r="Z1622" s="20">
        <v>0</v>
      </c>
      <c r="AA1622" s="21">
        <v>296128</v>
      </c>
      <c r="AB1622" s="32">
        <v>227873</v>
      </c>
      <c r="AC1622" s="20">
        <v>328548</v>
      </c>
      <c r="AD1622" s="20">
        <v>484232</v>
      </c>
      <c r="AE1622" s="20">
        <v>899745</v>
      </c>
      <c r="AF1622" s="20">
        <v>886168</v>
      </c>
      <c r="AG1622" s="20">
        <v>502616</v>
      </c>
      <c r="AH1622" s="20">
        <v>191528</v>
      </c>
      <c r="AI1622" s="20">
        <v>171769</v>
      </c>
      <c r="AJ1622" s="21">
        <v>208826</v>
      </c>
      <c r="AK1622" s="25">
        <v>57823</v>
      </c>
      <c r="AL1622" s="25">
        <v>90869</v>
      </c>
      <c r="AM1622" s="25">
        <v>25518</v>
      </c>
      <c r="AN1622" s="22">
        <v>49067</v>
      </c>
      <c r="AO1622" s="20">
        <v>202882</v>
      </c>
      <c r="AP1622" s="20">
        <v>58597</v>
      </c>
      <c r="AQ1622" s="54">
        <v>6348762</v>
      </c>
      <c r="AR1622" s="25">
        <v>112628</v>
      </c>
      <c r="AS1622" s="25">
        <v>202524</v>
      </c>
      <c r="AT1622" s="54">
        <v>141203</v>
      </c>
      <c r="AU1622" s="54">
        <v>67427</v>
      </c>
      <c r="AV1622" s="54">
        <v>185089</v>
      </c>
      <c r="AW1622" s="54">
        <v>61528</v>
      </c>
      <c r="AX1622" s="54">
        <v>24368</v>
      </c>
      <c r="AY1622" s="25">
        <f t="shared" si="50"/>
        <v>794767</v>
      </c>
      <c r="AZ1622" s="162">
        <v>531109</v>
      </c>
      <c r="BA1622" s="96">
        <f t="shared" si="51"/>
        <v>7674638</v>
      </c>
      <c r="BB1622" s="73"/>
      <c r="BC1622" s="20">
        <v>816208</v>
      </c>
      <c r="BD1622" s="20">
        <v>303950</v>
      </c>
      <c r="BE1622" s="19">
        <v>1120158</v>
      </c>
      <c r="BF1622" s="19">
        <v>8794796</v>
      </c>
      <c r="BH1622" s="20"/>
      <c r="BI1622" s="21">
        <v>8794796</v>
      </c>
      <c r="BK1622" s="73"/>
      <c r="BL1622" s="73"/>
      <c r="BM1622" s="73"/>
      <c r="BN1622" s="73"/>
      <c r="BO1622" s="73"/>
      <c r="BP1622" s="73"/>
      <c r="BQ1622" s="73"/>
    </row>
    <row r="1623" spans="1:69" ht="22.5" customHeight="1" x14ac:dyDescent="0.2">
      <c r="A1623" s="122" t="s">
        <v>3455</v>
      </c>
      <c r="B1623" s="123" t="s">
        <v>3447</v>
      </c>
      <c r="C1623" s="133" t="s">
        <v>1690</v>
      </c>
      <c r="D1623" s="126">
        <v>5</v>
      </c>
      <c r="E1623" s="127" t="s">
        <v>3561</v>
      </c>
      <c r="F1623" s="19">
        <v>367069</v>
      </c>
      <c r="G1623" s="20">
        <v>367069</v>
      </c>
      <c r="H1623" s="20">
        <v>214034</v>
      </c>
      <c r="I1623" s="20">
        <v>111826</v>
      </c>
      <c r="J1623" s="20">
        <v>0</v>
      </c>
      <c r="K1623" s="20">
        <v>0</v>
      </c>
      <c r="L1623" s="20">
        <v>0</v>
      </c>
      <c r="M1623" s="20">
        <v>0</v>
      </c>
      <c r="N1623" s="20">
        <v>13863</v>
      </c>
      <c r="O1623" s="20">
        <v>9754</v>
      </c>
      <c r="P1623" s="20">
        <v>2948</v>
      </c>
      <c r="Q1623" s="20">
        <v>740</v>
      </c>
      <c r="R1623" s="20">
        <v>37288</v>
      </c>
      <c r="S1623" s="20">
        <v>35475</v>
      </c>
      <c r="T1623" s="21">
        <v>37845</v>
      </c>
      <c r="U1623" s="54">
        <v>63580</v>
      </c>
      <c r="V1623" s="20">
        <v>19392</v>
      </c>
      <c r="W1623" s="20">
        <v>24219</v>
      </c>
      <c r="X1623" s="20">
        <v>44404</v>
      </c>
      <c r="Y1623" s="21">
        <v>0</v>
      </c>
      <c r="Z1623" s="20">
        <v>0</v>
      </c>
      <c r="AA1623" s="21">
        <v>213729</v>
      </c>
      <c r="AB1623" s="32">
        <v>151262</v>
      </c>
      <c r="AC1623" s="20">
        <v>204215</v>
      </c>
      <c r="AD1623" s="20">
        <v>312858</v>
      </c>
      <c r="AE1623" s="20">
        <v>465465</v>
      </c>
      <c r="AF1623" s="20">
        <v>743125</v>
      </c>
      <c r="AG1623" s="20">
        <v>356327</v>
      </c>
      <c r="AH1623" s="20">
        <v>119301</v>
      </c>
      <c r="AI1623" s="20">
        <v>189205</v>
      </c>
      <c r="AJ1623" s="21">
        <v>121184</v>
      </c>
      <c r="AK1623" s="25">
        <v>44939</v>
      </c>
      <c r="AL1623" s="25">
        <v>72183</v>
      </c>
      <c r="AM1623" s="25">
        <v>18807</v>
      </c>
      <c r="AN1623" s="22">
        <v>36696</v>
      </c>
      <c r="AO1623" s="20">
        <v>201096</v>
      </c>
      <c r="AP1623" s="20">
        <v>39027</v>
      </c>
      <c r="AQ1623" s="54">
        <v>4271856</v>
      </c>
      <c r="AR1623" s="25">
        <v>76619</v>
      </c>
      <c r="AS1623" s="25">
        <v>182485</v>
      </c>
      <c r="AT1623" s="54">
        <v>138058</v>
      </c>
      <c r="AU1623" s="54">
        <v>85443</v>
      </c>
      <c r="AV1623" s="54">
        <v>138864</v>
      </c>
      <c r="AW1623" s="54">
        <v>41404</v>
      </c>
      <c r="AX1623" s="54">
        <v>17428</v>
      </c>
      <c r="AY1623" s="25">
        <f t="shared" si="50"/>
        <v>680301</v>
      </c>
      <c r="AZ1623" s="162">
        <v>689808</v>
      </c>
      <c r="BA1623" s="96">
        <f t="shared" si="51"/>
        <v>5641965</v>
      </c>
      <c r="BB1623" s="73"/>
      <c r="BC1623" s="20">
        <v>590927</v>
      </c>
      <c r="BD1623" s="20">
        <v>214576</v>
      </c>
      <c r="BE1623" s="19">
        <v>805503</v>
      </c>
      <c r="BF1623" s="19">
        <v>6447468</v>
      </c>
      <c r="BH1623" s="20"/>
      <c r="BI1623" s="21">
        <v>6447468</v>
      </c>
      <c r="BK1623" s="73"/>
      <c r="BL1623" s="73"/>
      <c r="BM1623" s="73"/>
      <c r="BN1623" s="73"/>
      <c r="BO1623" s="73"/>
      <c r="BP1623" s="73"/>
      <c r="BQ1623" s="73"/>
    </row>
    <row r="1624" spans="1:69" ht="22.5" customHeight="1" x14ac:dyDescent="0.2">
      <c r="A1624" s="122" t="s">
        <v>3456</v>
      </c>
      <c r="B1624" s="123" t="s">
        <v>3447</v>
      </c>
      <c r="C1624" s="133" t="s">
        <v>1691</v>
      </c>
      <c r="D1624" s="126">
        <v>6</v>
      </c>
      <c r="E1624" s="127" t="s">
        <v>3561</v>
      </c>
      <c r="F1624" s="19">
        <v>433120</v>
      </c>
      <c r="G1624" s="20">
        <v>433120</v>
      </c>
      <c r="H1624" s="20">
        <v>144852</v>
      </c>
      <c r="I1624" s="20">
        <v>77605</v>
      </c>
      <c r="J1624" s="20">
        <v>0</v>
      </c>
      <c r="K1624" s="20">
        <v>0</v>
      </c>
      <c r="L1624" s="20">
        <v>0</v>
      </c>
      <c r="M1624" s="20">
        <v>0</v>
      </c>
      <c r="N1624" s="20">
        <v>25122</v>
      </c>
      <c r="O1624" s="20">
        <v>14152</v>
      </c>
      <c r="P1624" s="20">
        <v>12663</v>
      </c>
      <c r="Q1624" s="20">
        <v>131633</v>
      </c>
      <c r="R1624" s="20">
        <v>50515</v>
      </c>
      <c r="S1624" s="20">
        <v>108363</v>
      </c>
      <c r="T1624" s="21">
        <v>76531</v>
      </c>
      <c r="U1624" s="54">
        <v>76296</v>
      </c>
      <c r="V1624" s="20">
        <v>45792</v>
      </c>
      <c r="W1624" s="20">
        <v>33696</v>
      </c>
      <c r="X1624" s="20">
        <v>11101</v>
      </c>
      <c r="Y1624" s="21">
        <v>0</v>
      </c>
      <c r="Z1624" s="20">
        <v>0</v>
      </c>
      <c r="AA1624" s="21">
        <v>225530</v>
      </c>
      <c r="AB1624" s="32">
        <v>0</v>
      </c>
      <c r="AC1624" s="20">
        <v>243439</v>
      </c>
      <c r="AD1624" s="20">
        <v>268640</v>
      </c>
      <c r="AE1624" s="20">
        <v>845790</v>
      </c>
      <c r="AF1624" s="20">
        <v>605883</v>
      </c>
      <c r="AG1624" s="20">
        <v>325182</v>
      </c>
      <c r="AH1624" s="20">
        <v>157406</v>
      </c>
      <c r="AI1624" s="20">
        <v>97045</v>
      </c>
      <c r="AJ1624" s="21">
        <v>117397</v>
      </c>
      <c r="AK1624" s="25">
        <v>54745</v>
      </c>
      <c r="AL1624" s="25">
        <v>70194</v>
      </c>
      <c r="AM1624" s="25">
        <v>14600</v>
      </c>
      <c r="AN1624" s="22">
        <v>41093</v>
      </c>
      <c r="AO1624" s="20">
        <v>160005</v>
      </c>
      <c r="AP1624" s="20">
        <v>18962</v>
      </c>
      <c r="AQ1624" s="54">
        <v>4487352</v>
      </c>
      <c r="AR1624" s="25">
        <v>84492</v>
      </c>
      <c r="AS1624" s="25">
        <v>167841</v>
      </c>
      <c r="AT1624" s="54">
        <v>63925</v>
      </c>
      <c r="AU1624" s="54">
        <v>41602</v>
      </c>
      <c r="AV1624" s="54">
        <v>152965</v>
      </c>
      <c r="AW1624" s="54">
        <v>49318</v>
      </c>
      <c r="AX1624" s="54">
        <v>17008</v>
      </c>
      <c r="AY1624" s="25">
        <f t="shared" si="50"/>
        <v>577151</v>
      </c>
      <c r="AZ1624" s="162">
        <v>366671</v>
      </c>
      <c r="BA1624" s="96">
        <f t="shared" si="51"/>
        <v>5431174</v>
      </c>
      <c r="BB1624" s="73"/>
      <c r="BC1624" s="20">
        <v>750394</v>
      </c>
      <c r="BD1624" s="20">
        <v>84884</v>
      </c>
      <c r="BE1624" s="19">
        <v>835278</v>
      </c>
      <c r="BF1624" s="19">
        <v>6266452</v>
      </c>
      <c r="BH1624" s="20"/>
      <c r="BI1624" s="21">
        <v>6266452</v>
      </c>
      <c r="BK1624" s="73"/>
      <c r="BL1624" s="73"/>
      <c r="BM1624" s="73"/>
      <c r="BN1624" s="73"/>
      <c r="BO1624" s="73"/>
      <c r="BP1624" s="73"/>
      <c r="BQ1624" s="73"/>
    </row>
    <row r="1625" spans="1:69" ht="22.5" customHeight="1" x14ac:dyDescent="0.2">
      <c r="A1625" s="122" t="s">
        <v>3457</v>
      </c>
      <c r="B1625" s="123" t="s">
        <v>3447</v>
      </c>
      <c r="C1625" s="133" t="s">
        <v>1692</v>
      </c>
      <c r="D1625" s="126">
        <v>6</v>
      </c>
      <c r="E1625" s="127" t="s">
        <v>3561</v>
      </c>
      <c r="F1625" s="19">
        <v>230477</v>
      </c>
      <c r="G1625" s="20">
        <v>230477</v>
      </c>
      <c r="H1625" s="20">
        <v>107819</v>
      </c>
      <c r="I1625" s="20">
        <v>51612</v>
      </c>
      <c r="J1625" s="20">
        <v>0</v>
      </c>
      <c r="K1625" s="20">
        <v>0</v>
      </c>
      <c r="L1625" s="20">
        <v>0</v>
      </c>
      <c r="M1625" s="20">
        <v>0</v>
      </c>
      <c r="N1625" s="20">
        <v>4969</v>
      </c>
      <c r="O1625" s="20">
        <v>4777</v>
      </c>
      <c r="P1625" s="20">
        <v>9752</v>
      </c>
      <c r="Q1625" s="20">
        <v>3316</v>
      </c>
      <c r="R1625" s="20">
        <v>23309</v>
      </c>
      <c r="S1625" s="20">
        <v>25938</v>
      </c>
      <c r="T1625" s="21">
        <v>25230</v>
      </c>
      <c r="U1625" s="54">
        <v>50864</v>
      </c>
      <c r="V1625" s="20">
        <v>9456</v>
      </c>
      <c r="W1625" s="20">
        <v>10530</v>
      </c>
      <c r="X1625" s="20">
        <v>22202</v>
      </c>
      <c r="Y1625" s="21">
        <v>0</v>
      </c>
      <c r="Z1625" s="20">
        <v>0</v>
      </c>
      <c r="AA1625" s="21">
        <v>112180</v>
      </c>
      <c r="AB1625" s="32">
        <v>0</v>
      </c>
      <c r="AC1625" s="20">
        <v>110536</v>
      </c>
      <c r="AD1625" s="20">
        <v>234480</v>
      </c>
      <c r="AE1625" s="20">
        <v>313005</v>
      </c>
      <c r="AF1625" s="20">
        <v>355033</v>
      </c>
      <c r="AG1625" s="20">
        <v>170742</v>
      </c>
      <c r="AH1625" s="20">
        <v>55485</v>
      </c>
      <c r="AI1625" s="20">
        <v>105667</v>
      </c>
      <c r="AJ1625" s="21">
        <v>36788</v>
      </c>
      <c r="AK1625" s="25">
        <v>29072</v>
      </c>
      <c r="AL1625" s="25">
        <v>48612</v>
      </c>
      <c r="AM1625" s="25">
        <v>9442</v>
      </c>
      <c r="AN1625" s="22">
        <v>21242</v>
      </c>
      <c r="AO1625" s="20">
        <v>106336</v>
      </c>
      <c r="AP1625" s="20">
        <v>15532</v>
      </c>
      <c r="AQ1625" s="54">
        <v>2304403</v>
      </c>
      <c r="AR1625" s="25">
        <v>51012</v>
      </c>
      <c r="AS1625" s="25">
        <v>124688</v>
      </c>
      <c r="AT1625" s="54">
        <v>98920</v>
      </c>
      <c r="AU1625" s="54">
        <v>53438</v>
      </c>
      <c r="AV1625" s="54">
        <v>98810</v>
      </c>
      <c r="AW1625" s="54">
        <v>25071</v>
      </c>
      <c r="AX1625" s="54">
        <v>9168</v>
      </c>
      <c r="AY1625" s="25">
        <f t="shared" si="50"/>
        <v>461107</v>
      </c>
      <c r="AZ1625" s="162">
        <v>379080</v>
      </c>
      <c r="BA1625" s="96">
        <f t="shared" si="51"/>
        <v>3144590</v>
      </c>
      <c r="BB1625" s="73"/>
      <c r="BC1625" s="20">
        <v>438566</v>
      </c>
      <c r="BD1625" s="20">
        <v>84841</v>
      </c>
      <c r="BE1625" s="19">
        <v>523407</v>
      </c>
      <c r="BF1625" s="19">
        <v>3667997</v>
      </c>
      <c r="BH1625" s="20"/>
      <c r="BI1625" s="21">
        <v>3667997</v>
      </c>
      <c r="BK1625" s="73"/>
      <c r="BL1625" s="73"/>
      <c r="BM1625" s="73"/>
      <c r="BN1625" s="73"/>
      <c r="BO1625" s="73"/>
      <c r="BP1625" s="73"/>
      <c r="BQ1625" s="73"/>
    </row>
    <row r="1626" spans="1:69" ht="22.5" customHeight="1" x14ac:dyDescent="0.2">
      <c r="A1626" s="122" t="s">
        <v>3458</v>
      </c>
      <c r="B1626" s="123" t="s">
        <v>3447</v>
      </c>
      <c r="C1626" s="133" t="s">
        <v>1693</v>
      </c>
      <c r="D1626" s="126">
        <v>6</v>
      </c>
      <c r="E1626" s="127" t="s">
        <v>3561</v>
      </c>
      <c r="F1626" s="19">
        <v>355507</v>
      </c>
      <c r="G1626" s="20">
        <v>355507</v>
      </c>
      <c r="H1626" s="20">
        <v>133407</v>
      </c>
      <c r="I1626" s="20">
        <v>51612</v>
      </c>
      <c r="J1626" s="20">
        <v>0</v>
      </c>
      <c r="K1626" s="20">
        <v>0</v>
      </c>
      <c r="L1626" s="20">
        <v>0</v>
      </c>
      <c r="M1626" s="20">
        <v>0</v>
      </c>
      <c r="N1626" s="20">
        <v>12818</v>
      </c>
      <c r="O1626" s="20">
        <v>10174</v>
      </c>
      <c r="P1626" s="20">
        <v>2117</v>
      </c>
      <c r="Q1626" s="20">
        <v>101362</v>
      </c>
      <c r="R1626" s="20">
        <v>42575</v>
      </c>
      <c r="S1626" s="20">
        <v>75718</v>
      </c>
      <c r="T1626" s="21">
        <v>42050</v>
      </c>
      <c r="U1626" s="54">
        <v>50864</v>
      </c>
      <c r="V1626" s="20">
        <v>19008</v>
      </c>
      <c r="W1626" s="20">
        <v>26325</v>
      </c>
      <c r="X1626" s="20">
        <v>33303</v>
      </c>
      <c r="Y1626" s="21">
        <v>0</v>
      </c>
      <c r="Z1626" s="20">
        <v>0</v>
      </c>
      <c r="AA1626" s="21">
        <v>196002</v>
      </c>
      <c r="AB1626" s="32">
        <v>0</v>
      </c>
      <c r="AC1626" s="20">
        <v>202603</v>
      </c>
      <c r="AD1626" s="20">
        <v>228714</v>
      </c>
      <c r="AE1626" s="20">
        <v>462825</v>
      </c>
      <c r="AF1626" s="20">
        <v>599285</v>
      </c>
      <c r="AG1626" s="20">
        <v>306478</v>
      </c>
      <c r="AH1626" s="20">
        <v>111791</v>
      </c>
      <c r="AI1626" s="20">
        <v>144083</v>
      </c>
      <c r="AJ1626" s="21">
        <v>60592</v>
      </c>
      <c r="AK1626" s="25">
        <v>46262</v>
      </c>
      <c r="AL1626" s="25">
        <v>63461</v>
      </c>
      <c r="AM1626" s="25">
        <v>14741</v>
      </c>
      <c r="AN1626" s="22">
        <v>33958</v>
      </c>
      <c r="AO1626" s="20">
        <v>125562</v>
      </c>
      <c r="AP1626" s="20">
        <v>20343</v>
      </c>
      <c r="AQ1626" s="54">
        <v>3573540</v>
      </c>
      <c r="AR1626" s="25">
        <v>65818</v>
      </c>
      <c r="AS1626" s="25">
        <v>168331</v>
      </c>
      <c r="AT1626" s="54">
        <v>112472</v>
      </c>
      <c r="AU1626" s="54">
        <v>44870</v>
      </c>
      <c r="AV1626" s="54">
        <v>130975</v>
      </c>
      <c r="AW1626" s="54">
        <v>39323</v>
      </c>
      <c r="AX1626" s="54">
        <v>16958</v>
      </c>
      <c r="AY1626" s="25">
        <f t="shared" si="50"/>
        <v>578747</v>
      </c>
      <c r="AZ1626" s="162">
        <v>391842</v>
      </c>
      <c r="BA1626" s="96">
        <f t="shared" si="51"/>
        <v>4544129</v>
      </c>
      <c r="BB1626" s="73"/>
      <c r="BC1626" s="20">
        <v>603299</v>
      </c>
      <c r="BD1626" s="20">
        <v>114099</v>
      </c>
      <c r="BE1626" s="19">
        <v>717398</v>
      </c>
      <c r="BF1626" s="19">
        <v>5261527</v>
      </c>
      <c r="BH1626" s="20"/>
      <c r="BI1626" s="21">
        <v>5261527</v>
      </c>
      <c r="BK1626" s="73"/>
      <c r="BL1626" s="73"/>
      <c r="BM1626" s="73"/>
      <c r="BN1626" s="73"/>
      <c r="BO1626" s="73"/>
      <c r="BP1626" s="73"/>
      <c r="BQ1626" s="73"/>
    </row>
    <row r="1627" spans="1:69" ht="22.5" customHeight="1" x14ac:dyDescent="0.2">
      <c r="A1627" s="122" t="s">
        <v>3459</v>
      </c>
      <c r="B1627" s="123" t="s">
        <v>3447</v>
      </c>
      <c r="C1627" s="133" t="s">
        <v>1694</v>
      </c>
      <c r="D1627" s="126">
        <v>6</v>
      </c>
      <c r="E1627" s="127" t="s">
        <v>3561</v>
      </c>
      <c r="F1627" s="19">
        <v>209641</v>
      </c>
      <c r="G1627" s="20">
        <v>209641</v>
      </c>
      <c r="H1627" s="20">
        <v>69838</v>
      </c>
      <c r="I1627" s="20">
        <v>31977</v>
      </c>
      <c r="J1627" s="20">
        <v>0</v>
      </c>
      <c r="K1627" s="20">
        <v>0</v>
      </c>
      <c r="L1627" s="20">
        <v>0</v>
      </c>
      <c r="M1627" s="20">
        <v>0</v>
      </c>
      <c r="N1627" s="20">
        <v>5194</v>
      </c>
      <c r="O1627" s="20">
        <v>3835</v>
      </c>
      <c r="P1627" s="20">
        <v>4082</v>
      </c>
      <c r="Q1627" s="20">
        <v>50492</v>
      </c>
      <c r="R1627" s="20">
        <v>21858</v>
      </c>
      <c r="S1627" s="20">
        <v>17816</v>
      </c>
      <c r="T1627" s="21">
        <v>21025</v>
      </c>
      <c r="U1627" s="54">
        <v>12716</v>
      </c>
      <c r="V1627" s="20">
        <v>10032</v>
      </c>
      <c r="W1627" s="20">
        <v>12636</v>
      </c>
      <c r="X1627" s="20">
        <v>11101</v>
      </c>
      <c r="Y1627" s="21">
        <v>0</v>
      </c>
      <c r="Z1627" s="20">
        <v>0</v>
      </c>
      <c r="AA1627" s="21">
        <v>99461</v>
      </c>
      <c r="AB1627" s="32">
        <v>0</v>
      </c>
      <c r="AC1627" s="20">
        <v>81115</v>
      </c>
      <c r="AD1627" s="20">
        <v>122942</v>
      </c>
      <c r="AE1627" s="20">
        <v>229020</v>
      </c>
      <c r="AF1627" s="20">
        <v>236858</v>
      </c>
      <c r="AG1627" s="20">
        <v>116259</v>
      </c>
      <c r="AH1627" s="20">
        <v>45827</v>
      </c>
      <c r="AI1627" s="20">
        <v>70126</v>
      </c>
      <c r="AJ1627" s="21">
        <v>52477</v>
      </c>
      <c r="AK1627" s="25">
        <v>25830</v>
      </c>
      <c r="AL1627" s="25">
        <v>43988</v>
      </c>
      <c r="AM1627" s="25">
        <v>6965</v>
      </c>
      <c r="AN1627" s="22">
        <v>17676</v>
      </c>
      <c r="AO1627" s="20">
        <v>93776</v>
      </c>
      <c r="AP1627" s="20">
        <v>11186</v>
      </c>
      <c r="AQ1627" s="54">
        <v>1735749</v>
      </c>
      <c r="AR1627" s="25">
        <v>49034</v>
      </c>
      <c r="AS1627" s="25">
        <v>97036</v>
      </c>
      <c r="AT1627" s="54">
        <v>56464</v>
      </c>
      <c r="AU1627" s="54">
        <v>51571</v>
      </c>
      <c r="AV1627" s="54">
        <v>82624</v>
      </c>
      <c r="AW1627" s="54">
        <v>23562</v>
      </c>
      <c r="AX1627" s="54">
        <v>7310</v>
      </c>
      <c r="AY1627" s="25">
        <f t="shared" si="50"/>
        <v>367601</v>
      </c>
      <c r="AZ1627" s="162">
        <v>260901</v>
      </c>
      <c r="BA1627" s="96">
        <f t="shared" si="51"/>
        <v>2364251</v>
      </c>
      <c r="BB1627" s="73"/>
      <c r="BC1627" s="20">
        <v>393317</v>
      </c>
      <c r="BD1627" s="20">
        <v>61211</v>
      </c>
      <c r="BE1627" s="19">
        <v>454528</v>
      </c>
      <c r="BF1627" s="19">
        <v>2818779</v>
      </c>
      <c r="BH1627" s="20"/>
      <c r="BI1627" s="21">
        <v>2818779</v>
      </c>
      <c r="BK1627" s="73"/>
      <c r="BL1627" s="73"/>
      <c r="BM1627" s="73"/>
      <c r="BN1627" s="73"/>
      <c r="BO1627" s="73"/>
      <c r="BP1627" s="73"/>
      <c r="BQ1627" s="73"/>
    </row>
    <row r="1628" spans="1:69" ht="22.5" customHeight="1" x14ac:dyDescent="0.2">
      <c r="A1628" s="122" t="s">
        <v>3460</v>
      </c>
      <c r="B1628" s="123" t="s">
        <v>3447</v>
      </c>
      <c r="C1628" s="133" t="s">
        <v>1695</v>
      </c>
      <c r="D1628" s="126">
        <v>6</v>
      </c>
      <c r="E1628" s="127" t="s">
        <v>3561</v>
      </c>
      <c r="F1628" s="19">
        <v>345753</v>
      </c>
      <c r="G1628" s="20">
        <v>345753</v>
      </c>
      <c r="H1628" s="20">
        <v>103299</v>
      </c>
      <c r="I1628" s="20">
        <v>50490</v>
      </c>
      <c r="J1628" s="20">
        <v>0</v>
      </c>
      <c r="K1628" s="20">
        <v>0</v>
      </c>
      <c r="L1628" s="20">
        <v>0</v>
      </c>
      <c r="M1628" s="20">
        <v>0</v>
      </c>
      <c r="N1628" s="20">
        <v>18686</v>
      </c>
      <c r="O1628" s="20">
        <v>11017</v>
      </c>
      <c r="P1628" s="20">
        <v>9299</v>
      </c>
      <c r="Q1628" s="20">
        <v>98725</v>
      </c>
      <c r="R1628" s="20">
        <v>41971</v>
      </c>
      <c r="S1628" s="20">
        <v>49413</v>
      </c>
      <c r="T1628" s="21">
        <v>35322</v>
      </c>
      <c r="U1628" s="54">
        <v>25432</v>
      </c>
      <c r="V1628" s="20">
        <v>26544</v>
      </c>
      <c r="W1628" s="20">
        <v>23166</v>
      </c>
      <c r="X1628" s="20">
        <v>22202</v>
      </c>
      <c r="Y1628" s="21">
        <v>0</v>
      </c>
      <c r="Z1628" s="20">
        <v>0</v>
      </c>
      <c r="AA1628" s="21">
        <v>150148</v>
      </c>
      <c r="AB1628" s="32">
        <v>0</v>
      </c>
      <c r="AC1628" s="20">
        <v>260194</v>
      </c>
      <c r="AD1628" s="20">
        <v>219158</v>
      </c>
      <c r="AE1628" s="20">
        <v>516615</v>
      </c>
      <c r="AF1628" s="20">
        <v>475528</v>
      </c>
      <c r="AG1628" s="20">
        <v>283397</v>
      </c>
      <c r="AH1628" s="20">
        <v>110539</v>
      </c>
      <c r="AI1628" s="20">
        <v>67635</v>
      </c>
      <c r="AJ1628" s="21">
        <v>42739</v>
      </c>
      <c r="AK1628" s="25">
        <v>48931</v>
      </c>
      <c r="AL1628" s="25">
        <v>56582</v>
      </c>
      <c r="AM1628" s="25">
        <v>12748</v>
      </c>
      <c r="AN1628" s="22">
        <v>33988</v>
      </c>
      <c r="AO1628" s="20">
        <v>99258</v>
      </c>
      <c r="AP1628" s="20">
        <v>11948</v>
      </c>
      <c r="AQ1628" s="54">
        <v>3250727</v>
      </c>
      <c r="AR1628" s="25">
        <v>80947</v>
      </c>
      <c r="AS1628" s="25">
        <v>145088</v>
      </c>
      <c r="AT1628" s="54">
        <v>73033</v>
      </c>
      <c r="AU1628" s="54">
        <v>49934</v>
      </c>
      <c r="AV1628" s="54">
        <v>103035</v>
      </c>
      <c r="AW1628" s="54">
        <v>37307</v>
      </c>
      <c r="AX1628" s="54">
        <v>16708</v>
      </c>
      <c r="AY1628" s="25">
        <f t="shared" si="50"/>
        <v>506052</v>
      </c>
      <c r="AZ1628" s="162">
        <v>346777</v>
      </c>
      <c r="BA1628" s="96">
        <f t="shared" si="51"/>
        <v>4103556</v>
      </c>
      <c r="BB1628" s="73"/>
      <c r="BC1628" s="20">
        <v>627878</v>
      </c>
      <c r="BD1628" s="20">
        <v>54794</v>
      </c>
      <c r="BE1628" s="19">
        <v>682672</v>
      </c>
      <c r="BF1628" s="19">
        <v>4786228</v>
      </c>
      <c r="BH1628" s="20"/>
      <c r="BI1628" s="21">
        <v>4786228</v>
      </c>
      <c r="BK1628" s="73"/>
      <c r="BL1628" s="73"/>
      <c r="BM1628" s="73"/>
      <c r="BN1628" s="73"/>
      <c r="BO1628" s="73"/>
      <c r="BP1628" s="73"/>
      <c r="BQ1628" s="73"/>
    </row>
    <row r="1629" spans="1:69" ht="22.5" customHeight="1" x14ac:dyDescent="0.2">
      <c r="A1629" s="122" t="s">
        <v>3461</v>
      </c>
      <c r="B1629" s="123" t="s">
        <v>3447</v>
      </c>
      <c r="C1629" s="133" t="s">
        <v>1696</v>
      </c>
      <c r="D1629" s="126">
        <v>6</v>
      </c>
      <c r="E1629" s="127" t="s">
        <v>3561</v>
      </c>
      <c r="F1629" s="19">
        <v>322715</v>
      </c>
      <c r="G1629" s="20">
        <v>322715</v>
      </c>
      <c r="H1629" s="20">
        <v>100383</v>
      </c>
      <c r="I1629" s="20">
        <v>35530</v>
      </c>
      <c r="J1629" s="20">
        <v>0</v>
      </c>
      <c r="K1629" s="20">
        <v>0</v>
      </c>
      <c r="L1629" s="20">
        <v>0</v>
      </c>
      <c r="M1629" s="20">
        <v>2172</v>
      </c>
      <c r="N1629" s="20">
        <v>8504</v>
      </c>
      <c r="O1629" s="20">
        <v>9160</v>
      </c>
      <c r="P1629" s="20">
        <v>4876</v>
      </c>
      <c r="Q1629" s="20">
        <v>541</v>
      </c>
      <c r="R1629" s="20">
        <v>38645</v>
      </c>
      <c r="S1629" s="20">
        <v>50147</v>
      </c>
      <c r="T1629" s="21">
        <v>43732</v>
      </c>
      <c r="U1629" s="54">
        <v>38148</v>
      </c>
      <c r="V1629" s="20">
        <v>22272</v>
      </c>
      <c r="W1629" s="20">
        <v>33696</v>
      </c>
      <c r="X1629" s="20">
        <v>33303</v>
      </c>
      <c r="Y1629" s="21">
        <v>0</v>
      </c>
      <c r="Z1629" s="20">
        <v>0</v>
      </c>
      <c r="AA1629" s="21">
        <v>163767</v>
      </c>
      <c r="AB1629" s="32">
        <v>0</v>
      </c>
      <c r="AC1629" s="20">
        <v>197033</v>
      </c>
      <c r="AD1629" s="20">
        <v>190794</v>
      </c>
      <c r="AE1629" s="20">
        <v>436095</v>
      </c>
      <c r="AF1629" s="20">
        <v>371490</v>
      </c>
      <c r="AG1629" s="20">
        <v>229429</v>
      </c>
      <c r="AH1629" s="20">
        <v>99852</v>
      </c>
      <c r="AI1629" s="20">
        <v>110745</v>
      </c>
      <c r="AJ1629" s="21">
        <v>34624</v>
      </c>
      <c r="AK1629" s="25">
        <v>43055</v>
      </c>
      <c r="AL1629" s="25">
        <v>52937</v>
      </c>
      <c r="AM1629" s="25">
        <v>11189</v>
      </c>
      <c r="AN1629" s="22">
        <v>28894</v>
      </c>
      <c r="AO1629" s="20">
        <v>99572</v>
      </c>
      <c r="AP1629" s="20">
        <v>14904</v>
      </c>
      <c r="AQ1629" s="54">
        <v>2828204</v>
      </c>
      <c r="AR1629" s="25">
        <v>75138</v>
      </c>
      <c r="AS1629" s="25">
        <v>133640</v>
      </c>
      <c r="AT1629" s="54">
        <v>91827</v>
      </c>
      <c r="AU1629" s="54">
        <v>34392</v>
      </c>
      <c r="AV1629" s="54">
        <v>107218</v>
      </c>
      <c r="AW1629" s="54">
        <v>34632</v>
      </c>
      <c r="AX1629" s="54">
        <v>13105</v>
      </c>
      <c r="AY1629" s="25">
        <f t="shared" si="50"/>
        <v>489952</v>
      </c>
      <c r="AZ1629" s="162">
        <v>267438</v>
      </c>
      <c r="BA1629" s="96">
        <f t="shared" si="51"/>
        <v>3585594</v>
      </c>
      <c r="BB1629" s="73"/>
      <c r="BC1629" s="20">
        <v>573642</v>
      </c>
      <c r="BD1629" s="20">
        <v>75533</v>
      </c>
      <c r="BE1629" s="19">
        <v>649175</v>
      </c>
      <c r="BF1629" s="19">
        <v>4234769</v>
      </c>
      <c r="BH1629" s="20"/>
      <c r="BI1629" s="21">
        <v>4234769</v>
      </c>
      <c r="BK1629" s="73"/>
      <c r="BL1629" s="73"/>
      <c r="BM1629" s="73"/>
      <c r="BN1629" s="73"/>
      <c r="BO1629" s="73"/>
      <c r="BP1629" s="73"/>
      <c r="BQ1629" s="73"/>
    </row>
    <row r="1630" spans="1:69" ht="22.5" customHeight="1" x14ac:dyDescent="0.2">
      <c r="A1630" s="122" t="s">
        <v>3462</v>
      </c>
      <c r="B1630" s="123" t="s">
        <v>3447</v>
      </c>
      <c r="C1630" s="133" t="s">
        <v>1697</v>
      </c>
      <c r="D1630" s="126">
        <v>6</v>
      </c>
      <c r="E1630" s="127" t="s">
        <v>3561</v>
      </c>
      <c r="F1630" s="19">
        <v>74194</v>
      </c>
      <c r="G1630" s="20">
        <v>74194</v>
      </c>
      <c r="H1630" s="20">
        <v>30764</v>
      </c>
      <c r="I1630" s="20">
        <v>23188</v>
      </c>
      <c r="J1630" s="20">
        <v>0</v>
      </c>
      <c r="K1630" s="20">
        <v>0</v>
      </c>
      <c r="L1630" s="20">
        <v>0</v>
      </c>
      <c r="M1630" s="20">
        <v>0</v>
      </c>
      <c r="N1630" s="20">
        <v>0</v>
      </c>
      <c r="O1630" s="20">
        <v>553</v>
      </c>
      <c r="P1630" s="20">
        <v>0</v>
      </c>
      <c r="Q1630" s="20">
        <v>6410</v>
      </c>
      <c r="R1630" s="20">
        <v>4386</v>
      </c>
      <c r="S1630" s="20">
        <v>2568</v>
      </c>
      <c r="T1630" s="21">
        <v>5887</v>
      </c>
      <c r="U1630" s="54">
        <v>12716</v>
      </c>
      <c r="V1630" s="20">
        <v>1152</v>
      </c>
      <c r="W1630" s="20">
        <v>4212</v>
      </c>
      <c r="X1630" s="20">
        <v>11101</v>
      </c>
      <c r="Y1630" s="21">
        <v>0</v>
      </c>
      <c r="Z1630" s="20">
        <v>0</v>
      </c>
      <c r="AA1630" s="21">
        <v>42687</v>
      </c>
      <c r="AB1630" s="32">
        <v>0</v>
      </c>
      <c r="AC1630" s="20">
        <v>16771</v>
      </c>
      <c r="AD1630" s="20">
        <v>52882</v>
      </c>
      <c r="AE1630" s="20">
        <v>75240</v>
      </c>
      <c r="AF1630" s="20">
        <v>53070</v>
      </c>
      <c r="AG1630" s="20">
        <v>23166</v>
      </c>
      <c r="AH1630" s="20">
        <v>15692</v>
      </c>
      <c r="AI1630" s="20">
        <v>24237</v>
      </c>
      <c r="AJ1630" s="21">
        <v>128758</v>
      </c>
      <c r="AK1630" s="25">
        <v>5011</v>
      </c>
      <c r="AL1630" s="25">
        <v>15869</v>
      </c>
      <c r="AM1630" s="25">
        <v>2451</v>
      </c>
      <c r="AN1630" s="22">
        <v>5898</v>
      </c>
      <c r="AO1630" s="20">
        <v>49220</v>
      </c>
      <c r="AP1630" s="20">
        <v>32682</v>
      </c>
      <c r="AQ1630" s="54">
        <v>720765</v>
      </c>
      <c r="AR1630" s="25">
        <v>52874</v>
      </c>
      <c r="AS1630" s="25">
        <v>87567</v>
      </c>
      <c r="AT1630" s="54">
        <v>32840</v>
      </c>
      <c r="AU1630" s="54">
        <v>40181</v>
      </c>
      <c r="AV1630" s="54">
        <v>30419</v>
      </c>
      <c r="AW1630" s="54">
        <v>6155</v>
      </c>
      <c r="AX1630" s="54">
        <v>3586</v>
      </c>
      <c r="AY1630" s="25">
        <f t="shared" si="50"/>
        <v>253622</v>
      </c>
      <c r="AZ1630" s="162">
        <v>188117</v>
      </c>
      <c r="BA1630" s="96">
        <f t="shared" si="51"/>
        <v>1162504</v>
      </c>
      <c r="BB1630" s="73"/>
      <c r="BC1630" s="20">
        <v>129371</v>
      </c>
      <c r="BD1630" s="20">
        <v>142438</v>
      </c>
      <c r="BE1630" s="19">
        <v>271809</v>
      </c>
      <c r="BF1630" s="19">
        <v>1434313</v>
      </c>
      <c r="BH1630" s="20"/>
      <c r="BI1630" s="21">
        <v>1434313</v>
      </c>
      <c r="BK1630" s="73"/>
      <c r="BL1630" s="73"/>
      <c r="BM1630" s="73"/>
      <c r="BN1630" s="73"/>
      <c r="BO1630" s="73"/>
      <c r="BP1630" s="73"/>
      <c r="BQ1630" s="73"/>
    </row>
    <row r="1631" spans="1:69" ht="22.5" customHeight="1" x14ac:dyDescent="0.2">
      <c r="A1631" s="122" t="s">
        <v>3463</v>
      </c>
      <c r="B1631" s="123" t="s">
        <v>3447</v>
      </c>
      <c r="C1631" s="133" t="s">
        <v>1698</v>
      </c>
      <c r="D1631" s="126">
        <v>6</v>
      </c>
      <c r="E1631" s="127" t="s">
        <v>3561</v>
      </c>
      <c r="F1631" s="19">
        <v>189236</v>
      </c>
      <c r="G1631" s="20">
        <v>189236</v>
      </c>
      <c r="H1631" s="20">
        <v>64517</v>
      </c>
      <c r="I1631" s="20">
        <v>26367</v>
      </c>
      <c r="J1631" s="20">
        <v>0</v>
      </c>
      <c r="K1631" s="20">
        <v>0</v>
      </c>
      <c r="L1631" s="20">
        <v>0</v>
      </c>
      <c r="M1631" s="20">
        <v>0</v>
      </c>
      <c r="N1631" s="20">
        <v>0</v>
      </c>
      <c r="O1631" s="20">
        <v>2707</v>
      </c>
      <c r="P1631" s="20">
        <v>0</v>
      </c>
      <c r="Q1631" s="20">
        <v>56860</v>
      </c>
      <c r="R1631" s="20">
        <v>18532</v>
      </c>
      <c r="S1631" s="20">
        <v>28086</v>
      </c>
      <c r="T1631" s="21">
        <v>14297</v>
      </c>
      <c r="U1631" s="54">
        <v>12716</v>
      </c>
      <c r="V1631" s="20">
        <v>7248</v>
      </c>
      <c r="W1631" s="20">
        <v>9477</v>
      </c>
      <c r="X1631" s="20">
        <v>11101</v>
      </c>
      <c r="Y1631" s="21">
        <v>0</v>
      </c>
      <c r="Z1631" s="20">
        <v>0</v>
      </c>
      <c r="AA1631" s="21">
        <v>88592</v>
      </c>
      <c r="AB1631" s="32">
        <v>0</v>
      </c>
      <c r="AC1631" s="20">
        <v>63975</v>
      </c>
      <c r="AD1631" s="20">
        <v>143210</v>
      </c>
      <c r="AE1631" s="20">
        <v>193545</v>
      </c>
      <c r="AF1631" s="20">
        <v>191110</v>
      </c>
      <c r="AG1631" s="20">
        <v>84170</v>
      </c>
      <c r="AH1631" s="20">
        <v>36734</v>
      </c>
      <c r="AI1631" s="20">
        <v>57576</v>
      </c>
      <c r="AJ1631" s="21">
        <v>70871</v>
      </c>
      <c r="AK1631" s="25">
        <v>21813</v>
      </c>
      <c r="AL1631" s="25">
        <v>36063</v>
      </c>
      <c r="AM1631" s="25">
        <v>5558</v>
      </c>
      <c r="AN1631" s="22">
        <v>13756</v>
      </c>
      <c r="AO1631" s="20">
        <v>70672</v>
      </c>
      <c r="AP1631" s="20">
        <v>13297</v>
      </c>
      <c r="AQ1631" s="54">
        <v>1532086</v>
      </c>
      <c r="AR1631" s="25">
        <v>48993</v>
      </c>
      <c r="AS1631" s="25">
        <v>74443</v>
      </c>
      <c r="AT1631" s="54">
        <v>52194</v>
      </c>
      <c r="AU1631" s="54">
        <v>38486</v>
      </c>
      <c r="AV1631" s="54">
        <v>71974</v>
      </c>
      <c r="AW1631" s="54">
        <v>23489</v>
      </c>
      <c r="AX1631" s="54">
        <v>7005</v>
      </c>
      <c r="AY1631" s="25">
        <f t="shared" si="50"/>
        <v>316584</v>
      </c>
      <c r="AZ1631" s="162">
        <v>204220</v>
      </c>
      <c r="BA1631" s="96">
        <f t="shared" si="51"/>
        <v>2052890</v>
      </c>
      <c r="BB1631" s="73"/>
      <c r="BC1631" s="20">
        <v>329426</v>
      </c>
      <c r="BD1631" s="20">
        <v>85016</v>
      </c>
      <c r="BE1631" s="19">
        <v>414442</v>
      </c>
      <c r="BF1631" s="19">
        <v>2467332</v>
      </c>
      <c r="BH1631" s="20"/>
      <c r="BI1631" s="21">
        <v>2467332</v>
      </c>
      <c r="BK1631" s="73"/>
      <c r="BL1631" s="73"/>
      <c r="BM1631" s="73"/>
      <c r="BN1631" s="73"/>
      <c r="BO1631" s="73"/>
      <c r="BP1631" s="73"/>
      <c r="BQ1631" s="73"/>
    </row>
    <row r="1632" spans="1:69" ht="22.5" customHeight="1" x14ac:dyDescent="0.2">
      <c r="A1632" s="122" t="s">
        <v>3464</v>
      </c>
      <c r="B1632" s="123" t="s">
        <v>3447</v>
      </c>
      <c r="C1632" s="133" t="s">
        <v>1699</v>
      </c>
      <c r="D1632" s="126">
        <v>6</v>
      </c>
      <c r="E1632" s="127" t="s">
        <v>3561</v>
      </c>
      <c r="F1632" s="19">
        <v>312851</v>
      </c>
      <c r="G1632" s="20">
        <v>312851</v>
      </c>
      <c r="H1632" s="20">
        <v>151195</v>
      </c>
      <c r="I1632" s="20">
        <v>92378</v>
      </c>
      <c r="J1632" s="20">
        <v>0</v>
      </c>
      <c r="K1632" s="20">
        <v>0</v>
      </c>
      <c r="L1632" s="20">
        <v>0</v>
      </c>
      <c r="M1632" s="20">
        <v>7981</v>
      </c>
      <c r="N1632" s="20">
        <v>5917</v>
      </c>
      <c r="O1632" s="20">
        <v>8402</v>
      </c>
      <c r="P1632" s="20">
        <v>5481</v>
      </c>
      <c r="Q1632" s="20">
        <v>43539</v>
      </c>
      <c r="R1632" s="20">
        <v>35338</v>
      </c>
      <c r="S1632" s="20">
        <v>35946</v>
      </c>
      <c r="T1632" s="21">
        <v>42891</v>
      </c>
      <c r="U1632" s="54">
        <v>63580</v>
      </c>
      <c r="V1632" s="20">
        <v>19632</v>
      </c>
      <c r="W1632" s="20">
        <v>25272</v>
      </c>
      <c r="X1632" s="20">
        <v>22202</v>
      </c>
      <c r="Y1632" s="21">
        <v>0</v>
      </c>
      <c r="Z1632" s="20">
        <v>0</v>
      </c>
      <c r="AA1632" s="21">
        <v>163404</v>
      </c>
      <c r="AB1632" s="32">
        <v>0</v>
      </c>
      <c r="AC1632" s="20">
        <v>181127</v>
      </c>
      <c r="AD1632" s="20">
        <v>198063</v>
      </c>
      <c r="AE1632" s="20">
        <v>441210</v>
      </c>
      <c r="AF1632" s="20">
        <v>484010</v>
      </c>
      <c r="AG1632" s="20">
        <v>238781</v>
      </c>
      <c r="AH1632" s="20">
        <v>93536</v>
      </c>
      <c r="AI1632" s="20">
        <v>124540</v>
      </c>
      <c r="AJ1632" s="21">
        <v>51936</v>
      </c>
      <c r="AK1632" s="25">
        <v>40655</v>
      </c>
      <c r="AL1632" s="25">
        <v>54931</v>
      </c>
      <c r="AM1632" s="25">
        <v>12196</v>
      </c>
      <c r="AN1632" s="22">
        <v>28921</v>
      </c>
      <c r="AO1632" s="20">
        <v>109740</v>
      </c>
      <c r="AP1632" s="20">
        <v>20353</v>
      </c>
      <c r="AQ1632" s="54">
        <v>3116008</v>
      </c>
      <c r="AR1632" s="25">
        <v>85339</v>
      </c>
      <c r="AS1632" s="25">
        <v>136020</v>
      </c>
      <c r="AT1632" s="54">
        <v>108855</v>
      </c>
      <c r="AU1632" s="54">
        <v>34989</v>
      </c>
      <c r="AV1632" s="54">
        <v>114190</v>
      </c>
      <c r="AW1632" s="54">
        <v>34233</v>
      </c>
      <c r="AX1632" s="54">
        <v>13189</v>
      </c>
      <c r="AY1632" s="25">
        <f t="shared" si="50"/>
        <v>526815</v>
      </c>
      <c r="AZ1632" s="162">
        <v>308087</v>
      </c>
      <c r="BA1632" s="96">
        <f t="shared" si="51"/>
        <v>3950910</v>
      </c>
      <c r="BB1632" s="73"/>
      <c r="BC1632" s="20">
        <v>551593</v>
      </c>
      <c r="BD1632" s="20">
        <v>108558</v>
      </c>
      <c r="BE1632" s="19">
        <v>660151</v>
      </c>
      <c r="BF1632" s="19">
        <v>4611061</v>
      </c>
      <c r="BH1632" s="20"/>
      <c r="BI1632" s="21">
        <v>4611061</v>
      </c>
      <c r="BK1632" s="73"/>
      <c r="BL1632" s="73"/>
      <c r="BM1632" s="73"/>
      <c r="BN1632" s="73"/>
      <c r="BO1632" s="73"/>
      <c r="BP1632" s="73"/>
      <c r="BQ1632" s="73"/>
    </row>
    <row r="1633" spans="1:69" ht="22.5" customHeight="1" x14ac:dyDescent="0.2">
      <c r="A1633" s="122" t="s">
        <v>3465</v>
      </c>
      <c r="B1633" s="123" t="s">
        <v>3447</v>
      </c>
      <c r="C1633" s="133" t="s">
        <v>1700</v>
      </c>
      <c r="D1633" s="126">
        <v>6</v>
      </c>
      <c r="E1633" s="127" t="s">
        <v>3561</v>
      </c>
      <c r="F1633" s="19">
        <v>253675</v>
      </c>
      <c r="G1633" s="20">
        <v>253675</v>
      </c>
      <c r="H1633" s="20">
        <v>107017</v>
      </c>
      <c r="I1633" s="20">
        <v>72930</v>
      </c>
      <c r="J1633" s="20">
        <v>0</v>
      </c>
      <c r="K1633" s="20">
        <v>0</v>
      </c>
      <c r="L1633" s="20">
        <v>0</v>
      </c>
      <c r="M1633" s="20">
        <v>1142</v>
      </c>
      <c r="N1633" s="20">
        <v>6653</v>
      </c>
      <c r="O1633" s="20">
        <v>5478</v>
      </c>
      <c r="P1633" s="20">
        <v>6237</v>
      </c>
      <c r="Q1633" s="20">
        <v>301</v>
      </c>
      <c r="R1633" s="20">
        <v>27638</v>
      </c>
      <c r="S1633" s="20">
        <v>28401</v>
      </c>
      <c r="T1633" s="21">
        <v>31958</v>
      </c>
      <c r="U1633" s="54">
        <v>50864</v>
      </c>
      <c r="V1633" s="20">
        <v>10224</v>
      </c>
      <c r="W1633" s="20">
        <v>9477</v>
      </c>
      <c r="X1633" s="20">
        <v>11101</v>
      </c>
      <c r="Y1633" s="21">
        <v>0</v>
      </c>
      <c r="Z1633" s="20">
        <v>0</v>
      </c>
      <c r="AA1633" s="21">
        <v>127721</v>
      </c>
      <c r="AB1633" s="32">
        <v>0</v>
      </c>
      <c r="AC1633" s="20">
        <v>139991</v>
      </c>
      <c r="AD1633" s="20">
        <v>263104</v>
      </c>
      <c r="AE1633" s="20">
        <v>315150</v>
      </c>
      <c r="AF1633" s="20">
        <v>395705</v>
      </c>
      <c r="AG1633" s="20">
        <v>171857</v>
      </c>
      <c r="AH1633" s="20">
        <v>63779</v>
      </c>
      <c r="AI1633" s="20">
        <v>92255</v>
      </c>
      <c r="AJ1633" s="21">
        <v>50313</v>
      </c>
      <c r="AK1633" s="25">
        <v>31325</v>
      </c>
      <c r="AL1633" s="25">
        <v>49747</v>
      </c>
      <c r="AM1633" s="25">
        <v>10101</v>
      </c>
      <c r="AN1633" s="22">
        <v>22062</v>
      </c>
      <c r="AO1633" s="20">
        <v>99642</v>
      </c>
      <c r="AP1633" s="20">
        <v>13668</v>
      </c>
      <c r="AQ1633" s="54">
        <v>2469516</v>
      </c>
      <c r="AR1633" s="25">
        <v>61654</v>
      </c>
      <c r="AS1633" s="25">
        <v>169310</v>
      </c>
      <c r="AT1633" s="54">
        <v>85823</v>
      </c>
      <c r="AU1633" s="54">
        <v>47084</v>
      </c>
      <c r="AV1633" s="54">
        <v>100187</v>
      </c>
      <c r="AW1633" s="54">
        <v>27523</v>
      </c>
      <c r="AX1633" s="54">
        <v>9609</v>
      </c>
      <c r="AY1633" s="25">
        <f t="shared" si="50"/>
        <v>501190</v>
      </c>
      <c r="AZ1633" s="162">
        <v>456780</v>
      </c>
      <c r="BA1633" s="96">
        <f t="shared" si="51"/>
        <v>3427486</v>
      </c>
      <c r="BB1633" s="73"/>
      <c r="BC1633" s="20">
        <v>461890</v>
      </c>
      <c r="BD1633" s="20">
        <v>81424</v>
      </c>
      <c r="BE1633" s="19">
        <v>543314</v>
      </c>
      <c r="BF1633" s="19">
        <v>3970800</v>
      </c>
      <c r="BH1633" s="20"/>
      <c r="BI1633" s="21">
        <v>3970800</v>
      </c>
      <c r="BK1633" s="73"/>
      <c r="BL1633" s="73"/>
      <c r="BM1633" s="73"/>
      <c r="BN1633" s="73"/>
      <c r="BO1633" s="73"/>
      <c r="BP1633" s="73"/>
      <c r="BQ1633" s="73"/>
    </row>
    <row r="1634" spans="1:69" ht="22.5" customHeight="1" x14ac:dyDescent="0.2">
      <c r="A1634" s="122" t="s">
        <v>3466</v>
      </c>
      <c r="B1634" s="123" t="s">
        <v>3447</v>
      </c>
      <c r="C1634" s="133" t="s">
        <v>1701</v>
      </c>
      <c r="D1634" s="126">
        <v>6</v>
      </c>
      <c r="E1634" s="127" t="s">
        <v>3561</v>
      </c>
      <c r="F1634" s="19">
        <v>340526</v>
      </c>
      <c r="G1634" s="20">
        <v>340526</v>
      </c>
      <c r="H1634" s="20">
        <v>68526</v>
      </c>
      <c r="I1634" s="20">
        <v>29359</v>
      </c>
      <c r="J1634" s="20">
        <v>0</v>
      </c>
      <c r="K1634" s="20">
        <v>0</v>
      </c>
      <c r="L1634" s="20">
        <v>0</v>
      </c>
      <c r="M1634" s="20">
        <v>6808</v>
      </c>
      <c r="N1634" s="20">
        <v>17048</v>
      </c>
      <c r="O1634" s="20">
        <v>9611</v>
      </c>
      <c r="P1634" s="20">
        <v>7749</v>
      </c>
      <c r="Q1634" s="20">
        <v>1860</v>
      </c>
      <c r="R1634" s="20">
        <v>37223</v>
      </c>
      <c r="S1634" s="20">
        <v>51352</v>
      </c>
      <c r="T1634" s="21">
        <v>36163</v>
      </c>
      <c r="U1634" s="54">
        <v>38148</v>
      </c>
      <c r="V1634" s="20">
        <v>23136</v>
      </c>
      <c r="W1634" s="20">
        <v>23166</v>
      </c>
      <c r="X1634" s="20">
        <v>11101</v>
      </c>
      <c r="Y1634" s="21">
        <v>0</v>
      </c>
      <c r="Z1634" s="20">
        <v>0</v>
      </c>
      <c r="AA1634" s="21">
        <v>187139</v>
      </c>
      <c r="AB1634" s="32">
        <v>0</v>
      </c>
      <c r="AC1634" s="20">
        <v>187512</v>
      </c>
      <c r="AD1634" s="20">
        <v>209675</v>
      </c>
      <c r="AE1634" s="20">
        <v>501435</v>
      </c>
      <c r="AF1634" s="20">
        <v>461680</v>
      </c>
      <c r="AG1634" s="20">
        <v>264950</v>
      </c>
      <c r="AH1634" s="20">
        <v>110971</v>
      </c>
      <c r="AI1634" s="20">
        <v>48187</v>
      </c>
      <c r="AJ1634" s="21">
        <v>102790</v>
      </c>
      <c r="AK1634" s="25">
        <v>44473</v>
      </c>
      <c r="AL1634" s="25">
        <v>60413</v>
      </c>
      <c r="AM1634" s="25">
        <v>12933</v>
      </c>
      <c r="AN1634" s="22">
        <v>31920</v>
      </c>
      <c r="AO1634" s="20">
        <v>106753</v>
      </c>
      <c r="AP1634" s="20">
        <v>19076</v>
      </c>
      <c r="AQ1634" s="54">
        <v>3051683</v>
      </c>
      <c r="AR1634" s="25">
        <v>78220</v>
      </c>
      <c r="AS1634" s="25">
        <v>149671</v>
      </c>
      <c r="AT1634" s="54">
        <v>60017</v>
      </c>
      <c r="AU1634" s="54">
        <v>37141</v>
      </c>
      <c r="AV1634" s="54">
        <v>130580</v>
      </c>
      <c r="AW1634" s="54">
        <v>37768</v>
      </c>
      <c r="AX1634" s="54">
        <v>13184</v>
      </c>
      <c r="AY1634" s="25">
        <f t="shared" si="50"/>
        <v>506581</v>
      </c>
      <c r="AZ1634" s="162">
        <v>363601</v>
      </c>
      <c r="BA1634" s="96">
        <f t="shared" si="51"/>
        <v>3921865</v>
      </c>
      <c r="BB1634" s="73"/>
      <c r="BC1634" s="20">
        <v>586956</v>
      </c>
      <c r="BD1634" s="20">
        <v>78008</v>
      </c>
      <c r="BE1634" s="19">
        <v>664964</v>
      </c>
      <c r="BF1634" s="19">
        <v>4586829</v>
      </c>
      <c r="BH1634" s="20"/>
      <c r="BI1634" s="21">
        <v>4586829</v>
      </c>
      <c r="BK1634" s="73"/>
      <c r="BL1634" s="73"/>
      <c r="BM1634" s="73"/>
      <c r="BN1634" s="73"/>
      <c r="BO1634" s="73"/>
      <c r="BP1634" s="73"/>
      <c r="BQ1634" s="73"/>
    </row>
    <row r="1635" spans="1:69" ht="22.5" customHeight="1" x14ac:dyDescent="0.2">
      <c r="A1635" s="122" t="s">
        <v>3467</v>
      </c>
      <c r="B1635" s="123" t="s">
        <v>3447</v>
      </c>
      <c r="C1635" s="133" t="s">
        <v>1702</v>
      </c>
      <c r="D1635" s="126">
        <v>6</v>
      </c>
      <c r="E1635" s="127" t="s">
        <v>3561</v>
      </c>
      <c r="F1635" s="19">
        <v>84833</v>
      </c>
      <c r="G1635" s="20">
        <v>84833</v>
      </c>
      <c r="H1635" s="20">
        <v>122108</v>
      </c>
      <c r="I1635" s="20">
        <v>114070</v>
      </c>
      <c r="J1635" s="20">
        <v>0</v>
      </c>
      <c r="K1635" s="20">
        <v>0</v>
      </c>
      <c r="L1635" s="20">
        <v>0</v>
      </c>
      <c r="M1635" s="20">
        <v>0</v>
      </c>
      <c r="N1635" s="20">
        <v>0</v>
      </c>
      <c r="O1635" s="20">
        <v>822</v>
      </c>
      <c r="P1635" s="20">
        <v>0</v>
      </c>
      <c r="Q1635" s="20">
        <v>3561</v>
      </c>
      <c r="R1635" s="20">
        <v>6517</v>
      </c>
      <c r="S1635" s="20">
        <v>2830</v>
      </c>
      <c r="T1635" s="21">
        <v>7569</v>
      </c>
      <c r="U1635" s="54">
        <v>29247</v>
      </c>
      <c r="V1635" s="20">
        <v>1248</v>
      </c>
      <c r="W1635" s="20">
        <v>4212</v>
      </c>
      <c r="X1635" s="20">
        <v>11101</v>
      </c>
      <c r="Y1635" s="21">
        <v>0</v>
      </c>
      <c r="Z1635" s="20">
        <v>0</v>
      </c>
      <c r="AA1635" s="21">
        <v>43720</v>
      </c>
      <c r="AB1635" s="32">
        <v>0</v>
      </c>
      <c r="AC1635" s="20">
        <v>25856</v>
      </c>
      <c r="AD1635" s="20">
        <v>56693</v>
      </c>
      <c r="AE1635" s="20">
        <v>64185</v>
      </c>
      <c r="AF1635" s="20">
        <v>120205</v>
      </c>
      <c r="AG1635" s="20">
        <v>35264</v>
      </c>
      <c r="AH1635" s="20">
        <v>16118</v>
      </c>
      <c r="AI1635" s="20">
        <v>42439</v>
      </c>
      <c r="AJ1635" s="21">
        <v>275910</v>
      </c>
      <c r="AK1635" s="25">
        <v>7446</v>
      </c>
      <c r="AL1635" s="25">
        <v>18290</v>
      </c>
      <c r="AM1635" s="25">
        <v>2859</v>
      </c>
      <c r="AN1635" s="22">
        <v>6711</v>
      </c>
      <c r="AO1635" s="20">
        <v>85125</v>
      </c>
      <c r="AP1635" s="20">
        <v>25235</v>
      </c>
      <c r="AQ1635" s="54">
        <v>1214174</v>
      </c>
      <c r="AR1635" s="25">
        <v>49750</v>
      </c>
      <c r="AS1635" s="25">
        <v>112996</v>
      </c>
      <c r="AT1635" s="54">
        <v>43967</v>
      </c>
      <c r="AU1635" s="54">
        <v>41515</v>
      </c>
      <c r="AV1635" s="54">
        <v>37365</v>
      </c>
      <c r="AW1635" s="54">
        <v>9146</v>
      </c>
      <c r="AX1635" s="54">
        <v>4725</v>
      </c>
      <c r="AY1635" s="25">
        <f t="shared" si="50"/>
        <v>299464</v>
      </c>
      <c r="AZ1635" s="162">
        <v>257251</v>
      </c>
      <c r="BA1635" s="96">
        <f t="shared" si="51"/>
        <v>1770889</v>
      </c>
      <c r="BB1635" s="73"/>
      <c r="BC1635" s="20">
        <v>160763</v>
      </c>
      <c r="BD1635" s="20">
        <v>103127</v>
      </c>
      <c r="BE1635" s="19">
        <v>263890</v>
      </c>
      <c r="BF1635" s="19">
        <v>2034779</v>
      </c>
      <c r="BH1635" s="20"/>
      <c r="BI1635" s="21">
        <v>2034779</v>
      </c>
      <c r="BK1635" s="73"/>
      <c r="BL1635" s="73"/>
      <c r="BM1635" s="73"/>
      <c r="BN1635" s="73"/>
      <c r="BO1635" s="73"/>
      <c r="BP1635" s="73"/>
      <c r="BQ1635" s="73"/>
    </row>
    <row r="1636" spans="1:69" ht="22.5" customHeight="1" x14ac:dyDescent="0.2">
      <c r="A1636" s="122" t="s">
        <v>3468</v>
      </c>
      <c r="B1636" s="123" t="s">
        <v>3447</v>
      </c>
      <c r="C1636" s="133" t="s">
        <v>1703</v>
      </c>
      <c r="D1636" s="126">
        <v>6</v>
      </c>
      <c r="E1636" s="127" t="s">
        <v>3561</v>
      </c>
      <c r="F1636" s="19">
        <v>169113</v>
      </c>
      <c r="G1636" s="20">
        <v>169113</v>
      </c>
      <c r="H1636" s="20">
        <v>123274</v>
      </c>
      <c r="I1636" s="20">
        <v>101354</v>
      </c>
      <c r="J1636" s="20">
        <v>0</v>
      </c>
      <c r="K1636" s="20">
        <v>0</v>
      </c>
      <c r="L1636" s="20">
        <v>0</v>
      </c>
      <c r="M1636" s="20">
        <v>0</v>
      </c>
      <c r="N1636" s="20">
        <v>0</v>
      </c>
      <c r="O1636" s="20">
        <v>1384</v>
      </c>
      <c r="P1636" s="20">
        <v>0</v>
      </c>
      <c r="Q1636" s="20">
        <v>72</v>
      </c>
      <c r="R1636" s="20">
        <v>17815</v>
      </c>
      <c r="S1636" s="20">
        <v>17711</v>
      </c>
      <c r="T1636" s="21">
        <v>15979</v>
      </c>
      <c r="U1636" s="54">
        <v>63580</v>
      </c>
      <c r="V1636" s="20">
        <v>8592</v>
      </c>
      <c r="W1636" s="20">
        <v>4212</v>
      </c>
      <c r="X1636" s="20">
        <v>11101</v>
      </c>
      <c r="Y1636" s="21">
        <v>0</v>
      </c>
      <c r="Z1636" s="20">
        <v>0</v>
      </c>
      <c r="AA1636" s="21">
        <v>93553</v>
      </c>
      <c r="AB1636" s="32">
        <v>0</v>
      </c>
      <c r="AC1636" s="20">
        <v>49483</v>
      </c>
      <c r="AD1636" s="20">
        <v>137581</v>
      </c>
      <c r="AE1636" s="20">
        <v>90750</v>
      </c>
      <c r="AF1636" s="20">
        <v>138113</v>
      </c>
      <c r="AG1636" s="20">
        <v>58344</v>
      </c>
      <c r="AH1636" s="20">
        <v>34155</v>
      </c>
      <c r="AI1636" s="20">
        <v>64378</v>
      </c>
      <c r="AJ1636" s="21">
        <v>369503</v>
      </c>
      <c r="AK1636" s="25">
        <v>12542</v>
      </c>
      <c r="AL1636" s="25">
        <v>31252</v>
      </c>
      <c r="AM1636" s="25">
        <v>4730</v>
      </c>
      <c r="AN1636" s="22">
        <v>11612</v>
      </c>
      <c r="AO1636" s="20">
        <v>106689</v>
      </c>
      <c r="AP1636" s="20">
        <v>57793</v>
      </c>
      <c r="AQ1636" s="54">
        <v>1794665</v>
      </c>
      <c r="AR1636" s="25">
        <v>48659</v>
      </c>
      <c r="AS1636" s="25">
        <v>124233</v>
      </c>
      <c r="AT1636" s="54">
        <v>63681</v>
      </c>
      <c r="AU1636" s="54">
        <v>43413</v>
      </c>
      <c r="AV1636" s="54">
        <v>52194</v>
      </c>
      <c r="AW1636" s="54">
        <v>15407</v>
      </c>
      <c r="AX1636" s="54">
        <v>7642</v>
      </c>
      <c r="AY1636" s="25">
        <f t="shared" si="50"/>
        <v>355229</v>
      </c>
      <c r="AZ1636" s="162">
        <v>491993</v>
      </c>
      <c r="BA1636" s="96">
        <f t="shared" si="51"/>
        <v>2641887</v>
      </c>
      <c r="BB1636" s="73"/>
      <c r="BC1636" s="20">
        <v>220976</v>
      </c>
      <c r="BD1636" s="20">
        <v>275393</v>
      </c>
      <c r="BE1636" s="19">
        <v>496369</v>
      </c>
      <c r="BF1636" s="19">
        <v>3138256</v>
      </c>
      <c r="BH1636" s="20"/>
      <c r="BI1636" s="21">
        <v>3138256</v>
      </c>
      <c r="BK1636" s="73"/>
      <c r="BL1636" s="73"/>
      <c r="BM1636" s="73"/>
      <c r="BN1636" s="73"/>
      <c r="BO1636" s="73"/>
      <c r="BP1636" s="73"/>
      <c r="BQ1636" s="73"/>
    </row>
    <row r="1637" spans="1:69" ht="22.5" customHeight="1" x14ac:dyDescent="0.2">
      <c r="A1637" s="122" t="s">
        <v>3469</v>
      </c>
      <c r="B1637" s="123" t="s">
        <v>3447</v>
      </c>
      <c r="C1637" s="133" t="s">
        <v>415</v>
      </c>
      <c r="D1637" s="126">
        <v>6</v>
      </c>
      <c r="E1637" s="127" t="s">
        <v>3561</v>
      </c>
      <c r="F1637" s="19">
        <v>227882</v>
      </c>
      <c r="G1637" s="20">
        <v>227882</v>
      </c>
      <c r="H1637" s="20">
        <v>162057</v>
      </c>
      <c r="I1637" s="20">
        <v>105094</v>
      </c>
      <c r="J1637" s="20">
        <v>0</v>
      </c>
      <c r="K1637" s="20">
        <v>0</v>
      </c>
      <c r="L1637" s="20">
        <v>0</v>
      </c>
      <c r="M1637" s="20">
        <v>0</v>
      </c>
      <c r="N1637" s="20">
        <v>0</v>
      </c>
      <c r="O1637" s="20">
        <v>2669</v>
      </c>
      <c r="P1637" s="20">
        <v>0</v>
      </c>
      <c r="Q1637" s="20">
        <v>24958</v>
      </c>
      <c r="R1637" s="20">
        <v>21328</v>
      </c>
      <c r="S1637" s="20">
        <v>32383</v>
      </c>
      <c r="T1637" s="21">
        <v>17661</v>
      </c>
      <c r="U1637" s="54">
        <v>38148</v>
      </c>
      <c r="V1637" s="20">
        <v>3888</v>
      </c>
      <c r="W1637" s="20">
        <v>13689</v>
      </c>
      <c r="X1637" s="20">
        <v>33303</v>
      </c>
      <c r="Y1637" s="21">
        <v>0</v>
      </c>
      <c r="Z1637" s="20">
        <v>0</v>
      </c>
      <c r="AA1637" s="21">
        <v>116916</v>
      </c>
      <c r="AB1637" s="32">
        <v>0</v>
      </c>
      <c r="AC1637" s="20">
        <v>70934</v>
      </c>
      <c r="AD1637" s="20">
        <v>305733</v>
      </c>
      <c r="AE1637" s="20">
        <v>211365</v>
      </c>
      <c r="AF1637" s="20">
        <v>389978</v>
      </c>
      <c r="AG1637" s="20">
        <v>125440</v>
      </c>
      <c r="AH1637" s="20">
        <v>47378</v>
      </c>
      <c r="AI1637" s="20">
        <v>127031</v>
      </c>
      <c r="AJ1637" s="21">
        <v>533967</v>
      </c>
      <c r="AK1637" s="25">
        <v>21674</v>
      </c>
      <c r="AL1637" s="25">
        <v>40321</v>
      </c>
      <c r="AM1637" s="25">
        <v>8422</v>
      </c>
      <c r="AN1637" s="22">
        <v>15653</v>
      </c>
      <c r="AO1637" s="20">
        <v>415579</v>
      </c>
      <c r="AP1637" s="20">
        <v>59184</v>
      </c>
      <c r="AQ1637" s="54">
        <v>3172635</v>
      </c>
      <c r="AR1637" s="25">
        <v>60305</v>
      </c>
      <c r="AS1637" s="25">
        <v>137666</v>
      </c>
      <c r="AT1637" s="54">
        <v>99622</v>
      </c>
      <c r="AU1637" s="54">
        <v>61138</v>
      </c>
      <c r="AV1637" s="54">
        <v>77579</v>
      </c>
      <c r="AW1637" s="54">
        <v>25443</v>
      </c>
      <c r="AX1637" s="54">
        <v>12209</v>
      </c>
      <c r="AY1637" s="25">
        <f t="shared" si="50"/>
        <v>473962</v>
      </c>
      <c r="AZ1637" s="162">
        <v>680984</v>
      </c>
      <c r="BA1637" s="96">
        <f t="shared" si="51"/>
        <v>4327581</v>
      </c>
      <c r="BB1637" s="73"/>
      <c r="BC1637" s="20">
        <v>327294</v>
      </c>
      <c r="BD1637" s="20">
        <v>257435</v>
      </c>
      <c r="BE1637" s="19">
        <v>584729</v>
      </c>
      <c r="BF1637" s="19">
        <v>4912310</v>
      </c>
      <c r="BH1637" s="20"/>
      <c r="BI1637" s="21">
        <v>4912310</v>
      </c>
      <c r="BK1637" s="73"/>
      <c r="BL1637" s="73"/>
      <c r="BM1637" s="73"/>
      <c r="BN1637" s="73"/>
      <c r="BO1637" s="73"/>
      <c r="BP1637" s="73"/>
      <c r="BQ1637" s="73"/>
    </row>
    <row r="1638" spans="1:69" ht="22.5" customHeight="1" x14ac:dyDescent="0.2">
      <c r="A1638" s="122" t="s">
        <v>3470</v>
      </c>
      <c r="B1638" s="123" t="s">
        <v>3447</v>
      </c>
      <c r="C1638" s="133" t="s">
        <v>1704</v>
      </c>
      <c r="D1638" s="126">
        <v>6</v>
      </c>
      <c r="E1638" s="127" t="s">
        <v>3561</v>
      </c>
      <c r="F1638" s="19">
        <v>315028</v>
      </c>
      <c r="G1638" s="20">
        <v>315028</v>
      </c>
      <c r="H1638" s="20">
        <v>111683</v>
      </c>
      <c r="I1638" s="20">
        <v>73865</v>
      </c>
      <c r="J1638" s="20">
        <v>0</v>
      </c>
      <c r="K1638" s="20">
        <v>0</v>
      </c>
      <c r="L1638" s="20">
        <v>0</v>
      </c>
      <c r="M1638" s="20">
        <v>0</v>
      </c>
      <c r="N1638" s="20">
        <v>4394</v>
      </c>
      <c r="O1638" s="20">
        <v>6438</v>
      </c>
      <c r="P1638" s="20">
        <v>4309</v>
      </c>
      <c r="Q1638" s="20">
        <v>54148</v>
      </c>
      <c r="R1638" s="20">
        <v>28810</v>
      </c>
      <c r="S1638" s="20">
        <v>24785</v>
      </c>
      <c r="T1638" s="21">
        <v>33640</v>
      </c>
      <c r="U1638" s="54">
        <v>63580</v>
      </c>
      <c r="V1638" s="20">
        <v>18096</v>
      </c>
      <c r="W1638" s="20">
        <v>15795</v>
      </c>
      <c r="X1638" s="20">
        <v>25532</v>
      </c>
      <c r="Y1638" s="21">
        <v>0</v>
      </c>
      <c r="Z1638" s="20">
        <v>0</v>
      </c>
      <c r="AA1638" s="21">
        <v>163248</v>
      </c>
      <c r="AB1638" s="32">
        <v>0</v>
      </c>
      <c r="AC1638" s="20">
        <v>140977</v>
      </c>
      <c r="AD1638" s="20">
        <v>403294</v>
      </c>
      <c r="AE1638" s="20">
        <v>302115</v>
      </c>
      <c r="AF1638" s="20">
        <v>485243</v>
      </c>
      <c r="AG1638" s="20">
        <v>235950</v>
      </c>
      <c r="AH1638" s="20">
        <v>81474</v>
      </c>
      <c r="AI1638" s="20">
        <v>148969</v>
      </c>
      <c r="AJ1638" s="21">
        <v>186645</v>
      </c>
      <c r="AK1638" s="25">
        <v>34421</v>
      </c>
      <c r="AL1638" s="25">
        <v>55282</v>
      </c>
      <c r="AM1638" s="25">
        <v>13167</v>
      </c>
      <c r="AN1638" s="22">
        <v>24709</v>
      </c>
      <c r="AO1638" s="20">
        <v>174195</v>
      </c>
      <c r="AP1638" s="20">
        <v>34309</v>
      </c>
      <c r="AQ1638" s="54">
        <v>3264101</v>
      </c>
      <c r="AR1638" s="25">
        <v>56553</v>
      </c>
      <c r="AS1638" s="25">
        <v>165376</v>
      </c>
      <c r="AT1638" s="54">
        <v>113667</v>
      </c>
      <c r="AU1638" s="54">
        <v>65307</v>
      </c>
      <c r="AV1638" s="54">
        <v>111687</v>
      </c>
      <c r="AW1638" s="54">
        <v>32640</v>
      </c>
      <c r="AX1638" s="54">
        <v>12045</v>
      </c>
      <c r="AY1638" s="25">
        <f t="shared" si="50"/>
        <v>557275</v>
      </c>
      <c r="AZ1638" s="162">
        <v>515115</v>
      </c>
      <c r="BA1638" s="96">
        <f t="shared" si="51"/>
        <v>4336491</v>
      </c>
      <c r="BB1638" s="73"/>
      <c r="BC1638" s="20">
        <v>493700</v>
      </c>
      <c r="BD1638" s="20">
        <v>159038</v>
      </c>
      <c r="BE1638" s="19">
        <v>652738</v>
      </c>
      <c r="BF1638" s="19">
        <v>4989229</v>
      </c>
      <c r="BH1638" s="20"/>
      <c r="BI1638" s="21">
        <v>4989229</v>
      </c>
      <c r="BK1638" s="73"/>
      <c r="BL1638" s="73"/>
      <c r="BM1638" s="73"/>
      <c r="BN1638" s="73"/>
      <c r="BO1638" s="73"/>
      <c r="BP1638" s="73"/>
      <c r="BQ1638" s="73"/>
    </row>
    <row r="1639" spans="1:69" ht="22.5" customHeight="1" x14ac:dyDescent="0.2">
      <c r="A1639" s="122" t="s">
        <v>3471</v>
      </c>
      <c r="B1639" s="123" t="s">
        <v>3447</v>
      </c>
      <c r="C1639" s="133" t="s">
        <v>1705</v>
      </c>
      <c r="D1639" s="126">
        <v>6</v>
      </c>
      <c r="E1639" s="127" t="s">
        <v>3561</v>
      </c>
      <c r="F1639" s="19">
        <v>181745</v>
      </c>
      <c r="G1639" s="20">
        <v>181745</v>
      </c>
      <c r="H1639" s="20">
        <v>139385</v>
      </c>
      <c r="I1639" s="20">
        <v>74426</v>
      </c>
      <c r="J1639" s="20">
        <v>0</v>
      </c>
      <c r="K1639" s="20">
        <v>0</v>
      </c>
      <c r="L1639" s="20">
        <v>0</v>
      </c>
      <c r="M1639" s="20">
        <v>0</v>
      </c>
      <c r="N1639" s="20">
        <v>0</v>
      </c>
      <c r="O1639" s="20">
        <v>2010</v>
      </c>
      <c r="P1639" s="20">
        <v>0</v>
      </c>
      <c r="Q1639" s="20">
        <v>5386</v>
      </c>
      <c r="R1639" s="20">
        <v>15943</v>
      </c>
      <c r="S1639" s="20">
        <v>24209</v>
      </c>
      <c r="T1639" s="21">
        <v>11774</v>
      </c>
      <c r="U1639" s="54">
        <v>38148</v>
      </c>
      <c r="V1639" s="20">
        <v>34512</v>
      </c>
      <c r="W1639" s="20">
        <v>5265</v>
      </c>
      <c r="X1639" s="20">
        <v>11101</v>
      </c>
      <c r="Y1639" s="21">
        <v>0</v>
      </c>
      <c r="Z1639" s="20">
        <v>0</v>
      </c>
      <c r="AA1639" s="21">
        <v>88380</v>
      </c>
      <c r="AB1639" s="32">
        <v>0</v>
      </c>
      <c r="AC1639" s="20">
        <v>57599</v>
      </c>
      <c r="AD1639" s="20">
        <v>200961</v>
      </c>
      <c r="AE1639" s="20">
        <v>108405</v>
      </c>
      <c r="AF1639" s="20">
        <v>281010</v>
      </c>
      <c r="AG1639" s="20">
        <v>83655</v>
      </c>
      <c r="AH1639" s="20">
        <v>33867</v>
      </c>
      <c r="AI1639" s="20">
        <v>93118</v>
      </c>
      <c r="AJ1639" s="21">
        <v>173120</v>
      </c>
      <c r="AK1639" s="25">
        <v>18215</v>
      </c>
      <c r="AL1639" s="25">
        <v>33273</v>
      </c>
      <c r="AM1639" s="25">
        <v>6165</v>
      </c>
      <c r="AN1639" s="22">
        <v>12531</v>
      </c>
      <c r="AO1639" s="20">
        <v>134819</v>
      </c>
      <c r="AP1639" s="20">
        <v>31415</v>
      </c>
      <c r="AQ1639" s="54">
        <v>1900437</v>
      </c>
      <c r="AR1639" s="25">
        <v>54360</v>
      </c>
      <c r="AS1639" s="25">
        <v>134677</v>
      </c>
      <c r="AT1639" s="54">
        <v>79162</v>
      </c>
      <c r="AU1639" s="54">
        <v>45613</v>
      </c>
      <c r="AV1639" s="54">
        <v>62391</v>
      </c>
      <c r="AW1639" s="54">
        <v>22375</v>
      </c>
      <c r="AX1639" s="54">
        <v>7287</v>
      </c>
      <c r="AY1639" s="25">
        <f t="shared" si="50"/>
        <v>405865</v>
      </c>
      <c r="AZ1639" s="162">
        <v>507116</v>
      </c>
      <c r="BA1639" s="96">
        <f t="shared" si="51"/>
        <v>2813418</v>
      </c>
      <c r="BB1639" s="73"/>
      <c r="BC1639" s="20">
        <v>281774</v>
      </c>
      <c r="BD1639" s="20">
        <v>152774</v>
      </c>
      <c r="BE1639" s="19">
        <v>434548</v>
      </c>
      <c r="BF1639" s="19">
        <v>3247966</v>
      </c>
      <c r="BH1639" s="20"/>
      <c r="BI1639" s="21">
        <v>3247966</v>
      </c>
      <c r="BK1639" s="73"/>
      <c r="BL1639" s="73"/>
      <c r="BM1639" s="73"/>
      <c r="BN1639" s="73"/>
      <c r="BO1639" s="73"/>
      <c r="BP1639" s="73"/>
      <c r="BQ1639" s="73"/>
    </row>
    <row r="1640" spans="1:69" ht="22.5" customHeight="1" x14ac:dyDescent="0.2">
      <c r="A1640" s="122" t="s">
        <v>3472</v>
      </c>
      <c r="B1640" s="123" t="s">
        <v>3447</v>
      </c>
      <c r="C1640" s="133" t="s">
        <v>1706</v>
      </c>
      <c r="D1640" s="126">
        <v>6</v>
      </c>
      <c r="E1640" s="127" t="s">
        <v>3561</v>
      </c>
      <c r="F1640" s="19">
        <v>164968</v>
      </c>
      <c r="G1640" s="20">
        <v>164968</v>
      </c>
      <c r="H1640" s="20">
        <v>56206</v>
      </c>
      <c r="I1640" s="20">
        <v>33473</v>
      </c>
      <c r="J1640" s="20">
        <v>0</v>
      </c>
      <c r="K1640" s="20">
        <v>0</v>
      </c>
      <c r="L1640" s="20">
        <v>0</v>
      </c>
      <c r="M1640" s="20">
        <v>0</v>
      </c>
      <c r="N1640" s="20">
        <v>0</v>
      </c>
      <c r="O1640" s="20">
        <v>1920</v>
      </c>
      <c r="P1640" s="20">
        <v>0</v>
      </c>
      <c r="Q1640" s="20">
        <v>102</v>
      </c>
      <c r="R1640" s="20">
        <v>15228</v>
      </c>
      <c r="S1640" s="20">
        <v>18340</v>
      </c>
      <c r="T1640" s="21">
        <v>14297</v>
      </c>
      <c r="U1640" s="54">
        <v>50864</v>
      </c>
      <c r="V1640" s="20">
        <v>21168</v>
      </c>
      <c r="W1640" s="20">
        <v>5265</v>
      </c>
      <c r="X1640" s="20">
        <v>11101</v>
      </c>
      <c r="Y1640" s="21">
        <v>0</v>
      </c>
      <c r="Z1640" s="20">
        <v>0</v>
      </c>
      <c r="AA1640" s="21">
        <v>74473</v>
      </c>
      <c r="AB1640" s="32">
        <v>0</v>
      </c>
      <c r="AC1640" s="20">
        <v>55105</v>
      </c>
      <c r="AD1640" s="20">
        <v>200155</v>
      </c>
      <c r="AE1640" s="20">
        <v>181005</v>
      </c>
      <c r="AF1640" s="20">
        <v>168128</v>
      </c>
      <c r="AG1640" s="20">
        <v>71386</v>
      </c>
      <c r="AH1640" s="20">
        <v>28649</v>
      </c>
      <c r="AI1640" s="20">
        <v>83633</v>
      </c>
      <c r="AJ1640" s="21">
        <v>193137</v>
      </c>
      <c r="AK1640" s="25">
        <v>17399</v>
      </c>
      <c r="AL1640" s="25">
        <v>30006</v>
      </c>
      <c r="AM1640" s="25">
        <v>5270</v>
      </c>
      <c r="AN1640" s="22">
        <v>11090</v>
      </c>
      <c r="AO1640" s="20">
        <v>119927</v>
      </c>
      <c r="AP1640" s="20">
        <v>23288</v>
      </c>
      <c r="AQ1640" s="54">
        <v>1655583</v>
      </c>
      <c r="AR1640" s="25">
        <v>49482</v>
      </c>
      <c r="AS1640" s="25">
        <v>127112</v>
      </c>
      <c r="AT1640" s="54">
        <v>76649</v>
      </c>
      <c r="AU1640" s="54">
        <v>46096</v>
      </c>
      <c r="AV1640" s="54">
        <v>59727</v>
      </c>
      <c r="AW1640" s="54">
        <v>21370</v>
      </c>
      <c r="AX1640" s="54">
        <v>6010</v>
      </c>
      <c r="AY1640" s="25">
        <f t="shared" si="50"/>
        <v>386446</v>
      </c>
      <c r="AZ1640" s="162">
        <v>309884</v>
      </c>
      <c r="BA1640" s="96">
        <f t="shared" si="51"/>
        <v>2351913</v>
      </c>
      <c r="BB1640" s="73"/>
      <c r="BC1640" s="20">
        <v>272996</v>
      </c>
      <c r="BD1640" s="20">
        <v>101901</v>
      </c>
      <c r="BE1640" s="19">
        <v>374897</v>
      </c>
      <c r="BF1640" s="19">
        <v>2726810</v>
      </c>
      <c r="BH1640" s="20"/>
      <c r="BI1640" s="21">
        <v>2726810</v>
      </c>
      <c r="BK1640" s="73"/>
      <c r="BL1640" s="73"/>
      <c r="BM1640" s="73"/>
      <c r="BN1640" s="73"/>
      <c r="BO1640" s="73"/>
      <c r="BP1640" s="73"/>
      <c r="BQ1640" s="73"/>
    </row>
    <row r="1641" spans="1:69" ht="22.5" customHeight="1" x14ac:dyDescent="0.2">
      <c r="A1641" s="122" t="s">
        <v>3473</v>
      </c>
      <c r="B1641" s="123" t="s">
        <v>3474</v>
      </c>
      <c r="C1641" s="133" t="s">
        <v>1707</v>
      </c>
      <c r="D1641" s="126">
        <v>3</v>
      </c>
      <c r="E1641" s="127" t="s">
        <v>3561</v>
      </c>
      <c r="F1641" s="19">
        <v>7178747</v>
      </c>
      <c r="G1641" s="20">
        <v>7178747</v>
      </c>
      <c r="H1641" s="20">
        <v>1484536</v>
      </c>
      <c r="I1641" s="20">
        <v>1317976</v>
      </c>
      <c r="J1641" s="20">
        <v>52613</v>
      </c>
      <c r="K1641" s="20">
        <v>206513</v>
      </c>
      <c r="L1641" s="20">
        <v>4141</v>
      </c>
      <c r="M1641" s="20">
        <v>13925</v>
      </c>
      <c r="N1641" s="20">
        <v>693340</v>
      </c>
      <c r="O1641" s="20">
        <v>393600</v>
      </c>
      <c r="P1641" s="20">
        <v>145341</v>
      </c>
      <c r="Q1641" s="20">
        <v>2438694</v>
      </c>
      <c r="R1641" s="20">
        <v>1001924</v>
      </c>
      <c r="S1641" s="20">
        <v>1649657</v>
      </c>
      <c r="T1641" s="21">
        <v>1347282</v>
      </c>
      <c r="U1641" s="54">
        <v>991848</v>
      </c>
      <c r="V1641" s="20">
        <v>793920</v>
      </c>
      <c r="W1641" s="20">
        <v>669708</v>
      </c>
      <c r="X1641" s="20">
        <v>432939</v>
      </c>
      <c r="Y1641" s="21">
        <v>1345904</v>
      </c>
      <c r="Z1641" s="20">
        <v>173435</v>
      </c>
      <c r="AA1641" s="21">
        <v>2493770</v>
      </c>
      <c r="AB1641" s="32">
        <v>9340549</v>
      </c>
      <c r="AC1641" s="20">
        <v>6094641</v>
      </c>
      <c r="AD1641" s="20">
        <v>7501413</v>
      </c>
      <c r="AE1641" s="20">
        <v>16920915</v>
      </c>
      <c r="AF1641" s="20">
        <v>11685985</v>
      </c>
      <c r="AG1641" s="20">
        <v>6938903</v>
      </c>
      <c r="AH1641" s="20">
        <v>4536571</v>
      </c>
      <c r="AI1641" s="20">
        <v>306273</v>
      </c>
      <c r="AJ1641" s="21">
        <v>351109</v>
      </c>
      <c r="AK1641" s="25">
        <v>831868</v>
      </c>
      <c r="AL1641" s="25">
        <v>770295</v>
      </c>
      <c r="AM1641" s="25">
        <v>229652</v>
      </c>
      <c r="AN1641" s="22">
        <v>449131</v>
      </c>
      <c r="AO1641" s="20">
        <v>5955646</v>
      </c>
      <c r="AP1641" s="20">
        <v>479527</v>
      </c>
      <c r="AQ1641" s="54">
        <v>97222291</v>
      </c>
      <c r="AR1641" s="25">
        <v>717293</v>
      </c>
      <c r="AS1641" s="25">
        <v>887318</v>
      </c>
      <c r="AT1641" s="54">
        <v>482301</v>
      </c>
      <c r="AU1641" s="54">
        <v>298415</v>
      </c>
      <c r="AV1641" s="54">
        <v>1697586</v>
      </c>
      <c r="AW1641" s="54">
        <v>702086</v>
      </c>
      <c r="AX1641" s="54">
        <v>512371</v>
      </c>
      <c r="AY1641" s="25">
        <f t="shared" si="50"/>
        <v>5297370</v>
      </c>
      <c r="AZ1641" s="162">
        <v>12161398</v>
      </c>
      <c r="BA1641" s="96">
        <f t="shared" si="51"/>
        <v>114681059</v>
      </c>
      <c r="BB1641" s="73"/>
      <c r="BC1641" s="20">
        <v>9098940</v>
      </c>
      <c r="BD1641" s="20">
        <v>493538</v>
      </c>
      <c r="BE1641" s="19">
        <v>9592478</v>
      </c>
      <c r="BF1641" s="19">
        <v>124273537</v>
      </c>
      <c r="BH1641" s="20"/>
      <c r="BI1641" s="21">
        <v>124273537</v>
      </c>
      <c r="BK1641" s="73"/>
      <c r="BL1641" s="73"/>
      <c r="BM1641" s="73"/>
      <c r="BN1641" s="73"/>
      <c r="BO1641" s="73"/>
      <c r="BP1641" s="73"/>
      <c r="BQ1641" s="73"/>
    </row>
    <row r="1642" spans="1:69" ht="22.5" customHeight="1" x14ac:dyDescent="0.2">
      <c r="A1642" s="122" t="s">
        <v>3475</v>
      </c>
      <c r="B1642" s="123" t="s">
        <v>3474</v>
      </c>
      <c r="C1642" s="133" t="s">
        <v>1708</v>
      </c>
      <c r="D1642" s="126">
        <v>5</v>
      </c>
      <c r="E1642" s="127" t="s">
        <v>3561</v>
      </c>
      <c r="F1642" s="19">
        <v>1483478</v>
      </c>
      <c r="G1642" s="20">
        <v>1483478</v>
      </c>
      <c r="H1642" s="20">
        <v>570078</v>
      </c>
      <c r="I1642" s="20">
        <v>275264</v>
      </c>
      <c r="J1642" s="20">
        <v>0</v>
      </c>
      <c r="K1642" s="20">
        <v>15371</v>
      </c>
      <c r="L1642" s="20">
        <v>0</v>
      </c>
      <c r="M1642" s="20">
        <v>0</v>
      </c>
      <c r="N1642" s="20">
        <v>98894</v>
      </c>
      <c r="O1642" s="20">
        <v>55906</v>
      </c>
      <c r="P1642" s="20">
        <v>40824</v>
      </c>
      <c r="Q1642" s="20">
        <v>228353</v>
      </c>
      <c r="R1642" s="20">
        <v>174907</v>
      </c>
      <c r="S1642" s="20">
        <v>345211</v>
      </c>
      <c r="T1642" s="21">
        <v>320421</v>
      </c>
      <c r="U1642" s="54">
        <v>292468</v>
      </c>
      <c r="V1642" s="20">
        <v>149232</v>
      </c>
      <c r="W1642" s="20">
        <v>148473</v>
      </c>
      <c r="X1642" s="20">
        <v>133212</v>
      </c>
      <c r="Y1642" s="21">
        <v>334768</v>
      </c>
      <c r="Z1642" s="20">
        <v>43378</v>
      </c>
      <c r="AA1642" s="21">
        <v>584679</v>
      </c>
      <c r="AB1642" s="32">
        <v>650727</v>
      </c>
      <c r="AC1642" s="20">
        <v>1180895</v>
      </c>
      <c r="AD1642" s="20">
        <v>1208804</v>
      </c>
      <c r="AE1642" s="20">
        <v>3402300</v>
      </c>
      <c r="AF1642" s="20">
        <v>2371548</v>
      </c>
      <c r="AG1642" s="20">
        <v>1355468</v>
      </c>
      <c r="AH1642" s="20">
        <v>596496</v>
      </c>
      <c r="AI1642" s="20">
        <v>231070</v>
      </c>
      <c r="AJ1642" s="21">
        <v>236417</v>
      </c>
      <c r="AK1642" s="25">
        <v>140102</v>
      </c>
      <c r="AL1642" s="25">
        <v>226260</v>
      </c>
      <c r="AM1642" s="25">
        <v>58859</v>
      </c>
      <c r="AN1642" s="22">
        <v>109140</v>
      </c>
      <c r="AO1642" s="20">
        <v>1094372</v>
      </c>
      <c r="AP1642" s="20">
        <v>93503</v>
      </c>
      <c r="AQ1642" s="54">
        <v>18250878</v>
      </c>
      <c r="AR1642" s="25">
        <v>361408</v>
      </c>
      <c r="AS1642" s="25">
        <v>422440</v>
      </c>
      <c r="AT1642" s="54">
        <v>252730</v>
      </c>
      <c r="AU1642" s="54">
        <v>162502</v>
      </c>
      <c r="AV1642" s="54">
        <v>477411</v>
      </c>
      <c r="AW1642" s="54">
        <v>150055</v>
      </c>
      <c r="AX1642" s="54">
        <v>79332</v>
      </c>
      <c r="AY1642" s="25">
        <f t="shared" si="50"/>
        <v>1905878</v>
      </c>
      <c r="AZ1642" s="162">
        <v>3176344</v>
      </c>
      <c r="BA1642" s="96">
        <f t="shared" si="51"/>
        <v>23333100</v>
      </c>
      <c r="BB1642" s="73"/>
      <c r="BC1642" s="20">
        <v>2106574</v>
      </c>
      <c r="BD1642" s="20">
        <v>440146</v>
      </c>
      <c r="BE1642" s="19">
        <v>2546720</v>
      </c>
      <c r="BF1642" s="19">
        <v>25879820</v>
      </c>
      <c r="BH1642" s="20"/>
      <c r="BI1642" s="21">
        <v>25879820</v>
      </c>
      <c r="BK1642" s="73"/>
      <c r="BL1642" s="73"/>
      <c r="BM1642" s="73"/>
      <c r="BN1642" s="73"/>
      <c r="BO1642" s="73"/>
      <c r="BP1642" s="73"/>
      <c r="BQ1642" s="73"/>
    </row>
    <row r="1643" spans="1:69" ht="22.5" customHeight="1" x14ac:dyDescent="0.2">
      <c r="A1643" s="122" t="s">
        <v>3476</v>
      </c>
      <c r="B1643" s="123" t="s">
        <v>3474</v>
      </c>
      <c r="C1643" s="133" t="s">
        <v>1709</v>
      </c>
      <c r="D1643" s="126">
        <v>5</v>
      </c>
      <c r="E1643" s="127" t="s">
        <v>3561</v>
      </c>
      <c r="F1643" s="19">
        <v>360242</v>
      </c>
      <c r="G1643" s="20">
        <v>360242</v>
      </c>
      <c r="H1643" s="20">
        <v>174231</v>
      </c>
      <c r="I1643" s="20">
        <v>79288</v>
      </c>
      <c r="J1643" s="20">
        <v>0</v>
      </c>
      <c r="K1643" s="20">
        <v>0</v>
      </c>
      <c r="L1643" s="20">
        <v>71</v>
      </c>
      <c r="M1643" s="20">
        <v>13996</v>
      </c>
      <c r="N1643" s="20">
        <v>19098</v>
      </c>
      <c r="O1643" s="20">
        <v>11078</v>
      </c>
      <c r="P1643" s="20">
        <v>10924</v>
      </c>
      <c r="Q1643" s="20">
        <v>101350</v>
      </c>
      <c r="R1643" s="20">
        <v>46973</v>
      </c>
      <c r="S1643" s="20">
        <v>43964</v>
      </c>
      <c r="T1643" s="21">
        <v>39527</v>
      </c>
      <c r="U1643" s="54">
        <v>50864</v>
      </c>
      <c r="V1643" s="20">
        <v>19968</v>
      </c>
      <c r="W1643" s="20">
        <v>26325</v>
      </c>
      <c r="X1643" s="20">
        <v>44404</v>
      </c>
      <c r="Y1643" s="21">
        <v>0</v>
      </c>
      <c r="Z1643" s="20">
        <v>0</v>
      </c>
      <c r="AA1643" s="21">
        <v>190522</v>
      </c>
      <c r="AB1643" s="32">
        <v>149992</v>
      </c>
      <c r="AC1643" s="20">
        <v>237955</v>
      </c>
      <c r="AD1643" s="20">
        <v>347996</v>
      </c>
      <c r="AE1643" s="20">
        <v>465465</v>
      </c>
      <c r="AF1643" s="20">
        <v>685995</v>
      </c>
      <c r="AG1643" s="20">
        <v>367653</v>
      </c>
      <c r="AH1643" s="20">
        <v>129412</v>
      </c>
      <c r="AI1643" s="20">
        <v>97237</v>
      </c>
      <c r="AJ1643" s="21">
        <v>38952</v>
      </c>
      <c r="AK1643" s="25">
        <v>49092</v>
      </c>
      <c r="AL1643" s="25">
        <v>65722</v>
      </c>
      <c r="AM1643" s="25">
        <v>18234</v>
      </c>
      <c r="AN1643" s="22">
        <v>38165</v>
      </c>
      <c r="AO1643" s="20">
        <v>171469</v>
      </c>
      <c r="AP1643" s="20">
        <v>15852</v>
      </c>
      <c r="AQ1643" s="54">
        <v>4112016</v>
      </c>
      <c r="AR1643" s="25">
        <v>83070</v>
      </c>
      <c r="AS1643" s="25">
        <v>166056</v>
      </c>
      <c r="AT1643" s="54">
        <v>99848</v>
      </c>
      <c r="AU1643" s="54">
        <v>66929</v>
      </c>
      <c r="AV1643" s="54">
        <v>123962</v>
      </c>
      <c r="AW1643" s="54">
        <v>39247</v>
      </c>
      <c r="AX1643" s="54">
        <v>18007</v>
      </c>
      <c r="AY1643" s="25">
        <f t="shared" si="50"/>
        <v>597119</v>
      </c>
      <c r="AZ1643" s="162">
        <v>828522</v>
      </c>
      <c r="BA1643" s="96">
        <f t="shared" si="51"/>
        <v>5537657</v>
      </c>
      <c r="BB1643" s="73"/>
      <c r="BC1643" s="20">
        <v>629717</v>
      </c>
      <c r="BD1643" s="20">
        <v>75161</v>
      </c>
      <c r="BE1643" s="19">
        <v>704878</v>
      </c>
      <c r="BF1643" s="19">
        <v>6242535</v>
      </c>
      <c r="BH1643" s="20"/>
      <c r="BI1643" s="21">
        <v>6242535</v>
      </c>
      <c r="BK1643" s="73"/>
      <c r="BL1643" s="73"/>
      <c r="BM1643" s="73"/>
      <c r="BN1643" s="73"/>
      <c r="BO1643" s="73"/>
      <c r="BP1643" s="73"/>
      <c r="BQ1643" s="73"/>
    </row>
    <row r="1644" spans="1:69" ht="22.5" customHeight="1" x14ac:dyDescent="0.2">
      <c r="A1644" s="122" t="s">
        <v>3477</v>
      </c>
      <c r="B1644" s="123" t="s">
        <v>3474</v>
      </c>
      <c r="C1644" s="133" t="s">
        <v>1710</v>
      </c>
      <c r="D1644" s="126">
        <v>5</v>
      </c>
      <c r="E1644" s="127" t="s">
        <v>3561</v>
      </c>
      <c r="F1644" s="19">
        <v>359086</v>
      </c>
      <c r="G1644" s="20">
        <v>359086</v>
      </c>
      <c r="H1644" s="20">
        <v>152069</v>
      </c>
      <c r="I1644" s="20">
        <v>61710</v>
      </c>
      <c r="J1644" s="20">
        <v>13939</v>
      </c>
      <c r="K1644" s="20">
        <v>14919</v>
      </c>
      <c r="L1644" s="20">
        <v>10797</v>
      </c>
      <c r="M1644" s="20">
        <v>22037</v>
      </c>
      <c r="N1644" s="20">
        <v>18446</v>
      </c>
      <c r="O1644" s="20">
        <v>10656</v>
      </c>
      <c r="P1644" s="20">
        <v>29144</v>
      </c>
      <c r="Q1644" s="20">
        <v>901</v>
      </c>
      <c r="R1644" s="20">
        <v>40176</v>
      </c>
      <c r="S1644" s="20">
        <v>38566</v>
      </c>
      <c r="T1644" s="21">
        <v>58870</v>
      </c>
      <c r="U1644" s="54">
        <v>108086</v>
      </c>
      <c r="V1644" s="20">
        <v>18720</v>
      </c>
      <c r="W1644" s="20">
        <v>28431</v>
      </c>
      <c r="X1644" s="20">
        <v>33303</v>
      </c>
      <c r="Y1644" s="21">
        <v>0</v>
      </c>
      <c r="Z1644" s="20">
        <v>0</v>
      </c>
      <c r="AA1644" s="21">
        <v>202993</v>
      </c>
      <c r="AB1644" s="32">
        <v>127712</v>
      </c>
      <c r="AC1644" s="20">
        <v>268858</v>
      </c>
      <c r="AD1644" s="20">
        <v>290404</v>
      </c>
      <c r="AE1644" s="20">
        <v>497805</v>
      </c>
      <c r="AF1644" s="20">
        <v>784958</v>
      </c>
      <c r="AG1644" s="20">
        <v>406864</v>
      </c>
      <c r="AH1644" s="20">
        <v>116679</v>
      </c>
      <c r="AI1644" s="20">
        <v>103368</v>
      </c>
      <c r="AJ1644" s="21">
        <v>62756</v>
      </c>
      <c r="AK1644" s="25">
        <v>47785</v>
      </c>
      <c r="AL1644" s="25">
        <v>68561</v>
      </c>
      <c r="AM1644" s="25">
        <v>20026</v>
      </c>
      <c r="AN1644" s="22">
        <v>37563</v>
      </c>
      <c r="AO1644" s="20">
        <v>185636</v>
      </c>
      <c r="AP1644" s="20">
        <v>27769</v>
      </c>
      <c r="AQ1644" s="54">
        <v>4269593</v>
      </c>
      <c r="AR1644" s="25">
        <v>85853</v>
      </c>
      <c r="AS1644" s="25">
        <v>197863</v>
      </c>
      <c r="AT1644" s="54">
        <v>130504</v>
      </c>
      <c r="AU1644" s="54">
        <v>64761</v>
      </c>
      <c r="AV1644" s="54">
        <v>141138</v>
      </c>
      <c r="AW1644" s="54">
        <v>40417</v>
      </c>
      <c r="AX1644" s="54">
        <v>17535</v>
      </c>
      <c r="AY1644" s="25">
        <f t="shared" si="50"/>
        <v>678071</v>
      </c>
      <c r="AZ1644" s="162">
        <v>826526</v>
      </c>
      <c r="BA1644" s="96">
        <f t="shared" si="51"/>
        <v>5774190</v>
      </c>
      <c r="BB1644" s="73"/>
      <c r="BC1644" s="20">
        <v>617407</v>
      </c>
      <c r="BD1644" s="20">
        <v>115785</v>
      </c>
      <c r="BE1644" s="19">
        <v>733192</v>
      </c>
      <c r="BF1644" s="19">
        <v>6507382</v>
      </c>
      <c r="BH1644" s="20"/>
      <c r="BI1644" s="21">
        <v>6507382</v>
      </c>
      <c r="BK1644" s="73"/>
      <c r="BL1644" s="73"/>
      <c r="BM1644" s="73"/>
      <c r="BN1644" s="73"/>
      <c r="BO1644" s="73"/>
      <c r="BP1644" s="73"/>
      <c r="BQ1644" s="73"/>
    </row>
    <row r="1645" spans="1:69" ht="22.5" customHeight="1" x14ac:dyDescent="0.2">
      <c r="A1645" s="122" t="s">
        <v>3478</v>
      </c>
      <c r="B1645" s="123" t="s">
        <v>3474</v>
      </c>
      <c r="C1645" s="133" t="s">
        <v>1711</v>
      </c>
      <c r="D1645" s="126">
        <v>5</v>
      </c>
      <c r="E1645" s="127" t="s">
        <v>3561</v>
      </c>
      <c r="F1645" s="19">
        <v>884468</v>
      </c>
      <c r="G1645" s="20">
        <v>884468</v>
      </c>
      <c r="H1645" s="20">
        <v>329071</v>
      </c>
      <c r="I1645" s="20">
        <v>95744</v>
      </c>
      <c r="J1645" s="20">
        <v>0</v>
      </c>
      <c r="K1645" s="20">
        <v>7743</v>
      </c>
      <c r="L1645" s="20">
        <v>6100</v>
      </c>
      <c r="M1645" s="20">
        <v>11840</v>
      </c>
      <c r="N1645" s="20">
        <v>49536</v>
      </c>
      <c r="O1645" s="20">
        <v>28753</v>
      </c>
      <c r="P1645" s="20">
        <v>16783</v>
      </c>
      <c r="Q1645" s="20">
        <v>507439</v>
      </c>
      <c r="R1645" s="20">
        <v>88133</v>
      </c>
      <c r="S1645" s="20">
        <v>144834</v>
      </c>
      <c r="T1645" s="21">
        <v>164836</v>
      </c>
      <c r="U1645" s="54">
        <v>178024</v>
      </c>
      <c r="V1645" s="20">
        <v>71424</v>
      </c>
      <c r="W1645" s="20">
        <v>78975</v>
      </c>
      <c r="X1645" s="20">
        <v>77707</v>
      </c>
      <c r="Y1645" s="21">
        <v>300608</v>
      </c>
      <c r="Z1645" s="20">
        <v>36644</v>
      </c>
      <c r="AA1645" s="21">
        <v>381126</v>
      </c>
      <c r="AB1645" s="32">
        <v>413123</v>
      </c>
      <c r="AC1645" s="20">
        <v>570351</v>
      </c>
      <c r="AD1645" s="20">
        <v>982068</v>
      </c>
      <c r="AE1645" s="20">
        <v>1750815</v>
      </c>
      <c r="AF1645" s="20">
        <v>1382865</v>
      </c>
      <c r="AG1645" s="20">
        <v>789017</v>
      </c>
      <c r="AH1645" s="20">
        <v>313153</v>
      </c>
      <c r="AI1645" s="20">
        <v>249846</v>
      </c>
      <c r="AJ1645" s="21">
        <v>184481</v>
      </c>
      <c r="AK1645" s="25">
        <v>84269</v>
      </c>
      <c r="AL1645" s="25">
        <v>133905</v>
      </c>
      <c r="AM1645" s="25">
        <v>37749</v>
      </c>
      <c r="AN1645" s="22">
        <v>70161</v>
      </c>
      <c r="AO1645" s="20">
        <v>715192</v>
      </c>
      <c r="AP1645" s="20">
        <v>56125</v>
      </c>
      <c r="AQ1645" s="54">
        <v>11192908</v>
      </c>
      <c r="AR1645" s="25">
        <v>184427</v>
      </c>
      <c r="AS1645" s="25">
        <v>240067</v>
      </c>
      <c r="AT1645" s="54">
        <v>178443</v>
      </c>
      <c r="AU1645" s="54">
        <v>98710</v>
      </c>
      <c r="AV1645" s="54">
        <v>281519</v>
      </c>
      <c r="AW1645" s="54">
        <v>91972</v>
      </c>
      <c r="AX1645" s="54">
        <v>45146</v>
      </c>
      <c r="AY1645" s="25">
        <f t="shared" si="50"/>
        <v>1120284</v>
      </c>
      <c r="AZ1645" s="162">
        <v>1661833</v>
      </c>
      <c r="BA1645" s="96">
        <f t="shared" si="51"/>
        <v>13975025</v>
      </c>
      <c r="BB1645" s="73"/>
      <c r="BC1645" s="20">
        <v>1236632</v>
      </c>
      <c r="BD1645" s="20">
        <v>274232</v>
      </c>
      <c r="BE1645" s="19">
        <v>1510864</v>
      </c>
      <c r="BF1645" s="19">
        <v>15485889</v>
      </c>
      <c r="BH1645" s="20"/>
      <c r="BI1645" s="21">
        <v>15485889</v>
      </c>
      <c r="BK1645" s="73"/>
      <c r="BL1645" s="73"/>
      <c r="BM1645" s="73"/>
      <c r="BN1645" s="73"/>
      <c r="BO1645" s="73"/>
      <c r="BP1645" s="73"/>
      <c r="BQ1645" s="73"/>
    </row>
    <row r="1646" spans="1:69" ht="22.5" customHeight="1" x14ac:dyDescent="0.2">
      <c r="A1646" s="122" t="s">
        <v>3479</v>
      </c>
      <c r="B1646" s="123" t="s">
        <v>3474</v>
      </c>
      <c r="C1646" s="133" t="s">
        <v>1712</v>
      </c>
      <c r="D1646" s="126">
        <v>5</v>
      </c>
      <c r="E1646" s="127" t="s">
        <v>3561</v>
      </c>
      <c r="F1646" s="19">
        <v>712551</v>
      </c>
      <c r="G1646" s="20">
        <v>712551</v>
      </c>
      <c r="H1646" s="20">
        <v>227229</v>
      </c>
      <c r="I1646" s="20">
        <v>98549</v>
      </c>
      <c r="J1646" s="20">
        <v>58</v>
      </c>
      <c r="K1646" s="20">
        <v>32105</v>
      </c>
      <c r="L1646" s="20">
        <v>1444</v>
      </c>
      <c r="M1646" s="20">
        <v>12405</v>
      </c>
      <c r="N1646" s="20">
        <v>37843</v>
      </c>
      <c r="O1646" s="20">
        <v>21573</v>
      </c>
      <c r="P1646" s="20">
        <v>5897</v>
      </c>
      <c r="Q1646" s="20">
        <v>164296</v>
      </c>
      <c r="R1646" s="20">
        <v>69030</v>
      </c>
      <c r="S1646" s="20">
        <v>124922</v>
      </c>
      <c r="T1646" s="21">
        <v>90828</v>
      </c>
      <c r="U1646" s="54">
        <v>125888</v>
      </c>
      <c r="V1646" s="20">
        <v>42912</v>
      </c>
      <c r="W1646" s="20">
        <v>45279</v>
      </c>
      <c r="X1646" s="20">
        <v>55505</v>
      </c>
      <c r="Y1646" s="21">
        <v>341600</v>
      </c>
      <c r="Z1646" s="20">
        <v>42125</v>
      </c>
      <c r="AA1646" s="21">
        <v>288110</v>
      </c>
      <c r="AB1646" s="32">
        <v>284256</v>
      </c>
      <c r="AC1646" s="20">
        <v>442315</v>
      </c>
      <c r="AD1646" s="20">
        <v>560417</v>
      </c>
      <c r="AE1646" s="20">
        <v>982575</v>
      </c>
      <c r="AF1646" s="20">
        <v>1128463</v>
      </c>
      <c r="AG1646" s="20">
        <v>701329</v>
      </c>
      <c r="AH1646" s="20">
        <v>440807</v>
      </c>
      <c r="AI1646" s="20">
        <v>174931</v>
      </c>
      <c r="AJ1646" s="21">
        <v>56805</v>
      </c>
      <c r="AK1646" s="25">
        <v>69462</v>
      </c>
      <c r="AL1646" s="25">
        <v>101807</v>
      </c>
      <c r="AM1646" s="25">
        <v>33862</v>
      </c>
      <c r="AN1646" s="22">
        <v>58260</v>
      </c>
      <c r="AO1646" s="20">
        <v>762475</v>
      </c>
      <c r="AP1646" s="20">
        <v>32126</v>
      </c>
      <c r="AQ1646" s="54">
        <v>8370039</v>
      </c>
      <c r="AR1646" s="25">
        <v>136203</v>
      </c>
      <c r="AS1646" s="25">
        <v>253470</v>
      </c>
      <c r="AT1646" s="54">
        <v>158153</v>
      </c>
      <c r="AU1646" s="54">
        <v>100597</v>
      </c>
      <c r="AV1646" s="54">
        <v>212880</v>
      </c>
      <c r="AW1646" s="54">
        <v>73469</v>
      </c>
      <c r="AX1646" s="54">
        <v>36924</v>
      </c>
      <c r="AY1646" s="25">
        <f t="shared" si="50"/>
        <v>971696</v>
      </c>
      <c r="AZ1646" s="162">
        <v>2303061</v>
      </c>
      <c r="BA1646" s="96">
        <f t="shared" si="51"/>
        <v>11644796</v>
      </c>
      <c r="BB1646" s="73"/>
      <c r="BC1646" s="20">
        <v>1006126</v>
      </c>
      <c r="BD1646" s="20">
        <v>150825</v>
      </c>
      <c r="BE1646" s="19">
        <v>1156951</v>
      </c>
      <c r="BF1646" s="19">
        <v>12801747</v>
      </c>
      <c r="BH1646" s="20"/>
      <c r="BI1646" s="21">
        <v>12801747</v>
      </c>
      <c r="BK1646" s="73"/>
      <c r="BL1646" s="73"/>
      <c r="BM1646" s="73"/>
      <c r="BN1646" s="73"/>
      <c r="BO1646" s="73"/>
      <c r="BP1646" s="73"/>
      <c r="BQ1646" s="73"/>
    </row>
    <row r="1647" spans="1:69" ht="22.5" customHeight="1" x14ac:dyDescent="0.2">
      <c r="A1647" s="122" t="s">
        <v>3480</v>
      </c>
      <c r="B1647" s="123" t="s">
        <v>3474</v>
      </c>
      <c r="C1647" s="133" t="s">
        <v>1713</v>
      </c>
      <c r="D1647" s="126">
        <v>5</v>
      </c>
      <c r="E1647" s="127" t="s">
        <v>3561</v>
      </c>
      <c r="F1647" s="19">
        <v>336307</v>
      </c>
      <c r="G1647" s="20">
        <v>336307</v>
      </c>
      <c r="H1647" s="20">
        <v>143978</v>
      </c>
      <c r="I1647" s="20">
        <v>42823</v>
      </c>
      <c r="J1647" s="20">
        <v>14230</v>
      </c>
      <c r="K1647" s="20">
        <v>21039</v>
      </c>
      <c r="L1647" s="20">
        <v>11019</v>
      </c>
      <c r="M1647" s="20">
        <v>18820</v>
      </c>
      <c r="N1647" s="20">
        <v>9370</v>
      </c>
      <c r="O1647" s="20">
        <v>8134</v>
      </c>
      <c r="P1647" s="20">
        <v>7749</v>
      </c>
      <c r="Q1647" s="20">
        <v>389</v>
      </c>
      <c r="R1647" s="20">
        <v>33219</v>
      </c>
      <c r="S1647" s="20">
        <v>33798</v>
      </c>
      <c r="T1647" s="21">
        <v>68121</v>
      </c>
      <c r="U1647" s="54">
        <v>127160</v>
      </c>
      <c r="V1647" s="20">
        <v>52416</v>
      </c>
      <c r="W1647" s="20">
        <v>17901</v>
      </c>
      <c r="X1647" s="20">
        <v>11101</v>
      </c>
      <c r="Y1647" s="21">
        <v>0</v>
      </c>
      <c r="Z1647" s="20">
        <v>0</v>
      </c>
      <c r="AA1647" s="21">
        <v>180318</v>
      </c>
      <c r="AB1647" s="32">
        <v>123042</v>
      </c>
      <c r="AC1647" s="20">
        <v>242137</v>
      </c>
      <c r="AD1647" s="20">
        <v>223659</v>
      </c>
      <c r="AE1647" s="20">
        <v>413655</v>
      </c>
      <c r="AF1647" s="20">
        <v>447688</v>
      </c>
      <c r="AG1647" s="20">
        <v>259202</v>
      </c>
      <c r="AH1647" s="20">
        <v>220209</v>
      </c>
      <c r="AI1647" s="20">
        <v>146478</v>
      </c>
      <c r="AJ1647" s="21">
        <v>75740</v>
      </c>
      <c r="AK1647" s="25">
        <v>39804</v>
      </c>
      <c r="AL1647" s="25">
        <v>66220</v>
      </c>
      <c r="AM1647" s="25">
        <v>15237</v>
      </c>
      <c r="AN1647" s="22">
        <v>33239</v>
      </c>
      <c r="AO1647" s="20">
        <v>556260</v>
      </c>
      <c r="AP1647" s="20">
        <v>36380</v>
      </c>
      <c r="AQ1647" s="54">
        <v>4036842</v>
      </c>
      <c r="AR1647" s="25">
        <v>78068</v>
      </c>
      <c r="AS1647" s="25">
        <v>170575</v>
      </c>
      <c r="AT1647" s="54">
        <v>108126</v>
      </c>
      <c r="AU1647" s="54">
        <v>61133</v>
      </c>
      <c r="AV1647" s="54">
        <v>128447</v>
      </c>
      <c r="AW1647" s="54">
        <v>36091</v>
      </c>
      <c r="AX1647" s="54">
        <v>14613</v>
      </c>
      <c r="AY1647" s="25">
        <f t="shared" si="50"/>
        <v>597053</v>
      </c>
      <c r="AZ1647" s="162">
        <v>679473</v>
      </c>
      <c r="BA1647" s="96">
        <f t="shared" si="51"/>
        <v>5313368</v>
      </c>
      <c r="BB1647" s="73"/>
      <c r="BC1647" s="20">
        <v>543776</v>
      </c>
      <c r="BD1647" s="20">
        <v>161294</v>
      </c>
      <c r="BE1647" s="19">
        <v>705070</v>
      </c>
      <c r="BF1647" s="19">
        <v>6018438</v>
      </c>
      <c r="BH1647" s="20"/>
      <c r="BI1647" s="21">
        <v>6018438</v>
      </c>
      <c r="BK1647" s="73"/>
      <c r="BL1647" s="73"/>
      <c r="BM1647" s="73"/>
      <c r="BN1647" s="73"/>
      <c r="BO1647" s="73"/>
      <c r="BP1647" s="73"/>
      <c r="BQ1647" s="73"/>
    </row>
    <row r="1648" spans="1:69" ht="22.5" customHeight="1" x14ac:dyDescent="0.2">
      <c r="A1648" s="122" t="s">
        <v>3481</v>
      </c>
      <c r="B1648" s="123" t="s">
        <v>3474</v>
      </c>
      <c r="C1648" s="133" t="s">
        <v>1714</v>
      </c>
      <c r="D1648" s="126">
        <v>5</v>
      </c>
      <c r="E1648" s="127" t="s">
        <v>3561</v>
      </c>
      <c r="F1648" s="19">
        <v>316664</v>
      </c>
      <c r="G1648" s="20">
        <v>316664</v>
      </c>
      <c r="H1648" s="20">
        <v>87626</v>
      </c>
      <c r="I1648" s="20">
        <v>36278</v>
      </c>
      <c r="J1648" s="20">
        <v>5704</v>
      </c>
      <c r="K1648" s="20">
        <v>23613</v>
      </c>
      <c r="L1648" s="20">
        <v>5939</v>
      </c>
      <c r="M1648" s="20">
        <v>21135</v>
      </c>
      <c r="N1648" s="20">
        <v>12307</v>
      </c>
      <c r="O1648" s="20">
        <v>7642</v>
      </c>
      <c r="P1648" s="20">
        <v>5254</v>
      </c>
      <c r="Q1648" s="20">
        <v>9820</v>
      </c>
      <c r="R1648" s="20">
        <v>32503</v>
      </c>
      <c r="S1648" s="20">
        <v>23213</v>
      </c>
      <c r="T1648" s="21">
        <v>41209</v>
      </c>
      <c r="U1648" s="54">
        <v>96642</v>
      </c>
      <c r="V1648" s="20">
        <v>29856</v>
      </c>
      <c r="W1648" s="20">
        <v>11583</v>
      </c>
      <c r="X1648" s="20">
        <v>11101</v>
      </c>
      <c r="Y1648" s="21">
        <v>0</v>
      </c>
      <c r="Z1648" s="20">
        <v>0</v>
      </c>
      <c r="AA1648" s="21">
        <v>167136</v>
      </c>
      <c r="AB1648" s="32">
        <v>128008</v>
      </c>
      <c r="AC1648" s="20">
        <v>181435</v>
      </c>
      <c r="AD1648" s="20">
        <v>383328</v>
      </c>
      <c r="AE1648" s="20">
        <v>329340</v>
      </c>
      <c r="AF1648" s="20">
        <v>620020</v>
      </c>
      <c r="AG1648" s="20">
        <v>277649</v>
      </c>
      <c r="AH1648" s="20">
        <v>90450</v>
      </c>
      <c r="AI1648" s="20">
        <v>92734</v>
      </c>
      <c r="AJ1648" s="21">
        <v>66002</v>
      </c>
      <c r="AK1648" s="25">
        <v>38244</v>
      </c>
      <c r="AL1648" s="25">
        <v>63083</v>
      </c>
      <c r="AM1648" s="25">
        <v>17665</v>
      </c>
      <c r="AN1648" s="22">
        <v>31506</v>
      </c>
      <c r="AO1648" s="20">
        <v>171476</v>
      </c>
      <c r="AP1648" s="20">
        <v>21383</v>
      </c>
      <c r="AQ1648" s="54">
        <v>3457548</v>
      </c>
      <c r="AR1648" s="25">
        <v>59366</v>
      </c>
      <c r="AS1648" s="25">
        <v>162802</v>
      </c>
      <c r="AT1648" s="54">
        <v>113985</v>
      </c>
      <c r="AU1648" s="54">
        <v>76573</v>
      </c>
      <c r="AV1648" s="54">
        <v>114105</v>
      </c>
      <c r="AW1648" s="54">
        <v>34333</v>
      </c>
      <c r="AX1648" s="54">
        <v>14073</v>
      </c>
      <c r="AY1648" s="25">
        <f t="shared" si="50"/>
        <v>575237</v>
      </c>
      <c r="AZ1648" s="162">
        <v>755008</v>
      </c>
      <c r="BA1648" s="96">
        <f t="shared" si="51"/>
        <v>4787793</v>
      </c>
      <c r="BB1648" s="73"/>
      <c r="BC1648" s="20">
        <v>529690</v>
      </c>
      <c r="BD1648" s="20">
        <v>116837</v>
      </c>
      <c r="BE1648" s="19">
        <v>646527</v>
      </c>
      <c r="BF1648" s="19">
        <v>5434320</v>
      </c>
      <c r="BH1648" s="20"/>
      <c r="BI1648" s="21">
        <v>5434320</v>
      </c>
      <c r="BK1648" s="73"/>
      <c r="BL1648" s="73"/>
      <c r="BM1648" s="73"/>
      <c r="BN1648" s="73"/>
      <c r="BO1648" s="73"/>
      <c r="BP1648" s="73"/>
      <c r="BQ1648" s="73"/>
    </row>
    <row r="1649" spans="1:69" ht="22.5" customHeight="1" x14ac:dyDescent="0.2">
      <c r="A1649" s="122" t="s">
        <v>3482</v>
      </c>
      <c r="B1649" s="123" t="s">
        <v>3474</v>
      </c>
      <c r="C1649" s="133" t="s">
        <v>1715</v>
      </c>
      <c r="D1649" s="126">
        <v>5</v>
      </c>
      <c r="E1649" s="127" t="s">
        <v>3561</v>
      </c>
      <c r="F1649" s="19">
        <v>1532076</v>
      </c>
      <c r="G1649" s="20">
        <v>1532076</v>
      </c>
      <c r="H1649" s="20">
        <v>585752</v>
      </c>
      <c r="I1649" s="20">
        <v>315469</v>
      </c>
      <c r="J1649" s="20">
        <v>9807</v>
      </c>
      <c r="K1649" s="20">
        <v>74074</v>
      </c>
      <c r="L1649" s="20">
        <v>17180</v>
      </c>
      <c r="M1649" s="20">
        <v>44554</v>
      </c>
      <c r="N1649" s="20">
        <v>80071</v>
      </c>
      <c r="O1649" s="20">
        <v>51099</v>
      </c>
      <c r="P1649" s="20">
        <v>33226</v>
      </c>
      <c r="Q1649" s="20">
        <v>316141</v>
      </c>
      <c r="R1649" s="20">
        <v>162429</v>
      </c>
      <c r="S1649" s="20">
        <v>314190</v>
      </c>
      <c r="T1649" s="21">
        <v>257346</v>
      </c>
      <c r="U1649" s="54">
        <v>343332</v>
      </c>
      <c r="V1649" s="20">
        <v>152880</v>
      </c>
      <c r="W1649" s="20">
        <v>123201</v>
      </c>
      <c r="X1649" s="20">
        <v>125441</v>
      </c>
      <c r="Y1649" s="21">
        <v>0</v>
      </c>
      <c r="Z1649" s="20">
        <v>0</v>
      </c>
      <c r="AA1649" s="21">
        <v>595052</v>
      </c>
      <c r="AB1649" s="32">
        <v>551532</v>
      </c>
      <c r="AC1649" s="20">
        <v>989072</v>
      </c>
      <c r="AD1649" s="20">
        <v>1395859</v>
      </c>
      <c r="AE1649" s="20">
        <v>2597100</v>
      </c>
      <c r="AF1649" s="20">
        <v>2656835</v>
      </c>
      <c r="AG1649" s="20">
        <v>1359844</v>
      </c>
      <c r="AH1649" s="20">
        <v>566877</v>
      </c>
      <c r="AI1649" s="20">
        <v>300908</v>
      </c>
      <c r="AJ1649" s="21">
        <v>274828</v>
      </c>
      <c r="AK1649" s="25">
        <v>130367</v>
      </c>
      <c r="AL1649" s="25">
        <v>225846</v>
      </c>
      <c r="AM1649" s="25">
        <v>67758</v>
      </c>
      <c r="AN1649" s="22">
        <v>104225</v>
      </c>
      <c r="AO1649" s="20">
        <v>2558359</v>
      </c>
      <c r="AP1649" s="20">
        <v>115206</v>
      </c>
      <c r="AQ1649" s="54">
        <v>19027936</v>
      </c>
      <c r="AR1649" s="25">
        <v>244767</v>
      </c>
      <c r="AS1649" s="25">
        <v>387056</v>
      </c>
      <c r="AT1649" s="54">
        <v>281991</v>
      </c>
      <c r="AU1649" s="54">
        <v>95929</v>
      </c>
      <c r="AV1649" s="54">
        <v>455495</v>
      </c>
      <c r="AW1649" s="54">
        <v>139364</v>
      </c>
      <c r="AX1649" s="54">
        <v>91750</v>
      </c>
      <c r="AY1649" s="25">
        <f t="shared" si="50"/>
        <v>1696352</v>
      </c>
      <c r="AZ1649" s="162">
        <v>2955603</v>
      </c>
      <c r="BA1649" s="96">
        <f t="shared" si="51"/>
        <v>23679891</v>
      </c>
      <c r="BB1649" s="73"/>
      <c r="BC1649" s="20">
        <v>1954401</v>
      </c>
      <c r="BD1649" s="20">
        <v>507007</v>
      </c>
      <c r="BE1649" s="19">
        <v>2461408</v>
      </c>
      <c r="BF1649" s="19">
        <v>26141299</v>
      </c>
      <c r="BH1649" s="20"/>
      <c r="BI1649" s="21">
        <v>26141299</v>
      </c>
      <c r="BK1649" s="73"/>
      <c r="BL1649" s="73"/>
      <c r="BM1649" s="73"/>
      <c r="BN1649" s="73"/>
      <c r="BO1649" s="73"/>
      <c r="BP1649" s="73"/>
      <c r="BQ1649" s="73"/>
    </row>
    <row r="1650" spans="1:69" ht="22.5" customHeight="1" x14ac:dyDescent="0.2">
      <c r="A1650" s="122" t="s">
        <v>3483</v>
      </c>
      <c r="B1650" s="123" t="s">
        <v>3474</v>
      </c>
      <c r="C1650" s="133" t="s">
        <v>1716</v>
      </c>
      <c r="D1650" s="126">
        <v>5</v>
      </c>
      <c r="E1650" s="127" t="s">
        <v>3561</v>
      </c>
      <c r="F1650" s="19">
        <v>883312</v>
      </c>
      <c r="G1650" s="20">
        <v>883312</v>
      </c>
      <c r="H1650" s="20">
        <v>357210</v>
      </c>
      <c r="I1650" s="20">
        <v>109208</v>
      </c>
      <c r="J1650" s="20">
        <v>0</v>
      </c>
      <c r="K1650" s="20">
        <v>0</v>
      </c>
      <c r="L1650" s="20">
        <v>2858</v>
      </c>
      <c r="M1650" s="20">
        <v>9176</v>
      </c>
      <c r="N1650" s="20">
        <v>39047</v>
      </c>
      <c r="O1650" s="20">
        <v>26076</v>
      </c>
      <c r="P1650" s="20">
        <v>33529</v>
      </c>
      <c r="Q1650" s="20">
        <v>141730</v>
      </c>
      <c r="R1650" s="20">
        <v>80202</v>
      </c>
      <c r="S1650" s="20">
        <v>137498</v>
      </c>
      <c r="T1650" s="21">
        <v>122786</v>
      </c>
      <c r="U1650" s="54">
        <v>190740</v>
      </c>
      <c r="V1650" s="20">
        <v>73392</v>
      </c>
      <c r="W1650" s="20">
        <v>75816</v>
      </c>
      <c r="X1650" s="20">
        <v>76597</v>
      </c>
      <c r="Y1650" s="21">
        <v>0</v>
      </c>
      <c r="Z1650" s="20">
        <v>0</v>
      </c>
      <c r="AA1650" s="21">
        <v>344126</v>
      </c>
      <c r="AB1650" s="32">
        <v>315666</v>
      </c>
      <c r="AC1650" s="20">
        <v>580695</v>
      </c>
      <c r="AD1650" s="20">
        <v>651277</v>
      </c>
      <c r="AE1650" s="20">
        <v>1465530</v>
      </c>
      <c r="AF1650" s="20">
        <v>1274115</v>
      </c>
      <c r="AG1650" s="20">
        <v>758386</v>
      </c>
      <c r="AH1650" s="20">
        <v>288524</v>
      </c>
      <c r="AI1650" s="20">
        <v>195624</v>
      </c>
      <c r="AJ1650" s="21">
        <v>103872</v>
      </c>
      <c r="AK1650" s="25">
        <v>78782</v>
      </c>
      <c r="AL1650" s="25">
        <v>114561</v>
      </c>
      <c r="AM1650" s="25">
        <v>39144</v>
      </c>
      <c r="AN1650" s="22">
        <v>63278</v>
      </c>
      <c r="AO1650" s="20">
        <v>1022164</v>
      </c>
      <c r="AP1650" s="20">
        <v>46577</v>
      </c>
      <c r="AQ1650" s="54">
        <v>9701498</v>
      </c>
      <c r="AR1650" s="25">
        <v>167015</v>
      </c>
      <c r="AS1650" s="25">
        <v>293386</v>
      </c>
      <c r="AT1650" s="54">
        <v>173507</v>
      </c>
      <c r="AU1650" s="54">
        <v>75758</v>
      </c>
      <c r="AV1650" s="54">
        <v>264404</v>
      </c>
      <c r="AW1650" s="54">
        <v>78768</v>
      </c>
      <c r="AX1650" s="54">
        <v>42839</v>
      </c>
      <c r="AY1650" s="25">
        <f t="shared" si="50"/>
        <v>1095677</v>
      </c>
      <c r="AZ1650" s="162">
        <v>2242458</v>
      </c>
      <c r="BA1650" s="96">
        <f t="shared" si="51"/>
        <v>13039633</v>
      </c>
      <c r="BB1650" s="73"/>
      <c r="BC1650" s="20">
        <v>1151068</v>
      </c>
      <c r="BD1650" s="20">
        <v>212299</v>
      </c>
      <c r="BE1650" s="19">
        <v>1363367</v>
      </c>
      <c r="BF1650" s="19">
        <v>14403000</v>
      </c>
      <c r="BH1650" s="20"/>
      <c r="BI1650" s="21">
        <v>14403000</v>
      </c>
      <c r="BK1650" s="73"/>
      <c r="BL1650" s="73"/>
      <c r="BM1650" s="73"/>
      <c r="BN1650" s="73"/>
      <c r="BO1650" s="73"/>
      <c r="BP1650" s="73"/>
      <c r="BQ1650" s="73"/>
    </row>
    <row r="1651" spans="1:69" ht="22.5" customHeight="1" x14ac:dyDescent="0.2">
      <c r="A1651" s="122" t="s">
        <v>3484</v>
      </c>
      <c r="B1651" s="123" t="s">
        <v>3474</v>
      </c>
      <c r="C1651" s="133" t="s">
        <v>1717</v>
      </c>
      <c r="D1651" s="126">
        <v>5</v>
      </c>
      <c r="E1651" s="127" t="s">
        <v>3561</v>
      </c>
      <c r="F1651" s="19">
        <v>691592</v>
      </c>
      <c r="G1651" s="20">
        <v>691592</v>
      </c>
      <c r="H1651" s="20">
        <v>391546</v>
      </c>
      <c r="I1651" s="20">
        <v>129030</v>
      </c>
      <c r="J1651" s="20">
        <v>0</v>
      </c>
      <c r="K1651" s="20">
        <v>0</v>
      </c>
      <c r="L1651" s="20">
        <v>0</v>
      </c>
      <c r="M1651" s="20">
        <v>0</v>
      </c>
      <c r="N1651" s="20">
        <v>19778</v>
      </c>
      <c r="O1651" s="20">
        <v>18420</v>
      </c>
      <c r="P1651" s="20">
        <v>22718</v>
      </c>
      <c r="Q1651" s="20">
        <v>74049</v>
      </c>
      <c r="R1651" s="20">
        <v>65557</v>
      </c>
      <c r="S1651" s="20">
        <v>92958</v>
      </c>
      <c r="T1651" s="21">
        <v>97556</v>
      </c>
      <c r="U1651" s="54">
        <v>247962</v>
      </c>
      <c r="V1651" s="20">
        <v>71040</v>
      </c>
      <c r="W1651" s="20">
        <v>41067</v>
      </c>
      <c r="X1651" s="20">
        <v>33303</v>
      </c>
      <c r="Y1651" s="21">
        <v>0</v>
      </c>
      <c r="Z1651" s="20">
        <v>0</v>
      </c>
      <c r="AA1651" s="21">
        <v>309912</v>
      </c>
      <c r="AB1651" s="32">
        <v>198182</v>
      </c>
      <c r="AC1651" s="20">
        <v>391375</v>
      </c>
      <c r="AD1651" s="20">
        <v>551329</v>
      </c>
      <c r="AE1651" s="20">
        <v>895455</v>
      </c>
      <c r="AF1651" s="20">
        <v>1157318</v>
      </c>
      <c r="AG1651" s="20">
        <v>666838</v>
      </c>
      <c r="AH1651" s="20">
        <v>216958</v>
      </c>
      <c r="AI1651" s="20">
        <v>304548</v>
      </c>
      <c r="AJ1651" s="21">
        <v>234794</v>
      </c>
      <c r="AK1651" s="25">
        <v>62970</v>
      </c>
      <c r="AL1651" s="25">
        <v>107067</v>
      </c>
      <c r="AM1651" s="25">
        <v>33757</v>
      </c>
      <c r="AN1651" s="22">
        <v>57877</v>
      </c>
      <c r="AO1651" s="20">
        <v>843059</v>
      </c>
      <c r="AP1651" s="20">
        <v>71091</v>
      </c>
      <c r="AQ1651" s="54">
        <v>8099106</v>
      </c>
      <c r="AR1651" s="25">
        <v>125146</v>
      </c>
      <c r="AS1651" s="25">
        <v>240098</v>
      </c>
      <c r="AT1651" s="54">
        <v>199930</v>
      </c>
      <c r="AU1651" s="54">
        <v>84858</v>
      </c>
      <c r="AV1651" s="54">
        <v>202169</v>
      </c>
      <c r="AW1651" s="54">
        <v>66497</v>
      </c>
      <c r="AX1651" s="54">
        <v>34323</v>
      </c>
      <c r="AY1651" s="25">
        <f t="shared" si="50"/>
        <v>953021</v>
      </c>
      <c r="AZ1651" s="162">
        <v>2248398</v>
      </c>
      <c r="BA1651" s="96">
        <f t="shared" si="51"/>
        <v>11300525</v>
      </c>
      <c r="BB1651" s="73"/>
      <c r="BC1651" s="20">
        <v>905033</v>
      </c>
      <c r="BD1651" s="20">
        <v>345757</v>
      </c>
      <c r="BE1651" s="19">
        <v>1250790</v>
      </c>
      <c r="BF1651" s="19">
        <v>12551315</v>
      </c>
      <c r="BH1651" s="20"/>
      <c r="BI1651" s="21">
        <v>12551315</v>
      </c>
      <c r="BK1651" s="73"/>
      <c r="BL1651" s="73"/>
      <c r="BM1651" s="73"/>
      <c r="BN1651" s="73"/>
      <c r="BO1651" s="73"/>
      <c r="BP1651" s="73"/>
      <c r="BQ1651" s="73"/>
    </row>
    <row r="1652" spans="1:69" ht="22.5" customHeight="1" x14ac:dyDescent="0.2">
      <c r="A1652" s="122" t="s">
        <v>3485</v>
      </c>
      <c r="B1652" s="123" t="s">
        <v>3474</v>
      </c>
      <c r="C1652" s="133" t="s">
        <v>1718</v>
      </c>
      <c r="D1652" s="126">
        <v>5</v>
      </c>
      <c r="E1652" s="127" t="s">
        <v>3561</v>
      </c>
      <c r="F1652" s="19">
        <v>1899255</v>
      </c>
      <c r="G1652" s="20">
        <v>1899255</v>
      </c>
      <c r="H1652" s="20">
        <v>674617</v>
      </c>
      <c r="I1652" s="20">
        <v>422620</v>
      </c>
      <c r="J1652" s="20">
        <v>262</v>
      </c>
      <c r="K1652" s="20">
        <v>14399</v>
      </c>
      <c r="L1652" s="20">
        <v>1010</v>
      </c>
      <c r="M1652" s="20">
        <v>4446</v>
      </c>
      <c r="N1652" s="20">
        <v>114703</v>
      </c>
      <c r="O1652" s="20">
        <v>69388</v>
      </c>
      <c r="P1652" s="20">
        <v>44453</v>
      </c>
      <c r="Q1652" s="20">
        <v>330401</v>
      </c>
      <c r="R1652" s="20">
        <v>200991</v>
      </c>
      <c r="S1652" s="20">
        <v>380476</v>
      </c>
      <c r="T1652" s="21">
        <v>353220</v>
      </c>
      <c r="U1652" s="54">
        <v>445187</v>
      </c>
      <c r="V1652" s="20">
        <v>206448</v>
      </c>
      <c r="W1652" s="20">
        <v>194805</v>
      </c>
      <c r="X1652" s="20">
        <v>144313</v>
      </c>
      <c r="Y1652" s="21">
        <v>485072</v>
      </c>
      <c r="Z1652" s="20">
        <v>77517</v>
      </c>
      <c r="AA1652" s="21">
        <v>692925</v>
      </c>
      <c r="AB1652" s="32">
        <v>1167707</v>
      </c>
      <c r="AC1652" s="20">
        <v>1210393</v>
      </c>
      <c r="AD1652" s="20">
        <v>1930040</v>
      </c>
      <c r="AE1652" s="20">
        <v>4048275</v>
      </c>
      <c r="AF1652" s="20">
        <v>2662128</v>
      </c>
      <c r="AG1652" s="20">
        <v>1480222</v>
      </c>
      <c r="AH1652" s="20">
        <v>741632</v>
      </c>
      <c r="AI1652" s="20">
        <v>269390</v>
      </c>
      <c r="AJ1652" s="21">
        <v>337043</v>
      </c>
      <c r="AK1652" s="25">
        <v>165338</v>
      </c>
      <c r="AL1652" s="25">
        <v>253543</v>
      </c>
      <c r="AM1652" s="25">
        <v>69014</v>
      </c>
      <c r="AN1652" s="22">
        <v>124887</v>
      </c>
      <c r="AO1652" s="20">
        <v>2347800</v>
      </c>
      <c r="AP1652" s="20">
        <v>111333</v>
      </c>
      <c r="AQ1652" s="54">
        <v>23675253</v>
      </c>
      <c r="AR1652" s="25">
        <v>389415</v>
      </c>
      <c r="AS1652" s="25">
        <v>369257</v>
      </c>
      <c r="AT1652" s="54">
        <v>245876</v>
      </c>
      <c r="AU1652" s="54">
        <v>100976</v>
      </c>
      <c r="AV1652" s="54">
        <v>554681</v>
      </c>
      <c r="AW1652" s="54">
        <v>180147</v>
      </c>
      <c r="AX1652" s="54">
        <v>111669</v>
      </c>
      <c r="AY1652" s="25">
        <f t="shared" si="50"/>
        <v>1952021</v>
      </c>
      <c r="AZ1652" s="162">
        <v>3830620</v>
      </c>
      <c r="BA1652" s="96">
        <f t="shared" si="51"/>
        <v>29457894</v>
      </c>
      <c r="BB1652" s="73"/>
      <c r="BC1652" s="20">
        <v>2434557</v>
      </c>
      <c r="BD1652" s="20">
        <v>467850</v>
      </c>
      <c r="BE1652" s="19">
        <v>2902407</v>
      </c>
      <c r="BF1652" s="19">
        <v>32360301</v>
      </c>
      <c r="BH1652" s="20"/>
      <c r="BI1652" s="21">
        <v>32360301</v>
      </c>
      <c r="BK1652" s="73"/>
      <c r="BL1652" s="73"/>
      <c r="BM1652" s="73"/>
      <c r="BN1652" s="73"/>
      <c r="BO1652" s="73"/>
      <c r="BP1652" s="73"/>
      <c r="BQ1652" s="73"/>
    </row>
    <row r="1653" spans="1:69" ht="22.5" customHeight="1" x14ac:dyDescent="0.2">
      <c r="A1653" s="122" t="s">
        <v>3486</v>
      </c>
      <c r="B1653" s="123" t="s">
        <v>3474</v>
      </c>
      <c r="C1653" s="133" t="s">
        <v>1719</v>
      </c>
      <c r="D1653" s="126">
        <v>5</v>
      </c>
      <c r="E1653" s="127" t="s">
        <v>3561</v>
      </c>
      <c r="F1653" s="19">
        <v>595099</v>
      </c>
      <c r="G1653" s="20">
        <v>595099</v>
      </c>
      <c r="H1653" s="20">
        <v>161182</v>
      </c>
      <c r="I1653" s="20">
        <v>70686</v>
      </c>
      <c r="J1653" s="20">
        <v>0</v>
      </c>
      <c r="K1653" s="20">
        <v>9620</v>
      </c>
      <c r="L1653" s="20">
        <v>2969</v>
      </c>
      <c r="M1653" s="20">
        <v>40092</v>
      </c>
      <c r="N1653" s="20">
        <v>26531</v>
      </c>
      <c r="O1653" s="20">
        <v>15202</v>
      </c>
      <c r="P1653" s="20">
        <v>19278</v>
      </c>
      <c r="Q1653" s="20">
        <v>136315</v>
      </c>
      <c r="R1653" s="20">
        <v>57835</v>
      </c>
      <c r="S1653" s="20">
        <v>54863</v>
      </c>
      <c r="T1653" s="21">
        <v>61393</v>
      </c>
      <c r="U1653" s="54">
        <v>105543</v>
      </c>
      <c r="V1653" s="20">
        <v>39456</v>
      </c>
      <c r="W1653" s="20">
        <v>40014</v>
      </c>
      <c r="X1653" s="20">
        <v>55505</v>
      </c>
      <c r="Y1653" s="21">
        <v>0</v>
      </c>
      <c r="Z1653" s="20">
        <v>0</v>
      </c>
      <c r="AA1653" s="21">
        <v>235325</v>
      </c>
      <c r="AB1653" s="32">
        <v>154108</v>
      </c>
      <c r="AC1653" s="20">
        <v>330528</v>
      </c>
      <c r="AD1653" s="20">
        <v>387599</v>
      </c>
      <c r="AE1653" s="20">
        <v>720390</v>
      </c>
      <c r="AF1653" s="20">
        <v>941775</v>
      </c>
      <c r="AG1653" s="20">
        <v>467438</v>
      </c>
      <c r="AH1653" s="20">
        <v>162197</v>
      </c>
      <c r="AI1653" s="20">
        <v>105572</v>
      </c>
      <c r="AJ1653" s="21">
        <v>69248</v>
      </c>
      <c r="AK1653" s="25">
        <v>56668</v>
      </c>
      <c r="AL1653" s="25">
        <v>77261</v>
      </c>
      <c r="AM1653" s="25">
        <v>23876</v>
      </c>
      <c r="AN1653" s="22">
        <v>46348</v>
      </c>
      <c r="AO1653" s="20">
        <v>411647</v>
      </c>
      <c r="AP1653" s="20">
        <v>22217</v>
      </c>
      <c r="AQ1653" s="54">
        <v>5703780</v>
      </c>
      <c r="AR1653" s="25">
        <v>101612</v>
      </c>
      <c r="AS1653" s="25">
        <v>204690</v>
      </c>
      <c r="AT1653" s="54">
        <v>106568</v>
      </c>
      <c r="AU1653" s="54">
        <v>63785</v>
      </c>
      <c r="AV1653" s="54">
        <v>156774</v>
      </c>
      <c r="AW1653" s="54">
        <v>52284</v>
      </c>
      <c r="AX1653" s="54">
        <v>26718</v>
      </c>
      <c r="AY1653" s="25">
        <f t="shared" si="50"/>
        <v>712431</v>
      </c>
      <c r="AZ1653" s="162">
        <v>1082760</v>
      </c>
      <c r="BA1653" s="96">
        <f t="shared" si="51"/>
        <v>7498971</v>
      </c>
      <c r="BB1653" s="73"/>
      <c r="BC1653" s="20">
        <v>791713</v>
      </c>
      <c r="BD1653" s="20">
        <v>89286</v>
      </c>
      <c r="BE1653" s="19">
        <v>880999</v>
      </c>
      <c r="BF1653" s="19">
        <v>8379970</v>
      </c>
      <c r="BH1653" s="20"/>
      <c r="BI1653" s="21">
        <v>8379970</v>
      </c>
      <c r="BK1653" s="73"/>
      <c r="BL1653" s="73"/>
      <c r="BM1653" s="73"/>
      <c r="BN1653" s="73"/>
      <c r="BO1653" s="73"/>
      <c r="BP1653" s="73"/>
      <c r="BQ1653" s="73"/>
    </row>
    <row r="1654" spans="1:69" ht="22.5" customHeight="1" x14ac:dyDescent="0.2">
      <c r="A1654" s="122" t="s">
        <v>3487</v>
      </c>
      <c r="B1654" s="123" t="s">
        <v>3474</v>
      </c>
      <c r="C1654" s="133" t="s">
        <v>1720</v>
      </c>
      <c r="D1654" s="126">
        <v>5</v>
      </c>
      <c r="E1654" s="127" t="s">
        <v>3561</v>
      </c>
      <c r="F1654" s="19">
        <v>695762</v>
      </c>
      <c r="G1654" s="20">
        <v>695762</v>
      </c>
      <c r="H1654" s="20">
        <v>305232</v>
      </c>
      <c r="I1654" s="20">
        <v>108460</v>
      </c>
      <c r="J1654" s="20">
        <v>3521</v>
      </c>
      <c r="K1654" s="20">
        <v>5096</v>
      </c>
      <c r="L1654" s="20">
        <v>222</v>
      </c>
      <c r="M1654" s="20">
        <v>21578</v>
      </c>
      <c r="N1654" s="20">
        <v>21371</v>
      </c>
      <c r="O1654" s="20">
        <v>18187</v>
      </c>
      <c r="P1654" s="20">
        <v>15687</v>
      </c>
      <c r="Q1654" s="20">
        <v>48237</v>
      </c>
      <c r="R1654" s="20">
        <v>65109</v>
      </c>
      <c r="S1654" s="20">
        <v>156362</v>
      </c>
      <c r="T1654" s="21">
        <v>83259</v>
      </c>
      <c r="U1654" s="54">
        <v>151320</v>
      </c>
      <c r="V1654" s="20">
        <v>45840</v>
      </c>
      <c r="W1654" s="20">
        <v>46332</v>
      </c>
      <c r="X1654" s="20">
        <v>55505</v>
      </c>
      <c r="Y1654" s="21">
        <v>0</v>
      </c>
      <c r="Z1654" s="20">
        <v>0</v>
      </c>
      <c r="AA1654" s="21">
        <v>294958</v>
      </c>
      <c r="AB1654" s="32">
        <v>246228</v>
      </c>
      <c r="AC1654" s="20">
        <v>460809</v>
      </c>
      <c r="AD1654" s="20">
        <v>696129</v>
      </c>
      <c r="AE1654" s="20">
        <v>859155</v>
      </c>
      <c r="AF1654" s="20">
        <v>1396640</v>
      </c>
      <c r="AG1654" s="20">
        <v>618961</v>
      </c>
      <c r="AH1654" s="20">
        <v>205786</v>
      </c>
      <c r="AI1654" s="20">
        <v>162860</v>
      </c>
      <c r="AJ1654" s="21">
        <v>93593</v>
      </c>
      <c r="AK1654" s="25">
        <v>62490</v>
      </c>
      <c r="AL1654" s="25">
        <v>98986</v>
      </c>
      <c r="AM1654" s="25">
        <v>38069</v>
      </c>
      <c r="AN1654" s="22">
        <v>55617</v>
      </c>
      <c r="AO1654" s="20">
        <v>1081871</v>
      </c>
      <c r="AP1654" s="20">
        <v>49275</v>
      </c>
      <c r="AQ1654" s="54">
        <v>8268507</v>
      </c>
      <c r="AR1654" s="25">
        <v>133875</v>
      </c>
      <c r="AS1654" s="25">
        <v>259638</v>
      </c>
      <c r="AT1654" s="54">
        <v>176036</v>
      </c>
      <c r="AU1654" s="54">
        <v>77531</v>
      </c>
      <c r="AV1654" s="54">
        <v>203154</v>
      </c>
      <c r="AW1654" s="54">
        <v>64472</v>
      </c>
      <c r="AX1654" s="54">
        <v>37127</v>
      </c>
      <c r="AY1654" s="25">
        <f t="shared" si="50"/>
        <v>951833</v>
      </c>
      <c r="AZ1654" s="162">
        <v>2483484</v>
      </c>
      <c r="BA1654" s="96">
        <f t="shared" si="51"/>
        <v>11703824</v>
      </c>
      <c r="BB1654" s="73"/>
      <c r="BC1654" s="20">
        <v>897655</v>
      </c>
      <c r="BD1654" s="20">
        <v>227826</v>
      </c>
      <c r="BE1654" s="19">
        <v>1125481</v>
      </c>
      <c r="BF1654" s="19">
        <v>12829305</v>
      </c>
      <c r="BH1654" s="20"/>
      <c r="BI1654" s="21">
        <v>12829305</v>
      </c>
      <c r="BK1654" s="73"/>
      <c r="BL1654" s="73"/>
      <c r="BM1654" s="73"/>
      <c r="BN1654" s="73"/>
      <c r="BO1654" s="73"/>
      <c r="BP1654" s="73"/>
      <c r="BQ1654" s="73"/>
    </row>
    <row r="1655" spans="1:69" ht="22.5" customHeight="1" x14ac:dyDescent="0.2">
      <c r="A1655" s="122" t="s">
        <v>3488</v>
      </c>
      <c r="B1655" s="123" t="s">
        <v>3474</v>
      </c>
      <c r="C1655" s="133" t="s">
        <v>1721</v>
      </c>
      <c r="D1655" s="126">
        <v>5</v>
      </c>
      <c r="E1655" s="127" t="s">
        <v>3561</v>
      </c>
      <c r="F1655" s="19">
        <v>620843</v>
      </c>
      <c r="G1655" s="20">
        <v>620843</v>
      </c>
      <c r="H1655" s="20">
        <v>351232</v>
      </c>
      <c r="I1655" s="20">
        <v>103224</v>
      </c>
      <c r="J1655" s="20">
        <v>0</v>
      </c>
      <c r="K1655" s="20">
        <v>42546</v>
      </c>
      <c r="L1655" s="20">
        <v>2424</v>
      </c>
      <c r="M1655" s="20">
        <v>5685</v>
      </c>
      <c r="N1655" s="20">
        <v>17009</v>
      </c>
      <c r="O1655" s="20">
        <v>16219</v>
      </c>
      <c r="P1655" s="20">
        <v>28615</v>
      </c>
      <c r="Q1655" s="20">
        <v>89367</v>
      </c>
      <c r="R1655" s="20">
        <v>56438</v>
      </c>
      <c r="S1655" s="20">
        <v>77133</v>
      </c>
      <c r="T1655" s="21">
        <v>116899</v>
      </c>
      <c r="U1655" s="54">
        <v>203456</v>
      </c>
      <c r="V1655" s="20">
        <v>38544</v>
      </c>
      <c r="W1655" s="20">
        <v>51597</v>
      </c>
      <c r="X1655" s="20">
        <v>55505</v>
      </c>
      <c r="Y1655" s="21">
        <v>0</v>
      </c>
      <c r="Z1655" s="20">
        <v>0</v>
      </c>
      <c r="AA1655" s="21">
        <v>280412</v>
      </c>
      <c r="AB1655" s="32">
        <v>179263</v>
      </c>
      <c r="AC1655" s="20">
        <v>392103</v>
      </c>
      <c r="AD1655" s="20">
        <v>467508</v>
      </c>
      <c r="AE1655" s="20">
        <v>947760</v>
      </c>
      <c r="AF1655" s="20">
        <v>951998</v>
      </c>
      <c r="AG1655" s="20">
        <v>488202</v>
      </c>
      <c r="AH1655" s="20">
        <v>188058</v>
      </c>
      <c r="AI1655" s="20">
        <v>203096</v>
      </c>
      <c r="AJ1655" s="21">
        <v>111446</v>
      </c>
      <c r="AK1655" s="25">
        <v>58541</v>
      </c>
      <c r="AL1655" s="25">
        <v>95337</v>
      </c>
      <c r="AM1655" s="25">
        <v>25674</v>
      </c>
      <c r="AN1655" s="22">
        <v>53328</v>
      </c>
      <c r="AO1655" s="20">
        <v>686600</v>
      </c>
      <c r="AP1655" s="20">
        <v>53436</v>
      </c>
      <c r="AQ1655" s="54">
        <v>7059498</v>
      </c>
      <c r="AR1655" s="25">
        <v>113605</v>
      </c>
      <c r="AS1655" s="25">
        <v>210106</v>
      </c>
      <c r="AT1655" s="54">
        <v>161051</v>
      </c>
      <c r="AU1655" s="54">
        <v>98366</v>
      </c>
      <c r="AV1655" s="54">
        <v>176761</v>
      </c>
      <c r="AW1655" s="54">
        <v>60345</v>
      </c>
      <c r="AX1655" s="54">
        <v>31754</v>
      </c>
      <c r="AY1655" s="25">
        <f t="shared" si="50"/>
        <v>851988</v>
      </c>
      <c r="AZ1655" s="162">
        <v>1600473</v>
      </c>
      <c r="BA1655" s="96">
        <f t="shared" si="51"/>
        <v>9511959</v>
      </c>
      <c r="BB1655" s="73"/>
      <c r="BC1655" s="20">
        <v>831799</v>
      </c>
      <c r="BD1655" s="20">
        <v>270750</v>
      </c>
      <c r="BE1655" s="19">
        <v>1102549</v>
      </c>
      <c r="BF1655" s="19">
        <v>10614508</v>
      </c>
      <c r="BH1655" s="20"/>
      <c r="BI1655" s="21">
        <v>10614508</v>
      </c>
      <c r="BK1655" s="73"/>
      <c r="BL1655" s="73"/>
      <c r="BM1655" s="73"/>
      <c r="BN1655" s="73"/>
      <c r="BO1655" s="73"/>
      <c r="BP1655" s="73"/>
      <c r="BQ1655" s="73"/>
    </row>
    <row r="1656" spans="1:69" ht="22.5" customHeight="1" x14ac:dyDescent="0.2">
      <c r="A1656" s="122" t="s">
        <v>3489</v>
      </c>
      <c r="B1656" s="123" t="s">
        <v>3474</v>
      </c>
      <c r="C1656" s="133" t="s">
        <v>1722</v>
      </c>
      <c r="D1656" s="126">
        <v>5</v>
      </c>
      <c r="E1656" s="127" t="s">
        <v>3561</v>
      </c>
      <c r="F1656" s="19">
        <v>710694</v>
      </c>
      <c r="G1656" s="20">
        <v>710694</v>
      </c>
      <c r="H1656" s="20">
        <v>223876</v>
      </c>
      <c r="I1656" s="20">
        <v>79101</v>
      </c>
      <c r="J1656" s="20">
        <v>47986</v>
      </c>
      <c r="K1656" s="20">
        <v>66628</v>
      </c>
      <c r="L1656" s="20">
        <v>9433</v>
      </c>
      <c r="M1656" s="20">
        <v>20361</v>
      </c>
      <c r="N1656" s="20">
        <v>33645</v>
      </c>
      <c r="O1656" s="20">
        <v>22889</v>
      </c>
      <c r="P1656" s="20">
        <v>20639</v>
      </c>
      <c r="Q1656" s="20">
        <v>386535</v>
      </c>
      <c r="R1656" s="20">
        <v>80734</v>
      </c>
      <c r="S1656" s="20">
        <v>121463</v>
      </c>
      <c r="T1656" s="21">
        <v>132037</v>
      </c>
      <c r="U1656" s="54">
        <v>267036</v>
      </c>
      <c r="V1656" s="20">
        <v>61776</v>
      </c>
      <c r="W1656" s="20">
        <v>84240</v>
      </c>
      <c r="X1656" s="20">
        <v>133212</v>
      </c>
      <c r="Y1656" s="21">
        <v>0</v>
      </c>
      <c r="Z1656" s="20">
        <v>0</v>
      </c>
      <c r="AA1656" s="21">
        <v>333987</v>
      </c>
      <c r="AB1656" s="32">
        <v>1218628</v>
      </c>
      <c r="AC1656" s="20">
        <v>732838</v>
      </c>
      <c r="AD1656" s="20">
        <v>683575</v>
      </c>
      <c r="AE1656" s="20">
        <v>1512720</v>
      </c>
      <c r="AF1656" s="20">
        <v>1215173</v>
      </c>
      <c r="AG1656" s="20">
        <v>589961</v>
      </c>
      <c r="AH1656" s="20">
        <v>253260</v>
      </c>
      <c r="AI1656" s="20">
        <v>118409</v>
      </c>
      <c r="AJ1656" s="21">
        <v>129299</v>
      </c>
      <c r="AK1656" s="25">
        <v>72202</v>
      </c>
      <c r="AL1656" s="25">
        <v>122059</v>
      </c>
      <c r="AM1656" s="25">
        <v>33802</v>
      </c>
      <c r="AN1656" s="22">
        <v>64873</v>
      </c>
      <c r="AO1656" s="20">
        <v>2127811</v>
      </c>
      <c r="AP1656" s="20">
        <v>60780</v>
      </c>
      <c r="AQ1656" s="54">
        <v>11771662</v>
      </c>
      <c r="AR1656" s="25">
        <v>174876</v>
      </c>
      <c r="AS1656" s="25">
        <v>277933</v>
      </c>
      <c r="AT1656" s="54">
        <v>134141</v>
      </c>
      <c r="AU1656" s="54">
        <v>84555</v>
      </c>
      <c r="AV1656" s="54">
        <v>293261</v>
      </c>
      <c r="AW1656" s="54">
        <v>74150</v>
      </c>
      <c r="AX1656" s="54">
        <v>40834</v>
      </c>
      <c r="AY1656" s="25">
        <f t="shared" si="50"/>
        <v>1079750</v>
      </c>
      <c r="AZ1656" s="162">
        <v>3480132</v>
      </c>
      <c r="BA1656" s="96">
        <f t="shared" si="51"/>
        <v>16331544</v>
      </c>
      <c r="BB1656" s="73"/>
      <c r="BC1656" s="20">
        <v>1048449</v>
      </c>
      <c r="BD1656" s="20">
        <v>208160</v>
      </c>
      <c r="BE1656" s="19">
        <v>1256609</v>
      </c>
      <c r="BF1656" s="19">
        <v>17588153</v>
      </c>
      <c r="BH1656" s="20"/>
      <c r="BI1656" s="21">
        <v>17588153</v>
      </c>
      <c r="BK1656" s="73"/>
      <c r="BL1656" s="73"/>
      <c r="BM1656" s="73"/>
      <c r="BN1656" s="73"/>
      <c r="BO1656" s="73"/>
      <c r="BP1656" s="73"/>
      <c r="BQ1656" s="73"/>
    </row>
    <row r="1657" spans="1:69" ht="22.5" customHeight="1" x14ac:dyDescent="0.2">
      <c r="A1657" s="122" t="s">
        <v>3490</v>
      </c>
      <c r="B1657" s="123" t="s">
        <v>3474</v>
      </c>
      <c r="C1657" s="133" t="s">
        <v>1723</v>
      </c>
      <c r="D1657" s="126">
        <v>5</v>
      </c>
      <c r="E1657" s="127" t="s">
        <v>3561</v>
      </c>
      <c r="F1657" s="19">
        <v>703093</v>
      </c>
      <c r="G1657" s="20">
        <v>703093</v>
      </c>
      <c r="H1657" s="20">
        <v>476839</v>
      </c>
      <c r="I1657" s="20">
        <v>165308</v>
      </c>
      <c r="J1657" s="20">
        <v>5762</v>
      </c>
      <c r="K1657" s="20">
        <v>7062</v>
      </c>
      <c r="L1657" s="20">
        <v>0</v>
      </c>
      <c r="M1657" s="20">
        <v>2605</v>
      </c>
      <c r="N1657" s="20">
        <v>30002</v>
      </c>
      <c r="O1657" s="20">
        <v>18293</v>
      </c>
      <c r="P1657" s="20">
        <v>47968</v>
      </c>
      <c r="Q1657" s="20">
        <v>51076</v>
      </c>
      <c r="R1657" s="20">
        <v>61965</v>
      </c>
      <c r="S1657" s="20">
        <v>89709</v>
      </c>
      <c r="T1657" s="21">
        <v>123627</v>
      </c>
      <c r="U1657" s="54">
        <v>218842</v>
      </c>
      <c r="V1657" s="20">
        <v>96480</v>
      </c>
      <c r="W1657" s="20">
        <v>34749</v>
      </c>
      <c r="X1657" s="20">
        <v>33303</v>
      </c>
      <c r="Y1657" s="21">
        <v>0</v>
      </c>
      <c r="Z1657" s="20">
        <v>0</v>
      </c>
      <c r="AA1657" s="21">
        <v>305042</v>
      </c>
      <c r="AB1657" s="32">
        <v>187973</v>
      </c>
      <c r="AC1657" s="20">
        <v>455864</v>
      </c>
      <c r="AD1657" s="20">
        <v>535864</v>
      </c>
      <c r="AE1657" s="20">
        <v>847605</v>
      </c>
      <c r="AF1657" s="20">
        <v>1286005</v>
      </c>
      <c r="AG1657" s="20">
        <v>637408</v>
      </c>
      <c r="AH1657" s="20">
        <v>214575</v>
      </c>
      <c r="AI1657" s="20">
        <v>277916</v>
      </c>
      <c r="AJ1657" s="21">
        <v>124971</v>
      </c>
      <c r="AK1657" s="25">
        <v>62718</v>
      </c>
      <c r="AL1657" s="25">
        <v>102230</v>
      </c>
      <c r="AM1657" s="25">
        <v>37890</v>
      </c>
      <c r="AN1657" s="22">
        <v>56197</v>
      </c>
      <c r="AO1657" s="20">
        <v>887486</v>
      </c>
      <c r="AP1657" s="20">
        <v>71276</v>
      </c>
      <c r="AQ1657" s="54">
        <v>8257703</v>
      </c>
      <c r="AR1657" s="25">
        <v>117756</v>
      </c>
      <c r="AS1657" s="25">
        <v>243052</v>
      </c>
      <c r="AT1657" s="54">
        <v>197646</v>
      </c>
      <c r="AU1657" s="54">
        <v>113485</v>
      </c>
      <c r="AV1657" s="54">
        <v>203525</v>
      </c>
      <c r="AW1657" s="54">
        <v>66126</v>
      </c>
      <c r="AX1657" s="54">
        <v>35211</v>
      </c>
      <c r="AY1657" s="25">
        <f t="shared" si="50"/>
        <v>976801</v>
      </c>
      <c r="AZ1657" s="162">
        <v>1344646</v>
      </c>
      <c r="BA1657" s="96">
        <f t="shared" si="51"/>
        <v>10579150</v>
      </c>
      <c r="BB1657" s="73"/>
      <c r="BC1657" s="20">
        <v>900853</v>
      </c>
      <c r="BD1657" s="20">
        <v>362949</v>
      </c>
      <c r="BE1657" s="19">
        <v>1263802</v>
      </c>
      <c r="BF1657" s="19">
        <v>11842952</v>
      </c>
      <c r="BH1657" s="20"/>
      <c r="BI1657" s="21">
        <v>11842952</v>
      </c>
      <c r="BK1657" s="73"/>
      <c r="BL1657" s="73"/>
      <c r="BM1657" s="73"/>
      <c r="BN1657" s="73"/>
      <c r="BO1657" s="73"/>
      <c r="BP1657" s="73"/>
      <c r="BQ1657" s="73"/>
    </row>
    <row r="1658" spans="1:69" ht="22.5" customHeight="1" x14ac:dyDescent="0.2">
      <c r="A1658" s="122" t="s">
        <v>3491</v>
      </c>
      <c r="B1658" s="123" t="s">
        <v>3474</v>
      </c>
      <c r="C1658" s="133" t="s">
        <v>1724</v>
      </c>
      <c r="D1658" s="126">
        <v>5</v>
      </c>
      <c r="E1658" s="127" t="s">
        <v>3561</v>
      </c>
      <c r="F1658" s="19">
        <v>514927</v>
      </c>
      <c r="G1658" s="20">
        <v>514927</v>
      </c>
      <c r="H1658" s="20">
        <v>233863</v>
      </c>
      <c r="I1658" s="20">
        <v>79662</v>
      </c>
      <c r="J1658" s="20">
        <v>0</v>
      </c>
      <c r="K1658" s="20">
        <v>0</v>
      </c>
      <c r="L1658" s="20">
        <v>0</v>
      </c>
      <c r="M1658" s="20">
        <v>0</v>
      </c>
      <c r="N1658" s="20">
        <v>11978</v>
      </c>
      <c r="O1658" s="20">
        <v>13523</v>
      </c>
      <c r="P1658" s="20">
        <v>10962</v>
      </c>
      <c r="Q1658" s="20">
        <v>53381</v>
      </c>
      <c r="R1658" s="20">
        <v>48519</v>
      </c>
      <c r="S1658" s="20">
        <v>52348</v>
      </c>
      <c r="T1658" s="21">
        <v>95033</v>
      </c>
      <c r="U1658" s="54">
        <v>178024</v>
      </c>
      <c r="V1658" s="20">
        <v>59184</v>
      </c>
      <c r="W1658" s="20">
        <v>33696</v>
      </c>
      <c r="X1658" s="20">
        <v>22202</v>
      </c>
      <c r="Y1658" s="21">
        <v>0</v>
      </c>
      <c r="Z1658" s="20">
        <v>0</v>
      </c>
      <c r="AA1658" s="21">
        <v>268813</v>
      </c>
      <c r="AB1658" s="32">
        <v>155063</v>
      </c>
      <c r="AC1658" s="20">
        <v>364216</v>
      </c>
      <c r="AD1658" s="20">
        <v>385039</v>
      </c>
      <c r="AE1658" s="20">
        <v>671550</v>
      </c>
      <c r="AF1658" s="20">
        <v>852745</v>
      </c>
      <c r="AG1658" s="20">
        <v>494723</v>
      </c>
      <c r="AH1658" s="20">
        <v>173476</v>
      </c>
      <c r="AI1658" s="20">
        <v>221298</v>
      </c>
      <c r="AJ1658" s="21">
        <v>208285</v>
      </c>
      <c r="AK1658" s="25">
        <v>53601</v>
      </c>
      <c r="AL1658" s="25">
        <v>89236</v>
      </c>
      <c r="AM1658" s="25">
        <v>26114</v>
      </c>
      <c r="AN1658" s="22">
        <v>47828</v>
      </c>
      <c r="AO1658" s="20">
        <v>490206</v>
      </c>
      <c r="AP1658" s="20">
        <v>52530</v>
      </c>
      <c r="AQ1658" s="54">
        <v>5962025</v>
      </c>
      <c r="AR1658" s="25">
        <v>102513</v>
      </c>
      <c r="AS1658" s="25">
        <v>215665</v>
      </c>
      <c r="AT1658" s="54">
        <v>160645</v>
      </c>
      <c r="AU1658" s="54">
        <v>71828</v>
      </c>
      <c r="AV1658" s="54">
        <v>165467</v>
      </c>
      <c r="AW1658" s="54">
        <v>53792</v>
      </c>
      <c r="AX1658" s="54">
        <v>27018</v>
      </c>
      <c r="AY1658" s="25">
        <f t="shared" si="50"/>
        <v>796928</v>
      </c>
      <c r="AZ1658" s="162">
        <v>1233116</v>
      </c>
      <c r="BA1658" s="96">
        <f t="shared" si="51"/>
        <v>7992069</v>
      </c>
      <c r="BB1658" s="73"/>
      <c r="BC1658" s="20">
        <v>725711</v>
      </c>
      <c r="BD1658" s="20">
        <v>282795</v>
      </c>
      <c r="BE1658" s="19">
        <v>1008506</v>
      </c>
      <c r="BF1658" s="19">
        <v>9000575</v>
      </c>
      <c r="BH1658" s="20"/>
      <c r="BI1658" s="21">
        <v>9000575</v>
      </c>
      <c r="BK1658" s="73"/>
      <c r="BL1658" s="73"/>
      <c r="BM1658" s="73"/>
      <c r="BN1658" s="73"/>
      <c r="BO1658" s="73"/>
      <c r="BP1658" s="73"/>
      <c r="BQ1658" s="73"/>
    </row>
    <row r="1659" spans="1:69" ht="22.5" customHeight="1" x14ac:dyDescent="0.2">
      <c r="A1659" s="122" t="s">
        <v>3492</v>
      </c>
      <c r="B1659" s="123" t="s">
        <v>3474</v>
      </c>
      <c r="C1659" s="133" t="s">
        <v>1725</v>
      </c>
      <c r="D1659" s="126">
        <v>5</v>
      </c>
      <c r="E1659" s="127" t="s">
        <v>3561</v>
      </c>
      <c r="F1659" s="19">
        <v>1138168</v>
      </c>
      <c r="G1659" s="20">
        <v>1138168</v>
      </c>
      <c r="H1659" s="20">
        <v>298817</v>
      </c>
      <c r="I1659" s="20">
        <v>164186</v>
      </c>
      <c r="J1659" s="20">
        <v>0</v>
      </c>
      <c r="K1659" s="20">
        <v>6854</v>
      </c>
      <c r="L1659" s="20">
        <v>1949</v>
      </c>
      <c r="M1659" s="20">
        <v>5769</v>
      </c>
      <c r="N1659" s="20">
        <v>75064</v>
      </c>
      <c r="O1659" s="20">
        <v>42220</v>
      </c>
      <c r="P1659" s="20">
        <v>22453</v>
      </c>
      <c r="Q1659" s="20">
        <v>35806</v>
      </c>
      <c r="R1659" s="20">
        <v>117822</v>
      </c>
      <c r="S1659" s="20">
        <v>285842</v>
      </c>
      <c r="T1659" s="21">
        <v>250618</v>
      </c>
      <c r="U1659" s="54">
        <v>216172</v>
      </c>
      <c r="V1659" s="20">
        <v>130224</v>
      </c>
      <c r="W1659" s="20">
        <v>101088</v>
      </c>
      <c r="X1659" s="20">
        <v>55505</v>
      </c>
      <c r="Y1659" s="21">
        <v>0</v>
      </c>
      <c r="Z1659" s="20">
        <v>0</v>
      </c>
      <c r="AA1659" s="21">
        <v>428233</v>
      </c>
      <c r="AB1659" s="32">
        <v>597878</v>
      </c>
      <c r="AC1659" s="20">
        <v>776656</v>
      </c>
      <c r="AD1659" s="20">
        <v>877209</v>
      </c>
      <c r="AE1659" s="20">
        <v>2474505</v>
      </c>
      <c r="AF1659" s="20">
        <v>1638863</v>
      </c>
      <c r="AG1659" s="20">
        <v>1057914</v>
      </c>
      <c r="AH1659" s="20">
        <v>438675</v>
      </c>
      <c r="AI1659" s="20">
        <v>143987</v>
      </c>
      <c r="AJ1659" s="21">
        <v>163923</v>
      </c>
      <c r="AK1659" s="25">
        <v>112066</v>
      </c>
      <c r="AL1659" s="25">
        <v>161384</v>
      </c>
      <c r="AM1659" s="25">
        <v>42400</v>
      </c>
      <c r="AN1659" s="22">
        <v>82266</v>
      </c>
      <c r="AO1659" s="20">
        <v>1056324</v>
      </c>
      <c r="AP1659" s="20">
        <v>88693</v>
      </c>
      <c r="AQ1659" s="54">
        <v>13089533</v>
      </c>
      <c r="AR1659" s="25">
        <v>250144</v>
      </c>
      <c r="AS1659" s="25">
        <v>350955</v>
      </c>
      <c r="AT1659" s="54">
        <v>112404</v>
      </c>
      <c r="AU1659" s="54">
        <v>68411</v>
      </c>
      <c r="AV1659" s="54">
        <v>343245</v>
      </c>
      <c r="AW1659" s="54">
        <v>108955</v>
      </c>
      <c r="AX1659" s="54">
        <v>55280</v>
      </c>
      <c r="AY1659" s="25">
        <f t="shared" si="50"/>
        <v>1289394</v>
      </c>
      <c r="AZ1659" s="162">
        <v>1270491</v>
      </c>
      <c r="BA1659" s="96">
        <f t="shared" si="51"/>
        <v>15649418</v>
      </c>
      <c r="BB1659" s="73"/>
      <c r="BC1659" s="20">
        <v>1669074</v>
      </c>
      <c r="BD1659" s="20">
        <v>178638</v>
      </c>
      <c r="BE1659" s="19">
        <v>1847712</v>
      </c>
      <c r="BF1659" s="19">
        <v>17497130</v>
      </c>
      <c r="BH1659" s="20"/>
      <c r="BI1659" s="21">
        <v>17497130</v>
      </c>
      <c r="BK1659" s="73"/>
      <c r="BL1659" s="73"/>
      <c r="BM1659" s="73"/>
      <c r="BN1659" s="73"/>
      <c r="BO1659" s="73"/>
      <c r="BP1659" s="73"/>
      <c r="BQ1659" s="73"/>
    </row>
    <row r="1660" spans="1:69" ht="22.5" customHeight="1" x14ac:dyDescent="0.2">
      <c r="A1660" s="122" t="s">
        <v>3493</v>
      </c>
      <c r="B1660" s="123" t="s">
        <v>3474</v>
      </c>
      <c r="C1660" s="133" t="s">
        <v>1726</v>
      </c>
      <c r="D1660" s="126">
        <v>6</v>
      </c>
      <c r="E1660" s="127" t="s">
        <v>3561</v>
      </c>
      <c r="F1660" s="19">
        <v>20738</v>
      </c>
      <c r="G1660" s="20">
        <v>20738</v>
      </c>
      <c r="H1660" s="20">
        <v>12612</v>
      </c>
      <c r="I1660" s="20">
        <v>8041</v>
      </c>
      <c r="J1660" s="20">
        <v>15074</v>
      </c>
      <c r="K1660" s="20">
        <v>28376</v>
      </c>
      <c r="L1660" s="20">
        <v>0</v>
      </c>
      <c r="M1660" s="20">
        <v>0</v>
      </c>
      <c r="N1660" s="20">
        <v>0</v>
      </c>
      <c r="O1660" s="20">
        <v>224</v>
      </c>
      <c r="P1660" s="20">
        <v>0</v>
      </c>
      <c r="Q1660" s="20">
        <v>1546</v>
      </c>
      <c r="R1660" s="20">
        <v>1777</v>
      </c>
      <c r="S1660" s="20">
        <v>2096</v>
      </c>
      <c r="T1660" s="21">
        <v>10092</v>
      </c>
      <c r="U1660" s="54">
        <v>50864</v>
      </c>
      <c r="V1660" s="20">
        <v>1584</v>
      </c>
      <c r="W1660" s="20">
        <v>10530</v>
      </c>
      <c r="X1660" s="20">
        <v>44404</v>
      </c>
      <c r="Y1660" s="21">
        <v>0</v>
      </c>
      <c r="Z1660" s="20">
        <v>0</v>
      </c>
      <c r="AA1660" s="21">
        <v>9846</v>
      </c>
      <c r="AB1660" s="32">
        <v>23951</v>
      </c>
      <c r="AC1660" s="20">
        <v>4936</v>
      </c>
      <c r="AD1660" s="20">
        <v>40961</v>
      </c>
      <c r="AE1660" s="20">
        <v>20790</v>
      </c>
      <c r="AF1660" s="20">
        <v>12688</v>
      </c>
      <c r="AG1660" s="20">
        <v>5663</v>
      </c>
      <c r="AH1660" s="20">
        <v>3667</v>
      </c>
      <c r="AI1660" s="20">
        <v>8047</v>
      </c>
      <c r="AJ1660" s="21">
        <v>21099</v>
      </c>
      <c r="AK1660" s="25">
        <v>2029</v>
      </c>
      <c r="AL1660" s="25">
        <v>6141</v>
      </c>
      <c r="AM1660" s="25">
        <v>763</v>
      </c>
      <c r="AN1660" s="22">
        <v>2240</v>
      </c>
      <c r="AO1660" s="20">
        <v>131786</v>
      </c>
      <c r="AP1660" s="20">
        <v>3914</v>
      </c>
      <c r="AQ1660" s="54">
        <v>506479</v>
      </c>
      <c r="AR1660" s="25">
        <v>22623</v>
      </c>
      <c r="AS1660" s="25">
        <v>31188</v>
      </c>
      <c r="AT1660" s="54">
        <v>18921</v>
      </c>
      <c r="AU1660" s="54">
        <v>26735</v>
      </c>
      <c r="AV1660" s="54">
        <v>20966</v>
      </c>
      <c r="AW1660" s="54">
        <v>2492</v>
      </c>
      <c r="AX1660" s="54">
        <v>1791</v>
      </c>
      <c r="AY1660" s="25">
        <f t="shared" si="50"/>
        <v>124716</v>
      </c>
      <c r="AZ1660" s="162">
        <v>197997</v>
      </c>
      <c r="BA1660" s="96">
        <f t="shared" si="51"/>
        <v>829192</v>
      </c>
      <c r="BB1660" s="73"/>
      <c r="BC1660" s="20">
        <v>89598</v>
      </c>
      <c r="BD1660" s="20">
        <v>16710</v>
      </c>
      <c r="BE1660" s="19">
        <v>106308</v>
      </c>
      <c r="BF1660" s="19">
        <v>935500</v>
      </c>
      <c r="BH1660" s="20"/>
      <c r="BI1660" s="21">
        <v>935500</v>
      </c>
      <c r="BK1660" s="73"/>
      <c r="BL1660" s="73"/>
      <c r="BM1660" s="73"/>
      <c r="BN1660" s="73"/>
      <c r="BO1660" s="73"/>
      <c r="BP1660" s="73"/>
      <c r="BQ1660" s="73"/>
    </row>
    <row r="1661" spans="1:69" ht="22.5" customHeight="1" x14ac:dyDescent="0.2">
      <c r="A1661" s="122" t="s">
        <v>3494</v>
      </c>
      <c r="B1661" s="123" t="s">
        <v>3474</v>
      </c>
      <c r="C1661" s="133" t="s">
        <v>1727</v>
      </c>
      <c r="D1661" s="126">
        <v>6</v>
      </c>
      <c r="E1661" s="127" t="s">
        <v>3561</v>
      </c>
      <c r="F1661" s="19">
        <v>44378</v>
      </c>
      <c r="G1661" s="20">
        <v>44378</v>
      </c>
      <c r="H1661" s="20">
        <v>29597</v>
      </c>
      <c r="I1661" s="20">
        <v>28985</v>
      </c>
      <c r="J1661" s="20">
        <v>7246</v>
      </c>
      <c r="K1661" s="20">
        <v>56919</v>
      </c>
      <c r="L1661" s="20">
        <v>1323</v>
      </c>
      <c r="M1661" s="20">
        <v>4097</v>
      </c>
      <c r="N1661" s="20">
        <v>0</v>
      </c>
      <c r="O1661" s="20">
        <v>409</v>
      </c>
      <c r="P1661" s="20">
        <v>0</v>
      </c>
      <c r="Q1661" s="20">
        <v>22</v>
      </c>
      <c r="R1661" s="20">
        <v>3246</v>
      </c>
      <c r="S1661" s="20">
        <v>3039</v>
      </c>
      <c r="T1661" s="21">
        <v>23548</v>
      </c>
      <c r="U1661" s="54">
        <v>89012</v>
      </c>
      <c r="V1661" s="20">
        <v>2496</v>
      </c>
      <c r="W1661" s="20">
        <v>16848</v>
      </c>
      <c r="X1661" s="20">
        <v>77707</v>
      </c>
      <c r="Y1661" s="21">
        <v>0</v>
      </c>
      <c r="Z1661" s="20">
        <v>0</v>
      </c>
      <c r="AA1661" s="21">
        <v>23170</v>
      </c>
      <c r="AB1661" s="32">
        <v>30646</v>
      </c>
      <c r="AC1661" s="20">
        <v>6162</v>
      </c>
      <c r="AD1661" s="20">
        <v>72080</v>
      </c>
      <c r="AE1661" s="20">
        <v>32010</v>
      </c>
      <c r="AF1661" s="20">
        <v>28638</v>
      </c>
      <c r="AG1661" s="20">
        <v>8752</v>
      </c>
      <c r="AH1661" s="20">
        <v>8517</v>
      </c>
      <c r="AI1661" s="20">
        <v>18202</v>
      </c>
      <c r="AJ1661" s="21">
        <v>55182</v>
      </c>
      <c r="AK1661" s="25">
        <v>3709</v>
      </c>
      <c r="AL1661" s="25">
        <v>12558</v>
      </c>
      <c r="AM1661" s="25">
        <v>1427</v>
      </c>
      <c r="AN1661" s="22">
        <v>4617</v>
      </c>
      <c r="AO1661" s="20">
        <v>245672</v>
      </c>
      <c r="AP1661" s="20">
        <v>11371</v>
      </c>
      <c r="AQ1661" s="54">
        <v>951585</v>
      </c>
      <c r="AR1661" s="25">
        <v>46926</v>
      </c>
      <c r="AS1661" s="25">
        <v>60649</v>
      </c>
      <c r="AT1661" s="54">
        <v>22796</v>
      </c>
      <c r="AU1661" s="54">
        <v>22260</v>
      </c>
      <c r="AV1661" s="54">
        <v>26731</v>
      </c>
      <c r="AW1661" s="54">
        <v>4555</v>
      </c>
      <c r="AX1661" s="54">
        <v>3049</v>
      </c>
      <c r="AY1661" s="25">
        <f t="shared" si="50"/>
        <v>186966</v>
      </c>
      <c r="AZ1661" s="162">
        <v>525264</v>
      </c>
      <c r="BA1661" s="96">
        <f t="shared" si="51"/>
        <v>1663815</v>
      </c>
      <c r="BB1661" s="73"/>
      <c r="BC1661" s="20">
        <v>112588</v>
      </c>
      <c r="BD1661" s="20">
        <v>54400</v>
      </c>
      <c r="BE1661" s="19">
        <v>166988</v>
      </c>
      <c r="BF1661" s="19">
        <v>1830803</v>
      </c>
      <c r="BH1661" s="20"/>
      <c r="BI1661" s="21">
        <v>1830803</v>
      </c>
      <c r="BK1661" s="73"/>
      <c r="BL1661" s="73"/>
      <c r="BM1661" s="73"/>
      <c r="BN1661" s="73"/>
      <c r="BO1661" s="73"/>
      <c r="BP1661" s="73"/>
      <c r="BQ1661" s="73"/>
    </row>
    <row r="1662" spans="1:69" ht="22.5" customHeight="1" x14ac:dyDescent="0.2">
      <c r="A1662" s="122" t="s">
        <v>3495</v>
      </c>
      <c r="B1662" s="123" t="s">
        <v>3474</v>
      </c>
      <c r="C1662" s="133" t="s">
        <v>1728</v>
      </c>
      <c r="D1662" s="126">
        <v>6</v>
      </c>
      <c r="E1662" s="127" t="s">
        <v>3561</v>
      </c>
      <c r="F1662" s="19">
        <v>468101</v>
      </c>
      <c r="G1662" s="20">
        <v>468101</v>
      </c>
      <c r="H1662" s="20">
        <v>311939</v>
      </c>
      <c r="I1662" s="20">
        <v>117062</v>
      </c>
      <c r="J1662" s="20">
        <v>0</v>
      </c>
      <c r="K1662" s="20">
        <v>0</v>
      </c>
      <c r="L1662" s="20">
        <v>0</v>
      </c>
      <c r="M1662" s="20">
        <v>0</v>
      </c>
      <c r="N1662" s="20">
        <v>12872</v>
      </c>
      <c r="O1662" s="20">
        <v>11194</v>
      </c>
      <c r="P1662" s="20">
        <v>12587</v>
      </c>
      <c r="Q1662" s="20">
        <v>10720</v>
      </c>
      <c r="R1662" s="20">
        <v>45012</v>
      </c>
      <c r="S1662" s="20">
        <v>69168</v>
      </c>
      <c r="T1662" s="21">
        <v>58870</v>
      </c>
      <c r="U1662" s="54">
        <v>109358</v>
      </c>
      <c r="V1662" s="20">
        <v>21120</v>
      </c>
      <c r="W1662" s="20">
        <v>24219</v>
      </c>
      <c r="X1662" s="20">
        <v>11101</v>
      </c>
      <c r="Y1662" s="21">
        <v>0</v>
      </c>
      <c r="Z1662" s="20">
        <v>0</v>
      </c>
      <c r="AA1662" s="21">
        <v>234517</v>
      </c>
      <c r="AB1662" s="32">
        <v>0</v>
      </c>
      <c r="AC1662" s="20">
        <v>228999</v>
      </c>
      <c r="AD1662" s="20">
        <v>339850</v>
      </c>
      <c r="AE1662" s="20">
        <v>453585</v>
      </c>
      <c r="AF1662" s="20">
        <v>849990</v>
      </c>
      <c r="AG1662" s="20">
        <v>418876</v>
      </c>
      <c r="AH1662" s="20">
        <v>136166</v>
      </c>
      <c r="AI1662" s="20">
        <v>202713</v>
      </c>
      <c r="AJ1662" s="21">
        <v>143365</v>
      </c>
      <c r="AK1662" s="25">
        <v>49326</v>
      </c>
      <c r="AL1662" s="25">
        <v>77679</v>
      </c>
      <c r="AM1662" s="25">
        <v>21473</v>
      </c>
      <c r="AN1662" s="22">
        <v>40548</v>
      </c>
      <c r="AO1662" s="20">
        <v>573441</v>
      </c>
      <c r="AP1662" s="20">
        <v>43940</v>
      </c>
      <c r="AQ1662" s="54">
        <v>5097791</v>
      </c>
      <c r="AR1662" s="25">
        <v>98946</v>
      </c>
      <c r="AS1662" s="25">
        <v>176059</v>
      </c>
      <c r="AT1662" s="54">
        <v>149013</v>
      </c>
      <c r="AU1662" s="54">
        <v>81416</v>
      </c>
      <c r="AV1662" s="54">
        <v>141995</v>
      </c>
      <c r="AW1662" s="54">
        <v>44935</v>
      </c>
      <c r="AX1662" s="54">
        <v>23998</v>
      </c>
      <c r="AY1662" s="25">
        <f t="shared" si="50"/>
        <v>716362</v>
      </c>
      <c r="AZ1662" s="162">
        <v>940225</v>
      </c>
      <c r="BA1662" s="96">
        <f t="shared" si="51"/>
        <v>6754378</v>
      </c>
      <c r="BB1662" s="73"/>
      <c r="BC1662" s="20">
        <v>634190</v>
      </c>
      <c r="BD1662" s="20">
        <v>226534</v>
      </c>
      <c r="BE1662" s="19">
        <v>860724</v>
      </c>
      <c r="BF1662" s="19">
        <v>7615102</v>
      </c>
      <c r="BH1662" s="20"/>
      <c r="BI1662" s="21">
        <v>7615102</v>
      </c>
      <c r="BK1662" s="73"/>
      <c r="BL1662" s="73"/>
      <c r="BM1662" s="73"/>
      <c r="BN1662" s="73"/>
      <c r="BO1662" s="73"/>
      <c r="BP1662" s="73"/>
      <c r="BQ1662" s="73"/>
    </row>
    <row r="1663" spans="1:69" ht="22.5" customHeight="1" x14ac:dyDescent="0.2">
      <c r="A1663" s="122" t="s">
        <v>3496</v>
      </c>
      <c r="B1663" s="123" t="s">
        <v>3474</v>
      </c>
      <c r="C1663" s="133" t="s">
        <v>1729</v>
      </c>
      <c r="D1663" s="126">
        <v>6</v>
      </c>
      <c r="E1663" s="127" t="s">
        <v>3561</v>
      </c>
      <c r="F1663" s="19">
        <v>279567</v>
      </c>
      <c r="G1663" s="20">
        <v>279567</v>
      </c>
      <c r="H1663" s="20">
        <v>112558</v>
      </c>
      <c r="I1663" s="20">
        <v>35343</v>
      </c>
      <c r="J1663" s="20">
        <v>95477</v>
      </c>
      <c r="K1663" s="20">
        <v>94988</v>
      </c>
      <c r="L1663" s="20">
        <v>17008</v>
      </c>
      <c r="M1663" s="20">
        <v>23840</v>
      </c>
      <c r="N1663" s="20">
        <v>0</v>
      </c>
      <c r="O1663" s="20">
        <v>5367</v>
      </c>
      <c r="P1663" s="20">
        <v>0</v>
      </c>
      <c r="Q1663" s="20">
        <v>19536</v>
      </c>
      <c r="R1663" s="20">
        <v>24995</v>
      </c>
      <c r="S1663" s="20">
        <v>58845</v>
      </c>
      <c r="T1663" s="21">
        <v>42050</v>
      </c>
      <c r="U1663" s="54">
        <v>89012</v>
      </c>
      <c r="V1663" s="20">
        <v>11376</v>
      </c>
      <c r="W1663" s="20">
        <v>26325</v>
      </c>
      <c r="X1663" s="20">
        <v>55505</v>
      </c>
      <c r="Y1663" s="21">
        <v>0</v>
      </c>
      <c r="Z1663" s="20">
        <v>0</v>
      </c>
      <c r="AA1663" s="21">
        <v>126601</v>
      </c>
      <c r="AB1663" s="32">
        <v>78778</v>
      </c>
      <c r="AC1663" s="20">
        <v>128164</v>
      </c>
      <c r="AD1663" s="20">
        <v>280022</v>
      </c>
      <c r="AE1663" s="20">
        <v>357225</v>
      </c>
      <c r="AF1663" s="20">
        <v>495755</v>
      </c>
      <c r="AG1663" s="20">
        <v>164050</v>
      </c>
      <c r="AH1663" s="20">
        <v>63315</v>
      </c>
      <c r="AI1663" s="20">
        <v>142934</v>
      </c>
      <c r="AJ1663" s="21">
        <v>88183</v>
      </c>
      <c r="AK1663" s="25">
        <v>30973</v>
      </c>
      <c r="AL1663" s="25">
        <v>50276</v>
      </c>
      <c r="AM1663" s="25">
        <v>11429</v>
      </c>
      <c r="AN1663" s="22">
        <v>22205</v>
      </c>
      <c r="AO1663" s="20">
        <v>397821</v>
      </c>
      <c r="AP1663" s="20">
        <v>20858</v>
      </c>
      <c r="AQ1663" s="54">
        <v>3450381</v>
      </c>
      <c r="AR1663" s="25">
        <v>59493</v>
      </c>
      <c r="AS1663" s="25">
        <v>156274</v>
      </c>
      <c r="AT1663" s="54">
        <v>111296</v>
      </c>
      <c r="AU1663" s="54">
        <v>65423</v>
      </c>
      <c r="AV1663" s="54">
        <v>103049</v>
      </c>
      <c r="AW1663" s="54">
        <v>27415</v>
      </c>
      <c r="AX1663" s="54">
        <v>13648</v>
      </c>
      <c r="AY1663" s="25">
        <f t="shared" si="50"/>
        <v>536598</v>
      </c>
      <c r="AZ1663" s="162">
        <v>1480330</v>
      </c>
      <c r="BA1663" s="96">
        <f t="shared" si="51"/>
        <v>5467309</v>
      </c>
      <c r="BB1663" s="73"/>
      <c r="BC1663" s="20">
        <v>458212</v>
      </c>
      <c r="BD1663" s="20">
        <v>101309</v>
      </c>
      <c r="BE1663" s="19">
        <v>559521</v>
      </c>
      <c r="BF1663" s="19">
        <v>6026830</v>
      </c>
      <c r="BH1663" s="20"/>
      <c r="BI1663" s="21">
        <v>6026830</v>
      </c>
      <c r="BK1663" s="73"/>
      <c r="BL1663" s="73"/>
      <c r="BM1663" s="73"/>
      <c r="BN1663" s="73"/>
      <c r="BO1663" s="73"/>
      <c r="BP1663" s="73"/>
      <c r="BQ1663" s="73"/>
    </row>
    <row r="1664" spans="1:69" ht="22.5" customHeight="1" x14ac:dyDescent="0.2">
      <c r="A1664" s="122" t="s">
        <v>3497</v>
      </c>
      <c r="B1664" s="123" t="s">
        <v>3474</v>
      </c>
      <c r="C1664" s="133" t="s">
        <v>1730</v>
      </c>
      <c r="D1664" s="126">
        <v>6</v>
      </c>
      <c r="E1664" s="127" t="s">
        <v>3561</v>
      </c>
      <c r="F1664" s="19">
        <v>271436</v>
      </c>
      <c r="G1664" s="20">
        <v>271436</v>
      </c>
      <c r="H1664" s="20">
        <v>105486</v>
      </c>
      <c r="I1664" s="20">
        <v>57970</v>
      </c>
      <c r="J1664" s="20">
        <v>0</v>
      </c>
      <c r="K1664" s="20">
        <v>0</v>
      </c>
      <c r="L1664" s="20">
        <v>0</v>
      </c>
      <c r="M1664" s="20">
        <v>0</v>
      </c>
      <c r="N1664" s="20">
        <v>5577</v>
      </c>
      <c r="O1664" s="20">
        <v>5043</v>
      </c>
      <c r="P1664" s="20">
        <v>2457</v>
      </c>
      <c r="Q1664" s="20">
        <v>273</v>
      </c>
      <c r="R1664" s="20">
        <v>26401</v>
      </c>
      <c r="S1664" s="20">
        <v>24104</v>
      </c>
      <c r="T1664" s="21">
        <v>31958</v>
      </c>
      <c r="U1664" s="54">
        <v>63580</v>
      </c>
      <c r="V1664" s="20">
        <v>22464</v>
      </c>
      <c r="W1664" s="20">
        <v>13689</v>
      </c>
      <c r="X1664" s="20">
        <v>22202</v>
      </c>
      <c r="Y1664" s="21">
        <v>0</v>
      </c>
      <c r="Z1664" s="20">
        <v>0</v>
      </c>
      <c r="AA1664" s="21">
        <v>126574</v>
      </c>
      <c r="AB1664" s="32">
        <v>0</v>
      </c>
      <c r="AC1664" s="20">
        <v>124805</v>
      </c>
      <c r="AD1664" s="20">
        <v>206137</v>
      </c>
      <c r="AE1664" s="20">
        <v>283800</v>
      </c>
      <c r="AF1664" s="20">
        <v>348218</v>
      </c>
      <c r="AG1664" s="20">
        <v>199056</v>
      </c>
      <c r="AH1664" s="20">
        <v>61290</v>
      </c>
      <c r="AI1664" s="20">
        <v>122816</v>
      </c>
      <c r="AJ1664" s="21">
        <v>84937</v>
      </c>
      <c r="AK1664" s="25">
        <v>29927</v>
      </c>
      <c r="AL1664" s="25">
        <v>51967</v>
      </c>
      <c r="AM1664" s="25">
        <v>11126</v>
      </c>
      <c r="AN1664" s="22">
        <v>22852</v>
      </c>
      <c r="AO1664" s="20">
        <v>327116</v>
      </c>
      <c r="AP1664" s="20">
        <v>20785</v>
      </c>
      <c r="AQ1664" s="54">
        <v>2674046</v>
      </c>
      <c r="AR1664" s="25">
        <v>60816</v>
      </c>
      <c r="AS1664" s="25">
        <v>149348</v>
      </c>
      <c r="AT1664" s="54">
        <v>109912</v>
      </c>
      <c r="AU1664" s="54">
        <v>62825</v>
      </c>
      <c r="AV1664" s="54">
        <v>99555</v>
      </c>
      <c r="AW1664" s="54">
        <v>27204</v>
      </c>
      <c r="AX1664" s="54">
        <v>12342</v>
      </c>
      <c r="AY1664" s="25">
        <f t="shared" si="50"/>
        <v>522002</v>
      </c>
      <c r="AZ1664" s="162">
        <v>541390</v>
      </c>
      <c r="BA1664" s="96">
        <f t="shared" si="51"/>
        <v>3737438</v>
      </c>
      <c r="BB1664" s="73"/>
      <c r="BC1664" s="20">
        <v>447302</v>
      </c>
      <c r="BD1664" s="20">
        <v>106478</v>
      </c>
      <c r="BE1664" s="19">
        <v>553780</v>
      </c>
      <c r="BF1664" s="19">
        <v>4291218</v>
      </c>
      <c r="BH1664" s="20"/>
      <c r="BI1664" s="21">
        <v>4291218</v>
      </c>
      <c r="BK1664" s="73"/>
      <c r="BL1664" s="73"/>
      <c r="BM1664" s="73"/>
      <c r="BN1664" s="73"/>
      <c r="BO1664" s="73"/>
      <c r="BP1664" s="73"/>
      <c r="BQ1664" s="73"/>
    </row>
    <row r="1665" spans="1:69" ht="22.5" customHeight="1" x14ac:dyDescent="0.2">
      <c r="A1665" s="122" t="s">
        <v>3498</v>
      </c>
      <c r="B1665" s="123" t="s">
        <v>3474</v>
      </c>
      <c r="C1665" s="133" t="s">
        <v>1731</v>
      </c>
      <c r="D1665" s="126">
        <v>6</v>
      </c>
      <c r="E1665" s="127" t="s">
        <v>3561</v>
      </c>
      <c r="F1665" s="19">
        <v>293552</v>
      </c>
      <c r="G1665" s="20">
        <v>293552</v>
      </c>
      <c r="H1665" s="20">
        <v>133553</v>
      </c>
      <c r="I1665" s="20">
        <v>35717</v>
      </c>
      <c r="J1665" s="20">
        <v>0</v>
      </c>
      <c r="K1665" s="20">
        <v>0</v>
      </c>
      <c r="L1665" s="20">
        <v>0</v>
      </c>
      <c r="M1665" s="20">
        <v>0</v>
      </c>
      <c r="N1665" s="20">
        <v>8474</v>
      </c>
      <c r="O1665" s="20">
        <v>6849</v>
      </c>
      <c r="P1665" s="20">
        <v>4385</v>
      </c>
      <c r="Q1665" s="20">
        <v>79358</v>
      </c>
      <c r="R1665" s="20">
        <v>29654</v>
      </c>
      <c r="S1665" s="20">
        <v>29082</v>
      </c>
      <c r="T1665" s="21">
        <v>42891</v>
      </c>
      <c r="U1665" s="54">
        <v>76296</v>
      </c>
      <c r="V1665" s="20">
        <v>40560</v>
      </c>
      <c r="W1665" s="20">
        <v>17901</v>
      </c>
      <c r="X1665" s="20">
        <v>11101</v>
      </c>
      <c r="Y1665" s="21">
        <v>0</v>
      </c>
      <c r="Z1665" s="20">
        <v>0</v>
      </c>
      <c r="AA1665" s="21">
        <v>146834</v>
      </c>
      <c r="AB1665" s="32">
        <v>0</v>
      </c>
      <c r="AC1665" s="20">
        <v>174280</v>
      </c>
      <c r="AD1665" s="20">
        <v>189140</v>
      </c>
      <c r="AE1665" s="20">
        <v>357885</v>
      </c>
      <c r="AF1665" s="20">
        <v>422530</v>
      </c>
      <c r="AG1665" s="20">
        <v>223080</v>
      </c>
      <c r="AH1665" s="20">
        <v>76773</v>
      </c>
      <c r="AI1665" s="20">
        <v>150693</v>
      </c>
      <c r="AJ1665" s="21">
        <v>36247</v>
      </c>
      <c r="AK1665" s="25">
        <v>35722</v>
      </c>
      <c r="AL1665" s="25">
        <v>57187</v>
      </c>
      <c r="AM1665" s="25">
        <v>12692</v>
      </c>
      <c r="AN1665" s="22">
        <v>28972</v>
      </c>
      <c r="AO1665" s="20">
        <v>140842</v>
      </c>
      <c r="AP1665" s="20">
        <v>23824</v>
      </c>
      <c r="AQ1665" s="54">
        <v>2886074</v>
      </c>
      <c r="AR1665" s="25">
        <v>68715</v>
      </c>
      <c r="AS1665" s="25">
        <v>169490</v>
      </c>
      <c r="AT1665" s="54">
        <v>116865</v>
      </c>
      <c r="AU1665" s="54">
        <v>72873</v>
      </c>
      <c r="AV1665" s="54">
        <v>105704</v>
      </c>
      <c r="AW1665" s="54">
        <v>31298</v>
      </c>
      <c r="AX1665" s="54">
        <v>12003</v>
      </c>
      <c r="AY1665" s="25">
        <f t="shared" si="50"/>
        <v>576948</v>
      </c>
      <c r="AZ1665" s="162">
        <v>523087</v>
      </c>
      <c r="BA1665" s="96">
        <f t="shared" si="51"/>
        <v>3986109</v>
      </c>
      <c r="BB1665" s="73"/>
      <c r="BC1665" s="20">
        <v>506553</v>
      </c>
      <c r="BD1665" s="20">
        <v>121786</v>
      </c>
      <c r="BE1665" s="19">
        <v>628339</v>
      </c>
      <c r="BF1665" s="19">
        <v>4614448</v>
      </c>
      <c r="BH1665" s="20"/>
      <c r="BI1665" s="21">
        <v>4614448</v>
      </c>
      <c r="BK1665" s="73"/>
      <c r="BL1665" s="73"/>
      <c r="BM1665" s="73"/>
      <c r="BN1665" s="73"/>
      <c r="BO1665" s="73"/>
      <c r="BP1665" s="73"/>
      <c r="BQ1665" s="73"/>
    </row>
    <row r="1666" spans="1:69" ht="22.5" customHeight="1" x14ac:dyDescent="0.2">
      <c r="A1666" s="122" t="s">
        <v>3499</v>
      </c>
      <c r="B1666" s="123" t="s">
        <v>3474</v>
      </c>
      <c r="C1666" s="133" t="s">
        <v>1732</v>
      </c>
      <c r="D1666" s="126">
        <v>6</v>
      </c>
      <c r="E1666" s="127" t="s">
        <v>3561</v>
      </c>
      <c r="F1666" s="19">
        <v>300489</v>
      </c>
      <c r="G1666" s="20">
        <v>300489</v>
      </c>
      <c r="H1666" s="20">
        <v>50666</v>
      </c>
      <c r="I1666" s="20">
        <v>14399</v>
      </c>
      <c r="J1666" s="20">
        <v>0</v>
      </c>
      <c r="K1666" s="20">
        <v>2954</v>
      </c>
      <c r="L1666" s="20">
        <v>0</v>
      </c>
      <c r="M1666" s="20">
        <v>0</v>
      </c>
      <c r="N1666" s="20">
        <v>0</v>
      </c>
      <c r="O1666" s="20">
        <v>3449</v>
      </c>
      <c r="P1666" s="20">
        <v>0</v>
      </c>
      <c r="Q1666" s="20">
        <v>188</v>
      </c>
      <c r="R1666" s="20">
        <v>20006</v>
      </c>
      <c r="S1666" s="20">
        <v>18392</v>
      </c>
      <c r="T1666" s="21">
        <v>19343</v>
      </c>
      <c r="U1666" s="54">
        <v>25432</v>
      </c>
      <c r="V1666" s="20">
        <v>8976</v>
      </c>
      <c r="W1666" s="20">
        <v>8424</v>
      </c>
      <c r="X1666" s="20">
        <v>11101</v>
      </c>
      <c r="Y1666" s="21">
        <v>0</v>
      </c>
      <c r="Z1666" s="20">
        <v>0</v>
      </c>
      <c r="AA1666" s="21">
        <v>77525</v>
      </c>
      <c r="AB1666" s="32">
        <v>0</v>
      </c>
      <c r="AC1666" s="20">
        <v>88571</v>
      </c>
      <c r="AD1666" s="20">
        <v>158748</v>
      </c>
      <c r="AE1666" s="20">
        <v>254760</v>
      </c>
      <c r="AF1666" s="20">
        <v>329658</v>
      </c>
      <c r="AG1666" s="20">
        <v>115916</v>
      </c>
      <c r="AH1666" s="20">
        <v>36868</v>
      </c>
      <c r="AI1666" s="20">
        <v>97333</v>
      </c>
      <c r="AJ1666" s="21">
        <v>4869</v>
      </c>
      <c r="AK1666" s="25">
        <v>24457</v>
      </c>
      <c r="AL1666" s="25">
        <v>37104</v>
      </c>
      <c r="AM1666" s="25">
        <v>7016</v>
      </c>
      <c r="AN1666" s="22">
        <v>16368</v>
      </c>
      <c r="AO1666" s="20">
        <v>65047</v>
      </c>
      <c r="AP1666" s="20">
        <v>8827</v>
      </c>
      <c r="AQ1666" s="54">
        <v>1806886</v>
      </c>
      <c r="AR1666" s="25">
        <v>59979</v>
      </c>
      <c r="AS1666" s="25">
        <v>148335</v>
      </c>
      <c r="AT1666" s="54">
        <v>68886</v>
      </c>
      <c r="AU1666" s="54">
        <v>53976</v>
      </c>
      <c r="AV1666" s="54">
        <v>70046</v>
      </c>
      <c r="AW1666" s="54">
        <v>20763</v>
      </c>
      <c r="AX1666" s="54">
        <v>8824</v>
      </c>
      <c r="AY1666" s="25">
        <f t="shared" si="50"/>
        <v>430809</v>
      </c>
      <c r="AZ1666" s="162">
        <v>480079</v>
      </c>
      <c r="BA1666" s="96">
        <f t="shared" si="51"/>
        <v>2717774</v>
      </c>
      <c r="BB1666" s="73"/>
      <c r="BC1666" s="20">
        <v>371498</v>
      </c>
      <c r="BD1666" s="20">
        <v>41632</v>
      </c>
      <c r="BE1666" s="19">
        <v>413130</v>
      </c>
      <c r="BF1666" s="19">
        <v>3130904</v>
      </c>
      <c r="BH1666" s="20"/>
      <c r="BI1666" s="21">
        <v>3130904</v>
      </c>
      <c r="BK1666" s="73"/>
      <c r="BL1666" s="73"/>
      <c r="BM1666" s="73"/>
      <c r="BN1666" s="73"/>
      <c r="BO1666" s="73"/>
      <c r="BP1666" s="73"/>
      <c r="BQ1666" s="73"/>
    </row>
    <row r="1667" spans="1:69" ht="22.5" customHeight="1" x14ac:dyDescent="0.2">
      <c r="A1667" s="122" t="s">
        <v>3500</v>
      </c>
      <c r="B1667" s="123" t="s">
        <v>3474</v>
      </c>
      <c r="C1667" s="133" t="s">
        <v>1733</v>
      </c>
      <c r="D1667" s="126">
        <v>6</v>
      </c>
      <c r="E1667" s="127" t="s">
        <v>3561</v>
      </c>
      <c r="F1667" s="19">
        <v>226763</v>
      </c>
      <c r="G1667" s="20">
        <v>226763</v>
      </c>
      <c r="H1667" s="20">
        <v>107600</v>
      </c>
      <c r="I1667" s="20">
        <v>34595</v>
      </c>
      <c r="J1667" s="20">
        <v>0</v>
      </c>
      <c r="K1667" s="20">
        <v>15205</v>
      </c>
      <c r="L1667" s="20">
        <v>0</v>
      </c>
      <c r="M1667" s="20">
        <v>0</v>
      </c>
      <c r="N1667" s="20">
        <v>3729</v>
      </c>
      <c r="O1667" s="20">
        <v>3840</v>
      </c>
      <c r="P1667" s="20">
        <v>567</v>
      </c>
      <c r="Q1667" s="20">
        <v>11934</v>
      </c>
      <c r="R1667" s="20">
        <v>20783</v>
      </c>
      <c r="S1667" s="20">
        <v>10585</v>
      </c>
      <c r="T1667" s="21">
        <v>25230</v>
      </c>
      <c r="U1667" s="54">
        <v>76296</v>
      </c>
      <c r="V1667" s="20">
        <v>26208</v>
      </c>
      <c r="W1667" s="20">
        <v>10530</v>
      </c>
      <c r="X1667" s="20">
        <v>22202</v>
      </c>
      <c r="Y1667" s="21">
        <v>0</v>
      </c>
      <c r="Z1667" s="20">
        <v>0</v>
      </c>
      <c r="AA1667" s="21">
        <v>109706</v>
      </c>
      <c r="AB1667" s="32">
        <v>0</v>
      </c>
      <c r="AC1667" s="20">
        <v>111050</v>
      </c>
      <c r="AD1667" s="20">
        <v>225270</v>
      </c>
      <c r="AE1667" s="20">
        <v>181170</v>
      </c>
      <c r="AF1667" s="20">
        <v>428693</v>
      </c>
      <c r="AG1667" s="20">
        <v>166538</v>
      </c>
      <c r="AH1667" s="20">
        <v>49041</v>
      </c>
      <c r="AI1667" s="20">
        <v>111894</v>
      </c>
      <c r="AJ1667" s="21">
        <v>75199</v>
      </c>
      <c r="AK1667" s="25">
        <v>25858</v>
      </c>
      <c r="AL1667" s="25">
        <v>48376</v>
      </c>
      <c r="AM1667" s="25">
        <v>10402</v>
      </c>
      <c r="AN1667" s="22">
        <v>19289</v>
      </c>
      <c r="AO1667" s="20">
        <v>306965</v>
      </c>
      <c r="AP1667" s="20">
        <v>20909</v>
      </c>
      <c r="AQ1667" s="54">
        <v>2486427</v>
      </c>
      <c r="AR1667" s="25">
        <v>53284</v>
      </c>
      <c r="AS1667" s="25">
        <v>152235</v>
      </c>
      <c r="AT1667" s="54">
        <v>99850</v>
      </c>
      <c r="AU1667" s="54">
        <v>60759</v>
      </c>
      <c r="AV1667" s="54">
        <v>88286</v>
      </c>
      <c r="AW1667" s="54">
        <v>24779</v>
      </c>
      <c r="AX1667" s="54">
        <v>11285</v>
      </c>
      <c r="AY1667" s="25">
        <f t="shared" si="50"/>
        <v>490478</v>
      </c>
      <c r="AZ1667" s="162">
        <v>693908</v>
      </c>
      <c r="BA1667" s="96">
        <f t="shared" si="51"/>
        <v>3670813</v>
      </c>
      <c r="BB1667" s="73"/>
      <c r="BC1667" s="20">
        <v>393735</v>
      </c>
      <c r="BD1667" s="20">
        <v>114362</v>
      </c>
      <c r="BE1667" s="19">
        <v>508097</v>
      </c>
      <c r="BF1667" s="19">
        <v>4178910</v>
      </c>
      <c r="BH1667" s="20"/>
      <c r="BI1667" s="21">
        <v>4178910</v>
      </c>
      <c r="BK1667" s="73"/>
      <c r="BL1667" s="73"/>
      <c r="BM1667" s="73"/>
      <c r="BN1667" s="73"/>
      <c r="BO1667" s="73"/>
      <c r="BP1667" s="73"/>
      <c r="BQ1667" s="73"/>
    </row>
    <row r="1668" spans="1:69" ht="22.5" customHeight="1" x14ac:dyDescent="0.2">
      <c r="A1668" s="122" t="s">
        <v>3501</v>
      </c>
      <c r="B1668" s="123" t="s">
        <v>3474</v>
      </c>
      <c r="C1668" s="133" t="s">
        <v>1734</v>
      </c>
      <c r="D1668" s="126">
        <v>6</v>
      </c>
      <c r="E1668" s="127" t="s">
        <v>3561</v>
      </c>
      <c r="F1668" s="19">
        <v>229026</v>
      </c>
      <c r="G1668" s="20">
        <v>229026</v>
      </c>
      <c r="H1668" s="20">
        <v>106507</v>
      </c>
      <c r="I1668" s="20">
        <v>51799</v>
      </c>
      <c r="J1668" s="20">
        <v>3143</v>
      </c>
      <c r="K1668" s="20">
        <v>10613</v>
      </c>
      <c r="L1668" s="20">
        <v>8959</v>
      </c>
      <c r="M1668" s="20">
        <v>11619</v>
      </c>
      <c r="N1668" s="20">
        <v>2985</v>
      </c>
      <c r="O1668" s="20">
        <v>3584</v>
      </c>
      <c r="P1668" s="20">
        <v>0</v>
      </c>
      <c r="Q1668" s="20">
        <v>12214</v>
      </c>
      <c r="R1668" s="20">
        <v>20278</v>
      </c>
      <c r="S1668" s="20">
        <v>70635</v>
      </c>
      <c r="T1668" s="21">
        <v>19343</v>
      </c>
      <c r="U1668" s="54">
        <v>25432</v>
      </c>
      <c r="V1668" s="20">
        <v>5856</v>
      </c>
      <c r="W1668" s="20">
        <v>11583</v>
      </c>
      <c r="X1668" s="20">
        <v>22202</v>
      </c>
      <c r="Y1668" s="21">
        <v>0</v>
      </c>
      <c r="Z1668" s="20">
        <v>0</v>
      </c>
      <c r="AA1668" s="21">
        <v>110188</v>
      </c>
      <c r="AB1668" s="32">
        <v>0</v>
      </c>
      <c r="AC1668" s="20">
        <v>118472</v>
      </c>
      <c r="AD1668" s="20">
        <v>247207</v>
      </c>
      <c r="AE1668" s="20">
        <v>176715</v>
      </c>
      <c r="AF1668" s="20">
        <v>403535</v>
      </c>
      <c r="AG1668" s="20">
        <v>167653</v>
      </c>
      <c r="AH1668" s="20">
        <v>48290</v>
      </c>
      <c r="AI1668" s="20">
        <v>108254</v>
      </c>
      <c r="AJ1668" s="21">
        <v>63838</v>
      </c>
      <c r="AK1668" s="25">
        <v>24945</v>
      </c>
      <c r="AL1668" s="25">
        <v>48616</v>
      </c>
      <c r="AM1668" s="25">
        <v>11177</v>
      </c>
      <c r="AN1668" s="22">
        <v>19367</v>
      </c>
      <c r="AO1668" s="20">
        <v>332888</v>
      </c>
      <c r="AP1668" s="20">
        <v>24916</v>
      </c>
      <c r="AQ1668" s="54">
        <v>2521839</v>
      </c>
      <c r="AR1668" s="25">
        <v>63045</v>
      </c>
      <c r="AS1668" s="25">
        <v>170156</v>
      </c>
      <c r="AT1668" s="54">
        <v>101583</v>
      </c>
      <c r="AU1668" s="54">
        <v>67081</v>
      </c>
      <c r="AV1668" s="54">
        <v>89339</v>
      </c>
      <c r="AW1668" s="54">
        <v>25669</v>
      </c>
      <c r="AX1668" s="54">
        <v>11306</v>
      </c>
      <c r="AY1668" s="25">
        <f t="shared" si="50"/>
        <v>528179</v>
      </c>
      <c r="AZ1668" s="162">
        <v>791347</v>
      </c>
      <c r="BA1668" s="96">
        <f t="shared" si="51"/>
        <v>3841365</v>
      </c>
      <c r="BB1668" s="73"/>
      <c r="BC1668" s="20">
        <v>379126</v>
      </c>
      <c r="BD1668" s="20">
        <v>138255</v>
      </c>
      <c r="BE1668" s="19">
        <v>517381</v>
      </c>
      <c r="BF1668" s="19">
        <v>4358746</v>
      </c>
      <c r="BH1668" s="20"/>
      <c r="BI1668" s="21">
        <v>4358746</v>
      </c>
      <c r="BK1668" s="73"/>
      <c r="BL1668" s="73"/>
      <c r="BM1668" s="73"/>
      <c r="BN1668" s="73"/>
      <c r="BO1668" s="73"/>
      <c r="BP1668" s="73"/>
      <c r="BQ1668" s="73"/>
    </row>
    <row r="1669" spans="1:69" ht="22.5" customHeight="1" x14ac:dyDescent="0.2">
      <c r="A1669" s="122" t="s">
        <v>3502</v>
      </c>
      <c r="B1669" s="123" t="s">
        <v>3474</v>
      </c>
      <c r="C1669" s="133" t="s">
        <v>1735</v>
      </c>
      <c r="D1669" s="126">
        <v>6</v>
      </c>
      <c r="E1669" s="127" t="s">
        <v>3561</v>
      </c>
      <c r="F1669" s="19">
        <v>443427</v>
      </c>
      <c r="G1669" s="20">
        <v>443427</v>
      </c>
      <c r="H1669" s="20">
        <v>106070</v>
      </c>
      <c r="I1669" s="20">
        <v>39083</v>
      </c>
      <c r="J1669" s="20">
        <v>0</v>
      </c>
      <c r="K1669" s="20">
        <v>2995</v>
      </c>
      <c r="L1669" s="20">
        <v>5757</v>
      </c>
      <c r="M1669" s="20">
        <v>13232</v>
      </c>
      <c r="N1669" s="20">
        <v>11289</v>
      </c>
      <c r="O1669" s="20">
        <v>7868</v>
      </c>
      <c r="P1669" s="20">
        <v>567</v>
      </c>
      <c r="Q1669" s="20">
        <v>434</v>
      </c>
      <c r="R1669" s="20">
        <v>32320</v>
      </c>
      <c r="S1669" s="20">
        <v>42968</v>
      </c>
      <c r="T1669" s="21">
        <v>38686</v>
      </c>
      <c r="U1669" s="54">
        <v>76296</v>
      </c>
      <c r="V1669" s="20">
        <v>16752</v>
      </c>
      <c r="W1669" s="20">
        <v>32643</v>
      </c>
      <c r="X1669" s="20">
        <v>55505</v>
      </c>
      <c r="Y1669" s="21">
        <v>0</v>
      </c>
      <c r="Z1669" s="20">
        <v>0</v>
      </c>
      <c r="AA1669" s="21">
        <v>191596</v>
      </c>
      <c r="AB1669" s="32">
        <v>0</v>
      </c>
      <c r="AC1669" s="20">
        <v>232753</v>
      </c>
      <c r="AD1669" s="20">
        <v>341245</v>
      </c>
      <c r="AE1669" s="20">
        <v>370755</v>
      </c>
      <c r="AF1669" s="20">
        <v>611103</v>
      </c>
      <c r="AG1669" s="20">
        <v>292492</v>
      </c>
      <c r="AH1669" s="20">
        <v>99639</v>
      </c>
      <c r="AI1669" s="20">
        <v>128755</v>
      </c>
      <c r="AJ1669" s="21">
        <v>102790</v>
      </c>
      <c r="AK1669" s="25">
        <v>38958</v>
      </c>
      <c r="AL1669" s="25">
        <v>65090</v>
      </c>
      <c r="AM1669" s="25">
        <v>16497</v>
      </c>
      <c r="AN1669" s="22">
        <v>31461</v>
      </c>
      <c r="AO1669" s="20">
        <v>368945</v>
      </c>
      <c r="AP1669" s="20">
        <v>33259</v>
      </c>
      <c r="AQ1669" s="54">
        <v>3851230</v>
      </c>
      <c r="AR1669" s="25">
        <v>78324</v>
      </c>
      <c r="AS1669" s="25">
        <v>198033</v>
      </c>
      <c r="AT1669" s="54">
        <v>116380</v>
      </c>
      <c r="AU1669" s="54">
        <v>74715</v>
      </c>
      <c r="AV1669" s="54">
        <v>121275</v>
      </c>
      <c r="AW1669" s="54">
        <v>37295</v>
      </c>
      <c r="AX1669" s="54">
        <v>17085</v>
      </c>
      <c r="AY1669" s="25">
        <f t="shared" si="50"/>
        <v>643107</v>
      </c>
      <c r="AZ1669" s="162">
        <v>901790</v>
      </c>
      <c r="BA1669" s="96">
        <f t="shared" si="51"/>
        <v>5396127</v>
      </c>
      <c r="BB1669" s="73"/>
      <c r="BC1669" s="20">
        <v>536106</v>
      </c>
      <c r="BD1669" s="20">
        <v>196246</v>
      </c>
      <c r="BE1669" s="19">
        <v>732352</v>
      </c>
      <c r="BF1669" s="19">
        <v>6128479</v>
      </c>
      <c r="BH1669" s="20"/>
      <c r="BI1669" s="21">
        <v>6128479</v>
      </c>
      <c r="BK1669" s="73"/>
      <c r="BL1669" s="73"/>
      <c r="BM1669" s="73"/>
      <c r="BN1669" s="73"/>
      <c r="BO1669" s="73"/>
      <c r="BP1669" s="73"/>
      <c r="BQ1669" s="73"/>
    </row>
    <row r="1670" spans="1:69" ht="22.5" customHeight="1" x14ac:dyDescent="0.2">
      <c r="A1670" s="122" t="s">
        <v>3503</v>
      </c>
      <c r="B1670" s="123" t="s">
        <v>3474</v>
      </c>
      <c r="C1670" s="133" t="s">
        <v>1736</v>
      </c>
      <c r="D1670" s="126">
        <v>6</v>
      </c>
      <c r="E1670" s="127" t="s">
        <v>3561</v>
      </c>
      <c r="F1670" s="19">
        <v>232470</v>
      </c>
      <c r="G1670" s="20">
        <v>232470</v>
      </c>
      <c r="H1670" s="20">
        <v>131293</v>
      </c>
      <c r="I1670" s="20">
        <v>34595</v>
      </c>
      <c r="J1670" s="20">
        <v>11902</v>
      </c>
      <c r="K1670" s="20">
        <v>20171</v>
      </c>
      <c r="L1670" s="20">
        <v>2141</v>
      </c>
      <c r="M1670" s="20">
        <v>6736</v>
      </c>
      <c r="N1670" s="20">
        <v>5454</v>
      </c>
      <c r="O1670" s="20">
        <v>4169</v>
      </c>
      <c r="P1670" s="20">
        <v>7636</v>
      </c>
      <c r="Q1670" s="20">
        <v>220</v>
      </c>
      <c r="R1670" s="20">
        <v>25833</v>
      </c>
      <c r="S1670" s="20">
        <v>18026</v>
      </c>
      <c r="T1670" s="21">
        <v>34481</v>
      </c>
      <c r="U1670" s="54">
        <v>89012</v>
      </c>
      <c r="V1670" s="20">
        <v>32448</v>
      </c>
      <c r="W1670" s="20">
        <v>14742</v>
      </c>
      <c r="X1670" s="20">
        <v>11101</v>
      </c>
      <c r="Y1670" s="21">
        <v>0</v>
      </c>
      <c r="Z1670" s="20">
        <v>0</v>
      </c>
      <c r="AA1670" s="21">
        <v>114883</v>
      </c>
      <c r="AB1670" s="32">
        <v>0</v>
      </c>
      <c r="AC1670" s="20">
        <v>121274</v>
      </c>
      <c r="AD1670" s="20">
        <v>134647</v>
      </c>
      <c r="AE1670" s="20">
        <v>229350</v>
      </c>
      <c r="AF1670" s="20">
        <v>338793</v>
      </c>
      <c r="AG1670" s="20">
        <v>149120</v>
      </c>
      <c r="AH1670" s="20">
        <v>51557</v>
      </c>
      <c r="AI1670" s="20">
        <v>128851</v>
      </c>
      <c r="AJ1670" s="21">
        <v>23804</v>
      </c>
      <c r="AK1670" s="25">
        <v>27026</v>
      </c>
      <c r="AL1670" s="25">
        <v>49991</v>
      </c>
      <c r="AM1670" s="25">
        <v>9341</v>
      </c>
      <c r="AN1670" s="22">
        <v>20879</v>
      </c>
      <c r="AO1670" s="20">
        <v>435757</v>
      </c>
      <c r="AP1670" s="20">
        <v>29695</v>
      </c>
      <c r="AQ1670" s="54">
        <v>2547398</v>
      </c>
      <c r="AR1670" s="25">
        <v>51308</v>
      </c>
      <c r="AS1670" s="25">
        <v>131471</v>
      </c>
      <c r="AT1670" s="54">
        <v>96482</v>
      </c>
      <c r="AU1670" s="54">
        <v>60207</v>
      </c>
      <c r="AV1670" s="54">
        <v>94490</v>
      </c>
      <c r="AW1670" s="54">
        <v>24867</v>
      </c>
      <c r="AX1670" s="54">
        <v>9672</v>
      </c>
      <c r="AY1670" s="25">
        <f t="shared" si="50"/>
        <v>468497</v>
      </c>
      <c r="AZ1670" s="162">
        <v>632875</v>
      </c>
      <c r="BA1670" s="96">
        <f t="shared" si="51"/>
        <v>3648770</v>
      </c>
      <c r="BB1670" s="73"/>
      <c r="BC1670" s="20">
        <v>412357</v>
      </c>
      <c r="BD1670" s="20">
        <v>136590</v>
      </c>
      <c r="BE1670" s="19">
        <v>548947</v>
      </c>
      <c r="BF1670" s="19">
        <v>4197717</v>
      </c>
      <c r="BH1670" s="20"/>
      <c r="BI1670" s="21">
        <v>4197717</v>
      </c>
      <c r="BK1670" s="73"/>
      <c r="BL1670" s="73"/>
      <c r="BM1670" s="73"/>
      <c r="BN1670" s="73"/>
      <c r="BO1670" s="73"/>
      <c r="BP1670" s="73"/>
      <c r="BQ1670" s="73"/>
    </row>
    <row r="1671" spans="1:69" ht="22.5" customHeight="1" x14ac:dyDescent="0.2">
      <c r="A1671" s="122" t="s">
        <v>3504</v>
      </c>
      <c r="B1671" s="123" t="s">
        <v>3474</v>
      </c>
      <c r="C1671" s="133" t="s">
        <v>1737</v>
      </c>
      <c r="D1671" s="126">
        <v>6</v>
      </c>
      <c r="E1671" s="127" t="s">
        <v>3561</v>
      </c>
      <c r="F1671" s="19">
        <v>194832</v>
      </c>
      <c r="G1671" s="20">
        <v>194832</v>
      </c>
      <c r="H1671" s="20">
        <v>96884</v>
      </c>
      <c r="I1671" s="20">
        <v>19074</v>
      </c>
      <c r="J1671" s="20">
        <v>7071</v>
      </c>
      <c r="K1671" s="20">
        <v>16432</v>
      </c>
      <c r="L1671" s="20">
        <v>9221</v>
      </c>
      <c r="M1671" s="20">
        <v>16333</v>
      </c>
      <c r="N1671" s="20">
        <v>4599</v>
      </c>
      <c r="O1671" s="20">
        <v>3011</v>
      </c>
      <c r="P1671" s="20">
        <v>7522</v>
      </c>
      <c r="Q1671" s="20">
        <v>159</v>
      </c>
      <c r="R1671" s="20">
        <v>19271</v>
      </c>
      <c r="S1671" s="20">
        <v>16925</v>
      </c>
      <c r="T1671" s="21">
        <v>32799</v>
      </c>
      <c r="U1671" s="54">
        <v>101728</v>
      </c>
      <c r="V1671" s="20">
        <v>43248</v>
      </c>
      <c r="W1671" s="20">
        <v>8424</v>
      </c>
      <c r="X1671" s="20">
        <v>11101</v>
      </c>
      <c r="Y1671" s="21">
        <v>0</v>
      </c>
      <c r="Z1671" s="20">
        <v>0</v>
      </c>
      <c r="AA1671" s="21">
        <v>90074</v>
      </c>
      <c r="AB1671" s="32">
        <v>69314</v>
      </c>
      <c r="AC1671" s="20">
        <v>78535</v>
      </c>
      <c r="AD1671" s="20">
        <v>286104</v>
      </c>
      <c r="AE1671" s="20">
        <v>217140</v>
      </c>
      <c r="AF1671" s="20">
        <v>180888</v>
      </c>
      <c r="AG1671" s="20">
        <v>95066</v>
      </c>
      <c r="AH1671" s="20">
        <v>61412</v>
      </c>
      <c r="AI1671" s="20">
        <v>104039</v>
      </c>
      <c r="AJ1671" s="21">
        <v>33542</v>
      </c>
      <c r="AK1671" s="25">
        <v>22895</v>
      </c>
      <c r="AL1671" s="25">
        <v>43641</v>
      </c>
      <c r="AM1671" s="25">
        <v>7248</v>
      </c>
      <c r="AN1671" s="22">
        <v>17076</v>
      </c>
      <c r="AO1671" s="20">
        <v>389738</v>
      </c>
      <c r="AP1671" s="20">
        <v>17119</v>
      </c>
      <c r="AQ1671" s="54">
        <v>2322465</v>
      </c>
      <c r="AR1671" s="25">
        <v>53547</v>
      </c>
      <c r="AS1671" s="25">
        <v>161323</v>
      </c>
      <c r="AT1671" s="54">
        <v>80016</v>
      </c>
      <c r="AU1671" s="54">
        <v>52278</v>
      </c>
      <c r="AV1671" s="54">
        <v>78268</v>
      </c>
      <c r="AW1671" s="54">
        <v>23384</v>
      </c>
      <c r="AX1671" s="54">
        <v>8545</v>
      </c>
      <c r="AY1671" s="25">
        <f t="shared" ref="AY1671:AY1723" si="52">SUM(AR1671:AX1671)</f>
        <v>457361</v>
      </c>
      <c r="AZ1671" s="162">
        <v>511128</v>
      </c>
      <c r="BA1671" s="96">
        <f t="shared" ref="BA1671:BA1724" si="53">AQ1671+AY1671+AZ1671</f>
        <v>3290954</v>
      </c>
      <c r="BB1671" s="73"/>
      <c r="BC1671" s="20">
        <v>346627</v>
      </c>
      <c r="BD1671" s="20">
        <v>97039</v>
      </c>
      <c r="BE1671" s="19">
        <v>443666</v>
      </c>
      <c r="BF1671" s="19">
        <v>3734620</v>
      </c>
      <c r="BH1671" s="20"/>
      <c r="BI1671" s="21">
        <v>3734620</v>
      </c>
      <c r="BK1671" s="73"/>
      <c r="BL1671" s="73"/>
      <c r="BM1671" s="73"/>
      <c r="BN1671" s="73"/>
      <c r="BO1671" s="73"/>
      <c r="BP1671" s="73"/>
      <c r="BQ1671" s="73"/>
    </row>
    <row r="1672" spans="1:69" ht="22.5" customHeight="1" x14ac:dyDescent="0.2">
      <c r="A1672" s="122" t="s">
        <v>3505</v>
      </c>
      <c r="B1672" s="123" t="s">
        <v>3474</v>
      </c>
      <c r="C1672" s="133" t="s">
        <v>1738</v>
      </c>
      <c r="D1672" s="126">
        <v>6</v>
      </c>
      <c r="E1672" s="127" t="s">
        <v>3561</v>
      </c>
      <c r="F1672" s="19">
        <v>364191</v>
      </c>
      <c r="G1672" s="20">
        <v>364191</v>
      </c>
      <c r="H1672" s="20">
        <v>74577</v>
      </c>
      <c r="I1672" s="20">
        <v>47872</v>
      </c>
      <c r="J1672" s="20">
        <v>14637</v>
      </c>
      <c r="K1672" s="20">
        <v>35651</v>
      </c>
      <c r="L1672" s="20">
        <v>12686</v>
      </c>
      <c r="M1672" s="20">
        <v>22764</v>
      </c>
      <c r="N1672" s="20">
        <v>6209</v>
      </c>
      <c r="O1672" s="20">
        <v>6557</v>
      </c>
      <c r="P1672" s="20">
        <v>6993</v>
      </c>
      <c r="Q1672" s="20">
        <v>16061</v>
      </c>
      <c r="R1672" s="20">
        <v>31007</v>
      </c>
      <c r="S1672" s="20">
        <v>63090</v>
      </c>
      <c r="T1672" s="21">
        <v>51301</v>
      </c>
      <c r="U1672" s="54">
        <v>114444</v>
      </c>
      <c r="V1672" s="20">
        <v>32976</v>
      </c>
      <c r="W1672" s="20">
        <v>21060</v>
      </c>
      <c r="X1672" s="20">
        <v>44404</v>
      </c>
      <c r="Y1672" s="21">
        <v>0</v>
      </c>
      <c r="Z1672" s="20">
        <v>0</v>
      </c>
      <c r="AA1672" s="21">
        <v>189953</v>
      </c>
      <c r="AB1672" s="32">
        <v>137701</v>
      </c>
      <c r="AC1672" s="20">
        <v>172454</v>
      </c>
      <c r="AD1672" s="20">
        <v>363972</v>
      </c>
      <c r="AE1672" s="20">
        <v>335445</v>
      </c>
      <c r="AF1672" s="20">
        <v>330020</v>
      </c>
      <c r="AG1672" s="20">
        <v>182754</v>
      </c>
      <c r="AH1672" s="20">
        <v>95940</v>
      </c>
      <c r="AI1672" s="20">
        <v>88807</v>
      </c>
      <c r="AJ1672" s="21">
        <v>144988</v>
      </c>
      <c r="AK1672" s="25">
        <v>34794</v>
      </c>
      <c r="AL1672" s="25">
        <v>63306</v>
      </c>
      <c r="AM1672" s="25">
        <v>12387</v>
      </c>
      <c r="AN1672" s="22">
        <v>30229</v>
      </c>
      <c r="AO1672" s="20">
        <v>846091</v>
      </c>
      <c r="AP1672" s="20">
        <v>38450</v>
      </c>
      <c r="AQ1672" s="54">
        <v>4033771</v>
      </c>
      <c r="AR1672" s="25">
        <v>62041</v>
      </c>
      <c r="AS1672" s="25">
        <v>128207</v>
      </c>
      <c r="AT1672" s="54">
        <v>106273</v>
      </c>
      <c r="AU1672" s="54">
        <v>55208</v>
      </c>
      <c r="AV1672" s="54">
        <v>119195</v>
      </c>
      <c r="AW1672" s="54">
        <v>36825</v>
      </c>
      <c r="AX1672" s="54">
        <v>16509</v>
      </c>
      <c r="AY1672" s="25">
        <f t="shared" si="52"/>
        <v>524258</v>
      </c>
      <c r="AZ1672" s="162">
        <v>811341</v>
      </c>
      <c r="BA1672" s="96">
        <f t="shared" si="53"/>
        <v>5369370</v>
      </c>
      <c r="BB1672" s="73"/>
      <c r="BC1672" s="20">
        <v>497650</v>
      </c>
      <c r="BD1672" s="20">
        <v>281503</v>
      </c>
      <c r="BE1672" s="19">
        <v>779153</v>
      </c>
      <c r="BF1672" s="19">
        <v>6148523</v>
      </c>
      <c r="BH1672" s="20"/>
      <c r="BI1672" s="21">
        <v>6148523</v>
      </c>
      <c r="BK1672" s="73"/>
      <c r="BL1672" s="73"/>
      <c r="BM1672" s="73"/>
      <c r="BN1672" s="73"/>
      <c r="BO1672" s="73"/>
      <c r="BP1672" s="73"/>
      <c r="BQ1672" s="73"/>
    </row>
    <row r="1673" spans="1:69" ht="22.5" customHeight="1" x14ac:dyDescent="0.2">
      <c r="A1673" s="122" t="s">
        <v>3506</v>
      </c>
      <c r="B1673" s="123" t="s">
        <v>3474</v>
      </c>
      <c r="C1673" s="133" t="s">
        <v>1739</v>
      </c>
      <c r="D1673" s="126">
        <v>6</v>
      </c>
      <c r="E1673" s="127" t="s">
        <v>3561</v>
      </c>
      <c r="F1673" s="19">
        <v>73001</v>
      </c>
      <c r="G1673" s="20">
        <v>73001</v>
      </c>
      <c r="H1673" s="20">
        <v>44615</v>
      </c>
      <c r="I1673" s="20">
        <v>23001</v>
      </c>
      <c r="J1673" s="20">
        <v>14230</v>
      </c>
      <c r="K1673" s="20">
        <v>25345</v>
      </c>
      <c r="L1673" s="20">
        <v>3464</v>
      </c>
      <c r="M1673" s="20">
        <v>11444</v>
      </c>
      <c r="N1673" s="20">
        <v>0</v>
      </c>
      <c r="O1673" s="20">
        <v>754</v>
      </c>
      <c r="P1673" s="20">
        <v>0</v>
      </c>
      <c r="Q1673" s="20">
        <v>16822</v>
      </c>
      <c r="R1673" s="20">
        <v>6255</v>
      </c>
      <c r="S1673" s="20">
        <v>3511</v>
      </c>
      <c r="T1673" s="21">
        <v>11774</v>
      </c>
      <c r="U1673" s="54">
        <v>50864</v>
      </c>
      <c r="V1673" s="20">
        <v>13632</v>
      </c>
      <c r="W1673" s="20">
        <v>5265</v>
      </c>
      <c r="X1673" s="20">
        <v>55505</v>
      </c>
      <c r="Y1673" s="21">
        <v>0</v>
      </c>
      <c r="Z1673" s="20">
        <v>0</v>
      </c>
      <c r="AA1673" s="21">
        <v>31666</v>
      </c>
      <c r="AB1673" s="32">
        <v>56832</v>
      </c>
      <c r="AC1673" s="20">
        <v>36131</v>
      </c>
      <c r="AD1673" s="20">
        <v>61582</v>
      </c>
      <c r="AE1673" s="20">
        <v>64515</v>
      </c>
      <c r="AF1673" s="20">
        <v>74965</v>
      </c>
      <c r="AG1673" s="20">
        <v>29344</v>
      </c>
      <c r="AH1673" s="20">
        <v>11827</v>
      </c>
      <c r="AI1673" s="20">
        <v>29602</v>
      </c>
      <c r="AJ1673" s="21">
        <v>28673</v>
      </c>
      <c r="AK1673" s="25">
        <v>6835</v>
      </c>
      <c r="AL1673" s="25">
        <v>19242</v>
      </c>
      <c r="AM1673" s="25">
        <v>3272</v>
      </c>
      <c r="AN1673" s="22">
        <v>7011</v>
      </c>
      <c r="AO1673" s="20">
        <v>276691</v>
      </c>
      <c r="AP1673" s="20">
        <v>19652</v>
      </c>
      <c r="AQ1673" s="54">
        <v>1117322</v>
      </c>
      <c r="AR1673" s="25">
        <v>54984</v>
      </c>
      <c r="AS1673" s="25">
        <v>122223</v>
      </c>
      <c r="AT1673" s="54">
        <v>40357</v>
      </c>
      <c r="AU1673" s="54">
        <v>39976</v>
      </c>
      <c r="AV1673" s="54">
        <v>36009</v>
      </c>
      <c r="AW1673" s="54">
        <v>8396</v>
      </c>
      <c r="AX1673" s="54">
        <v>3632</v>
      </c>
      <c r="AY1673" s="25">
        <f t="shared" si="52"/>
        <v>305577</v>
      </c>
      <c r="AZ1673" s="162">
        <v>269020</v>
      </c>
      <c r="BA1673" s="96">
        <f t="shared" si="53"/>
        <v>1691919</v>
      </c>
      <c r="BB1673" s="73"/>
      <c r="BC1673" s="20">
        <v>152884</v>
      </c>
      <c r="BD1673" s="20">
        <v>51575</v>
      </c>
      <c r="BE1673" s="19">
        <v>204459</v>
      </c>
      <c r="BF1673" s="19">
        <v>1896378</v>
      </c>
      <c r="BH1673" s="20"/>
      <c r="BI1673" s="21">
        <v>1896378</v>
      </c>
      <c r="BK1673" s="73"/>
      <c r="BL1673" s="73"/>
      <c r="BM1673" s="73"/>
      <c r="BN1673" s="73"/>
      <c r="BO1673" s="73"/>
      <c r="BP1673" s="73"/>
      <c r="BQ1673" s="73"/>
    </row>
    <row r="1674" spans="1:69" ht="22.5" customHeight="1" x14ac:dyDescent="0.2">
      <c r="A1674" s="122" t="s">
        <v>3507</v>
      </c>
      <c r="B1674" s="123" t="s">
        <v>3474</v>
      </c>
      <c r="C1674" s="133" t="s">
        <v>1740</v>
      </c>
      <c r="D1674" s="126">
        <v>6</v>
      </c>
      <c r="E1674" s="127" t="s">
        <v>3561</v>
      </c>
      <c r="F1674" s="19">
        <v>82865</v>
      </c>
      <c r="G1674" s="20">
        <v>82865</v>
      </c>
      <c r="H1674" s="20">
        <v>20849</v>
      </c>
      <c r="I1674" s="20">
        <v>10846</v>
      </c>
      <c r="J1674" s="20">
        <v>19410</v>
      </c>
      <c r="K1674" s="20">
        <v>16744</v>
      </c>
      <c r="L1674" s="20">
        <v>6434</v>
      </c>
      <c r="M1674" s="20">
        <v>8926</v>
      </c>
      <c r="N1674" s="20">
        <v>0</v>
      </c>
      <c r="O1674" s="20">
        <v>896</v>
      </c>
      <c r="P1674" s="20">
        <v>0</v>
      </c>
      <c r="Q1674" s="20">
        <v>8906</v>
      </c>
      <c r="R1674" s="20">
        <v>11173</v>
      </c>
      <c r="S1674" s="20">
        <v>4716</v>
      </c>
      <c r="T1674" s="21">
        <v>14297</v>
      </c>
      <c r="U1674" s="54">
        <v>50864</v>
      </c>
      <c r="V1674" s="20">
        <v>1824</v>
      </c>
      <c r="W1674" s="20">
        <v>10530</v>
      </c>
      <c r="X1674" s="20">
        <v>44404</v>
      </c>
      <c r="Y1674" s="21">
        <v>0</v>
      </c>
      <c r="Z1674" s="20">
        <v>0</v>
      </c>
      <c r="AA1674" s="21">
        <v>36927</v>
      </c>
      <c r="AB1674" s="32">
        <v>0</v>
      </c>
      <c r="AC1674" s="20">
        <v>39842</v>
      </c>
      <c r="AD1674" s="20">
        <v>74280</v>
      </c>
      <c r="AE1674" s="20">
        <v>92730</v>
      </c>
      <c r="AF1674" s="20">
        <v>103458</v>
      </c>
      <c r="AG1674" s="20">
        <v>31660</v>
      </c>
      <c r="AH1674" s="20">
        <v>13805</v>
      </c>
      <c r="AI1674" s="20">
        <v>27207</v>
      </c>
      <c r="AJ1674" s="21">
        <v>40575</v>
      </c>
      <c r="AK1674" s="25">
        <v>8123</v>
      </c>
      <c r="AL1674" s="25">
        <v>22450</v>
      </c>
      <c r="AM1674" s="25">
        <v>3847</v>
      </c>
      <c r="AN1674" s="22">
        <v>8178</v>
      </c>
      <c r="AO1674" s="20">
        <v>309982</v>
      </c>
      <c r="AP1674" s="20">
        <v>33176</v>
      </c>
      <c r="AQ1674" s="54">
        <v>1159924</v>
      </c>
      <c r="AR1674" s="25">
        <v>45765</v>
      </c>
      <c r="AS1674" s="25">
        <v>136071</v>
      </c>
      <c r="AT1674" s="54">
        <v>40197</v>
      </c>
      <c r="AU1674" s="54">
        <v>41236</v>
      </c>
      <c r="AV1674" s="54">
        <v>37368</v>
      </c>
      <c r="AW1674" s="54">
        <v>9978</v>
      </c>
      <c r="AX1674" s="54">
        <v>3966</v>
      </c>
      <c r="AY1674" s="25">
        <f t="shared" si="52"/>
        <v>314581</v>
      </c>
      <c r="AZ1674" s="162">
        <v>340689</v>
      </c>
      <c r="BA1674" s="96">
        <f t="shared" si="53"/>
        <v>1815194</v>
      </c>
      <c r="BB1674" s="73"/>
      <c r="BC1674" s="20">
        <v>169457</v>
      </c>
      <c r="BD1674" s="20">
        <v>60992</v>
      </c>
      <c r="BE1674" s="19">
        <v>230449</v>
      </c>
      <c r="BF1674" s="19">
        <v>2045643</v>
      </c>
      <c r="BH1674" s="20"/>
      <c r="BI1674" s="21">
        <v>2045643</v>
      </c>
      <c r="BK1674" s="73"/>
      <c r="BL1674" s="73"/>
      <c r="BM1674" s="73"/>
      <c r="BN1674" s="73"/>
      <c r="BO1674" s="73"/>
      <c r="BP1674" s="73"/>
      <c r="BQ1674" s="73"/>
    </row>
    <row r="1675" spans="1:69" ht="22.5" customHeight="1" x14ac:dyDescent="0.2">
      <c r="A1675" s="122" t="s">
        <v>3508</v>
      </c>
      <c r="B1675" s="123" t="s">
        <v>3474</v>
      </c>
      <c r="C1675" s="133" t="s">
        <v>1741</v>
      </c>
      <c r="D1675" s="126">
        <v>6</v>
      </c>
      <c r="E1675" s="127" t="s">
        <v>3561</v>
      </c>
      <c r="F1675" s="19">
        <v>251855</v>
      </c>
      <c r="G1675" s="20">
        <v>251855</v>
      </c>
      <c r="H1675" s="20">
        <v>61819</v>
      </c>
      <c r="I1675" s="20">
        <v>44880</v>
      </c>
      <c r="J1675" s="20">
        <v>35473</v>
      </c>
      <c r="K1675" s="20">
        <v>76014</v>
      </c>
      <c r="L1675" s="20">
        <v>7969</v>
      </c>
      <c r="M1675" s="20">
        <v>26261</v>
      </c>
      <c r="N1675" s="20">
        <v>4802</v>
      </c>
      <c r="O1675" s="20">
        <v>4726</v>
      </c>
      <c r="P1675" s="20">
        <v>4801</v>
      </c>
      <c r="Q1675" s="20">
        <v>7676</v>
      </c>
      <c r="R1675" s="20">
        <v>23818</v>
      </c>
      <c r="S1675" s="20">
        <v>25257</v>
      </c>
      <c r="T1675" s="21">
        <v>33640</v>
      </c>
      <c r="U1675" s="54">
        <v>139876</v>
      </c>
      <c r="V1675" s="20">
        <v>10368</v>
      </c>
      <c r="W1675" s="20">
        <v>21060</v>
      </c>
      <c r="X1675" s="20">
        <v>88808</v>
      </c>
      <c r="Y1675" s="21">
        <v>0</v>
      </c>
      <c r="Z1675" s="20">
        <v>0</v>
      </c>
      <c r="AA1675" s="21">
        <v>132233</v>
      </c>
      <c r="AB1675" s="32">
        <v>0</v>
      </c>
      <c r="AC1675" s="20">
        <v>122380</v>
      </c>
      <c r="AD1675" s="20">
        <v>201054</v>
      </c>
      <c r="AE1675" s="20">
        <v>377025</v>
      </c>
      <c r="AF1675" s="20">
        <v>438843</v>
      </c>
      <c r="AG1675" s="20">
        <v>151694</v>
      </c>
      <c r="AH1675" s="20">
        <v>61721</v>
      </c>
      <c r="AI1675" s="20">
        <v>36500</v>
      </c>
      <c r="AJ1675" s="21">
        <v>60051</v>
      </c>
      <c r="AK1675" s="25">
        <v>28913</v>
      </c>
      <c r="AL1675" s="25">
        <v>54268</v>
      </c>
      <c r="AM1675" s="25">
        <v>12594</v>
      </c>
      <c r="AN1675" s="22">
        <v>23854</v>
      </c>
      <c r="AO1675" s="20">
        <v>915865</v>
      </c>
      <c r="AP1675" s="20">
        <v>42549</v>
      </c>
      <c r="AQ1675" s="54">
        <v>3528647</v>
      </c>
      <c r="AR1675" s="25">
        <v>69254</v>
      </c>
      <c r="AS1675" s="25">
        <v>180642</v>
      </c>
      <c r="AT1675" s="54">
        <v>83240</v>
      </c>
      <c r="AU1675" s="54">
        <v>56019</v>
      </c>
      <c r="AV1675" s="54">
        <v>99184</v>
      </c>
      <c r="AW1675" s="54">
        <v>27802</v>
      </c>
      <c r="AX1675" s="54">
        <v>11561</v>
      </c>
      <c r="AY1675" s="25">
        <f t="shared" si="52"/>
        <v>527702</v>
      </c>
      <c r="AZ1675" s="162">
        <v>998509</v>
      </c>
      <c r="BA1675" s="96">
        <f t="shared" si="53"/>
        <v>5054858</v>
      </c>
      <c r="BB1675" s="73"/>
      <c r="BC1675" s="20">
        <v>436894</v>
      </c>
      <c r="BD1675" s="20">
        <v>148548</v>
      </c>
      <c r="BE1675" s="19">
        <v>585442</v>
      </c>
      <c r="BF1675" s="19">
        <v>5640300</v>
      </c>
      <c r="BH1675" s="20"/>
      <c r="BI1675" s="21">
        <v>5640300</v>
      </c>
      <c r="BK1675" s="73"/>
      <c r="BL1675" s="73"/>
      <c r="BM1675" s="73"/>
      <c r="BN1675" s="73"/>
      <c r="BO1675" s="73"/>
      <c r="BP1675" s="73"/>
      <c r="BQ1675" s="73"/>
    </row>
    <row r="1676" spans="1:69" ht="22.5" customHeight="1" x14ac:dyDescent="0.2">
      <c r="A1676" s="122" t="s">
        <v>3509</v>
      </c>
      <c r="B1676" s="123" t="s">
        <v>3474</v>
      </c>
      <c r="C1676" s="133" t="s">
        <v>1742</v>
      </c>
      <c r="D1676" s="126">
        <v>6</v>
      </c>
      <c r="E1676" s="127" t="s">
        <v>3561</v>
      </c>
      <c r="F1676" s="19">
        <v>191819</v>
      </c>
      <c r="G1676" s="20">
        <v>191819</v>
      </c>
      <c r="H1676" s="20">
        <v>49353</v>
      </c>
      <c r="I1676" s="20">
        <v>17204</v>
      </c>
      <c r="J1676" s="20">
        <v>15714</v>
      </c>
      <c r="K1676" s="20">
        <v>15335</v>
      </c>
      <c r="L1676" s="20">
        <v>9322</v>
      </c>
      <c r="M1676" s="20">
        <v>19169</v>
      </c>
      <c r="N1676" s="20">
        <v>4622</v>
      </c>
      <c r="O1676" s="20">
        <v>3217</v>
      </c>
      <c r="P1676" s="20">
        <v>0</v>
      </c>
      <c r="Q1676" s="20">
        <v>19042</v>
      </c>
      <c r="R1676" s="20">
        <v>19687</v>
      </c>
      <c r="S1676" s="20">
        <v>26200</v>
      </c>
      <c r="T1676" s="21">
        <v>47096</v>
      </c>
      <c r="U1676" s="54">
        <v>89012</v>
      </c>
      <c r="V1676" s="20">
        <v>7824</v>
      </c>
      <c r="W1676" s="20">
        <v>20007</v>
      </c>
      <c r="X1676" s="20">
        <v>33303</v>
      </c>
      <c r="Y1676" s="21">
        <v>0</v>
      </c>
      <c r="Z1676" s="20">
        <v>0</v>
      </c>
      <c r="AA1676" s="21">
        <v>87788</v>
      </c>
      <c r="AB1676" s="32">
        <v>0</v>
      </c>
      <c r="AC1676" s="20">
        <v>110125</v>
      </c>
      <c r="AD1676" s="20">
        <v>147014</v>
      </c>
      <c r="AE1676" s="20">
        <v>358545</v>
      </c>
      <c r="AF1676" s="20">
        <v>278328</v>
      </c>
      <c r="AG1676" s="20">
        <v>90176</v>
      </c>
      <c r="AH1676" s="20">
        <v>38568</v>
      </c>
      <c r="AI1676" s="20">
        <v>52307</v>
      </c>
      <c r="AJ1676" s="21">
        <v>40034</v>
      </c>
      <c r="AK1676" s="25">
        <v>23626</v>
      </c>
      <c r="AL1676" s="25">
        <v>41243</v>
      </c>
      <c r="AM1676" s="25">
        <v>6954</v>
      </c>
      <c r="AN1676" s="22">
        <v>16412</v>
      </c>
      <c r="AO1676" s="20">
        <v>581160</v>
      </c>
      <c r="AP1676" s="20">
        <v>27326</v>
      </c>
      <c r="AQ1676" s="54">
        <v>2487532</v>
      </c>
      <c r="AR1676" s="25">
        <v>62607</v>
      </c>
      <c r="AS1676" s="25">
        <v>131345</v>
      </c>
      <c r="AT1676" s="54">
        <v>66528</v>
      </c>
      <c r="AU1676" s="54">
        <v>42251</v>
      </c>
      <c r="AV1676" s="54">
        <v>81308</v>
      </c>
      <c r="AW1676" s="54">
        <v>22669</v>
      </c>
      <c r="AX1676" s="54">
        <v>7603</v>
      </c>
      <c r="AY1676" s="25">
        <f t="shared" si="52"/>
        <v>414311</v>
      </c>
      <c r="AZ1676" s="162">
        <v>520912</v>
      </c>
      <c r="BA1676" s="96">
        <f t="shared" si="53"/>
        <v>3422755</v>
      </c>
      <c r="BB1676" s="73"/>
      <c r="BC1676" s="20">
        <v>358414</v>
      </c>
      <c r="BD1676" s="20">
        <v>56042</v>
      </c>
      <c r="BE1676" s="19">
        <v>414456</v>
      </c>
      <c r="BF1676" s="19">
        <v>3837211</v>
      </c>
      <c r="BH1676" s="20"/>
      <c r="BI1676" s="21">
        <v>3837211</v>
      </c>
      <c r="BK1676" s="73"/>
      <c r="BL1676" s="73"/>
      <c r="BM1676" s="73"/>
      <c r="BN1676" s="73"/>
      <c r="BO1676" s="73"/>
      <c r="BP1676" s="73"/>
      <c r="BQ1676" s="73"/>
    </row>
    <row r="1677" spans="1:69" ht="22.5" customHeight="1" x14ac:dyDescent="0.2">
      <c r="A1677" s="122" t="s">
        <v>3510</v>
      </c>
      <c r="B1677" s="123" t="s">
        <v>3474</v>
      </c>
      <c r="C1677" s="133" t="s">
        <v>1743</v>
      </c>
      <c r="D1677" s="126">
        <v>6</v>
      </c>
      <c r="E1677" s="127" t="s">
        <v>3561</v>
      </c>
      <c r="F1677" s="19">
        <v>192101</v>
      </c>
      <c r="G1677" s="20">
        <v>192101</v>
      </c>
      <c r="H1677" s="20">
        <v>73629</v>
      </c>
      <c r="I1677" s="20">
        <v>42075</v>
      </c>
      <c r="J1677" s="20">
        <v>10447</v>
      </c>
      <c r="K1677" s="20">
        <v>25334</v>
      </c>
      <c r="L1677" s="20">
        <v>3414</v>
      </c>
      <c r="M1677" s="20">
        <v>9232</v>
      </c>
      <c r="N1677" s="20">
        <v>3129</v>
      </c>
      <c r="O1677" s="20">
        <v>3666</v>
      </c>
      <c r="P1677" s="20">
        <v>0</v>
      </c>
      <c r="Q1677" s="20">
        <v>63263</v>
      </c>
      <c r="R1677" s="20">
        <v>20440</v>
      </c>
      <c r="S1677" s="20">
        <v>52662</v>
      </c>
      <c r="T1677" s="21">
        <v>19343</v>
      </c>
      <c r="U1677" s="54">
        <v>25432</v>
      </c>
      <c r="V1677" s="20">
        <v>19632</v>
      </c>
      <c r="W1677" s="20">
        <v>8424</v>
      </c>
      <c r="X1677" s="20">
        <v>11101</v>
      </c>
      <c r="Y1677" s="21">
        <v>0</v>
      </c>
      <c r="Z1677" s="20">
        <v>0</v>
      </c>
      <c r="AA1677" s="21">
        <v>89762</v>
      </c>
      <c r="AB1677" s="32">
        <v>0</v>
      </c>
      <c r="AC1677" s="20">
        <v>100500</v>
      </c>
      <c r="AD1677" s="20">
        <v>190506</v>
      </c>
      <c r="AE1677" s="20">
        <v>198000</v>
      </c>
      <c r="AF1677" s="20">
        <v>233813</v>
      </c>
      <c r="AG1677" s="20">
        <v>122093</v>
      </c>
      <c r="AH1677" s="20">
        <v>41409</v>
      </c>
      <c r="AI1677" s="20">
        <v>104901</v>
      </c>
      <c r="AJ1677" s="21">
        <v>7574</v>
      </c>
      <c r="AK1677" s="25">
        <v>25229</v>
      </c>
      <c r="AL1677" s="25">
        <v>44945</v>
      </c>
      <c r="AM1677" s="25">
        <v>9464</v>
      </c>
      <c r="AN1677" s="22">
        <v>19085</v>
      </c>
      <c r="AO1677" s="20">
        <v>747946</v>
      </c>
      <c r="AP1677" s="20">
        <v>11299</v>
      </c>
      <c r="AQ1677" s="54">
        <v>2529850</v>
      </c>
      <c r="AR1677" s="25">
        <v>55948</v>
      </c>
      <c r="AS1677" s="25">
        <v>155944</v>
      </c>
      <c r="AT1677" s="54">
        <v>84850</v>
      </c>
      <c r="AU1677" s="54">
        <v>60552</v>
      </c>
      <c r="AV1677" s="54">
        <v>85372</v>
      </c>
      <c r="AW1677" s="54">
        <v>22509</v>
      </c>
      <c r="AX1677" s="54">
        <v>8767</v>
      </c>
      <c r="AY1677" s="25">
        <f t="shared" si="52"/>
        <v>473942</v>
      </c>
      <c r="AZ1677" s="162">
        <v>626136</v>
      </c>
      <c r="BA1677" s="96">
        <f t="shared" si="53"/>
        <v>3629928</v>
      </c>
      <c r="BB1677" s="73"/>
      <c r="BC1677" s="20">
        <v>383766</v>
      </c>
      <c r="BD1677" s="20">
        <v>72117</v>
      </c>
      <c r="BE1677" s="19">
        <v>455883</v>
      </c>
      <c r="BF1677" s="19">
        <v>4085811</v>
      </c>
      <c r="BH1677" s="20"/>
      <c r="BI1677" s="21">
        <v>4085811</v>
      </c>
      <c r="BK1677" s="73"/>
      <c r="BL1677" s="73"/>
      <c r="BM1677" s="73"/>
      <c r="BN1677" s="73"/>
      <c r="BO1677" s="73"/>
      <c r="BP1677" s="73"/>
      <c r="BQ1677" s="73"/>
    </row>
    <row r="1678" spans="1:69" ht="22.5" customHeight="1" x14ac:dyDescent="0.2">
      <c r="A1678" s="122" t="s">
        <v>3511</v>
      </c>
      <c r="B1678" s="123" t="s">
        <v>3474</v>
      </c>
      <c r="C1678" s="133" t="s">
        <v>1744</v>
      </c>
      <c r="D1678" s="126">
        <v>6</v>
      </c>
      <c r="E1678" s="127" t="s">
        <v>3561</v>
      </c>
      <c r="F1678" s="19">
        <v>257107</v>
      </c>
      <c r="G1678" s="20">
        <v>257107</v>
      </c>
      <c r="H1678" s="20">
        <v>99217</v>
      </c>
      <c r="I1678" s="20">
        <v>45067</v>
      </c>
      <c r="J1678" s="20">
        <v>8439</v>
      </c>
      <c r="K1678" s="20">
        <v>24014</v>
      </c>
      <c r="L1678" s="20">
        <v>5181</v>
      </c>
      <c r="M1678" s="20">
        <v>8087</v>
      </c>
      <c r="N1678" s="20">
        <v>6916</v>
      </c>
      <c r="O1678" s="20">
        <v>5611</v>
      </c>
      <c r="P1678" s="20">
        <v>12965</v>
      </c>
      <c r="Q1678" s="20">
        <v>27446</v>
      </c>
      <c r="R1678" s="20">
        <v>27540</v>
      </c>
      <c r="S1678" s="20">
        <v>32698</v>
      </c>
      <c r="T1678" s="21">
        <v>49619</v>
      </c>
      <c r="U1678" s="54">
        <v>101728</v>
      </c>
      <c r="V1678" s="20">
        <v>13728</v>
      </c>
      <c r="W1678" s="20">
        <v>52650</v>
      </c>
      <c r="X1678" s="20">
        <v>66606</v>
      </c>
      <c r="Y1678" s="21">
        <v>0</v>
      </c>
      <c r="Z1678" s="20">
        <v>0</v>
      </c>
      <c r="AA1678" s="21">
        <v>128502</v>
      </c>
      <c r="AB1678" s="32">
        <v>0</v>
      </c>
      <c r="AC1678" s="20">
        <v>166438</v>
      </c>
      <c r="AD1678" s="20">
        <v>249004</v>
      </c>
      <c r="AE1678" s="20">
        <v>428670</v>
      </c>
      <c r="AF1678" s="20">
        <v>288405</v>
      </c>
      <c r="AG1678" s="20">
        <v>152896</v>
      </c>
      <c r="AH1678" s="20">
        <v>66092</v>
      </c>
      <c r="AI1678" s="20">
        <v>87082</v>
      </c>
      <c r="AJ1678" s="21">
        <v>14066</v>
      </c>
      <c r="AK1678" s="25">
        <v>31763</v>
      </c>
      <c r="AL1678" s="25">
        <v>53471</v>
      </c>
      <c r="AM1678" s="25">
        <v>11340</v>
      </c>
      <c r="AN1678" s="22">
        <v>25079</v>
      </c>
      <c r="AO1678" s="20">
        <v>880646</v>
      </c>
      <c r="AP1678" s="20">
        <v>24071</v>
      </c>
      <c r="AQ1678" s="54">
        <v>3452144</v>
      </c>
      <c r="AR1678" s="25">
        <v>62820</v>
      </c>
      <c r="AS1678" s="25">
        <v>163458</v>
      </c>
      <c r="AT1678" s="54">
        <v>83480</v>
      </c>
      <c r="AU1678" s="54">
        <v>44928</v>
      </c>
      <c r="AV1678" s="54">
        <v>109036</v>
      </c>
      <c r="AW1678" s="54">
        <v>27963</v>
      </c>
      <c r="AX1678" s="54">
        <v>11450</v>
      </c>
      <c r="AY1678" s="25">
        <f t="shared" si="52"/>
        <v>503135</v>
      </c>
      <c r="AZ1678" s="162">
        <v>572608</v>
      </c>
      <c r="BA1678" s="96">
        <f t="shared" si="53"/>
        <v>4527887</v>
      </c>
      <c r="BB1678" s="73"/>
      <c r="BC1678" s="20">
        <v>466342</v>
      </c>
      <c r="BD1678" s="20">
        <v>100652</v>
      </c>
      <c r="BE1678" s="19">
        <v>566994</v>
      </c>
      <c r="BF1678" s="19">
        <v>5094881</v>
      </c>
      <c r="BH1678" s="20"/>
      <c r="BI1678" s="21">
        <v>5094881</v>
      </c>
      <c r="BK1678" s="73"/>
      <c r="BL1678" s="73"/>
      <c r="BM1678" s="73"/>
      <c r="BN1678" s="73"/>
      <c r="BO1678" s="73"/>
      <c r="BP1678" s="73"/>
      <c r="BQ1678" s="73"/>
    </row>
    <row r="1679" spans="1:69" ht="22.5" customHeight="1" x14ac:dyDescent="0.2">
      <c r="A1679" s="122" t="s">
        <v>3512</v>
      </c>
      <c r="B1679" s="123" t="s">
        <v>3474</v>
      </c>
      <c r="C1679" s="133" t="s">
        <v>1745</v>
      </c>
      <c r="D1679" s="126">
        <v>6</v>
      </c>
      <c r="E1679" s="127" t="s">
        <v>3561</v>
      </c>
      <c r="F1679" s="19">
        <v>184303</v>
      </c>
      <c r="G1679" s="20">
        <v>184303</v>
      </c>
      <c r="H1679" s="20">
        <v>102862</v>
      </c>
      <c r="I1679" s="20">
        <v>57596</v>
      </c>
      <c r="J1679" s="20">
        <v>0</v>
      </c>
      <c r="K1679" s="20">
        <v>5127</v>
      </c>
      <c r="L1679" s="20">
        <v>3929</v>
      </c>
      <c r="M1679" s="20">
        <v>6125</v>
      </c>
      <c r="N1679" s="20">
        <v>4452</v>
      </c>
      <c r="O1679" s="20">
        <v>3051</v>
      </c>
      <c r="P1679" s="20">
        <v>4914</v>
      </c>
      <c r="Q1679" s="20">
        <v>162</v>
      </c>
      <c r="R1679" s="20">
        <v>19211</v>
      </c>
      <c r="S1679" s="20">
        <v>16139</v>
      </c>
      <c r="T1679" s="21">
        <v>29435</v>
      </c>
      <c r="U1679" s="54">
        <v>76296</v>
      </c>
      <c r="V1679" s="20">
        <v>6912</v>
      </c>
      <c r="W1679" s="20">
        <v>12636</v>
      </c>
      <c r="X1679" s="20">
        <v>33303</v>
      </c>
      <c r="Y1679" s="21">
        <v>0</v>
      </c>
      <c r="Z1679" s="20">
        <v>0</v>
      </c>
      <c r="AA1679" s="21">
        <v>84883</v>
      </c>
      <c r="AB1679" s="32">
        <v>0</v>
      </c>
      <c r="AC1679" s="20">
        <v>95598</v>
      </c>
      <c r="AD1679" s="20">
        <v>169260</v>
      </c>
      <c r="AE1679" s="20">
        <v>405405</v>
      </c>
      <c r="AF1679" s="20">
        <v>187413</v>
      </c>
      <c r="AG1679" s="20">
        <v>97383</v>
      </c>
      <c r="AH1679" s="20">
        <v>37198</v>
      </c>
      <c r="AI1679" s="20">
        <v>117930</v>
      </c>
      <c r="AJ1679" s="21">
        <v>9197</v>
      </c>
      <c r="AK1679" s="25">
        <v>23036</v>
      </c>
      <c r="AL1679" s="25">
        <v>40913</v>
      </c>
      <c r="AM1679" s="25">
        <v>8368</v>
      </c>
      <c r="AN1679" s="22">
        <v>16251</v>
      </c>
      <c r="AO1679" s="20">
        <v>696919</v>
      </c>
      <c r="AP1679" s="20">
        <v>11886</v>
      </c>
      <c r="AQ1679" s="54">
        <v>2568093</v>
      </c>
      <c r="AR1679" s="25">
        <v>54772</v>
      </c>
      <c r="AS1679" s="25">
        <v>145935</v>
      </c>
      <c r="AT1679" s="54">
        <v>77834</v>
      </c>
      <c r="AU1679" s="54">
        <v>39959</v>
      </c>
      <c r="AV1679" s="54">
        <v>79517</v>
      </c>
      <c r="AW1679" s="54">
        <v>22520</v>
      </c>
      <c r="AX1679" s="54">
        <v>8190</v>
      </c>
      <c r="AY1679" s="25">
        <f t="shared" si="52"/>
        <v>428727</v>
      </c>
      <c r="AZ1679" s="162">
        <v>511495</v>
      </c>
      <c r="BA1679" s="96">
        <f t="shared" si="53"/>
        <v>3508315</v>
      </c>
      <c r="BB1679" s="73"/>
      <c r="BC1679" s="20">
        <v>348905</v>
      </c>
      <c r="BD1679" s="20">
        <v>79453</v>
      </c>
      <c r="BE1679" s="19">
        <v>428358</v>
      </c>
      <c r="BF1679" s="19">
        <v>3936673</v>
      </c>
      <c r="BH1679" s="20"/>
      <c r="BI1679" s="21">
        <v>3936673</v>
      </c>
      <c r="BK1679" s="73"/>
      <c r="BL1679" s="73"/>
      <c r="BM1679" s="73"/>
      <c r="BN1679" s="73"/>
      <c r="BO1679" s="73"/>
      <c r="BP1679" s="73"/>
      <c r="BQ1679" s="73"/>
    </row>
    <row r="1680" spans="1:69" ht="22.5" customHeight="1" x14ac:dyDescent="0.2">
      <c r="A1680" s="122" t="s">
        <v>3513</v>
      </c>
      <c r="B1680" s="123" t="s">
        <v>3474</v>
      </c>
      <c r="C1680" s="133" t="s">
        <v>1746</v>
      </c>
      <c r="D1680" s="126">
        <v>6</v>
      </c>
      <c r="E1680" s="127" t="s">
        <v>3561</v>
      </c>
      <c r="F1680" s="19">
        <v>187194</v>
      </c>
      <c r="G1680" s="20">
        <v>187194</v>
      </c>
      <c r="H1680" s="20">
        <v>89521</v>
      </c>
      <c r="I1680" s="20">
        <v>63206</v>
      </c>
      <c r="J1680" s="20">
        <v>7130</v>
      </c>
      <c r="K1680" s="20">
        <v>15673</v>
      </c>
      <c r="L1680" s="20">
        <v>1545</v>
      </c>
      <c r="M1680" s="20">
        <v>2387</v>
      </c>
      <c r="N1680" s="20">
        <v>0</v>
      </c>
      <c r="O1680" s="20">
        <v>3395</v>
      </c>
      <c r="P1680" s="20">
        <v>0</v>
      </c>
      <c r="Q1680" s="20">
        <v>181</v>
      </c>
      <c r="R1680" s="20">
        <v>19961</v>
      </c>
      <c r="S1680" s="20">
        <v>19336</v>
      </c>
      <c r="T1680" s="21">
        <v>42050</v>
      </c>
      <c r="U1680" s="54">
        <v>101728</v>
      </c>
      <c r="V1680" s="20">
        <v>10560</v>
      </c>
      <c r="W1680" s="20">
        <v>24219</v>
      </c>
      <c r="X1680" s="20">
        <v>33303</v>
      </c>
      <c r="Y1680" s="21">
        <v>0</v>
      </c>
      <c r="Z1680" s="20">
        <v>0</v>
      </c>
      <c r="AA1680" s="21">
        <v>86733</v>
      </c>
      <c r="AB1680" s="32">
        <v>0</v>
      </c>
      <c r="AC1680" s="20">
        <v>118215</v>
      </c>
      <c r="AD1680" s="20">
        <v>161149</v>
      </c>
      <c r="AE1680" s="20">
        <v>253770</v>
      </c>
      <c r="AF1680" s="20">
        <v>294423</v>
      </c>
      <c r="AG1680" s="20">
        <v>114886</v>
      </c>
      <c r="AH1680" s="20">
        <v>40018</v>
      </c>
      <c r="AI1680" s="20">
        <v>121762</v>
      </c>
      <c r="AJ1680" s="21">
        <v>3246</v>
      </c>
      <c r="AK1680" s="25">
        <v>24268</v>
      </c>
      <c r="AL1680" s="25">
        <v>42466</v>
      </c>
      <c r="AM1680" s="25">
        <v>9846</v>
      </c>
      <c r="AN1680" s="22">
        <v>17244</v>
      </c>
      <c r="AO1680" s="20">
        <v>728697</v>
      </c>
      <c r="AP1680" s="20">
        <v>10815</v>
      </c>
      <c r="AQ1680" s="54">
        <v>2648927</v>
      </c>
      <c r="AR1680" s="25">
        <v>61785</v>
      </c>
      <c r="AS1680" s="25">
        <v>149678</v>
      </c>
      <c r="AT1680" s="54">
        <v>77214</v>
      </c>
      <c r="AU1680" s="54">
        <v>40362</v>
      </c>
      <c r="AV1680" s="54">
        <v>85201</v>
      </c>
      <c r="AW1680" s="54">
        <v>22404</v>
      </c>
      <c r="AX1680" s="54">
        <v>8005</v>
      </c>
      <c r="AY1680" s="25">
        <f t="shared" si="52"/>
        <v>444649</v>
      </c>
      <c r="AZ1680" s="162">
        <v>490428</v>
      </c>
      <c r="BA1680" s="96">
        <f t="shared" si="53"/>
        <v>3584004</v>
      </c>
      <c r="BB1680" s="73"/>
      <c r="BC1680" s="20">
        <v>368488</v>
      </c>
      <c r="BD1680" s="20">
        <v>74723</v>
      </c>
      <c r="BE1680" s="19">
        <v>443211</v>
      </c>
      <c r="BF1680" s="19">
        <v>4027215</v>
      </c>
      <c r="BH1680" s="20"/>
      <c r="BI1680" s="21">
        <v>4027215</v>
      </c>
      <c r="BK1680" s="73"/>
      <c r="BL1680" s="73"/>
      <c r="BM1680" s="73"/>
      <c r="BN1680" s="73"/>
      <c r="BO1680" s="73"/>
      <c r="BP1680" s="73"/>
      <c r="BQ1680" s="73"/>
    </row>
    <row r="1681" spans="1:69" ht="22.5" customHeight="1" x14ac:dyDescent="0.2">
      <c r="A1681" s="122" t="s">
        <v>3514</v>
      </c>
      <c r="B1681" s="123" t="s">
        <v>3474</v>
      </c>
      <c r="C1681" s="133" t="s">
        <v>1747</v>
      </c>
      <c r="D1681" s="126">
        <v>6</v>
      </c>
      <c r="E1681" s="127" t="s">
        <v>3561</v>
      </c>
      <c r="F1681" s="19">
        <v>197206</v>
      </c>
      <c r="G1681" s="20">
        <v>197206</v>
      </c>
      <c r="H1681" s="20">
        <v>114016</v>
      </c>
      <c r="I1681" s="20">
        <v>41327</v>
      </c>
      <c r="J1681" s="20">
        <v>10651</v>
      </c>
      <c r="K1681" s="20">
        <v>27316</v>
      </c>
      <c r="L1681" s="20">
        <v>1313</v>
      </c>
      <c r="M1681" s="20">
        <v>2973</v>
      </c>
      <c r="N1681" s="20">
        <v>2958</v>
      </c>
      <c r="O1681" s="20">
        <v>3454</v>
      </c>
      <c r="P1681" s="20">
        <v>2306</v>
      </c>
      <c r="Q1681" s="20">
        <v>102160</v>
      </c>
      <c r="R1681" s="20">
        <v>20090</v>
      </c>
      <c r="S1681" s="20">
        <v>17816</v>
      </c>
      <c r="T1681" s="21">
        <v>37004</v>
      </c>
      <c r="U1681" s="54">
        <v>50864</v>
      </c>
      <c r="V1681" s="20">
        <v>7728</v>
      </c>
      <c r="W1681" s="20">
        <v>22113</v>
      </c>
      <c r="X1681" s="20">
        <v>22202</v>
      </c>
      <c r="Y1681" s="21">
        <v>0</v>
      </c>
      <c r="Z1681" s="20">
        <v>0</v>
      </c>
      <c r="AA1681" s="21">
        <v>83024</v>
      </c>
      <c r="AB1681" s="32">
        <v>0</v>
      </c>
      <c r="AC1681" s="20">
        <v>75793</v>
      </c>
      <c r="AD1681" s="20">
        <v>126012</v>
      </c>
      <c r="AE1681" s="20">
        <v>359205</v>
      </c>
      <c r="AF1681" s="20">
        <v>237148</v>
      </c>
      <c r="AG1681" s="20">
        <v>98155</v>
      </c>
      <c r="AH1681" s="20">
        <v>37550</v>
      </c>
      <c r="AI1681" s="20">
        <v>109691</v>
      </c>
      <c r="AJ1681" s="21">
        <v>2164</v>
      </c>
      <c r="AK1681" s="25">
        <v>24474</v>
      </c>
      <c r="AL1681" s="25">
        <v>40410</v>
      </c>
      <c r="AM1681" s="25">
        <v>7258</v>
      </c>
      <c r="AN1681" s="22">
        <v>17313</v>
      </c>
      <c r="AO1681" s="20">
        <v>730159</v>
      </c>
      <c r="AP1681" s="20">
        <v>9352</v>
      </c>
      <c r="AQ1681" s="54">
        <v>2641205</v>
      </c>
      <c r="AR1681" s="25">
        <v>56604</v>
      </c>
      <c r="AS1681" s="25">
        <v>117565</v>
      </c>
      <c r="AT1681" s="54">
        <v>76268</v>
      </c>
      <c r="AU1681" s="54">
        <v>54357</v>
      </c>
      <c r="AV1681" s="54">
        <v>85978</v>
      </c>
      <c r="AW1681" s="54">
        <v>21549</v>
      </c>
      <c r="AX1681" s="54">
        <v>8816</v>
      </c>
      <c r="AY1681" s="25">
        <f t="shared" si="52"/>
        <v>421137</v>
      </c>
      <c r="AZ1681" s="162">
        <v>435651</v>
      </c>
      <c r="BA1681" s="96">
        <f t="shared" si="53"/>
        <v>3497993</v>
      </c>
      <c r="BB1681" s="73"/>
      <c r="BC1681" s="20">
        <v>371790</v>
      </c>
      <c r="BD1681" s="20">
        <v>58911</v>
      </c>
      <c r="BE1681" s="19">
        <v>430701</v>
      </c>
      <c r="BF1681" s="19">
        <v>3928694</v>
      </c>
      <c r="BH1681" s="20"/>
      <c r="BI1681" s="21">
        <v>3928694</v>
      </c>
      <c r="BK1681" s="73"/>
      <c r="BL1681" s="73"/>
      <c r="BM1681" s="73"/>
      <c r="BN1681" s="73"/>
      <c r="BO1681" s="73"/>
      <c r="BP1681" s="73"/>
      <c r="BQ1681" s="73"/>
    </row>
    <row r="1682" spans="1:69" ht="22.5" customHeight="1" x14ac:dyDescent="0.2">
      <c r="A1682" s="122" t="s">
        <v>3515</v>
      </c>
      <c r="B1682" s="123" t="s">
        <v>3474</v>
      </c>
      <c r="C1682" s="133" t="s">
        <v>1748</v>
      </c>
      <c r="D1682" s="126">
        <v>6</v>
      </c>
      <c r="E1682" s="127" t="s">
        <v>3561</v>
      </c>
      <c r="F1682" s="19">
        <v>182963</v>
      </c>
      <c r="G1682" s="20">
        <v>182963</v>
      </c>
      <c r="H1682" s="20">
        <v>79971</v>
      </c>
      <c r="I1682" s="20">
        <v>37587</v>
      </c>
      <c r="J1682" s="20">
        <v>4569</v>
      </c>
      <c r="K1682" s="20">
        <v>6448</v>
      </c>
      <c r="L1682" s="20">
        <v>1980</v>
      </c>
      <c r="M1682" s="20">
        <v>6593</v>
      </c>
      <c r="N1682" s="20">
        <v>2595</v>
      </c>
      <c r="O1682" s="20">
        <v>3180</v>
      </c>
      <c r="P1682" s="20">
        <v>0</v>
      </c>
      <c r="Q1682" s="20">
        <v>92756</v>
      </c>
      <c r="R1682" s="20">
        <v>19510</v>
      </c>
      <c r="S1682" s="20">
        <v>16034</v>
      </c>
      <c r="T1682" s="21">
        <v>26912</v>
      </c>
      <c r="U1682" s="54">
        <v>63580</v>
      </c>
      <c r="V1682" s="20">
        <v>7728</v>
      </c>
      <c r="W1682" s="20">
        <v>23166</v>
      </c>
      <c r="X1682" s="20">
        <v>22202</v>
      </c>
      <c r="Y1682" s="21">
        <v>0</v>
      </c>
      <c r="Z1682" s="20">
        <v>0</v>
      </c>
      <c r="AA1682" s="21">
        <v>81606</v>
      </c>
      <c r="AB1682" s="32">
        <v>0</v>
      </c>
      <c r="AC1682" s="20">
        <v>54899</v>
      </c>
      <c r="AD1682" s="20">
        <v>124941</v>
      </c>
      <c r="AE1682" s="20">
        <v>285450</v>
      </c>
      <c r="AF1682" s="20">
        <v>331543</v>
      </c>
      <c r="AG1682" s="20">
        <v>95410</v>
      </c>
      <c r="AH1682" s="20">
        <v>36409</v>
      </c>
      <c r="AI1682" s="20">
        <v>109595</v>
      </c>
      <c r="AJ1682" s="21">
        <v>3787</v>
      </c>
      <c r="AK1682" s="25">
        <v>23498</v>
      </c>
      <c r="AL1682" s="25">
        <v>40682</v>
      </c>
      <c r="AM1682" s="25">
        <v>7504</v>
      </c>
      <c r="AN1682" s="22">
        <v>16659</v>
      </c>
      <c r="AO1682" s="20">
        <v>698064</v>
      </c>
      <c r="AP1682" s="20">
        <v>10661</v>
      </c>
      <c r="AQ1682" s="54">
        <v>2518482</v>
      </c>
      <c r="AR1682" s="25">
        <v>57755</v>
      </c>
      <c r="AS1682" s="25">
        <v>138941</v>
      </c>
      <c r="AT1682" s="54">
        <v>77165</v>
      </c>
      <c r="AU1682" s="54">
        <v>47013</v>
      </c>
      <c r="AV1682" s="54">
        <v>81949</v>
      </c>
      <c r="AW1682" s="54">
        <v>21796</v>
      </c>
      <c r="AX1682" s="54">
        <v>8032</v>
      </c>
      <c r="AY1682" s="25">
        <f t="shared" si="52"/>
        <v>432651</v>
      </c>
      <c r="AZ1682" s="162">
        <v>610354</v>
      </c>
      <c r="BA1682" s="96">
        <f t="shared" si="53"/>
        <v>3561487</v>
      </c>
      <c r="BB1682" s="73"/>
      <c r="BC1682" s="20">
        <v>356199</v>
      </c>
      <c r="BD1682" s="20">
        <v>68240</v>
      </c>
      <c r="BE1682" s="19">
        <v>424439</v>
      </c>
      <c r="BF1682" s="19">
        <v>3985926</v>
      </c>
      <c r="BH1682" s="20"/>
      <c r="BI1682" s="21">
        <v>3985926</v>
      </c>
      <c r="BK1682" s="73"/>
      <c r="BL1682" s="73"/>
      <c r="BM1682" s="73"/>
      <c r="BN1682" s="73"/>
      <c r="BO1682" s="73"/>
      <c r="BP1682" s="73"/>
      <c r="BQ1682" s="73"/>
    </row>
    <row r="1683" spans="1:69" ht="22.5" customHeight="1" x14ac:dyDescent="0.2">
      <c r="A1683" s="122" t="s">
        <v>3516</v>
      </c>
      <c r="B1683" s="123" t="s">
        <v>3474</v>
      </c>
      <c r="C1683" s="133" t="s">
        <v>1749</v>
      </c>
      <c r="D1683" s="126">
        <v>6</v>
      </c>
      <c r="E1683" s="127" t="s">
        <v>3561</v>
      </c>
      <c r="F1683" s="19">
        <v>164968</v>
      </c>
      <c r="G1683" s="20">
        <v>164968</v>
      </c>
      <c r="H1683" s="20">
        <v>54456</v>
      </c>
      <c r="I1683" s="20">
        <v>19074</v>
      </c>
      <c r="J1683" s="20">
        <v>146</v>
      </c>
      <c r="K1683" s="20">
        <v>9610</v>
      </c>
      <c r="L1683" s="20">
        <v>6787</v>
      </c>
      <c r="M1683" s="20">
        <v>6143</v>
      </c>
      <c r="N1683" s="20">
        <v>0</v>
      </c>
      <c r="O1683" s="20">
        <v>2829</v>
      </c>
      <c r="P1683" s="20">
        <v>0</v>
      </c>
      <c r="Q1683" s="20">
        <v>2584</v>
      </c>
      <c r="R1683" s="20">
        <v>18774</v>
      </c>
      <c r="S1683" s="20">
        <v>15772</v>
      </c>
      <c r="T1683" s="21">
        <v>27753</v>
      </c>
      <c r="U1683" s="54">
        <v>38148</v>
      </c>
      <c r="V1683" s="20">
        <v>7392</v>
      </c>
      <c r="W1683" s="20">
        <v>10530</v>
      </c>
      <c r="X1683" s="20">
        <v>11101</v>
      </c>
      <c r="Y1683" s="21">
        <v>0</v>
      </c>
      <c r="Z1683" s="20">
        <v>0</v>
      </c>
      <c r="AA1683" s="21">
        <v>66183</v>
      </c>
      <c r="AB1683" s="32">
        <v>0</v>
      </c>
      <c r="AC1683" s="20">
        <v>77147</v>
      </c>
      <c r="AD1683" s="20">
        <v>120447</v>
      </c>
      <c r="AE1683" s="20">
        <v>252285</v>
      </c>
      <c r="AF1683" s="20">
        <v>193068</v>
      </c>
      <c r="AG1683" s="20">
        <v>86401</v>
      </c>
      <c r="AH1683" s="20">
        <v>38824</v>
      </c>
      <c r="AI1683" s="20">
        <v>112278</v>
      </c>
      <c r="AJ1683" s="21">
        <v>2705</v>
      </c>
      <c r="AK1683" s="25">
        <v>22247</v>
      </c>
      <c r="AL1683" s="25">
        <v>31604</v>
      </c>
      <c r="AM1683" s="25">
        <v>5677</v>
      </c>
      <c r="AN1683" s="22">
        <v>13702</v>
      </c>
      <c r="AO1683" s="20">
        <v>657696</v>
      </c>
      <c r="AP1683" s="20">
        <v>5202</v>
      </c>
      <c r="AQ1683" s="54">
        <v>2081533</v>
      </c>
      <c r="AR1683" s="25">
        <v>65947</v>
      </c>
      <c r="AS1683" s="25">
        <v>129581</v>
      </c>
      <c r="AT1683" s="54">
        <v>56295</v>
      </c>
      <c r="AU1683" s="54">
        <v>44293</v>
      </c>
      <c r="AV1683" s="54">
        <v>68336</v>
      </c>
      <c r="AW1683" s="54">
        <v>19681</v>
      </c>
      <c r="AX1683" s="54">
        <v>6430</v>
      </c>
      <c r="AY1683" s="25">
        <f t="shared" si="52"/>
        <v>390563</v>
      </c>
      <c r="AZ1683" s="162">
        <v>370905</v>
      </c>
      <c r="BA1683" s="96">
        <f t="shared" si="53"/>
        <v>2843001</v>
      </c>
      <c r="BB1683" s="73"/>
      <c r="BC1683" s="20">
        <v>336323</v>
      </c>
      <c r="BD1683" s="20">
        <v>30594</v>
      </c>
      <c r="BE1683" s="19">
        <v>366917</v>
      </c>
      <c r="BF1683" s="19">
        <v>3209918</v>
      </c>
      <c r="BH1683" s="20"/>
      <c r="BI1683" s="21">
        <v>3209918</v>
      </c>
      <c r="BK1683" s="73"/>
      <c r="BL1683" s="73"/>
      <c r="BM1683" s="73"/>
      <c r="BN1683" s="73"/>
      <c r="BO1683" s="73"/>
      <c r="BP1683" s="73"/>
      <c r="BQ1683" s="73"/>
    </row>
    <row r="1684" spans="1:69" ht="22.5" customHeight="1" x14ac:dyDescent="0.2">
      <c r="A1684" s="122" t="s">
        <v>3517</v>
      </c>
      <c r="B1684" s="123" t="s">
        <v>3518</v>
      </c>
      <c r="C1684" s="133" t="s">
        <v>1750</v>
      </c>
      <c r="D1684" s="126">
        <v>3</v>
      </c>
      <c r="E1684" s="127" t="s">
        <v>3561</v>
      </c>
      <c r="F1684" s="19">
        <v>3684096</v>
      </c>
      <c r="G1684" s="20">
        <v>3684096</v>
      </c>
      <c r="H1684" s="20">
        <v>266887</v>
      </c>
      <c r="I1684" s="20">
        <v>244596</v>
      </c>
      <c r="J1684" s="20">
        <v>88493</v>
      </c>
      <c r="K1684" s="20">
        <v>56566</v>
      </c>
      <c r="L1684" s="20">
        <v>0</v>
      </c>
      <c r="M1684" s="20">
        <v>0</v>
      </c>
      <c r="N1684" s="20">
        <v>402056</v>
      </c>
      <c r="O1684" s="20">
        <v>210776</v>
      </c>
      <c r="P1684" s="20">
        <v>44906</v>
      </c>
      <c r="Q1684" s="20">
        <v>996364</v>
      </c>
      <c r="R1684" s="20">
        <v>515671</v>
      </c>
      <c r="S1684" s="20">
        <v>939794</v>
      </c>
      <c r="T1684" s="21">
        <v>795586</v>
      </c>
      <c r="U1684" s="54">
        <v>457776</v>
      </c>
      <c r="V1684" s="20">
        <v>436320</v>
      </c>
      <c r="W1684" s="20">
        <v>394875</v>
      </c>
      <c r="X1684" s="20">
        <v>199818</v>
      </c>
      <c r="Y1684" s="21">
        <v>0</v>
      </c>
      <c r="Z1684" s="20">
        <v>0</v>
      </c>
      <c r="AA1684" s="21">
        <v>1408331</v>
      </c>
      <c r="AB1684" s="32">
        <v>7252662</v>
      </c>
      <c r="AC1684" s="20">
        <v>3794530</v>
      </c>
      <c r="AD1684" s="20">
        <v>4227174</v>
      </c>
      <c r="AE1684" s="20">
        <v>9925905</v>
      </c>
      <c r="AF1684" s="20">
        <v>5099288</v>
      </c>
      <c r="AG1684" s="20">
        <v>3043841</v>
      </c>
      <c r="AH1684" s="20">
        <v>2351495</v>
      </c>
      <c r="AI1684" s="20">
        <v>19735</v>
      </c>
      <c r="AJ1684" s="21">
        <v>62756</v>
      </c>
      <c r="AK1684" s="25">
        <v>467105</v>
      </c>
      <c r="AL1684" s="25">
        <v>421402</v>
      </c>
      <c r="AM1684" s="25">
        <v>143637</v>
      </c>
      <c r="AN1684" s="22">
        <v>254804</v>
      </c>
      <c r="AO1684" s="20">
        <v>2800207</v>
      </c>
      <c r="AP1684" s="20">
        <v>23762</v>
      </c>
      <c r="AQ1684" s="54">
        <v>51031214</v>
      </c>
      <c r="AR1684" s="25">
        <v>640462</v>
      </c>
      <c r="AS1684" s="25">
        <v>554003</v>
      </c>
      <c r="AT1684" s="54">
        <v>131925</v>
      </c>
      <c r="AU1684" s="54">
        <v>202289</v>
      </c>
      <c r="AV1684" s="54">
        <v>1067048</v>
      </c>
      <c r="AW1684" s="54">
        <v>388646</v>
      </c>
      <c r="AX1684" s="54">
        <v>258284</v>
      </c>
      <c r="AY1684" s="25">
        <f t="shared" si="52"/>
        <v>3242657</v>
      </c>
      <c r="AZ1684" s="162">
        <v>4707983</v>
      </c>
      <c r="BA1684" s="96">
        <f t="shared" si="53"/>
        <v>58981854</v>
      </c>
      <c r="BB1684" s="73"/>
      <c r="BC1684" s="20">
        <v>5363797</v>
      </c>
      <c r="BD1684" s="20">
        <v>50545</v>
      </c>
      <c r="BE1684" s="19">
        <v>5414342</v>
      </c>
      <c r="BF1684" s="19">
        <v>64396196</v>
      </c>
      <c r="BH1684" s="20"/>
      <c r="BI1684" s="21">
        <v>64396196</v>
      </c>
      <c r="BK1684" s="73"/>
      <c r="BL1684" s="73"/>
      <c r="BM1684" s="73"/>
      <c r="BN1684" s="73"/>
      <c r="BO1684" s="73"/>
      <c r="BP1684" s="73"/>
      <c r="BQ1684" s="73"/>
    </row>
    <row r="1685" spans="1:69" ht="22.5" customHeight="1" x14ac:dyDescent="0.2">
      <c r="A1685" s="122" t="s">
        <v>3519</v>
      </c>
      <c r="B1685" s="123" t="s">
        <v>3518</v>
      </c>
      <c r="C1685" s="133" t="s">
        <v>1751</v>
      </c>
      <c r="D1685" s="126">
        <v>5</v>
      </c>
      <c r="E1685" s="127" t="s">
        <v>3561</v>
      </c>
      <c r="F1685" s="19">
        <v>1339913</v>
      </c>
      <c r="G1685" s="20">
        <v>1339913</v>
      </c>
      <c r="H1685" s="20">
        <v>91125</v>
      </c>
      <c r="I1685" s="20">
        <v>103411</v>
      </c>
      <c r="J1685" s="20">
        <v>0</v>
      </c>
      <c r="K1685" s="20">
        <v>0</v>
      </c>
      <c r="L1685" s="20">
        <v>0</v>
      </c>
      <c r="M1685" s="20">
        <v>0</v>
      </c>
      <c r="N1685" s="20">
        <v>105702</v>
      </c>
      <c r="O1685" s="20">
        <v>60408</v>
      </c>
      <c r="P1685" s="20">
        <v>15158</v>
      </c>
      <c r="Q1685" s="20">
        <v>343674</v>
      </c>
      <c r="R1685" s="20">
        <v>188137</v>
      </c>
      <c r="S1685" s="20">
        <v>331692</v>
      </c>
      <c r="T1685" s="21">
        <v>284258</v>
      </c>
      <c r="U1685" s="54">
        <v>114444</v>
      </c>
      <c r="V1685" s="20">
        <v>149856</v>
      </c>
      <c r="W1685" s="20">
        <v>138996</v>
      </c>
      <c r="X1685" s="20">
        <v>44404</v>
      </c>
      <c r="Y1685" s="21">
        <v>0</v>
      </c>
      <c r="Z1685" s="20">
        <v>0</v>
      </c>
      <c r="AA1685" s="21">
        <v>507369</v>
      </c>
      <c r="AB1685" s="32">
        <v>1285124</v>
      </c>
      <c r="AC1685" s="20">
        <v>1018527</v>
      </c>
      <c r="AD1685" s="20">
        <v>911390</v>
      </c>
      <c r="AE1685" s="20">
        <v>4133085</v>
      </c>
      <c r="AF1685" s="20">
        <v>1385765</v>
      </c>
      <c r="AG1685" s="20">
        <v>778807</v>
      </c>
      <c r="AH1685" s="20">
        <v>574761</v>
      </c>
      <c r="AI1685" s="20">
        <v>15711</v>
      </c>
      <c r="AJ1685" s="21">
        <v>14607</v>
      </c>
      <c r="AK1685" s="25">
        <v>148777</v>
      </c>
      <c r="AL1685" s="25">
        <v>196134</v>
      </c>
      <c r="AM1685" s="25">
        <v>39490</v>
      </c>
      <c r="AN1685" s="22">
        <v>98827</v>
      </c>
      <c r="AO1685" s="20">
        <v>823445</v>
      </c>
      <c r="AP1685" s="20">
        <v>8961</v>
      </c>
      <c r="AQ1685" s="54">
        <v>15251958</v>
      </c>
      <c r="AR1685" s="25">
        <v>425318</v>
      </c>
      <c r="AS1685" s="25">
        <v>383659</v>
      </c>
      <c r="AT1685" s="54">
        <v>40611</v>
      </c>
      <c r="AU1685" s="54">
        <v>75791</v>
      </c>
      <c r="AV1685" s="54">
        <v>371456</v>
      </c>
      <c r="AW1685" s="54">
        <v>134898</v>
      </c>
      <c r="AX1685" s="54">
        <v>66021</v>
      </c>
      <c r="AY1685" s="25">
        <f t="shared" si="52"/>
        <v>1497754</v>
      </c>
      <c r="AZ1685" s="162">
        <v>1201800</v>
      </c>
      <c r="BA1685" s="96">
        <f t="shared" si="53"/>
        <v>17951512</v>
      </c>
      <c r="BB1685" s="73"/>
      <c r="BC1685" s="20">
        <v>2092613</v>
      </c>
      <c r="BD1685" s="20">
        <v>22798</v>
      </c>
      <c r="BE1685" s="19">
        <v>2115411</v>
      </c>
      <c r="BF1685" s="19">
        <v>20066923</v>
      </c>
      <c r="BH1685" s="20"/>
      <c r="BI1685" s="21">
        <v>20066923</v>
      </c>
      <c r="BK1685" s="73"/>
      <c r="BL1685" s="73"/>
      <c r="BM1685" s="73"/>
      <c r="BN1685" s="73"/>
      <c r="BO1685" s="73"/>
      <c r="BP1685" s="73"/>
      <c r="BQ1685" s="73"/>
    </row>
    <row r="1686" spans="1:69" ht="22.5" customHeight="1" x14ac:dyDescent="0.2">
      <c r="A1686" s="122" t="s">
        <v>3520</v>
      </c>
      <c r="B1686" s="123" t="s">
        <v>3518</v>
      </c>
      <c r="C1686" s="133" t="s">
        <v>1752</v>
      </c>
      <c r="D1686" s="126">
        <v>5</v>
      </c>
      <c r="E1686" s="127" t="s">
        <v>3561</v>
      </c>
      <c r="F1686" s="19">
        <v>687299</v>
      </c>
      <c r="G1686" s="20">
        <v>687299</v>
      </c>
      <c r="H1686" s="20">
        <v>143321</v>
      </c>
      <c r="I1686" s="20">
        <v>79475</v>
      </c>
      <c r="J1686" s="20">
        <v>129582</v>
      </c>
      <c r="K1686" s="20">
        <v>74797</v>
      </c>
      <c r="L1686" s="20">
        <v>12544</v>
      </c>
      <c r="M1686" s="20">
        <v>14692</v>
      </c>
      <c r="N1686" s="20">
        <v>48590</v>
      </c>
      <c r="O1686" s="20">
        <v>26343</v>
      </c>
      <c r="P1686" s="20">
        <v>10055</v>
      </c>
      <c r="Q1686" s="20">
        <v>165882</v>
      </c>
      <c r="R1686" s="20">
        <v>80539</v>
      </c>
      <c r="S1686" s="20">
        <v>166056</v>
      </c>
      <c r="T1686" s="21">
        <v>182497</v>
      </c>
      <c r="U1686" s="54">
        <v>245419</v>
      </c>
      <c r="V1686" s="20">
        <v>90240</v>
      </c>
      <c r="W1686" s="20">
        <v>86346</v>
      </c>
      <c r="X1686" s="20">
        <v>99909</v>
      </c>
      <c r="Y1686" s="21">
        <v>0</v>
      </c>
      <c r="Z1686" s="20">
        <v>0</v>
      </c>
      <c r="AA1686" s="21">
        <v>339568</v>
      </c>
      <c r="AB1686" s="32">
        <v>1081375</v>
      </c>
      <c r="AC1686" s="20">
        <v>518476</v>
      </c>
      <c r="AD1686" s="20">
        <v>550416</v>
      </c>
      <c r="AE1686" s="20">
        <v>1946670</v>
      </c>
      <c r="AF1686" s="20">
        <v>896753</v>
      </c>
      <c r="AG1686" s="20">
        <v>408236</v>
      </c>
      <c r="AH1686" s="20">
        <v>315099</v>
      </c>
      <c r="AI1686" s="20">
        <v>103560</v>
      </c>
      <c r="AJ1686" s="21">
        <v>101167</v>
      </c>
      <c r="AK1686" s="25">
        <v>79326</v>
      </c>
      <c r="AL1686" s="25">
        <v>124422</v>
      </c>
      <c r="AM1686" s="25">
        <v>29032</v>
      </c>
      <c r="AN1686" s="22">
        <v>67417</v>
      </c>
      <c r="AO1686" s="20">
        <v>2092108</v>
      </c>
      <c r="AP1686" s="20">
        <v>58885</v>
      </c>
      <c r="AQ1686" s="54">
        <v>11056096</v>
      </c>
      <c r="AR1686" s="25">
        <v>219710</v>
      </c>
      <c r="AS1686" s="25">
        <v>244732</v>
      </c>
      <c r="AT1686" s="54">
        <v>67162</v>
      </c>
      <c r="AU1686" s="54">
        <v>93877</v>
      </c>
      <c r="AV1686" s="54">
        <v>272430</v>
      </c>
      <c r="AW1686" s="54">
        <v>78689</v>
      </c>
      <c r="AX1686" s="54">
        <v>35831</v>
      </c>
      <c r="AY1686" s="25">
        <f t="shared" si="52"/>
        <v>1012431</v>
      </c>
      <c r="AZ1686" s="162">
        <v>1483895</v>
      </c>
      <c r="BA1686" s="96">
        <f t="shared" si="53"/>
        <v>13552422</v>
      </c>
      <c r="BB1686" s="73"/>
      <c r="BC1686" s="20">
        <v>1159887</v>
      </c>
      <c r="BD1686" s="20">
        <v>228373</v>
      </c>
      <c r="BE1686" s="19">
        <v>1388260</v>
      </c>
      <c r="BF1686" s="19">
        <v>14940682</v>
      </c>
      <c r="BH1686" s="20"/>
      <c r="BI1686" s="21">
        <v>14940682</v>
      </c>
      <c r="BK1686" s="73"/>
      <c r="BL1686" s="73"/>
      <c r="BM1686" s="73"/>
      <c r="BN1686" s="73"/>
      <c r="BO1686" s="73"/>
      <c r="BP1686" s="73"/>
      <c r="BQ1686" s="73"/>
    </row>
    <row r="1687" spans="1:69" ht="22.5" customHeight="1" x14ac:dyDescent="0.2">
      <c r="A1687" s="122" t="s">
        <v>3521</v>
      </c>
      <c r="B1687" s="123" t="s">
        <v>3518</v>
      </c>
      <c r="C1687" s="133" t="s">
        <v>1753</v>
      </c>
      <c r="D1687" s="126">
        <v>5</v>
      </c>
      <c r="E1687" s="127" t="s">
        <v>3561</v>
      </c>
      <c r="F1687" s="19">
        <v>1506947</v>
      </c>
      <c r="G1687" s="20">
        <v>1506947</v>
      </c>
      <c r="H1687" s="20">
        <v>101404</v>
      </c>
      <c r="I1687" s="20">
        <v>90508</v>
      </c>
      <c r="J1687" s="20">
        <v>29507</v>
      </c>
      <c r="K1687" s="20">
        <v>17056</v>
      </c>
      <c r="L1687" s="20">
        <v>4353</v>
      </c>
      <c r="M1687" s="20">
        <v>3597</v>
      </c>
      <c r="N1687" s="20">
        <v>123668</v>
      </c>
      <c r="O1687" s="20">
        <v>71078</v>
      </c>
      <c r="P1687" s="20">
        <v>19996</v>
      </c>
      <c r="Q1687" s="20">
        <v>346966</v>
      </c>
      <c r="R1687" s="20">
        <v>226674</v>
      </c>
      <c r="S1687" s="20">
        <v>382572</v>
      </c>
      <c r="T1687" s="21">
        <v>338082</v>
      </c>
      <c r="U1687" s="54">
        <v>139876</v>
      </c>
      <c r="V1687" s="20">
        <v>181728</v>
      </c>
      <c r="W1687" s="20">
        <v>169533</v>
      </c>
      <c r="X1687" s="20">
        <v>55505</v>
      </c>
      <c r="Y1687" s="21">
        <v>0</v>
      </c>
      <c r="Z1687" s="20">
        <v>0</v>
      </c>
      <c r="AA1687" s="21">
        <v>565001</v>
      </c>
      <c r="AB1687" s="32">
        <v>1673829</v>
      </c>
      <c r="AC1687" s="20">
        <v>1205619</v>
      </c>
      <c r="AD1687" s="20">
        <v>1031449</v>
      </c>
      <c r="AE1687" s="20">
        <v>4373655</v>
      </c>
      <c r="AF1687" s="20">
        <v>1611675</v>
      </c>
      <c r="AG1687" s="20">
        <v>973401</v>
      </c>
      <c r="AH1687" s="20">
        <v>689388</v>
      </c>
      <c r="AI1687" s="20">
        <v>12071</v>
      </c>
      <c r="AJ1687" s="21">
        <v>17853</v>
      </c>
      <c r="AK1687" s="25">
        <v>168045</v>
      </c>
      <c r="AL1687" s="25">
        <v>203040</v>
      </c>
      <c r="AM1687" s="25">
        <v>44235</v>
      </c>
      <c r="AN1687" s="22">
        <v>103264</v>
      </c>
      <c r="AO1687" s="20">
        <v>977983</v>
      </c>
      <c r="AP1687" s="20">
        <v>9455</v>
      </c>
      <c r="AQ1687" s="54">
        <v>17469013</v>
      </c>
      <c r="AR1687" s="25">
        <v>436116</v>
      </c>
      <c r="AS1687" s="25">
        <v>346538</v>
      </c>
      <c r="AT1687" s="54">
        <v>47826</v>
      </c>
      <c r="AU1687" s="54">
        <v>69460</v>
      </c>
      <c r="AV1687" s="54">
        <v>381899</v>
      </c>
      <c r="AW1687" s="54">
        <v>151867</v>
      </c>
      <c r="AX1687" s="54">
        <v>83195</v>
      </c>
      <c r="AY1687" s="25">
        <f t="shared" si="52"/>
        <v>1516901</v>
      </c>
      <c r="AZ1687" s="162">
        <v>1637609</v>
      </c>
      <c r="BA1687" s="96">
        <f t="shared" si="53"/>
        <v>20623523</v>
      </c>
      <c r="BB1687" s="73"/>
      <c r="BC1687" s="20">
        <v>2323620</v>
      </c>
      <c r="BD1687" s="20">
        <v>22995</v>
      </c>
      <c r="BE1687" s="19">
        <v>2346615</v>
      </c>
      <c r="BF1687" s="19">
        <v>22970138</v>
      </c>
      <c r="BH1687" s="20"/>
      <c r="BI1687" s="21">
        <v>22970138</v>
      </c>
      <c r="BK1687" s="73"/>
      <c r="BL1687" s="73"/>
      <c r="BM1687" s="73"/>
      <c r="BN1687" s="73"/>
      <c r="BO1687" s="73"/>
      <c r="BP1687" s="73"/>
      <c r="BQ1687" s="73"/>
    </row>
    <row r="1688" spans="1:69" ht="22.5" customHeight="1" x14ac:dyDescent="0.2">
      <c r="A1688" s="122" t="s">
        <v>3522</v>
      </c>
      <c r="B1688" s="123" t="s">
        <v>3518</v>
      </c>
      <c r="C1688" s="133" t="s">
        <v>1754</v>
      </c>
      <c r="D1688" s="126">
        <v>5</v>
      </c>
      <c r="E1688" s="127" t="s">
        <v>3561</v>
      </c>
      <c r="F1688" s="19">
        <v>848946</v>
      </c>
      <c r="G1688" s="20">
        <v>848946</v>
      </c>
      <c r="H1688" s="20">
        <v>149008</v>
      </c>
      <c r="I1688" s="20">
        <v>87142</v>
      </c>
      <c r="J1688" s="20">
        <v>0</v>
      </c>
      <c r="K1688" s="20">
        <v>0</v>
      </c>
      <c r="L1688" s="20">
        <v>10070</v>
      </c>
      <c r="M1688" s="20">
        <v>15322</v>
      </c>
      <c r="N1688" s="20">
        <v>64825</v>
      </c>
      <c r="O1688" s="20">
        <v>35145</v>
      </c>
      <c r="P1688" s="20">
        <v>25288</v>
      </c>
      <c r="Q1688" s="20">
        <v>221077</v>
      </c>
      <c r="R1688" s="20">
        <v>99470</v>
      </c>
      <c r="S1688" s="20">
        <v>244341</v>
      </c>
      <c r="T1688" s="21">
        <v>257346</v>
      </c>
      <c r="U1688" s="54">
        <v>178024</v>
      </c>
      <c r="V1688" s="20">
        <v>107184</v>
      </c>
      <c r="W1688" s="20">
        <v>136890</v>
      </c>
      <c r="X1688" s="20">
        <v>88808</v>
      </c>
      <c r="Y1688" s="21">
        <v>0</v>
      </c>
      <c r="Z1688" s="20">
        <v>0</v>
      </c>
      <c r="AA1688" s="21">
        <v>3149626</v>
      </c>
      <c r="AB1688" s="32">
        <v>825435</v>
      </c>
      <c r="AC1688" s="20">
        <v>722220</v>
      </c>
      <c r="AD1688" s="20">
        <v>642017</v>
      </c>
      <c r="AE1688" s="20">
        <v>2620860</v>
      </c>
      <c r="AF1688" s="20">
        <v>1125708</v>
      </c>
      <c r="AG1688" s="20">
        <v>579064</v>
      </c>
      <c r="AH1688" s="20">
        <v>382779</v>
      </c>
      <c r="AI1688" s="20">
        <v>126648</v>
      </c>
      <c r="AJ1688" s="21">
        <v>111446</v>
      </c>
      <c r="AK1688" s="25">
        <v>97439</v>
      </c>
      <c r="AL1688" s="25">
        <v>146116</v>
      </c>
      <c r="AM1688" s="25">
        <v>36789</v>
      </c>
      <c r="AN1688" s="22">
        <v>75909</v>
      </c>
      <c r="AO1688" s="20">
        <v>624325</v>
      </c>
      <c r="AP1688" s="20">
        <v>54528</v>
      </c>
      <c r="AQ1688" s="54">
        <v>13889795</v>
      </c>
      <c r="AR1688" s="25">
        <v>283155</v>
      </c>
      <c r="AS1688" s="25">
        <v>306622</v>
      </c>
      <c r="AT1688" s="54">
        <v>90841</v>
      </c>
      <c r="AU1688" s="54">
        <v>73804</v>
      </c>
      <c r="AV1688" s="54">
        <v>308674</v>
      </c>
      <c r="AW1688" s="54">
        <v>94923</v>
      </c>
      <c r="AX1688" s="54">
        <v>45750</v>
      </c>
      <c r="AY1688" s="25">
        <f t="shared" si="52"/>
        <v>1203769</v>
      </c>
      <c r="AZ1688" s="162">
        <v>1028955</v>
      </c>
      <c r="BA1688" s="96">
        <f t="shared" si="53"/>
        <v>16122519</v>
      </c>
      <c r="BB1688" s="73"/>
      <c r="BC1688" s="20">
        <v>1442518</v>
      </c>
      <c r="BD1688" s="20">
        <v>151833</v>
      </c>
      <c r="BE1688" s="19">
        <v>1594351</v>
      </c>
      <c r="BF1688" s="19">
        <v>17716870</v>
      </c>
      <c r="BH1688" s="20"/>
      <c r="BI1688" s="21">
        <v>17716870</v>
      </c>
      <c r="BK1688" s="73"/>
      <c r="BL1688" s="73"/>
      <c r="BM1688" s="73"/>
      <c r="BN1688" s="73"/>
      <c r="BO1688" s="73"/>
      <c r="BP1688" s="73"/>
      <c r="BQ1688" s="73"/>
    </row>
    <row r="1689" spans="1:69" ht="22.5" customHeight="1" x14ac:dyDescent="0.2">
      <c r="A1689" s="122" t="s">
        <v>3523</v>
      </c>
      <c r="B1689" s="123" t="s">
        <v>3518</v>
      </c>
      <c r="C1689" s="133" t="s">
        <v>1755</v>
      </c>
      <c r="D1689" s="126">
        <v>5</v>
      </c>
      <c r="E1689" s="127" t="s">
        <v>3561</v>
      </c>
      <c r="F1689" s="19">
        <v>809672</v>
      </c>
      <c r="G1689" s="20">
        <v>809672</v>
      </c>
      <c r="H1689" s="20">
        <v>144707</v>
      </c>
      <c r="I1689" s="20">
        <v>42636</v>
      </c>
      <c r="J1689" s="20">
        <v>0</v>
      </c>
      <c r="K1689" s="20">
        <v>0</v>
      </c>
      <c r="L1689" s="20">
        <v>2303</v>
      </c>
      <c r="M1689" s="20">
        <v>3014</v>
      </c>
      <c r="N1689" s="20">
        <v>62227</v>
      </c>
      <c r="O1689" s="20">
        <v>33737</v>
      </c>
      <c r="P1689" s="20">
        <v>24154</v>
      </c>
      <c r="Q1689" s="20">
        <v>259165</v>
      </c>
      <c r="R1689" s="20">
        <v>94859</v>
      </c>
      <c r="S1689" s="20">
        <v>235066</v>
      </c>
      <c r="T1689" s="21">
        <v>208568</v>
      </c>
      <c r="U1689" s="54">
        <v>139876</v>
      </c>
      <c r="V1689" s="20">
        <v>102000</v>
      </c>
      <c r="W1689" s="20">
        <v>107406</v>
      </c>
      <c r="X1689" s="20">
        <v>77707</v>
      </c>
      <c r="Y1689" s="21">
        <v>0</v>
      </c>
      <c r="Z1689" s="20">
        <v>0</v>
      </c>
      <c r="AA1689" s="21">
        <v>309986</v>
      </c>
      <c r="AB1689" s="32">
        <v>725361</v>
      </c>
      <c r="AC1689" s="20">
        <v>730395</v>
      </c>
      <c r="AD1689" s="20">
        <v>636466</v>
      </c>
      <c r="AE1689" s="20">
        <v>2542815</v>
      </c>
      <c r="AF1689" s="20">
        <v>926405</v>
      </c>
      <c r="AG1689" s="20">
        <v>533676</v>
      </c>
      <c r="AH1689" s="20">
        <v>359636</v>
      </c>
      <c r="AI1689" s="20">
        <v>129043</v>
      </c>
      <c r="AJ1689" s="21">
        <v>14066</v>
      </c>
      <c r="AK1689" s="25">
        <v>94552</v>
      </c>
      <c r="AL1689" s="25">
        <v>113711</v>
      </c>
      <c r="AM1689" s="25">
        <v>32720</v>
      </c>
      <c r="AN1689" s="22">
        <v>64223</v>
      </c>
      <c r="AO1689" s="20">
        <v>222766</v>
      </c>
      <c r="AP1689" s="20">
        <v>30375</v>
      </c>
      <c r="AQ1689" s="54">
        <v>9813293</v>
      </c>
      <c r="AR1689" s="25">
        <v>187534</v>
      </c>
      <c r="AS1689" s="25">
        <v>267369</v>
      </c>
      <c r="AT1689" s="54">
        <v>69594</v>
      </c>
      <c r="AU1689" s="54">
        <v>66256</v>
      </c>
      <c r="AV1689" s="54">
        <v>253542</v>
      </c>
      <c r="AW1689" s="54">
        <v>88605</v>
      </c>
      <c r="AX1689" s="54">
        <v>36199</v>
      </c>
      <c r="AY1689" s="25">
        <f t="shared" si="52"/>
        <v>969099</v>
      </c>
      <c r="AZ1689" s="162">
        <v>735210</v>
      </c>
      <c r="BA1689" s="96">
        <f t="shared" si="53"/>
        <v>11517602</v>
      </c>
      <c r="BB1689" s="73"/>
      <c r="BC1689" s="20">
        <v>1397458</v>
      </c>
      <c r="BD1689" s="20">
        <v>61583</v>
      </c>
      <c r="BE1689" s="19">
        <v>1459041</v>
      </c>
      <c r="BF1689" s="19">
        <v>12976643</v>
      </c>
      <c r="BH1689" s="20"/>
      <c r="BI1689" s="21">
        <v>12976643</v>
      </c>
      <c r="BK1689" s="73"/>
      <c r="BL1689" s="73"/>
      <c r="BM1689" s="73"/>
      <c r="BN1689" s="73"/>
      <c r="BO1689" s="73"/>
      <c r="BP1689" s="73"/>
      <c r="BQ1689" s="73"/>
    </row>
    <row r="1690" spans="1:69" ht="22.5" customHeight="1" x14ac:dyDescent="0.2">
      <c r="A1690" s="122" t="s">
        <v>3524</v>
      </c>
      <c r="B1690" s="123" t="s">
        <v>3518</v>
      </c>
      <c r="C1690" s="133" t="s">
        <v>1756</v>
      </c>
      <c r="D1690" s="126">
        <v>5</v>
      </c>
      <c r="E1690" s="127" t="s">
        <v>3561</v>
      </c>
      <c r="F1690" s="19">
        <v>1717215</v>
      </c>
      <c r="G1690" s="20">
        <v>1717215</v>
      </c>
      <c r="H1690" s="20">
        <v>203610</v>
      </c>
      <c r="I1690" s="20">
        <v>113696</v>
      </c>
      <c r="J1690" s="20">
        <v>0</v>
      </c>
      <c r="K1690" s="20">
        <v>0</v>
      </c>
      <c r="L1690" s="20">
        <v>0</v>
      </c>
      <c r="M1690" s="20">
        <v>0</v>
      </c>
      <c r="N1690" s="20">
        <v>151868</v>
      </c>
      <c r="O1690" s="20">
        <v>87073</v>
      </c>
      <c r="P1690" s="20">
        <v>29446</v>
      </c>
      <c r="Q1690" s="20">
        <v>627567</v>
      </c>
      <c r="R1690" s="20">
        <v>248642</v>
      </c>
      <c r="S1690" s="20">
        <v>490674</v>
      </c>
      <c r="T1690" s="21">
        <v>437320</v>
      </c>
      <c r="U1690" s="54">
        <v>203456</v>
      </c>
      <c r="V1690" s="20">
        <v>229920</v>
      </c>
      <c r="W1690" s="20">
        <v>211653</v>
      </c>
      <c r="X1690" s="20">
        <v>88808</v>
      </c>
      <c r="Y1690" s="21">
        <v>0</v>
      </c>
      <c r="Z1690" s="20">
        <v>0</v>
      </c>
      <c r="AA1690" s="21">
        <v>648025</v>
      </c>
      <c r="AB1690" s="32">
        <v>3341402</v>
      </c>
      <c r="AC1690" s="20">
        <v>1821622</v>
      </c>
      <c r="AD1690" s="20">
        <v>1393832</v>
      </c>
      <c r="AE1690" s="20">
        <v>5763615</v>
      </c>
      <c r="AF1690" s="20">
        <v>2056318</v>
      </c>
      <c r="AG1690" s="20">
        <v>1194937</v>
      </c>
      <c r="AH1690" s="20">
        <v>831629</v>
      </c>
      <c r="AI1690" s="20">
        <v>22513</v>
      </c>
      <c r="AJ1690" s="21">
        <v>24886</v>
      </c>
      <c r="AK1690" s="25">
        <v>197632</v>
      </c>
      <c r="AL1690" s="25">
        <v>231801</v>
      </c>
      <c r="AM1690" s="25">
        <v>59242</v>
      </c>
      <c r="AN1690" s="22">
        <v>121972</v>
      </c>
      <c r="AO1690" s="20">
        <v>1712619</v>
      </c>
      <c r="AP1690" s="20">
        <v>17500</v>
      </c>
      <c r="AQ1690" s="54">
        <v>24280493</v>
      </c>
      <c r="AR1690" s="25">
        <v>423643</v>
      </c>
      <c r="AS1690" s="25">
        <v>421773</v>
      </c>
      <c r="AT1690" s="54">
        <v>56786</v>
      </c>
      <c r="AU1690" s="54">
        <v>99487</v>
      </c>
      <c r="AV1690" s="54">
        <v>542737</v>
      </c>
      <c r="AW1690" s="54">
        <v>181126</v>
      </c>
      <c r="AX1690" s="54">
        <v>91001</v>
      </c>
      <c r="AY1690" s="25">
        <f t="shared" si="52"/>
        <v>1816553</v>
      </c>
      <c r="AZ1690" s="162">
        <v>1676512</v>
      </c>
      <c r="BA1690" s="96">
        <f t="shared" si="53"/>
        <v>27773558</v>
      </c>
      <c r="BB1690" s="73"/>
      <c r="BC1690" s="20">
        <v>2723960</v>
      </c>
      <c r="BD1690" s="20">
        <v>49625</v>
      </c>
      <c r="BE1690" s="19">
        <v>2773585</v>
      </c>
      <c r="BF1690" s="19">
        <v>30547143</v>
      </c>
      <c r="BH1690" s="20"/>
      <c r="BI1690" s="21">
        <v>30547143</v>
      </c>
      <c r="BK1690" s="73"/>
      <c r="BL1690" s="73"/>
      <c r="BM1690" s="73"/>
      <c r="BN1690" s="73"/>
      <c r="BO1690" s="73"/>
      <c r="BP1690" s="73"/>
      <c r="BQ1690" s="73"/>
    </row>
    <row r="1691" spans="1:69" ht="22.5" customHeight="1" x14ac:dyDescent="0.2">
      <c r="A1691" s="122" t="s">
        <v>3525</v>
      </c>
      <c r="B1691" s="123" t="s">
        <v>3518</v>
      </c>
      <c r="C1691" s="133" t="s">
        <v>1757</v>
      </c>
      <c r="D1691" s="126">
        <v>5</v>
      </c>
      <c r="E1691" s="127" t="s">
        <v>3561</v>
      </c>
      <c r="F1691" s="19">
        <v>875785</v>
      </c>
      <c r="G1691" s="20">
        <v>875785</v>
      </c>
      <c r="H1691" s="20">
        <v>91562</v>
      </c>
      <c r="I1691" s="20">
        <v>32164</v>
      </c>
      <c r="J1691" s="20">
        <v>0</v>
      </c>
      <c r="K1691" s="20">
        <v>0</v>
      </c>
      <c r="L1691" s="20">
        <v>5646</v>
      </c>
      <c r="M1691" s="20">
        <v>7385</v>
      </c>
      <c r="N1691" s="20">
        <v>66300</v>
      </c>
      <c r="O1691" s="20">
        <v>36624</v>
      </c>
      <c r="P1691" s="20">
        <v>18446</v>
      </c>
      <c r="Q1691" s="20">
        <v>186339</v>
      </c>
      <c r="R1691" s="20">
        <v>98861</v>
      </c>
      <c r="S1691" s="20">
        <v>267607</v>
      </c>
      <c r="T1691" s="21">
        <v>223706</v>
      </c>
      <c r="U1691" s="54">
        <v>101728</v>
      </c>
      <c r="V1691" s="20">
        <v>113904</v>
      </c>
      <c r="W1691" s="20">
        <v>117936</v>
      </c>
      <c r="X1691" s="20">
        <v>44404</v>
      </c>
      <c r="Y1691" s="21">
        <v>0</v>
      </c>
      <c r="Z1691" s="20">
        <v>0</v>
      </c>
      <c r="AA1691" s="21">
        <v>334528</v>
      </c>
      <c r="AB1691" s="32">
        <v>512768</v>
      </c>
      <c r="AC1691" s="20">
        <v>624050</v>
      </c>
      <c r="AD1691" s="20">
        <v>580700</v>
      </c>
      <c r="AE1691" s="20">
        <v>2635050</v>
      </c>
      <c r="AF1691" s="20">
        <v>879498</v>
      </c>
      <c r="AG1691" s="20">
        <v>544401</v>
      </c>
      <c r="AH1691" s="20">
        <v>379853</v>
      </c>
      <c r="AI1691" s="20">
        <v>50870</v>
      </c>
      <c r="AJ1691" s="21">
        <v>11902</v>
      </c>
      <c r="AK1691" s="25">
        <v>100587</v>
      </c>
      <c r="AL1691" s="25">
        <v>118895</v>
      </c>
      <c r="AM1691" s="25">
        <v>24123</v>
      </c>
      <c r="AN1691" s="22">
        <v>66347</v>
      </c>
      <c r="AO1691" s="20">
        <v>278606</v>
      </c>
      <c r="AP1691" s="20">
        <v>7179</v>
      </c>
      <c r="AQ1691" s="54">
        <v>9437754</v>
      </c>
      <c r="AR1691" s="25">
        <v>234086</v>
      </c>
      <c r="AS1691" s="25">
        <v>284046</v>
      </c>
      <c r="AT1691" s="54">
        <v>37672</v>
      </c>
      <c r="AU1691" s="54">
        <v>57502</v>
      </c>
      <c r="AV1691" s="54">
        <v>238219</v>
      </c>
      <c r="AW1691" s="54">
        <v>92722</v>
      </c>
      <c r="AX1691" s="54">
        <v>36632</v>
      </c>
      <c r="AY1691" s="25">
        <f t="shared" si="52"/>
        <v>980879</v>
      </c>
      <c r="AZ1691" s="162">
        <v>973392</v>
      </c>
      <c r="BA1691" s="96">
        <f t="shared" si="53"/>
        <v>11392025</v>
      </c>
      <c r="BB1691" s="73"/>
      <c r="BC1691" s="20">
        <v>1461119</v>
      </c>
      <c r="BD1691" s="20">
        <v>24528</v>
      </c>
      <c r="BE1691" s="19">
        <v>1485647</v>
      </c>
      <c r="BF1691" s="19">
        <v>12877672</v>
      </c>
      <c r="BH1691" s="20"/>
      <c r="BI1691" s="21">
        <v>12877672</v>
      </c>
      <c r="BK1691" s="73"/>
      <c r="BL1691" s="73"/>
      <c r="BM1691" s="73"/>
      <c r="BN1691" s="73"/>
      <c r="BO1691" s="73"/>
      <c r="BP1691" s="73"/>
      <c r="BQ1691" s="73"/>
    </row>
    <row r="1692" spans="1:69" ht="22.5" customHeight="1" x14ac:dyDescent="0.2">
      <c r="A1692" s="122" t="s">
        <v>3526</v>
      </c>
      <c r="B1692" s="123" t="s">
        <v>3518</v>
      </c>
      <c r="C1692" s="133" t="s">
        <v>1758</v>
      </c>
      <c r="D1692" s="126">
        <v>5</v>
      </c>
      <c r="E1692" s="127" t="s">
        <v>3561</v>
      </c>
      <c r="F1692" s="19">
        <v>1886463</v>
      </c>
      <c r="G1692" s="20">
        <v>1886463</v>
      </c>
      <c r="H1692" s="20">
        <v>230072</v>
      </c>
      <c r="I1692" s="20">
        <v>102289</v>
      </c>
      <c r="J1692" s="20">
        <v>0</v>
      </c>
      <c r="K1692" s="20">
        <v>0</v>
      </c>
      <c r="L1692" s="20">
        <v>20513</v>
      </c>
      <c r="M1692" s="20">
        <v>18555</v>
      </c>
      <c r="N1692" s="20">
        <v>129087</v>
      </c>
      <c r="O1692" s="20">
        <v>71926</v>
      </c>
      <c r="P1692" s="20">
        <v>41240</v>
      </c>
      <c r="Q1692" s="20">
        <v>487668</v>
      </c>
      <c r="R1692" s="20">
        <v>218250</v>
      </c>
      <c r="S1692" s="20">
        <v>489730</v>
      </c>
      <c r="T1692" s="21">
        <v>374245</v>
      </c>
      <c r="U1692" s="54">
        <v>228888</v>
      </c>
      <c r="V1692" s="20">
        <v>197952</v>
      </c>
      <c r="W1692" s="20">
        <v>180063</v>
      </c>
      <c r="X1692" s="20">
        <v>111010</v>
      </c>
      <c r="Y1692" s="21">
        <v>0</v>
      </c>
      <c r="Z1692" s="20">
        <v>0</v>
      </c>
      <c r="AA1692" s="21">
        <v>553862</v>
      </c>
      <c r="AB1692" s="32">
        <v>1981644</v>
      </c>
      <c r="AC1692" s="20">
        <v>1572115</v>
      </c>
      <c r="AD1692" s="20">
        <v>1454997</v>
      </c>
      <c r="AE1692" s="20">
        <v>5016000</v>
      </c>
      <c r="AF1692" s="20">
        <v>2139403</v>
      </c>
      <c r="AG1692" s="20">
        <v>1152637</v>
      </c>
      <c r="AH1692" s="20">
        <v>678552</v>
      </c>
      <c r="AI1692" s="20">
        <v>89094</v>
      </c>
      <c r="AJ1692" s="21">
        <v>30296</v>
      </c>
      <c r="AK1692" s="25">
        <v>170339</v>
      </c>
      <c r="AL1692" s="25">
        <v>204896</v>
      </c>
      <c r="AM1692" s="25">
        <v>65569</v>
      </c>
      <c r="AN1692" s="22">
        <v>104433</v>
      </c>
      <c r="AO1692" s="20">
        <v>1780064</v>
      </c>
      <c r="AP1692" s="20">
        <v>41416</v>
      </c>
      <c r="AQ1692" s="54">
        <v>21823268</v>
      </c>
      <c r="AR1692" s="25">
        <v>450482</v>
      </c>
      <c r="AS1692" s="25">
        <v>463947</v>
      </c>
      <c r="AT1692" s="54">
        <v>117772</v>
      </c>
      <c r="AU1692" s="54">
        <v>93897</v>
      </c>
      <c r="AV1692" s="54">
        <v>472848</v>
      </c>
      <c r="AW1692" s="54">
        <v>162320</v>
      </c>
      <c r="AX1692" s="54">
        <v>81803</v>
      </c>
      <c r="AY1692" s="25">
        <f t="shared" si="52"/>
        <v>1843069</v>
      </c>
      <c r="AZ1692" s="162">
        <v>2865397</v>
      </c>
      <c r="BA1692" s="96">
        <f t="shared" si="53"/>
        <v>26531734</v>
      </c>
      <c r="BB1692" s="73"/>
      <c r="BC1692" s="20">
        <v>2464319</v>
      </c>
      <c r="BD1692" s="20">
        <v>111143</v>
      </c>
      <c r="BE1692" s="19">
        <v>2575462</v>
      </c>
      <c r="BF1692" s="19">
        <v>29107196</v>
      </c>
      <c r="BH1692" s="20"/>
      <c r="BI1692" s="21">
        <v>29107196</v>
      </c>
      <c r="BK1692" s="73"/>
      <c r="BL1692" s="73"/>
      <c r="BM1692" s="73"/>
      <c r="BN1692" s="73"/>
      <c r="BO1692" s="73"/>
      <c r="BP1692" s="73"/>
      <c r="BQ1692" s="73"/>
    </row>
    <row r="1693" spans="1:69" ht="22.5" customHeight="1" x14ac:dyDescent="0.2">
      <c r="A1693" s="122" t="s">
        <v>3527</v>
      </c>
      <c r="B1693" s="123" t="s">
        <v>3518</v>
      </c>
      <c r="C1693" s="133" t="s">
        <v>1759</v>
      </c>
      <c r="D1693" s="126">
        <v>5</v>
      </c>
      <c r="E1693" s="127" t="s">
        <v>3561</v>
      </c>
      <c r="F1693" s="19">
        <v>922537</v>
      </c>
      <c r="G1693" s="20">
        <v>922537</v>
      </c>
      <c r="H1693" s="20">
        <v>429673</v>
      </c>
      <c r="I1693" s="20">
        <v>131648</v>
      </c>
      <c r="J1693" s="20">
        <v>105488</v>
      </c>
      <c r="K1693" s="20">
        <v>85186</v>
      </c>
      <c r="L1693" s="20">
        <v>24977</v>
      </c>
      <c r="M1693" s="20">
        <v>25047</v>
      </c>
      <c r="N1693" s="20">
        <v>49316</v>
      </c>
      <c r="O1693" s="20">
        <v>29271</v>
      </c>
      <c r="P1693" s="20">
        <v>63504</v>
      </c>
      <c r="Q1693" s="20">
        <v>137581</v>
      </c>
      <c r="R1693" s="20">
        <v>108500</v>
      </c>
      <c r="S1693" s="20">
        <v>179051</v>
      </c>
      <c r="T1693" s="21">
        <v>179974</v>
      </c>
      <c r="U1693" s="54">
        <v>203456</v>
      </c>
      <c r="V1693" s="20">
        <v>97344</v>
      </c>
      <c r="W1693" s="20">
        <v>105300</v>
      </c>
      <c r="X1693" s="20">
        <v>128883</v>
      </c>
      <c r="Y1693" s="21">
        <v>0</v>
      </c>
      <c r="Z1693" s="20">
        <v>0</v>
      </c>
      <c r="AA1693" s="21">
        <v>352526</v>
      </c>
      <c r="AB1693" s="32">
        <v>531267</v>
      </c>
      <c r="AC1693" s="20">
        <v>671357</v>
      </c>
      <c r="AD1693" s="20">
        <v>759624</v>
      </c>
      <c r="AE1693" s="20">
        <v>2036760</v>
      </c>
      <c r="AF1693" s="20">
        <v>1071768</v>
      </c>
      <c r="AG1693" s="20">
        <v>598283</v>
      </c>
      <c r="AH1693" s="20">
        <v>311746</v>
      </c>
      <c r="AI1693" s="20">
        <v>394600</v>
      </c>
      <c r="AJ1693" s="21">
        <v>60051</v>
      </c>
      <c r="AK1693" s="25">
        <v>85346</v>
      </c>
      <c r="AL1693" s="25">
        <v>130278</v>
      </c>
      <c r="AM1693" s="25">
        <v>39528</v>
      </c>
      <c r="AN1693" s="22">
        <v>69595</v>
      </c>
      <c r="AO1693" s="20">
        <v>2857545</v>
      </c>
      <c r="AP1693" s="20">
        <v>46196</v>
      </c>
      <c r="AQ1693" s="54">
        <v>13023206</v>
      </c>
      <c r="AR1693" s="25">
        <v>225112</v>
      </c>
      <c r="AS1693" s="25">
        <v>330415</v>
      </c>
      <c r="AT1693" s="54">
        <v>119627</v>
      </c>
      <c r="AU1693" s="54">
        <v>134159</v>
      </c>
      <c r="AV1693" s="54">
        <v>279003</v>
      </c>
      <c r="AW1693" s="54">
        <v>83351</v>
      </c>
      <c r="AX1693" s="54">
        <v>48558</v>
      </c>
      <c r="AY1693" s="25">
        <f t="shared" si="52"/>
        <v>1220225</v>
      </c>
      <c r="AZ1693" s="162">
        <v>2491109</v>
      </c>
      <c r="BA1693" s="96">
        <f t="shared" si="53"/>
        <v>16734540</v>
      </c>
      <c r="BB1693" s="73"/>
      <c r="BC1693" s="20">
        <v>1253394</v>
      </c>
      <c r="BD1693" s="20">
        <v>283736</v>
      </c>
      <c r="BE1693" s="19">
        <v>1537130</v>
      </c>
      <c r="BF1693" s="19">
        <v>18271670</v>
      </c>
      <c r="BH1693" s="20"/>
      <c r="BI1693" s="21">
        <v>18271670</v>
      </c>
      <c r="BK1693" s="73"/>
      <c r="BL1693" s="73"/>
      <c r="BM1693" s="73"/>
      <c r="BN1693" s="73"/>
      <c r="BO1693" s="73"/>
      <c r="BP1693" s="73"/>
      <c r="BQ1693" s="73"/>
    </row>
    <row r="1694" spans="1:69" ht="22.5" customHeight="1" x14ac:dyDescent="0.2">
      <c r="A1694" s="122" t="s">
        <v>3528</v>
      </c>
      <c r="B1694" s="123" t="s">
        <v>3518</v>
      </c>
      <c r="C1694" s="133" t="s">
        <v>1760</v>
      </c>
      <c r="D1694" s="126">
        <v>5</v>
      </c>
      <c r="E1694" s="127" t="s">
        <v>3561</v>
      </c>
      <c r="F1694" s="19">
        <v>836425</v>
      </c>
      <c r="G1694" s="20">
        <v>836425</v>
      </c>
      <c r="H1694" s="20">
        <v>122691</v>
      </c>
      <c r="I1694" s="20">
        <v>58531</v>
      </c>
      <c r="J1694" s="20">
        <v>0</v>
      </c>
      <c r="K1694" s="20">
        <v>0</v>
      </c>
      <c r="L1694" s="20">
        <v>12463</v>
      </c>
      <c r="M1694" s="20">
        <v>18392</v>
      </c>
      <c r="N1694" s="20">
        <v>43974</v>
      </c>
      <c r="O1694" s="20">
        <v>24356</v>
      </c>
      <c r="P1694" s="20">
        <v>14326</v>
      </c>
      <c r="Q1694" s="20">
        <v>209108</v>
      </c>
      <c r="R1694" s="20">
        <v>74591</v>
      </c>
      <c r="S1694" s="20">
        <v>202107</v>
      </c>
      <c r="T1694" s="21">
        <v>173246</v>
      </c>
      <c r="U1694" s="54">
        <v>114444</v>
      </c>
      <c r="V1694" s="20">
        <v>107088</v>
      </c>
      <c r="W1694" s="20">
        <v>82134</v>
      </c>
      <c r="X1694" s="20">
        <v>55505</v>
      </c>
      <c r="Y1694" s="21">
        <v>0</v>
      </c>
      <c r="Z1694" s="20">
        <v>0</v>
      </c>
      <c r="AA1694" s="21">
        <v>248048</v>
      </c>
      <c r="AB1694" s="32">
        <v>343638</v>
      </c>
      <c r="AC1694" s="20">
        <v>518614</v>
      </c>
      <c r="AD1694" s="20">
        <v>621935</v>
      </c>
      <c r="AE1694" s="20">
        <v>1803780</v>
      </c>
      <c r="AF1694" s="20">
        <v>870145</v>
      </c>
      <c r="AG1694" s="20">
        <v>485800</v>
      </c>
      <c r="AH1694" s="20">
        <v>243906</v>
      </c>
      <c r="AI1694" s="20">
        <v>129617</v>
      </c>
      <c r="AJ1694" s="21">
        <v>16771</v>
      </c>
      <c r="AK1694" s="25">
        <v>75239</v>
      </c>
      <c r="AL1694" s="25">
        <v>84528</v>
      </c>
      <c r="AM1694" s="25">
        <v>30468</v>
      </c>
      <c r="AN1694" s="22">
        <v>51984</v>
      </c>
      <c r="AO1694" s="20">
        <v>1045474</v>
      </c>
      <c r="AP1694" s="20">
        <v>23453</v>
      </c>
      <c r="AQ1694" s="54">
        <v>8742781</v>
      </c>
      <c r="AR1694" s="25">
        <v>176280</v>
      </c>
      <c r="AS1694" s="25">
        <v>307428</v>
      </c>
      <c r="AT1694" s="54">
        <v>94386</v>
      </c>
      <c r="AU1694" s="54">
        <v>57841</v>
      </c>
      <c r="AV1694" s="54">
        <v>192473</v>
      </c>
      <c r="AW1694" s="54">
        <v>69473</v>
      </c>
      <c r="AX1694" s="54">
        <v>32685</v>
      </c>
      <c r="AY1694" s="25">
        <f t="shared" si="52"/>
        <v>930566</v>
      </c>
      <c r="AZ1694" s="162">
        <v>1327040</v>
      </c>
      <c r="BA1694" s="96">
        <f t="shared" si="53"/>
        <v>11000387</v>
      </c>
      <c r="BB1694" s="73"/>
      <c r="BC1694" s="20">
        <v>1096310</v>
      </c>
      <c r="BD1694" s="20">
        <v>60466</v>
      </c>
      <c r="BE1694" s="19">
        <v>1156776</v>
      </c>
      <c r="BF1694" s="19">
        <v>12157163</v>
      </c>
      <c r="BH1694" s="20"/>
      <c r="BI1694" s="21">
        <v>12157163</v>
      </c>
      <c r="BK1694" s="73"/>
      <c r="BL1694" s="73"/>
      <c r="BM1694" s="73"/>
      <c r="BN1694" s="73"/>
      <c r="BO1694" s="73"/>
      <c r="BP1694" s="73"/>
      <c r="BQ1694" s="73"/>
    </row>
    <row r="1695" spans="1:69" ht="22.5" customHeight="1" x14ac:dyDescent="0.2">
      <c r="A1695" s="122" t="s">
        <v>3529</v>
      </c>
      <c r="B1695" s="123" t="s">
        <v>3518</v>
      </c>
      <c r="C1695" s="133" t="s">
        <v>1761</v>
      </c>
      <c r="D1695" s="126">
        <v>6</v>
      </c>
      <c r="E1695" s="127" t="s">
        <v>3561</v>
      </c>
      <c r="F1695" s="19">
        <v>189346</v>
      </c>
      <c r="G1695" s="20">
        <v>189346</v>
      </c>
      <c r="H1695" s="20">
        <v>36231</v>
      </c>
      <c r="I1695" s="20">
        <v>13464</v>
      </c>
      <c r="J1695" s="20">
        <v>0</v>
      </c>
      <c r="K1695" s="20">
        <v>0</v>
      </c>
      <c r="L1695" s="20">
        <v>1616</v>
      </c>
      <c r="M1695" s="20">
        <v>4075</v>
      </c>
      <c r="N1695" s="20">
        <v>0</v>
      </c>
      <c r="O1695" s="20">
        <v>2498</v>
      </c>
      <c r="P1695" s="20">
        <v>0</v>
      </c>
      <c r="Q1695" s="20">
        <v>134</v>
      </c>
      <c r="R1695" s="20">
        <v>18110</v>
      </c>
      <c r="S1695" s="20">
        <v>12419</v>
      </c>
      <c r="T1695" s="21">
        <v>24389</v>
      </c>
      <c r="U1695" s="54">
        <v>63580</v>
      </c>
      <c r="V1695" s="20">
        <v>29616</v>
      </c>
      <c r="W1695" s="20">
        <v>8424</v>
      </c>
      <c r="X1695" s="20">
        <v>11101</v>
      </c>
      <c r="Y1695" s="21">
        <v>0</v>
      </c>
      <c r="Z1695" s="20">
        <v>0</v>
      </c>
      <c r="AA1695" s="21">
        <v>89941</v>
      </c>
      <c r="AB1695" s="32">
        <v>0</v>
      </c>
      <c r="AC1695" s="20">
        <v>93096</v>
      </c>
      <c r="AD1695" s="20">
        <v>165636</v>
      </c>
      <c r="AE1695" s="20">
        <v>262185</v>
      </c>
      <c r="AF1695" s="20">
        <v>185093</v>
      </c>
      <c r="AG1695" s="20">
        <v>67782</v>
      </c>
      <c r="AH1695" s="20">
        <v>41942</v>
      </c>
      <c r="AI1695" s="20">
        <v>46942</v>
      </c>
      <c r="AJ1695" s="21">
        <v>101708</v>
      </c>
      <c r="AK1695" s="25">
        <v>21065</v>
      </c>
      <c r="AL1695" s="25">
        <v>37344</v>
      </c>
      <c r="AM1695" s="25">
        <v>8568</v>
      </c>
      <c r="AN1695" s="22">
        <v>14318</v>
      </c>
      <c r="AO1695" s="20">
        <v>420320</v>
      </c>
      <c r="AP1695" s="20">
        <v>23093</v>
      </c>
      <c r="AQ1695" s="54">
        <v>1994036</v>
      </c>
      <c r="AR1695" s="25">
        <v>53461</v>
      </c>
      <c r="AS1695" s="25">
        <v>134596</v>
      </c>
      <c r="AT1695" s="54">
        <v>66423</v>
      </c>
      <c r="AU1695" s="54">
        <v>53035</v>
      </c>
      <c r="AV1695" s="54">
        <v>69694</v>
      </c>
      <c r="AW1695" s="54">
        <v>24649</v>
      </c>
      <c r="AX1695" s="54">
        <v>7640</v>
      </c>
      <c r="AY1695" s="25">
        <f t="shared" si="52"/>
        <v>409498</v>
      </c>
      <c r="AZ1695" s="162">
        <v>457458</v>
      </c>
      <c r="BA1695" s="96">
        <f t="shared" si="53"/>
        <v>2860992</v>
      </c>
      <c r="BB1695" s="73"/>
      <c r="BC1695" s="20">
        <v>317576</v>
      </c>
      <c r="BD1695" s="20">
        <v>112960</v>
      </c>
      <c r="BE1695" s="19">
        <v>430536</v>
      </c>
      <c r="BF1695" s="19">
        <v>3291528</v>
      </c>
      <c r="BH1695" s="20"/>
      <c r="BI1695" s="21">
        <v>3291528</v>
      </c>
      <c r="BK1695" s="73"/>
      <c r="BL1695" s="73"/>
      <c r="BM1695" s="73"/>
      <c r="BN1695" s="73"/>
      <c r="BO1695" s="73"/>
      <c r="BP1695" s="73"/>
      <c r="BQ1695" s="73"/>
    </row>
    <row r="1696" spans="1:69" ht="22.5" customHeight="1" x14ac:dyDescent="0.2">
      <c r="A1696" s="122" t="s">
        <v>3530</v>
      </c>
      <c r="B1696" s="123" t="s">
        <v>3518</v>
      </c>
      <c r="C1696" s="133" t="s">
        <v>1762</v>
      </c>
      <c r="D1696" s="126">
        <v>6</v>
      </c>
      <c r="E1696" s="127" t="s">
        <v>3561</v>
      </c>
      <c r="F1696" s="19">
        <v>130749</v>
      </c>
      <c r="G1696" s="20">
        <v>130749</v>
      </c>
      <c r="H1696" s="20">
        <v>39585</v>
      </c>
      <c r="I1696" s="20">
        <v>9537</v>
      </c>
      <c r="J1696" s="20">
        <v>0</v>
      </c>
      <c r="K1696" s="20">
        <v>0</v>
      </c>
      <c r="L1696" s="20">
        <v>2060</v>
      </c>
      <c r="M1696" s="20">
        <v>3360</v>
      </c>
      <c r="N1696" s="20">
        <v>0</v>
      </c>
      <c r="O1696" s="20">
        <v>1710</v>
      </c>
      <c r="P1696" s="20">
        <v>0</v>
      </c>
      <c r="Q1696" s="20">
        <v>2425</v>
      </c>
      <c r="R1696" s="20">
        <v>13990</v>
      </c>
      <c r="S1696" s="20">
        <v>19231</v>
      </c>
      <c r="T1696" s="21">
        <v>10092</v>
      </c>
      <c r="U1696" s="54">
        <v>12716</v>
      </c>
      <c r="V1696" s="20">
        <v>15696</v>
      </c>
      <c r="W1696" s="20">
        <v>5265</v>
      </c>
      <c r="X1696" s="20">
        <v>11101</v>
      </c>
      <c r="Y1696" s="21">
        <v>0</v>
      </c>
      <c r="Z1696" s="20">
        <v>0</v>
      </c>
      <c r="AA1696" s="21">
        <v>56613</v>
      </c>
      <c r="AB1696" s="32">
        <v>0</v>
      </c>
      <c r="AC1696" s="20">
        <v>72896</v>
      </c>
      <c r="AD1696" s="20">
        <v>123761</v>
      </c>
      <c r="AE1696" s="20">
        <v>169620</v>
      </c>
      <c r="AF1696" s="20">
        <v>134850</v>
      </c>
      <c r="AG1696" s="20">
        <v>49764</v>
      </c>
      <c r="AH1696" s="20">
        <v>21475</v>
      </c>
      <c r="AI1696" s="20">
        <v>30943</v>
      </c>
      <c r="AJ1696" s="21">
        <v>32460</v>
      </c>
      <c r="AK1696" s="25">
        <v>15494</v>
      </c>
      <c r="AL1696" s="25">
        <v>30086</v>
      </c>
      <c r="AM1696" s="25">
        <v>7005</v>
      </c>
      <c r="AN1696" s="22">
        <v>11133</v>
      </c>
      <c r="AO1696" s="20">
        <v>89578</v>
      </c>
      <c r="AP1696" s="20">
        <v>10764</v>
      </c>
      <c r="AQ1696" s="54">
        <v>1133959</v>
      </c>
      <c r="AR1696" s="25">
        <v>45090</v>
      </c>
      <c r="AS1696" s="25">
        <v>114264</v>
      </c>
      <c r="AT1696" s="54">
        <v>53968</v>
      </c>
      <c r="AU1696" s="54">
        <v>44068</v>
      </c>
      <c r="AV1696" s="54">
        <v>54328</v>
      </c>
      <c r="AW1696" s="54">
        <v>16951</v>
      </c>
      <c r="AX1696" s="54">
        <v>4696</v>
      </c>
      <c r="AY1696" s="25">
        <f t="shared" si="52"/>
        <v>333365</v>
      </c>
      <c r="AZ1696" s="162">
        <v>343259</v>
      </c>
      <c r="BA1696" s="96">
        <f t="shared" si="53"/>
        <v>1810583</v>
      </c>
      <c r="BB1696" s="73"/>
      <c r="BC1696" s="20">
        <v>252618</v>
      </c>
      <c r="BD1696" s="20">
        <v>41325</v>
      </c>
      <c r="BE1696" s="19">
        <v>293943</v>
      </c>
      <c r="BF1696" s="19">
        <v>2104526</v>
      </c>
      <c r="BH1696" s="20"/>
      <c r="BI1696" s="21">
        <v>2104526</v>
      </c>
      <c r="BK1696" s="73"/>
      <c r="BL1696" s="73"/>
      <c r="BM1696" s="73"/>
      <c r="BN1696" s="73"/>
      <c r="BO1696" s="73"/>
      <c r="BP1696" s="73"/>
      <c r="BQ1696" s="73"/>
    </row>
    <row r="1697" spans="1:69" ht="22.5" customHeight="1" x14ac:dyDescent="0.2">
      <c r="A1697" s="122" t="s">
        <v>3531</v>
      </c>
      <c r="B1697" s="123" t="s">
        <v>3518</v>
      </c>
      <c r="C1697" s="133" t="s">
        <v>1763</v>
      </c>
      <c r="D1697" s="126">
        <v>6</v>
      </c>
      <c r="E1697" s="127" t="s">
        <v>3561</v>
      </c>
      <c r="F1697" s="19">
        <v>73689</v>
      </c>
      <c r="G1697" s="20">
        <v>73689</v>
      </c>
      <c r="H1697" s="20">
        <v>22453</v>
      </c>
      <c r="I1697" s="20">
        <v>4301</v>
      </c>
      <c r="J1697" s="20">
        <v>0</v>
      </c>
      <c r="K1697" s="20">
        <v>0</v>
      </c>
      <c r="L1697" s="20">
        <v>4070</v>
      </c>
      <c r="M1697" s="20">
        <v>4296</v>
      </c>
      <c r="N1697" s="20">
        <v>0</v>
      </c>
      <c r="O1697" s="20">
        <v>884</v>
      </c>
      <c r="P1697" s="20">
        <v>0</v>
      </c>
      <c r="Q1697" s="20">
        <v>301</v>
      </c>
      <c r="R1697" s="20">
        <v>7008</v>
      </c>
      <c r="S1697" s="20">
        <v>5554</v>
      </c>
      <c r="T1697" s="21">
        <v>11774</v>
      </c>
      <c r="U1697" s="54">
        <v>38148</v>
      </c>
      <c r="V1697" s="20">
        <v>7824</v>
      </c>
      <c r="W1697" s="20">
        <v>6318</v>
      </c>
      <c r="X1697" s="20">
        <v>11101</v>
      </c>
      <c r="Y1697" s="21">
        <v>0</v>
      </c>
      <c r="Z1697" s="20">
        <v>0</v>
      </c>
      <c r="AA1697" s="21">
        <v>34274</v>
      </c>
      <c r="AB1697" s="32">
        <v>0</v>
      </c>
      <c r="AC1697" s="20">
        <v>43484</v>
      </c>
      <c r="AD1697" s="20">
        <v>74301</v>
      </c>
      <c r="AE1697" s="20">
        <v>161040</v>
      </c>
      <c r="AF1697" s="20">
        <v>73443</v>
      </c>
      <c r="AG1697" s="20">
        <v>23423</v>
      </c>
      <c r="AH1697" s="20">
        <v>12861</v>
      </c>
      <c r="AI1697" s="20">
        <v>31614</v>
      </c>
      <c r="AJ1697" s="21">
        <v>17312</v>
      </c>
      <c r="AK1697" s="25">
        <v>8008</v>
      </c>
      <c r="AL1697" s="25">
        <v>20034</v>
      </c>
      <c r="AM1697" s="25">
        <v>3466</v>
      </c>
      <c r="AN1697" s="22">
        <v>7284</v>
      </c>
      <c r="AO1697" s="20">
        <v>277926</v>
      </c>
      <c r="AP1697" s="20">
        <v>7684</v>
      </c>
      <c r="AQ1697" s="54">
        <v>993875</v>
      </c>
      <c r="AR1697" s="25">
        <v>37037</v>
      </c>
      <c r="AS1697" s="25">
        <v>120683</v>
      </c>
      <c r="AT1697" s="54">
        <v>40388</v>
      </c>
      <c r="AU1697" s="54">
        <v>38055</v>
      </c>
      <c r="AV1697" s="54">
        <v>36391</v>
      </c>
      <c r="AW1697" s="54">
        <v>9837</v>
      </c>
      <c r="AX1697" s="54">
        <v>3616</v>
      </c>
      <c r="AY1697" s="25">
        <f t="shared" si="52"/>
        <v>286007</v>
      </c>
      <c r="AZ1697" s="162">
        <v>228772</v>
      </c>
      <c r="BA1697" s="96">
        <f t="shared" si="53"/>
        <v>1508654</v>
      </c>
      <c r="BB1697" s="73"/>
      <c r="BC1697" s="20">
        <v>167994</v>
      </c>
      <c r="BD1697" s="20">
        <v>51246</v>
      </c>
      <c r="BE1697" s="19">
        <v>219240</v>
      </c>
      <c r="BF1697" s="19">
        <v>1727894</v>
      </c>
      <c r="BH1697" s="20"/>
      <c r="BI1697" s="21">
        <v>1727894</v>
      </c>
      <c r="BK1697" s="73"/>
      <c r="BL1697" s="73"/>
      <c r="BM1697" s="73"/>
      <c r="BN1697" s="73"/>
      <c r="BO1697" s="73"/>
      <c r="BP1697" s="73"/>
      <c r="BQ1697" s="73"/>
    </row>
    <row r="1698" spans="1:69" ht="22.5" customHeight="1" x14ac:dyDescent="0.2">
      <c r="A1698" s="122" t="s">
        <v>3532</v>
      </c>
      <c r="B1698" s="123" t="s">
        <v>3518</v>
      </c>
      <c r="C1698" s="133" t="s">
        <v>1764</v>
      </c>
      <c r="D1698" s="126">
        <v>6</v>
      </c>
      <c r="E1698" s="127" t="s">
        <v>3561</v>
      </c>
      <c r="F1698" s="19">
        <v>220330</v>
      </c>
      <c r="G1698" s="20">
        <v>220330</v>
      </c>
      <c r="H1698" s="20">
        <v>56279</v>
      </c>
      <c r="I1698" s="20">
        <v>20196</v>
      </c>
      <c r="J1698" s="20">
        <v>0</v>
      </c>
      <c r="K1698" s="20">
        <v>0</v>
      </c>
      <c r="L1698" s="20">
        <v>6070</v>
      </c>
      <c r="M1698" s="20">
        <v>8277</v>
      </c>
      <c r="N1698" s="20">
        <v>0</v>
      </c>
      <c r="O1698" s="20">
        <v>4918</v>
      </c>
      <c r="P1698" s="20">
        <v>0</v>
      </c>
      <c r="Q1698" s="20">
        <v>270</v>
      </c>
      <c r="R1698" s="20">
        <v>23582</v>
      </c>
      <c r="S1698" s="20">
        <v>40872</v>
      </c>
      <c r="T1698" s="21">
        <v>35322</v>
      </c>
      <c r="U1698" s="54">
        <v>38148</v>
      </c>
      <c r="V1698" s="20">
        <v>25680</v>
      </c>
      <c r="W1698" s="20">
        <v>14742</v>
      </c>
      <c r="X1698" s="20">
        <v>11101</v>
      </c>
      <c r="Y1698" s="21">
        <v>0</v>
      </c>
      <c r="Z1698" s="20">
        <v>0</v>
      </c>
      <c r="AA1698" s="21">
        <v>101857</v>
      </c>
      <c r="AB1698" s="32">
        <v>0</v>
      </c>
      <c r="AC1698" s="20">
        <v>156257</v>
      </c>
      <c r="AD1698" s="20">
        <v>189155</v>
      </c>
      <c r="AE1698" s="20">
        <v>407880</v>
      </c>
      <c r="AF1698" s="20">
        <v>292828</v>
      </c>
      <c r="AG1698" s="20">
        <v>133419</v>
      </c>
      <c r="AH1698" s="20">
        <v>61577</v>
      </c>
      <c r="AI1698" s="20">
        <v>75011</v>
      </c>
      <c r="AJ1698" s="21">
        <v>8115</v>
      </c>
      <c r="AK1698" s="25">
        <v>29535</v>
      </c>
      <c r="AL1698" s="25">
        <v>41728</v>
      </c>
      <c r="AM1698" s="25">
        <v>11512</v>
      </c>
      <c r="AN1698" s="22">
        <v>19401</v>
      </c>
      <c r="AO1698" s="20">
        <v>174166</v>
      </c>
      <c r="AP1698" s="20">
        <v>8034</v>
      </c>
      <c r="AQ1698" s="54">
        <v>2216262</v>
      </c>
      <c r="AR1698" s="25">
        <v>68609</v>
      </c>
      <c r="AS1698" s="25">
        <v>118357</v>
      </c>
      <c r="AT1698" s="54">
        <v>70604</v>
      </c>
      <c r="AU1698" s="54">
        <v>49452</v>
      </c>
      <c r="AV1698" s="54">
        <v>91652</v>
      </c>
      <c r="AW1698" s="54">
        <v>23670</v>
      </c>
      <c r="AX1698" s="54">
        <v>8059</v>
      </c>
      <c r="AY1698" s="25">
        <f t="shared" si="52"/>
        <v>430403</v>
      </c>
      <c r="AZ1698" s="162">
        <v>164128</v>
      </c>
      <c r="BA1698" s="96">
        <f t="shared" si="53"/>
        <v>2810793</v>
      </c>
      <c r="BB1698" s="73"/>
      <c r="BC1698" s="20">
        <v>443143</v>
      </c>
      <c r="BD1698" s="20">
        <v>41391</v>
      </c>
      <c r="BE1698" s="19">
        <v>484534</v>
      </c>
      <c r="BF1698" s="19">
        <v>3295327</v>
      </c>
      <c r="BH1698" s="20"/>
      <c r="BI1698" s="21">
        <v>3295327</v>
      </c>
      <c r="BK1698" s="73"/>
      <c r="BL1698" s="73"/>
      <c r="BM1698" s="73"/>
      <c r="BN1698" s="73"/>
      <c r="BO1698" s="73"/>
      <c r="BP1698" s="73"/>
      <c r="BQ1698" s="73"/>
    </row>
    <row r="1699" spans="1:69" ht="22.5" customHeight="1" x14ac:dyDescent="0.2">
      <c r="A1699" s="122" t="s">
        <v>3533</v>
      </c>
      <c r="B1699" s="123" t="s">
        <v>3518</v>
      </c>
      <c r="C1699" s="133" t="s">
        <v>1765</v>
      </c>
      <c r="D1699" s="126">
        <v>6</v>
      </c>
      <c r="E1699" s="127" t="s">
        <v>3561</v>
      </c>
      <c r="F1699" s="19">
        <v>282187</v>
      </c>
      <c r="G1699" s="20">
        <v>282187</v>
      </c>
      <c r="H1699" s="20">
        <v>55040</v>
      </c>
      <c r="I1699" s="20">
        <v>27489</v>
      </c>
      <c r="J1699" s="20">
        <v>0</v>
      </c>
      <c r="K1699" s="20">
        <v>0</v>
      </c>
      <c r="L1699" s="20">
        <v>5000</v>
      </c>
      <c r="M1699" s="20">
        <v>4705</v>
      </c>
      <c r="N1699" s="20">
        <v>12781</v>
      </c>
      <c r="O1699" s="20">
        <v>6929</v>
      </c>
      <c r="P1699" s="20">
        <v>643</v>
      </c>
      <c r="Q1699" s="20">
        <v>73606</v>
      </c>
      <c r="R1699" s="20">
        <v>31629</v>
      </c>
      <c r="S1699" s="20">
        <v>57692</v>
      </c>
      <c r="T1699" s="21">
        <v>37004</v>
      </c>
      <c r="U1699" s="54">
        <v>50864</v>
      </c>
      <c r="V1699" s="20">
        <v>24912</v>
      </c>
      <c r="W1699" s="20">
        <v>24219</v>
      </c>
      <c r="X1699" s="20">
        <v>33303</v>
      </c>
      <c r="Y1699" s="21">
        <v>0</v>
      </c>
      <c r="Z1699" s="20">
        <v>0</v>
      </c>
      <c r="AA1699" s="21">
        <v>134005</v>
      </c>
      <c r="AB1699" s="32">
        <v>0</v>
      </c>
      <c r="AC1699" s="20">
        <v>229153</v>
      </c>
      <c r="AD1699" s="20">
        <v>189190</v>
      </c>
      <c r="AE1699" s="20">
        <v>564630</v>
      </c>
      <c r="AF1699" s="20">
        <v>362355</v>
      </c>
      <c r="AG1699" s="20">
        <v>167653</v>
      </c>
      <c r="AH1699" s="20">
        <v>88158</v>
      </c>
      <c r="AI1699" s="20">
        <v>61983</v>
      </c>
      <c r="AJ1699" s="21">
        <v>9197</v>
      </c>
      <c r="AK1699" s="25">
        <v>35983</v>
      </c>
      <c r="AL1699" s="25">
        <v>49386</v>
      </c>
      <c r="AM1699" s="25">
        <v>15604</v>
      </c>
      <c r="AN1699" s="22">
        <v>26022</v>
      </c>
      <c r="AO1699" s="20">
        <v>133870</v>
      </c>
      <c r="AP1699" s="20">
        <v>9806</v>
      </c>
      <c r="AQ1699" s="54">
        <v>2804998</v>
      </c>
      <c r="AR1699" s="25">
        <v>64576</v>
      </c>
      <c r="AS1699" s="25">
        <v>166532</v>
      </c>
      <c r="AT1699" s="54">
        <v>87399</v>
      </c>
      <c r="AU1699" s="54">
        <v>48148</v>
      </c>
      <c r="AV1699" s="54">
        <v>106809</v>
      </c>
      <c r="AW1699" s="54">
        <v>29647</v>
      </c>
      <c r="AX1699" s="54">
        <v>10557</v>
      </c>
      <c r="AY1699" s="25">
        <f t="shared" si="52"/>
        <v>513668</v>
      </c>
      <c r="AZ1699" s="162">
        <v>505907</v>
      </c>
      <c r="BA1699" s="96">
        <f t="shared" si="53"/>
        <v>3824573</v>
      </c>
      <c r="BB1699" s="73"/>
      <c r="BC1699" s="20">
        <v>508831</v>
      </c>
      <c r="BD1699" s="20">
        <v>49494</v>
      </c>
      <c r="BE1699" s="19">
        <v>558325</v>
      </c>
      <c r="BF1699" s="19">
        <v>4382898</v>
      </c>
      <c r="BH1699" s="20"/>
      <c r="BI1699" s="21">
        <v>4382898</v>
      </c>
      <c r="BK1699" s="73"/>
      <c r="BL1699" s="73"/>
      <c r="BM1699" s="73"/>
      <c r="BN1699" s="73"/>
      <c r="BO1699" s="73"/>
      <c r="BP1699" s="73"/>
      <c r="BQ1699" s="73"/>
    </row>
    <row r="1700" spans="1:69" ht="22.5" customHeight="1" x14ac:dyDescent="0.2">
      <c r="A1700" s="122" t="s">
        <v>3534</v>
      </c>
      <c r="B1700" s="123" t="s">
        <v>3518</v>
      </c>
      <c r="C1700" s="133" t="s">
        <v>1766</v>
      </c>
      <c r="D1700" s="126">
        <v>6</v>
      </c>
      <c r="E1700" s="127" t="s">
        <v>3561</v>
      </c>
      <c r="F1700" s="19">
        <v>256676</v>
      </c>
      <c r="G1700" s="20">
        <v>256676</v>
      </c>
      <c r="H1700" s="20">
        <v>21287</v>
      </c>
      <c r="I1700" s="20">
        <v>7480</v>
      </c>
      <c r="J1700" s="20">
        <v>0</v>
      </c>
      <c r="K1700" s="20">
        <v>0</v>
      </c>
      <c r="L1700" s="20">
        <v>13130</v>
      </c>
      <c r="M1700" s="20">
        <v>17509</v>
      </c>
      <c r="N1700" s="20">
        <v>0</v>
      </c>
      <c r="O1700" s="20">
        <v>6011</v>
      </c>
      <c r="P1700" s="20">
        <v>0</v>
      </c>
      <c r="Q1700" s="20">
        <v>41955</v>
      </c>
      <c r="R1700" s="20">
        <v>27073</v>
      </c>
      <c r="S1700" s="20">
        <v>38462</v>
      </c>
      <c r="T1700" s="21">
        <v>37845</v>
      </c>
      <c r="U1700" s="54">
        <v>58494</v>
      </c>
      <c r="V1700" s="20">
        <v>39264</v>
      </c>
      <c r="W1700" s="20">
        <v>27378</v>
      </c>
      <c r="X1700" s="20">
        <v>11101</v>
      </c>
      <c r="Y1700" s="21">
        <v>0</v>
      </c>
      <c r="Z1700" s="20">
        <v>0</v>
      </c>
      <c r="AA1700" s="21">
        <v>120928</v>
      </c>
      <c r="AB1700" s="32">
        <v>0</v>
      </c>
      <c r="AC1700" s="20">
        <v>126870</v>
      </c>
      <c r="AD1700" s="20">
        <v>165988</v>
      </c>
      <c r="AE1700" s="20">
        <v>356070</v>
      </c>
      <c r="AF1700" s="20">
        <v>247225</v>
      </c>
      <c r="AG1700" s="20">
        <v>107593</v>
      </c>
      <c r="AH1700" s="20">
        <v>65463</v>
      </c>
      <c r="AI1700" s="20">
        <v>47517</v>
      </c>
      <c r="AJ1700" s="21">
        <v>32460</v>
      </c>
      <c r="AK1700" s="25">
        <v>33042</v>
      </c>
      <c r="AL1700" s="25">
        <v>47197</v>
      </c>
      <c r="AM1700" s="25">
        <v>9037</v>
      </c>
      <c r="AN1700" s="22">
        <v>24055</v>
      </c>
      <c r="AO1700" s="20">
        <v>212564</v>
      </c>
      <c r="AP1700" s="20">
        <v>7921</v>
      </c>
      <c r="AQ1700" s="54">
        <v>2207595</v>
      </c>
      <c r="AR1700" s="25">
        <v>51670</v>
      </c>
      <c r="AS1700" s="25">
        <v>103326</v>
      </c>
      <c r="AT1700" s="54">
        <v>65916</v>
      </c>
      <c r="AU1700" s="54">
        <v>17669</v>
      </c>
      <c r="AV1700" s="54">
        <v>91304</v>
      </c>
      <c r="AW1700" s="54">
        <v>27062</v>
      </c>
      <c r="AX1700" s="54">
        <v>10800</v>
      </c>
      <c r="AY1700" s="25">
        <f t="shared" si="52"/>
        <v>367747</v>
      </c>
      <c r="AZ1700" s="162">
        <v>201097</v>
      </c>
      <c r="BA1700" s="96">
        <f t="shared" si="53"/>
        <v>2776439</v>
      </c>
      <c r="BB1700" s="73"/>
      <c r="BC1700" s="20">
        <v>479530</v>
      </c>
      <c r="BD1700" s="20">
        <v>36902</v>
      </c>
      <c r="BE1700" s="19">
        <v>516432</v>
      </c>
      <c r="BF1700" s="19">
        <v>3292871</v>
      </c>
      <c r="BH1700" s="20"/>
      <c r="BI1700" s="21">
        <v>3292871</v>
      </c>
      <c r="BK1700" s="73"/>
      <c r="BL1700" s="73"/>
      <c r="BM1700" s="73"/>
      <c r="BN1700" s="73"/>
      <c r="BO1700" s="73"/>
      <c r="BP1700" s="73"/>
      <c r="BQ1700" s="73"/>
    </row>
    <row r="1701" spans="1:69" ht="22.5" customHeight="1" x14ac:dyDescent="0.2">
      <c r="A1701" s="122" t="s">
        <v>3535</v>
      </c>
      <c r="B1701" s="123" t="s">
        <v>3518</v>
      </c>
      <c r="C1701" s="133" t="s">
        <v>1767</v>
      </c>
      <c r="D1701" s="126">
        <v>6</v>
      </c>
      <c r="E1701" s="127" t="s">
        <v>3561</v>
      </c>
      <c r="F1701" s="19">
        <v>175988</v>
      </c>
      <c r="G1701" s="20">
        <v>175988</v>
      </c>
      <c r="H1701" s="20">
        <v>44323</v>
      </c>
      <c r="I1701" s="20">
        <v>9163</v>
      </c>
      <c r="J1701" s="20">
        <v>0</v>
      </c>
      <c r="K1701" s="20">
        <v>0</v>
      </c>
      <c r="L1701" s="20">
        <v>6504</v>
      </c>
      <c r="M1701" s="20">
        <v>8355</v>
      </c>
      <c r="N1701" s="20">
        <v>0</v>
      </c>
      <c r="O1701" s="20">
        <v>3226</v>
      </c>
      <c r="P1701" s="20">
        <v>0</v>
      </c>
      <c r="Q1701" s="20">
        <v>13479</v>
      </c>
      <c r="R1701" s="20">
        <v>19561</v>
      </c>
      <c r="S1701" s="20">
        <v>24418</v>
      </c>
      <c r="T1701" s="21">
        <v>29435</v>
      </c>
      <c r="U1701" s="54">
        <v>38148</v>
      </c>
      <c r="V1701" s="20">
        <v>12672</v>
      </c>
      <c r="W1701" s="20">
        <v>16848</v>
      </c>
      <c r="X1701" s="20">
        <v>11101</v>
      </c>
      <c r="Y1701" s="21">
        <v>0</v>
      </c>
      <c r="Z1701" s="20">
        <v>0</v>
      </c>
      <c r="AA1701" s="21">
        <v>76625</v>
      </c>
      <c r="AB1701" s="32">
        <v>0</v>
      </c>
      <c r="AC1701" s="20">
        <v>74730</v>
      </c>
      <c r="AD1701" s="20">
        <v>105477</v>
      </c>
      <c r="AE1701" s="20">
        <v>467115</v>
      </c>
      <c r="AF1701" s="20">
        <v>147538</v>
      </c>
      <c r="AG1701" s="20">
        <v>65380</v>
      </c>
      <c r="AH1701" s="20">
        <v>52170</v>
      </c>
      <c r="AI1701" s="20">
        <v>40715</v>
      </c>
      <c r="AJ1701" s="21">
        <v>23804</v>
      </c>
      <c r="AK1701" s="25">
        <v>23659</v>
      </c>
      <c r="AL1701" s="25">
        <v>33669</v>
      </c>
      <c r="AM1701" s="25">
        <v>6213</v>
      </c>
      <c r="AN1701" s="22">
        <v>14459</v>
      </c>
      <c r="AO1701" s="20">
        <v>221919</v>
      </c>
      <c r="AP1701" s="20">
        <v>5789</v>
      </c>
      <c r="AQ1701" s="54">
        <v>1772483</v>
      </c>
      <c r="AR1701" s="25">
        <v>50590</v>
      </c>
      <c r="AS1701" s="25">
        <v>128891</v>
      </c>
      <c r="AT1701" s="54">
        <v>41800</v>
      </c>
      <c r="AU1701" s="54">
        <v>36941</v>
      </c>
      <c r="AV1701" s="54">
        <v>75637</v>
      </c>
      <c r="AW1701" s="54">
        <v>20784</v>
      </c>
      <c r="AX1701" s="54">
        <v>6155</v>
      </c>
      <c r="AY1701" s="25">
        <f t="shared" si="52"/>
        <v>360798</v>
      </c>
      <c r="AZ1701" s="162">
        <v>130859</v>
      </c>
      <c r="BA1701" s="96">
        <f t="shared" si="53"/>
        <v>2264140</v>
      </c>
      <c r="BB1701" s="73"/>
      <c r="BC1701" s="20">
        <v>358895</v>
      </c>
      <c r="BD1701" s="20">
        <v>25295</v>
      </c>
      <c r="BE1701" s="19">
        <v>384190</v>
      </c>
      <c r="BF1701" s="19">
        <v>2648330</v>
      </c>
      <c r="BH1701" s="20"/>
      <c r="BI1701" s="21">
        <v>2648330</v>
      </c>
      <c r="BK1701" s="73"/>
      <c r="BL1701" s="73"/>
      <c r="BM1701" s="73"/>
      <c r="BN1701" s="73"/>
      <c r="BO1701" s="73"/>
      <c r="BP1701" s="73"/>
      <c r="BQ1701" s="73"/>
    </row>
    <row r="1702" spans="1:69" ht="22.5" customHeight="1" x14ac:dyDescent="0.2">
      <c r="A1702" s="122" t="s">
        <v>3536</v>
      </c>
      <c r="B1702" s="123" t="s">
        <v>3518</v>
      </c>
      <c r="C1702" s="133" t="s">
        <v>1768</v>
      </c>
      <c r="D1702" s="126">
        <v>6</v>
      </c>
      <c r="E1702" s="127" t="s">
        <v>3561</v>
      </c>
      <c r="F1702" s="19">
        <v>253331</v>
      </c>
      <c r="G1702" s="20">
        <v>253331</v>
      </c>
      <c r="H1702" s="20">
        <v>44834</v>
      </c>
      <c r="I1702" s="20">
        <v>14212</v>
      </c>
      <c r="J1702" s="20">
        <v>0</v>
      </c>
      <c r="K1702" s="20">
        <v>0</v>
      </c>
      <c r="L1702" s="20">
        <v>0</v>
      </c>
      <c r="M1702" s="20">
        <v>0</v>
      </c>
      <c r="N1702" s="20">
        <v>0</v>
      </c>
      <c r="O1702" s="20">
        <v>5976</v>
      </c>
      <c r="P1702" s="20">
        <v>0</v>
      </c>
      <c r="Q1702" s="20">
        <v>16946</v>
      </c>
      <c r="R1702" s="20">
        <v>34456</v>
      </c>
      <c r="S1702" s="20">
        <v>42130</v>
      </c>
      <c r="T1702" s="21">
        <v>42050</v>
      </c>
      <c r="U1702" s="54">
        <v>38148</v>
      </c>
      <c r="V1702" s="20">
        <v>18960</v>
      </c>
      <c r="W1702" s="20">
        <v>20007</v>
      </c>
      <c r="X1702" s="20">
        <v>11101</v>
      </c>
      <c r="Y1702" s="21">
        <v>0</v>
      </c>
      <c r="Z1702" s="20">
        <v>0</v>
      </c>
      <c r="AA1702" s="21">
        <v>115466</v>
      </c>
      <c r="AB1702" s="32">
        <v>0</v>
      </c>
      <c r="AC1702" s="20">
        <v>196330</v>
      </c>
      <c r="AD1702" s="20">
        <v>153449</v>
      </c>
      <c r="AE1702" s="20">
        <v>484770</v>
      </c>
      <c r="AF1702" s="20">
        <v>252155</v>
      </c>
      <c r="AG1702" s="20">
        <v>134105</v>
      </c>
      <c r="AH1702" s="20">
        <v>91346</v>
      </c>
      <c r="AI1702" s="20">
        <v>42727</v>
      </c>
      <c r="AJ1702" s="21">
        <v>21099</v>
      </c>
      <c r="AK1702" s="25">
        <v>32925</v>
      </c>
      <c r="AL1702" s="25">
        <v>45159</v>
      </c>
      <c r="AM1702" s="25">
        <v>8855</v>
      </c>
      <c r="AN1702" s="22">
        <v>23054</v>
      </c>
      <c r="AO1702" s="20">
        <v>611988</v>
      </c>
      <c r="AP1702" s="20">
        <v>6376</v>
      </c>
      <c r="AQ1702" s="54">
        <v>2761955</v>
      </c>
      <c r="AR1702" s="25">
        <v>45411</v>
      </c>
      <c r="AS1702" s="25">
        <v>134395</v>
      </c>
      <c r="AT1702" s="54">
        <v>48296</v>
      </c>
      <c r="AU1702" s="54">
        <v>38344</v>
      </c>
      <c r="AV1702" s="54">
        <v>92803</v>
      </c>
      <c r="AW1702" s="54">
        <v>26373</v>
      </c>
      <c r="AX1702" s="54">
        <v>10182</v>
      </c>
      <c r="AY1702" s="25">
        <f t="shared" si="52"/>
        <v>395804</v>
      </c>
      <c r="AZ1702" s="162">
        <v>187541</v>
      </c>
      <c r="BA1702" s="96">
        <f t="shared" si="53"/>
        <v>3345300</v>
      </c>
      <c r="BB1702" s="73"/>
      <c r="BC1702" s="20">
        <v>478338</v>
      </c>
      <c r="BD1702" s="20">
        <v>29237</v>
      </c>
      <c r="BE1702" s="19">
        <v>507575</v>
      </c>
      <c r="BF1702" s="19">
        <v>3852875</v>
      </c>
      <c r="BH1702" s="20"/>
      <c r="BI1702" s="21">
        <v>3852875</v>
      </c>
      <c r="BK1702" s="73"/>
      <c r="BL1702" s="73"/>
      <c r="BM1702" s="73"/>
      <c r="BN1702" s="73"/>
      <c r="BO1702" s="73"/>
      <c r="BP1702" s="73"/>
      <c r="BQ1702" s="73"/>
    </row>
    <row r="1703" spans="1:69" ht="22.5" customHeight="1" x14ac:dyDescent="0.2">
      <c r="A1703" s="122" t="s">
        <v>3537</v>
      </c>
      <c r="B1703" s="123" t="s">
        <v>3518</v>
      </c>
      <c r="C1703" s="133" t="s">
        <v>1769</v>
      </c>
      <c r="D1703" s="126">
        <v>6</v>
      </c>
      <c r="E1703" s="127" t="s">
        <v>3561</v>
      </c>
      <c r="F1703" s="19">
        <v>153074</v>
      </c>
      <c r="G1703" s="20">
        <v>153074</v>
      </c>
      <c r="H1703" s="20">
        <v>65318</v>
      </c>
      <c r="I1703" s="20">
        <v>20757</v>
      </c>
      <c r="J1703" s="20">
        <v>0</v>
      </c>
      <c r="K1703" s="20">
        <v>0</v>
      </c>
      <c r="L1703" s="20">
        <v>10373</v>
      </c>
      <c r="M1703" s="20">
        <v>8458</v>
      </c>
      <c r="N1703" s="20">
        <v>0</v>
      </c>
      <c r="O1703" s="20">
        <v>2277</v>
      </c>
      <c r="P1703" s="20">
        <v>0</v>
      </c>
      <c r="Q1703" s="20">
        <v>120</v>
      </c>
      <c r="R1703" s="20">
        <v>17983</v>
      </c>
      <c r="S1703" s="20">
        <v>13467</v>
      </c>
      <c r="T1703" s="21">
        <v>25230</v>
      </c>
      <c r="U1703" s="54">
        <v>25432</v>
      </c>
      <c r="V1703" s="20">
        <v>5184</v>
      </c>
      <c r="W1703" s="20">
        <v>14742</v>
      </c>
      <c r="X1703" s="20">
        <v>11101</v>
      </c>
      <c r="Y1703" s="21">
        <v>0</v>
      </c>
      <c r="Z1703" s="20">
        <v>0</v>
      </c>
      <c r="AA1703" s="21">
        <v>60276</v>
      </c>
      <c r="AB1703" s="32">
        <v>0</v>
      </c>
      <c r="AC1703" s="20">
        <v>76264</v>
      </c>
      <c r="AD1703" s="20">
        <v>127170</v>
      </c>
      <c r="AE1703" s="20">
        <v>332805</v>
      </c>
      <c r="AF1703" s="20">
        <v>173928</v>
      </c>
      <c r="AG1703" s="20">
        <v>62377</v>
      </c>
      <c r="AH1703" s="20">
        <v>24539</v>
      </c>
      <c r="AI1703" s="20">
        <v>70030</v>
      </c>
      <c r="AJ1703" s="21">
        <v>4328</v>
      </c>
      <c r="AK1703" s="25">
        <v>20275</v>
      </c>
      <c r="AL1703" s="25">
        <v>30919</v>
      </c>
      <c r="AM1703" s="25">
        <v>5799</v>
      </c>
      <c r="AN1703" s="22">
        <v>13066</v>
      </c>
      <c r="AO1703" s="20">
        <v>507297</v>
      </c>
      <c r="AP1703" s="20">
        <v>4347</v>
      </c>
      <c r="AQ1703" s="54">
        <v>1886936</v>
      </c>
      <c r="AR1703" s="25">
        <v>63908</v>
      </c>
      <c r="AS1703" s="25">
        <v>140587</v>
      </c>
      <c r="AT1703" s="54">
        <v>54660</v>
      </c>
      <c r="AU1703" s="54">
        <v>49148</v>
      </c>
      <c r="AV1703" s="54">
        <v>68522</v>
      </c>
      <c r="AW1703" s="54">
        <v>19449</v>
      </c>
      <c r="AX1703" s="54">
        <v>5949</v>
      </c>
      <c r="AY1703" s="25">
        <f t="shared" si="52"/>
        <v>402223</v>
      </c>
      <c r="AZ1703" s="162">
        <v>363400</v>
      </c>
      <c r="BA1703" s="96">
        <f t="shared" si="53"/>
        <v>2652559</v>
      </c>
      <c r="BB1703" s="73"/>
      <c r="BC1703" s="20">
        <v>305098</v>
      </c>
      <c r="BD1703" s="20">
        <v>28185</v>
      </c>
      <c r="BE1703" s="19">
        <v>333283</v>
      </c>
      <c r="BF1703" s="19">
        <v>2985842</v>
      </c>
      <c r="BH1703" s="20"/>
      <c r="BI1703" s="21">
        <v>2985842</v>
      </c>
      <c r="BK1703" s="73"/>
      <c r="BL1703" s="73"/>
      <c r="BM1703" s="73"/>
      <c r="BN1703" s="73"/>
      <c r="BO1703" s="73"/>
      <c r="BP1703" s="73"/>
      <c r="BQ1703" s="73"/>
    </row>
    <row r="1704" spans="1:69" ht="22.5" customHeight="1" x14ac:dyDescent="0.2">
      <c r="A1704" s="122" t="s">
        <v>3538</v>
      </c>
      <c r="B1704" s="123" t="s">
        <v>3518</v>
      </c>
      <c r="C1704" s="133" t="s">
        <v>1770</v>
      </c>
      <c r="D1704" s="126">
        <v>6</v>
      </c>
      <c r="E1704" s="127" t="s">
        <v>3561</v>
      </c>
      <c r="F1704" s="19">
        <v>602626</v>
      </c>
      <c r="G1704" s="20">
        <v>602626</v>
      </c>
      <c r="H1704" s="20">
        <v>72098</v>
      </c>
      <c r="I1704" s="20">
        <v>18513</v>
      </c>
      <c r="J1704" s="20">
        <v>0</v>
      </c>
      <c r="K1704" s="20">
        <v>0</v>
      </c>
      <c r="L1704" s="20">
        <v>0</v>
      </c>
      <c r="M1704" s="20">
        <v>0</v>
      </c>
      <c r="N1704" s="20">
        <v>42030</v>
      </c>
      <c r="O1704" s="20">
        <v>22787</v>
      </c>
      <c r="P1704" s="20">
        <v>10622</v>
      </c>
      <c r="Q1704" s="20">
        <v>76294</v>
      </c>
      <c r="R1704" s="20">
        <v>70870</v>
      </c>
      <c r="S1704" s="20">
        <v>152379</v>
      </c>
      <c r="T1704" s="21">
        <v>111853</v>
      </c>
      <c r="U1704" s="54">
        <v>63580</v>
      </c>
      <c r="V1704" s="20">
        <v>71328</v>
      </c>
      <c r="W1704" s="20">
        <v>72657</v>
      </c>
      <c r="X1704" s="20">
        <v>22202</v>
      </c>
      <c r="Y1704" s="21">
        <v>0</v>
      </c>
      <c r="Z1704" s="20">
        <v>0</v>
      </c>
      <c r="AA1704" s="21">
        <v>237744</v>
      </c>
      <c r="AB1704" s="32">
        <v>0</v>
      </c>
      <c r="AC1704" s="20">
        <v>430822</v>
      </c>
      <c r="AD1704" s="20">
        <v>409744</v>
      </c>
      <c r="AE1704" s="20">
        <v>1450020</v>
      </c>
      <c r="AF1704" s="20">
        <v>671858</v>
      </c>
      <c r="AG1704" s="20">
        <v>369798</v>
      </c>
      <c r="AH1704" s="20">
        <v>219628</v>
      </c>
      <c r="AI1704" s="20">
        <v>41194</v>
      </c>
      <c r="AJ1704" s="21">
        <v>9738</v>
      </c>
      <c r="AK1704" s="25">
        <v>71996</v>
      </c>
      <c r="AL1704" s="25">
        <v>83620</v>
      </c>
      <c r="AM1704" s="25">
        <v>22577</v>
      </c>
      <c r="AN1704" s="22">
        <v>51605</v>
      </c>
      <c r="AO1704" s="20">
        <v>399781</v>
      </c>
      <c r="AP1704" s="20">
        <v>9054</v>
      </c>
      <c r="AQ1704" s="54">
        <v>5889018</v>
      </c>
      <c r="AR1704" s="25">
        <v>155127</v>
      </c>
      <c r="AS1704" s="25">
        <v>222200</v>
      </c>
      <c r="AT1704" s="54">
        <v>46041</v>
      </c>
      <c r="AU1704" s="54">
        <v>37454</v>
      </c>
      <c r="AV1704" s="54">
        <v>164468</v>
      </c>
      <c r="AW1704" s="54">
        <v>66258</v>
      </c>
      <c r="AX1704" s="54">
        <v>24687</v>
      </c>
      <c r="AY1704" s="25">
        <f t="shared" si="52"/>
        <v>716235</v>
      </c>
      <c r="AZ1704" s="162">
        <v>453260</v>
      </c>
      <c r="BA1704" s="96">
        <f t="shared" si="53"/>
        <v>7058513</v>
      </c>
      <c r="BB1704" s="73"/>
      <c r="BC1704" s="20">
        <v>1045502</v>
      </c>
      <c r="BD1704" s="20">
        <v>35675</v>
      </c>
      <c r="BE1704" s="19">
        <v>1081177</v>
      </c>
      <c r="BF1704" s="19">
        <v>8139690</v>
      </c>
      <c r="BH1704" s="20"/>
      <c r="BI1704" s="21">
        <v>8139690</v>
      </c>
      <c r="BK1704" s="73"/>
      <c r="BL1704" s="73"/>
      <c r="BM1704" s="73"/>
      <c r="BN1704" s="73"/>
      <c r="BO1704" s="73"/>
      <c r="BP1704" s="73"/>
      <c r="BQ1704" s="73"/>
    </row>
    <row r="1705" spans="1:69" ht="22.5" customHeight="1" x14ac:dyDescent="0.2">
      <c r="A1705" s="122" t="s">
        <v>3539</v>
      </c>
      <c r="B1705" s="123" t="s">
        <v>3518</v>
      </c>
      <c r="C1705" s="133" t="s">
        <v>1771</v>
      </c>
      <c r="D1705" s="126">
        <v>6</v>
      </c>
      <c r="E1705" s="127" t="s">
        <v>3561</v>
      </c>
      <c r="F1705" s="19">
        <v>284880</v>
      </c>
      <c r="G1705" s="20">
        <v>284880</v>
      </c>
      <c r="H1705" s="20">
        <v>22235</v>
      </c>
      <c r="I1705" s="20">
        <v>8041</v>
      </c>
      <c r="J1705" s="20">
        <v>0</v>
      </c>
      <c r="K1705" s="20">
        <v>0</v>
      </c>
      <c r="L1705" s="20">
        <v>0</v>
      </c>
      <c r="M1705" s="20">
        <v>0</v>
      </c>
      <c r="N1705" s="20">
        <v>13791</v>
      </c>
      <c r="O1705" s="20">
        <v>7477</v>
      </c>
      <c r="P1705" s="20">
        <v>12209</v>
      </c>
      <c r="Q1705" s="20">
        <v>76504</v>
      </c>
      <c r="R1705" s="20">
        <v>31308</v>
      </c>
      <c r="S1705" s="20">
        <v>49623</v>
      </c>
      <c r="T1705" s="21">
        <v>47937</v>
      </c>
      <c r="U1705" s="54">
        <v>25432</v>
      </c>
      <c r="V1705" s="20">
        <v>20112</v>
      </c>
      <c r="W1705" s="20">
        <v>30537</v>
      </c>
      <c r="X1705" s="20">
        <v>11101</v>
      </c>
      <c r="Y1705" s="21">
        <v>0</v>
      </c>
      <c r="Z1705" s="20">
        <v>0</v>
      </c>
      <c r="AA1705" s="21">
        <v>112019</v>
      </c>
      <c r="AB1705" s="32">
        <v>0</v>
      </c>
      <c r="AC1705" s="20">
        <v>183895</v>
      </c>
      <c r="AD1705" s="20">
        <v>152723</v>
      </c>
      <c r="AE1705" s="20">
        <v>641520</v>
      </c>
      <c r="AF1705" s="20">
        <v>279995</v>
      </c>
      <c r="AG1705" s="20">
        <v>148262</v>
      </c>
      <c r="AH1705" s="20">
        <v>93254</v>
      </c>
      <c r="AI1705" s="20">
        <v>14178</v>
      </c>
      <c r="AJ1705" s="21">
        <v>4328</v>
      </c>
      <c r="AK1705" s="25">
        <v>37720</v>
      </c>
      <c r="AL1705" s="25">
        <v>43321</v>
      </c>
      <c r="AM1705" s="25">
        <v>11191</v>
      </c>
      <c r="AN1705" s="22">
        <v>23887</v>
      </c>
      <c r="AO1705" s="20">
        <v>574174</v>
      </c>
      <c r="AP1705" s="20">
        <v>2019</v>
      </c>
      <c r="AQ1705" s="54">
        <v>2963673</v>
      </c>
      <c r="AR1705" s="25">
        <v>71632</v>
      </c>
      <c r="AS1705" s="25">
        <v>137499</v>
      </c>
      <c r="AT1705" s="54">
        <v>16084</v>
      </c>
      <c r="AU1705" s="54">
        <v>28916</v>
      </c>
      <c r="AV1705" s="54">
        <v>84217</v>
      </c>
      <c r="AW1705" s="54">
        <v>29223</v>
      </c>
      <c r="AX1705" s="54">
        <v>13310</v>
      </c>
      <c r="AY1705" s="25">
        <f t="shared" si="52"/>
        <v>380881</v>
      </c>
      <c r="AZ1705" s="162">
        <v>252223</v>
      </c>
      <c r="BA1705" s="96">
        <f t="shared" si="53"/>
        <v>3596777</v>
      </c>
      <c r="BB1705" s="73"/>
      <c r="BC1705" s="20">
        <v>524757</v>
      </c>
      <c r="BD1705" s="20">
        <v>9001</v>
      </c>
      <c r="BE1705" s="19">
        <v>533758</v>
      </c>
      <c r="BF1705" s="19">
        <v>4130535</v>
      </c>
      <c r="BH1705" s="20"/>
      <c r="BI1705" s="21">
        <v>4130535</v>
      </c>
      <c r="BK1705" s="73"/>
      <c r="BL1705" s="73"/>
      <c r="BM1705" s="73"/>
      <c r="BN1705" s="73"/>
      <c r="BO1705" s="73"/>
      <c r="BP1705" s="73"/>
      <c r="BQ1705" s="73"/>
    </row>
    <row r="1706" spans="1:69" ht="22.5" customHeight="1" x14ac:dyDescent="0.2">
      <c r="A1706" s="122" t="s">
        <v>3540</v>
      </c>
      <c r="B1706" s="123" t="s">
        <v>3518</v>
      </c>
      <c r="C1706" s="133" t="s">
        <v>1772</v>
      </c>
      <c r="D1706" s="126">
        <v>6</v>
      </c>
      <c r="E1706" s="127" t="s">
        <v>3561</v>
      </c>
      <c r="F1706" s="19">
        <v>459602</v>
      </c>
      <c r="G1706" s="20">
        <v>459602</v>
      </c>
      <c r="H1706" s="20">
        <v>60215</v>
      </c>
      <c r="I1706" s="20">
        <v>19822</v>
      </c>
      <c r="J1706" s="20">
        <v>0</v>
      </c>
      <c r="K1706" s="20">
        <v>0</v>
      </c>
      <c r="L1706" s="20">
        <v>5545</v>
      </c>
      <c r="M1706" s="20">
        <v>9114</v>
      </c>
      <c r="N1706" s="20">
        <v>28765</v>
      </c>
      <c r="O1706" s="20">
        <v>15595</v>
      </c>
      <c r="P1706" s="20">
        <v>17048</v>
      </c>
      <c r="Q1706" s="20">
        <v>141871</v>
      </c>
      <c r="R1706" s="20">
        <v>54513</v>
      </c>
      <c r="S1706" s="20">
        <v>115804</v>
      </c>
      <c r="T1706" s="21">
        <v>100920</v>
      </c>
      <c r="U1706" s="54">
        <v>50864</v>
      </c>
      <c r="V1706" s="20">
        <v>47856</v>
      </c>
      <c r="W1706" s="20">
        <v>45279</v>
      </c>
      <c r="X1706" s="20">
        <v>22202</v>
      </c>
      <c r="Y1706" s="21">
        <v>0</v>
      </c>
      <c r="Z1706" s="20">
        <v>0</v>
      </c>
      <c r="AA1706" s="21">
        <v>188470</v>
      </c>
      <c r="AB1706" s="32">
        <v>0</v>
      </c>
      <c r="AC1706" s="20">
        <v>282287</v>
      </c>
      <c r="AD1706" s="20">
        <v>304957</v>
      </c>
      <c r="AE1706" s="20">
        <v>1138005</v>
      </c>
      <c r="AF1706" s="20">
        <v>436378</v>
      </c>
      <c r="AG1706" s="20">
        <v>238953</v>
      </c>
      <c r="AH1706" s="20">
        <v>154069</v>
      </c>
      <c r="AI1706" s="20">
        <v>3736</v>
      </c>
      <c r="AJ1706" s="21">
        <v>5951</v>
      </c>
      <c r="AK1706" s="25">
        <v>57388</v>
      </c>
      <c r="AL1706" s="25">
        <v>68085</v>
      </c>
      <c r="AM1706" s="25">
        <v>16295</v>
      </c>
      <c r="AN1706" s="22">
        <v>42762</v>
      </c>
      <c r="AO1706" s="20">
        <v>960275</v>
      </c>
      <c r="AP1706" s="20">
        <v>3492</v>
      </c>
      <c r="AQ1706" s="54">
        <v>5096118</v>
      </c>
      <c r="AR1706" s="25">
        <v>117726</v>
      </c>
      <c r="AS1706" s="25">
        <v>166070</v>
      </c>
      <c r="AT1706" s="54">
        <v>28597</v>
      </c>
      <c r="AU1706" s="54">
        <v>43658</v>
      </c>
      <c r="AV1706" s="54">
        <v>121544</v>
      </c>
      <c r="AW1706" s="54">
        <v>50861</v>
      </c>
      <c r="AX1706" s="54">
        <v>22989</v>
      </c>
      <c r="AY1706" s="25">
        <f t="shared" si="52"/>
        <v>551445</v>
      </c>
      <c r="AZ1706" s="162">
        <v>415611</v>
      </c>
      <c r="BA1706" s="96">
        <f t="shared" si="53"/>
        <v>6063174</v>
      </c>
      <c r="BB1706" s="73"/>
      <c r="BC1706" s="20">
        <v>807472</v>
      </c>
      <c r="BD1706" s="20">
        <v>11257</v>
      </c>
      <c r="BE1706" s="19">
        <v>818729</v>
      </c>
      <c r="BF1706" s="19">
        <v>6881903</v>
      </c>
      <c r="BH1706" s="20"/>
      <c r="BI1706" s="21">
        <v>6881903</v>
      </c>
      <c r="BK1706" s="73"/>
      <c r="BL1706" s="73"/>
      <c r="BM1706" s="73"/>
      <c r="BN1706" s="73"/>
      <c r="BO1706" s="73"/>
      <c r="BP1706" s="73"/>
      <c r="BQ1706" s="73"/>
    </row>
    <row r="1707" spans="1:69" ht="22.5" customHeight="1" x14ac:dyDescent="0.2">
      <c r="A1707" s="122" t="s">
        <v>3541</v>
      </c>
      <c r="B1707" s="123" t="s">
        <v>3518</v>
      </c>
      <c r="C1707" s="133" t="s">
        <v>1773</v>
      </c>
      <c r="D1707" s="126">
        <v>6</v>
      </c>
      <c r="E1707" s="127" t="s">
        <v>3561</v>
      </c>
      <c r="F1707" s="19">
        <v>326442</v>
      </c>
      <c r="G1707" s="20">
        <v>326442</v>
      </c>
      <c r="H1707" s="20">
        <v>33097</v>
      </c>
      <c r="I1707" s="20">
        <v>20944</v>
      </c>
      <c r="J1707" s="20">
        <v>0</v>
      </c>
      <c r="K1707" s="20">
        <v>0</v>
      </c>
      <c r="L1707" s="20">
        <v>0</v>
      </c>
      <c r="M1707" s="20">
        <v>0</v>
      </c>
      <c r="N1707" s="20">
        <v>18328</v>
      </c>
      <c r="O1707" s="20">
        <v>9937</v>
      </c>
      <c r="P1707" s="20">
        <v>6048</v>
      </c>
      <c r="Q1707" s="20">
        <v>90153</v>
      </c>
      <c r="R1707" s="20">
        <v>37751</v>
      </c>
      <c r="S1707" s="20">
        <v>81534</v>
      </c>
      <c r="T1707" s="21">
        <v>44573</v>
      </c>
      <c r="U1707" s="54">
        <v>25432</v>
      </c>
      <c r="V1707" s="20">
        <v>32736</v>
      </c>
      <c r="W1707" s="20">
        <v>32643</v>
      </c>
      <c r="X1707" s="20">
        <v>11101</v>
      </c>
      <c r="Y1707" s="21">
        <v>0</v>
      </c>
      <c r="Z1707" s="20">
        <v>0</v>
      </c>
      <c r="AA1707" s="21">
        <v>138150</v>
      </c>
      <c r="AB1707" s="32">
        <v>0</v>
      </c>
      <c r="AC1707" s="20">
        <v>198498</v>
      </c>
      <c r="AD1707" s="20">
        <v>192764</v>
      </c>
      <c r="AE1707" s="20">
        <v>661815</v>
      </c>
      <c r="AF1707" s="20">
        <v>328135</v>
      </c>
      <c r="AG1707" s="20">
        <v>190905</v>
      </c>
      <c r="AH1707" s="20">
        <v>99991</v>
      </c>
      <c r="AI1707" s="20">
        <v>17244</v>
      </c>
      <c r="AJ1707" s="21">
        <v>2705</v>
      </c>
      <c r="AK1707" s="25">
        <v>45509</v>
      </c>
      <c r="AL1707" s="25">
        <v>48443</v>
      </c>
      <c r="AM1707" s="25">
        <v>10439</v>
      </c>
      <c r="AN1707" s="22">
        <v>27794</v>
      </c>
      <c r="AO1707" s="20">
        <v>336026</v>
      </c>
      <c r="AP1707" s="20">
        <v>3502</v>
      </c>
      <c r="AQ1707" s="54">
        <v>3072639</v>
      </c>
      <c r="AR1707" s="25">
        <v>77967</v>
      </c>
      <c r="AS1707" s="25">
        <v>133980</v>
      </c>
      <c r="AT1707" s="54">
        <v>34864</v>
      </c>
      <c r="AU1707" s="54">
        <v>21044</v>
      </c>
      <c r="AV1707" s="54">
        <v>91884</v>
      </c>
      <c r="AW1707" s="54">
        <v>34845</v>
      </c>
      <c r="AX1707" s="54">
        <v>12816</v>
      </c>
      <c r="AY1707" s="25">
        <f t="shared" si="52"/>
        <v>407400</v>
      </c>
      <c r="AZ1707" s="162">
        <v>229677</v>
      </c>
      <c r="BA1707" s="96">
        <f t="shared" si="53"/>
        <v>3709716</v>
      </c>
      <c r="BB1707" s="73"/>
      <c r="BC1707" s="20">
        <v>596382</v>
      </c>
      <c r="BD1707" s="20">
        <v>12483</v>
      </c>
      <c r="BE1707" s="19">
        <v>608865</v>
      </c>
      <c r="BF1707" s="19">
        <v>4318581</v>
      </c>
      <c r="BH1707" s="20"/>
      <c r="BI1707" s="21">
        <v>4318581</v>
      </c>
      <c r="BK1707" s="73"/>
      <c r="BL1707" s="73"/>
      <c r="BM1707" s="73"/>
      <c r="BN1707" s="73"/>
      <c r="BO1707" s="73"/>
      <c r="BP1707" s="73"/>
      <c r="BQ1707" s="73"/>
    </row>
    <row r="1708" spans="1:69" ht="22.5" customHeight="1" x14ac:dyDescent="0.2">
      <c r="A1708" s="122" t="s">
        <v>3542</v>
      </c>
      <c r="B1708" s="123" t="s">
        <v>3518</v>
      </c>
      <c r="C1708" s="133" t="s">
        <v>1774</v>
      </c>
      <c r="D1708" s="126">
        <v>6</v>
      </c>
      <c r="E1708" s="127" t="s">
        <v>3561</v>
      </c>
      <c r="F1708" s="19">
        <v>375273</v>
      </c>
      <c r="G1708" s="20">
        <v>375273</v>
      </c>
      <c r="H1708" s="20">
        <v>38054</v>
      </c>
      <c r="I1708" s="20">
        <v>32538</v>
      </c>
      <c r="J1708" s="20">
        <v>0</v>
      </c>
      <c r="K1708" s="20">
        <v>0</v>
      </c>
      <c r="L1708" s="20">
        <v>2929</v>
      </c>
      <c r="M1708" s="20">
        <v>4090</v>
      </c>
      <c r="N1708" s="20">
        <v>22600</v>
      </c>
      <c r="O1708" s="20">
        <v>12253</v>
      </c>
      <c r="P1708" s="20">
        <v>5216</v>
      </c>
      <c r="Q1708" s="20">
        <v>86307</v>
      </c>
      <c r="R1708" s="20">
        <v>44350</v>
      </c>
      <c r="S1708" s="20">
        <v>92591</v>
      </c>
      <c r="T1708" s="21">
        <v>70644</v>
      </c>
      <c r="U1708" s="54">
        <v>38148</v>
      </c>
      <c r="V1708" s="20">
        <v>45792</v>
      </c>
      <c r="W1708" s="20">
        <v>25272</v>
      </c>
      <c r="X1708" s="20">
        <v>11101</v>
      </c>
      <c r="Y1708" s="21">
        <v>0</v>
      </c>
      <c r="Z1708" s="20">
        <v>0</v>
      </c>
      <c r="AA1708" s="21">
        <v>160586</v>
      </c>
      <c r="AB1708" s="32">
        <v>0</v>
      </c>
      <c r="AC1708" s="20">
        <v>262611</v>
      </c>
      <c r="AD1708" s="20">
        <v>233387</v>
      </c>
      <c r="AE1708" s="20">
        <v>876480</v>
      </c>
      <c r="AF1708" s="20">
        <v>358440</v>
      </c>
      <c r="AG1708" s="20">
        <v>170828</v>
      </c>
      <c r="AH1708" s="20">
        <v>122228</v>
      </c>
      <c r="AI1708" s="20">
        <v>47038</v>
      </c>
      <c r="AJ1708" s="21">
        <v>4328</v>
      </c>
      <c r="AK1708" s="25">
        <v>51248</v>
      </c>
      <c r="AL1708" s="25">
        <v>57231</v>
      </c>
      <c r="AM1708" s="25">
        <v>12666</v>
      </c>
      <c r="AN1708" s="22">
        <v>34458</v>
      </c>
      <c r="AO1708" s="20">
        <v>164462</v>
      </c>
      <c r="AP1708" s="20">
        <v>4666</v>
      </c>
      <c r="AQ1708" s="54">
        <v>3467815</v>
      </c>
      <c r="AR1708" s="25">
        <v>86609</v>
      </c>
      <c r="AS1708" s="25">
        <v>161289</v>
      </c>
      <c r="AT1708" s="54">
        <v>33443</v>
      </c>
      <c r="AU1708" s="54">
        <v>21049</v>
      </c>
      <c r="AV1708" s="54">
        <v>105025</v>
      </c>
      <c r="AW1708" s="54">
        <v>40961</v>
      </c>
      <c r="AX1708" s="54">
        <v>13230</v>
      </c>
      <c r="AY1708" s="25">
        <f t="shared" si="52"/>
        <v>461606</v>
      </c>
      <c r="AZ1708" s="162">
        <v>240959</v>
      </c>
      <c r="BA1708" s="96">
        <f t="shared" si="53"/>
        <v>4170380</v>
      </c>
      <c r="BB1708" s="73"/>
      <c r="BC1708" s="20">
        <v>676094</v>
      </c>
      <c r="BD1708" s="20">
        <v>19885</v>
      </c>
      <c r="BE1708" s="19">
        <v>695979</v>
      </c>
      <c r="BF1708" s="19">
        <v>4866359</v>
      </c>
      <c r="BH1708" s="20"/>
      <c r="BI1708" s="21">
        <v>4866359</v>
      </c>
      <c r="BK1708" s="73"/>
      <c r="BL1708" s="73"/>
      <c r="BM1708" s="73"/>
      <c r="BN1708" s="73"/>
      <c r="BO1708" s="73"/>
      <c r="BP1708" s="73"/>
      <c r="BQ1708" s="73"/>
    </row>
    <row r="1709" spans="1:69" ht="22.5" customHeight="1" x14ac:dyDescent="0.2">
      <c r="A1709" s="122" t="s">
        <v>3543</v>
      </c>
      <c r="B1709" s="123" t="s">
        <v>3518</v>
      </c>
      <c r="C1709" s="133" t="s">
        <v>1775</v>
      </c>
      <c r="D1709" s="126">
        <v>6</v>
      </c>
      <c r="E1709" s="127" t="s">
        <v>3561</v>
      </c>
      <c r="F1709" s="19">
        <v>626525</v>
      </c>
      <c r="G1709" s="20">
        <v>626525</v>
      </c>
      <c r="H1709" s="20">
        <v>43521</v>
      </c>
      <c r="I1709" s="20">
        <v>27676</v>
      </c>
      <c r="J1709" s="20">
        <v>0</v>
      </c>
      <c r="K1709" s="20">
        <v>0</v>
      </c>
      <c r="L1709" s="20">
        <v>0</v>
      </c>
      <c r="M1709" s="20">
        <v>0</v>
      </c>
      <c r="N1709" s="20">
        <v>35684</v>
      </c>
      <c r="O1709" s="20">
        <v>19346</v>
      </c>
      <c r="P1709" s="20">
        <v>11605</v>
      </c>
      <c r="Q1709" s="20">
        <v>164746</v>
      </c>
      <c r="R1709" s="20">
        <v>63488</v>
      </c>
      <c r="S1709" s="20">
        <v>113132</v>
      </c>
      <c r="T1709" s="21">
        <v>107648</v>
      </c>
      <c r="U1709" s="54">
        <v>50864</v>
      </c>
      <c r="V1709" s="20">
        <v>54336</v>
      </c>
      <c r="W1709" s="20">
        <v>48438</v>
      </c>
      <c r="X1709" s="20">
        <v>22202</v>
      </c>
      <c r="Y1709" s="21">
        <v>0</v>
      </c>
      <c r="Z1709" s="20">
        <v>0</v>
      </c>
      <c r="AA1709" s="21">
        <v>215014</v>
      </c>
      <c r="AB1709" s="32">
        <v>0</v>
      </c>
      <c r="AC1709" s="20">
        <v>421241</v>
      </c>
      <c r="AD1709" s="20">
        <v>358939</v>
      </c>
      <c r="AE1709" s="20">
        <v>1172820</v>
      </c>
      <c r="AF1709" s="20">
        <v>532803</v>
      </c>
      <c r="AG1709" s="20">
        <v>308794</v>
      </c>
      <c r="AH1709" s="20">
        <v>202876</v>
      </c>
      <c r="AI1709" s="20">
        <v>35063</v>
      </c>
      <c r="AJ1709" s="21">
        <v>5951</v>
      </c>
      <c r="AK1709" s="25">
        <v>64919</v>
      </c>
      <c r="AL1709" s="25">
        <v>75463</v>
      </c>
      <c r="AM1709" s="25">
        <v>16523</v>
      </c>
      <c r="AN1709" s="22">
        <v>48198</v>
      </c>
      <c r="AO1709" s="20">
        <v>131171</v>
      </c>
      <c r="AP1709" s="20">
        <v>5820</v>
      </c>
      <c r="AQ1709" s="54">
        <v>4984806</v>
      </c>
      <c r="AR1709" s="25">
        <v>141171</v>
      </c>
      <c r="AS1709" s="25">
        <v>169735</v>
      </c>
      <c r="AT1709" s="54">
        <v>44275</v>
      </c>
      <c r="AU1709" s="54">
        <v>32039</v>
      </c>
      <c r="AV1709" s="54">
        <v>129541</v>
      </c>
      <c r="AW1709" s="54">
        <v>59232</v>
      </c>
      <c r="AX1709" s="54">
        <v>23878</v>
      </c>
      <c r="AY1709" s="25">
        <f t="shared" si="52"/>
        <v>599871</v>
      </c>
      <c r="AZ1709" s="162">
        <v>473190</v>
      </c>
      <c r="BA1709" s="96">
        <f t="shared" si="53"/>
        <v>6057867</v>
      </c>
      <c r="BB1709" s="73"/>
      <c r="BC1709" s="20">
        <v>935171</v>
      </c>
      <c r="BD1709" s="20">
        <v>19995</v>
      </c>
      <c r="BE1709" s="19">
        <v>955166</v>
      </c>
      <c r="BF1709" s="19">
        <v>7013033</v>
      </c>
      <c r="BH1709" s="20"/>
      <c r="BI1709" s="21">
        <v>7013033</v>
      </c>
      <c r="BK1709" s="73"/>
      <c r="BL1709" s="73"/>
      <c r="BM1709" s="73"/>
      <c r="BN1709" s="73"/>
      <c r="BO1709" s="73"/>
      <c r="BP1709" s="73"/>
      <c r="BQ1709" s="73"/>
    </row>
    <row r="1710" spans="1:69" ht="22.5" customHeight="1" x14ac:dyDescent="0.2">
      <c r="A1710" s="122" t="s">
        <v>3544</v>
      </c>
      <c r="B1710" s="123" t="s">
        <v>3518</v>
      </c>
      <c r="C1710" s="133" t="s">
        <v>1776</v>
      </c>
      <c r="D1710" s="126">
        <v>6</v>
      </c>
      <c r="E1710" s="127" t="s">
        <v>3561</v>
      </c>
      <c r="F1710" s="19">
        <v>342051</v>
      </c>
      <c r="G1710" s="20">
        <v>342051</v>
      </c>
      <c r="H1710" s="20">
        <v>26609</v>
      </c>
      <c r="I1710" s="20">
        <v>12903</v>
      </c>
      <c r="J1710" s="20">
        <v>0</v>
      </c>
      <c r="K1710" s="20">
        <v>0</v>
      </c>
      <c r="L1710" s="20">
        <v>0</v>
      </c>
      <c r="M1710" s="20">
        <v>0</v>
      </c>
      <c r="N1710" s="20">
        <v>20089</v>
      </c>
      <c r="O1710" s="20">
        <v>10891</v>
      </c>
      <c r="P1710" s="20">
        <v>3893</v>
      </c>
      <c r="Q1710" s="20">
        <v>79532</v>
      </c>
      <c r="R1710" s="20">
        <v>40314</v>
      </c>
      <c r="S1710" s="20">
        <v>74198</v>
      </c>
      <c r="T1710" s="21">
        <v>72326</v>
      </c>
      <c r="U1710" s="54">
        <v>25432</v>
      </c>
      <c r="V1710" s="20">
        <v>33552</v>
      </c>
      <c r="W1710" s="20">
        <v>34749</v>
      </c>
      <c r="X1710" s="20">
        <v>11101</v>
      </c>
      <c r="Y1710" s="21">
        <v>0</v>
      </c>
      <c r="Z1710" s="20">
        <v>0</v>
      </c>
      <c r="AA1710" s="21">
        <v>148799</v>
      </c>
      <c r="AB1710" s="32">
        <v>0</v>
      </c>
      <c r="AC1710" s="20">
        <v>223977</v>
      </c>
      <c r="AD1710" s="20">
        <v>211846</v>
      </c>
      <c r="AE1710" s="20">
        <v>887865</v>
      </c>
      <c r="AF1710" s="20">
        <v>330963</v>
      </c>
      <c r="AG1710" s="20">
        <v>157443</v>
      </c>
      <c r="AH1710" s="20">
        <v>118097</v>
      </c>
      <c r="AI1710" s="20">
        <v>10346</v>
      </c>
      <c r="AJ1710" s="21">
        <v>3787</v>
      </c>
      <c r="AK1710" s="25">
        <v>48537</v>
      </c>
      <c r="AL1710" s="25">
        <v>53765</v>
      </c>
      <c r="AM1710" s="25">
        <v>10149</v>
      </c>
      <c r="AN1710" s="22">
        <v>31837</v>
      </c>
      <c r="AO1710" s="20">
        <v>128894</v>
      </c>
      <c r="AP1710" s="20">
        <v>1957</v>
      </c>
      <c r="AQ1710" s="54">
        <v>3155902</v>
      </c>
      <c r="AR1710" s="25">
        <v>96368</v>
      </c>
      <c r="AS1710" s="25">
        <v>169820</v>
      </c>
      <c r="AT1710" s="54">
        <v>12289</v>
      </c>
      <c r="AU1710" s="54">
        <v>22677</v>
      </c>
      <c r="AV1710" s="54">
        <v>95900</v>
      </c>
      <c r="AW1710" s="54">
        <v>37013</v>
      </c>
      <c r="AX1710" s="54">
        <v>12039</v>
      </c>
      <c r="AY1710" s="25">
        <f t="shared" si="52"/>
        <v>446106</v>
      </c>
      <c r="AZ1710" s="162">
        <v>267063</v>
      </c>
      <c r="BA1710" s="96">
        <f t="shared" si="53"/>
        <v>3869071</v>
      </c>
      <c r="BB1710" s="73"/>
      <c r="BC1710" s="20">
        <v>624032</v>
      </c>
      <c r="BD1710" s="20">
        <v>6176</v>
      </c>
      <c r="BE1710" s="19">
        <v>630208</v>
      </c>
      <c r="BF1710" s="19">
        <v>4499279</v>
      </c>
      <c r="BH1710" s="20"/>
      <c r="BI1710" s="21">
        <v>4499279</v>
      </c>
      <c r="BK1710" s="73"/>
      <c r="BL1710" s="73"/>
      <c r="BM1710" s="73"/>
      <c r="BN1710" s="73"/>
      <c r="BO1710" s="73"/>
      <c r="BP1710" s="73"/>
      <c r="BQ1710" s="73"/>
    </row>
    <row r="1711" spans="1:69" ht="22.5" customHeight="1" x14ac:dyDescent="0.2">
      <c r="A1711" s="122" t="s">
        <v>3545</v>
      </c>
      <c r="B1711" s="123" t="s">
        <v>3518</v>
      </c>
      <c r="C1711" s="133" t="s">
        <v>1777</v>
      </c>
      <c r="D1711" s="126">
        <v>6</v>
      </c>
      <c r="E1711" s="127" t="s">
        <v>3561</v>
      </c>
      <c r="F1711" s="19">
        <v>594410</v>
      </c>
      <c r="G1711" s="20">
        <v>594410</v>
      </c>
      <c r="H1711" s="20">
        <v>44906</v>
      </c>
      <c r="I1711" s="20">
        <v>48059</v>
      </c>
      <c r="J1711" s="20">
        <v>0</v>
      </c>
      <c r="K1711" s="20">
        <v>0</v>
      </c>
      <c r="L1711" s="20">
        <v>0</v>
      </c>
      <c r="M1711" s="20">
        <v>0</v>
      </c>
      <c r="N1711" s="20">
        <v>41249</v>
      </c>
      <c r="O1711" s="20">
        <v>22363</v>
      </c>
      <c r="P1711" s="20">
        <v>10319</v>
      </c>
      <c r="Q1711" s="20">
        <v>129735</v>
      </c>
      <c r="R1711" s="20">
        <v>69965</v>
      </c>
      <c r="S1711" s="20">
        <v>170510</v>
      </c>
      <c r="T1711" s="21">
        <v>124468</v>
      </c>
      <c r="U1711" s="54">
        <v>50864</v>
      </c>
      <c r="V1711" s="20">
        <v>71472</v>
      </c>
      <c r="W1711" s="20">
        <v>60021</v>
      </c>
      <c r="X1711" s="20">
        <v>22202</v>
      </c>
      <c r="Y1711" s="21">
        <v>0</v>
      </c>
      <c r="Z1711" s="20">
        <v>0</v>
      </c>
      <c r="AA1711" s="21">
        <v>234994</v>
      </c>
      <c r="AB1711" s="32">
        <v>0</v>
      </c>
      <c r="AC1711" s="20">
        <v>438415</v>
      </c>
      <c r="AD1711" s="20">
        <v>377123</v>
      </c>
      <c r="AE1711" s="20">
        <v>1828860</v>
      </c>
      <c r="AF1711" s="20">
        <v>556293</v>
      </c>
      <c r="AG1711" s="20">
        <v>334706</v>
      </c>
      <c r="AH1711" s="20">
        <v>226322</v>
      </c>
      <c r="AI1711" s="20">
        <v>53456</v>
      </c>
      <c r="AJ1711" s="21">
        <v>6492</v>
      </c>
      <c r="AK1711" s="25">
        <v>71108</v>
      </c>
      <c r="AL1711" s="25">
        <v>79691</v>
      </c>
      <c r="AM1711" s="25">
        <v>15561</v>
      </c>
      <c r="AN1711" s="22">
        <v>49945</v>
      </c>
      <c r="AO1711" s="20">
        <v>174140</v>
      </c>
      <c r="AP1711" s="20">
        <v>18149</v>
      </c>
      <c r="AQ1711" s="54">
        <v>5925798</v>
      </c>
      <c r="AR1711" s="25">
        <v>168612</v>
      </c>
      <c r="AS1711" s="25">
        <v>242267</v>
      </c>
      <c r="AT1711" s="54">
        <v>20976</v>
      </c>
      <c r="AU1711" s="54">
        <v>39924</v>
      </c>
      <c r="AV1711" s="54">
        <v>152392</v>
      </c>
      <c r="AW1711" s="54">
        <v>65403</v>
      </c>
      <c r="AX1711" s="54">
        <v>24646</v>
      </c>
      <c r="AY1711" s="25">
        <f t="shared" si="52"/>
        <v>714220</v>
      </c>
      <c r="AZ1711" s="162">
        <v>548542</v>
      </c>
      <c r="BA1711" s="96">
        <f t="shared" si="53"/>
        <v>7188560</v>
      </c>
      <c r="BB1711" s="73"/>
      <c r="BC1711" s="20">
        <v>1031979</v>
      </c>
      <c r="BD1711" s="20">
        <v>14673</v>
      </c>
      <c r="BE1711" s="19">
        <v>1046652</v>
      </c>
      <c r="BF1711" s="19">
        <v>8235212</v>
      </c>
      <c r="BH1711" s="20"/>
      <c r="BI1711" s="21">
        <v>8235212</v>
      </c>
      <c r="BK1711" s="73"/>
      <c r="BL1711" s="73"/>
      <c r="BM1711" s="73"/>
      <c r="BN1711" s="73"/>
      <c r="BO1711" s="73"/>
      <c r="BP1711" s="73"/>
      <c r="BQ1711" s="73"/>
    </row>
    <row r="1712" spans="1:69" ht="22.5" customHeight="1" x14ac:dyDescent="0.2">
      <c r="A1712" s="122" t="s">
        <v>3546</v>
      </c>
      <c r="B1712" s="123" t="s">
        <v>3518</v>
      </c>
      <c r="C1712" s="133" t="s">
        <v>1778</v>
      </c>
      <c r="D1712" s="126">
        <v>6</v>
      </c>
      <c r="E1712" s="127" t="s">
        <v>3561</v>
      </c>
      <c r="F1712" s="19">
        <v>32017</v>
      </c>
      <c r="G1712" s="20">
        <v>32017</v>
      </c>
      <c r="H1712" s="20">
        <v>8311</v>
      </c>
      <c r="I1712" s="20">
        <v>2618</v>
      </c>
      <c r="J1712" s="20">
        <v>0</v>
      </c>
      <c r="K1712" s="20">
        <v>0</v>
      </c>
      <c r="L1712" s="20">
        <v>2576</v>
      </c>
      <c r="M1712" s="20">
        <v>2814</v>
      </c>
      <c r="N1712" s="20">
        <v>0</v>
      </c>
      <c r="O1712" s="20">
        <v>397</v>
      </c>
      <c r="P1712" s="20">
        <v>0</v>
      </c>
      <c r="Q1712" s="20">
        <v>730</v>
      </c>
      <c r="R1712" s="20">
        <v>3149</v>
      </c>
      <c r="S1712" s="20">
        <v>2201</v>
      </c>
      <c r="T1712" s="21">
        <v>7569</v>
      </c>
      <c r="U1712" s="54">
        <v>25432</v>
      </c>
      <c r="V1712" s="20">
        <v>7344</v>
      </c>
      <c r="W1712" s="20">
        <v>3159</v>
      </c>
      <c r="X1712" s="20">
        <v>11101</v>
      </c>
      <c r="Y1712" s="21">
        <v>0</v>
      </c>
      <c r="Z1712" s="20">
        <v>0</v>
      </c>
      <c r="AA1712" s="21">
        <v>13655</v>
      </c>
      <c r="AB1712" s="32">
        <v>0</v>
      </c>
      <c r="AC1712" s="20">
        <v>8476</v>
      </c>
      <c r="AD1712" s="20">
        <v>28638</v>
      </c>
      <c r="AE1712" s="20">
        <v>69300</v>
      </c>
      <c r="AF1712" s="20">
        <v>19648</v>
      </c>
      <c r="AG1712" s="20">
        <v>6349</v>
      </c>
      <c r="AH1712" s="20">
        <v>9919</v>
      </c>
      <c r="AI1712" s="20">
        <v>4311</v>
      </c>
      <c r="AJ1712" s="21">
        <v>16230</v>
      </c>
      <c r="AK1712" s="25">
        <v>3597</v>
      </c>
      <c r="AL1712" s="25">
        <v>10569</v>
      </c>
      <c r="AM1712" s="25">
        <v>1206</v>
      </c>
      <c r="AN1712" s="22">
        <v>3833</v>
      </c>
      <c r="AO1712" s="20">
        <v>124742</v>
      </c>
      <c r="AP1712" s="20">
        <v>2812</v>
      </c>
      <c r="AQ1712" s="54">
        <v>432703</v>
      </c>
      <c r="AR1712" s="25">
        <v>30980</v>
      </c>
      <c r="AS1712" s="25">
        <v>46322</v>
      </c>
      <c r="AT1712" s="54">
        <v>21614</v>
      </c>
      <c r="AU1712" s="54">
        <v>34467</v>
      </c>
      <c r="AV1712" s="54">
        <v>26023</v>
      </c>
      <c r="AW1712" s="54">
        <v>4084</v>
      </c>
      <c r="AX1712" s="54">
        <v>1697</v>
      </c>
      <c r="AY1712" s="25">
        <f t="shared" si="52"/>
        <v>165187</v>
      </c>
      <c r="AZ1712" s="162">
        <v>203867</v>
      </c>
      <c r="BA1712" s="96">
        <f t="shared" si="53"/>
        <v>801757</v>
      </c>
      <c r="BB1712" s="73"/>
      <c r="BC1712" s="20">
        <v>111167</v>
      </c>
      <c r="BD1712" s="20">
        <v>11366</v>
      </c>
      <c r="BE1712" s="19">
        <v>122533</v>
      </c>
      <c r="BF1712" s="19">
        <v>924290</v>
      </c>
      <c r="BH1712" s="20"/>
      <c r="BI1712" s="21">
        <v>924290</v>
      </c>
      <c r="BK1712" s="73"/>
      <c r="BL1712" s="73"/>
      <c r="BM1712" s="73"/>
      <c r="BN1712" s="73"/>
      <c r="BO1712" s="73"/>
      <c r="BP1712" s="73"/>
      <c r="BQ1712" s="73"/>
    </row>
    <row r="1713" spans="1:69" ht="22.5" customHeight="1" x14ac:dyDescent="0.2">
      <c r="A1713" s="122" t="s">
        <v>3547</v>
      </c>
      <c r="B1713" s="123" t="s">
        <v>3518</v>
      </c>
      <c r="C1713" s="133" t="s">
        <v>1779</v>
      </c>
      <c r="D1713" s="126">
        <v>6</v>
      </c>
      <c r="E1713" s="127" t="s">
        <v>3561</v>
      </c>
      <c r="F1713" s="19">
        <v>38216</v>
      </c>
      <c r="G1713" s="20">
        <v>38216</v>
      </c>
      <c r="H1713" s="20">
        <v>9696</v>
      </c>
      <c r="I1713" s="20">
        <v>5236</v>
      </c>
      <c r="J1713" s="20">
        <v>0</v>
      </c>
      <c r="K1713" s="20">
        <v>0</v>
      </c>
      <c r="L1713" s="20">
        <v>0</v>
      </c>
      <c r="M1713" s="20">
        <v>0</v>
      </c>
      <c r="N1713" s="20">
        <v>0</v>
      </c>
      <c r="O1713" s="20">
        <v>493</v>
      </c>
      <c r="P1713" s="20">
        <v>0</v>
      </c>
      <c r="Q1713" s="20">
        <v>11367</v>
      </c>
      <c r="R1713" s="20">
        <v>3913</v>
      </c>
      <c r="S1713" s="20">
        <v>2515</v>
      </c>
      <c r="T1713" s="21">
        <v>11774</v>
      </c>
      <c r="U1713" s="54">
        <v>38148</v>
      </c>
      <c r="V1713" s="20">
        <v>1296</v>
      </c>
      <c r="W1713" s="20">
        <v>9477</v>
      </c>
      <c r="X1713" s="20">
        <v>33303</v>
      </c>
      <c r="Y1713" s="21">
        <v>0</v>
      </c>
      <c r="Z1713" s="20">
        <v>0</v>
      </c>
      <c r="AA1713" s="21">
        <v>16074</v>
      </c>
      <c r="AB1713" s="32">
        <v>0</v>
      </c>
      <c r="AC1713" s="20">
        <v>7482</v>
      </c>
      <c r="AD1713" s="20">
        <v>38977</v>
      </c>
      <c r="AE1713" s="20">
        <v>66825</v>
      </c>
      <c r="AF1713" s="20">
        <v>22693</v>
      </c>
      <c r="AG1713" s="20">
        <v>7036</v>
      </c>
      <c r="AH1713" s="20">
        <v>6130</v>
      </c>
      <c r="AI1713" s="20">
        <v>9388</v>
      </c>
      <c r="AJ1713" s="21">
        <v>10820</v>
      </c>
      <c r="AK1713" s="25">
        <v>4470</v>
      </c>
      <c r="AL1713" s="25">
        <v>13466</v>
      </c>
      <c r="AM1713" s="25">
        <v>1550</v>
      </c>
      <c r="AN1713" s="22">
        <v>4897</v>
      </c>
      <c r="AO1713" s="20">
        <v>185061</v>
      </c>
      <c r="AP1713" s="20">
        <v>2441</v>
      </c>
      <c r="AQ1713" s="54">
        <v>562744</v>
      </c>
      <c r="AR1713" s="25">
        <v>42701</v>
      </c>
      <c r="AS1713" s="25">
        <v>49541</v>
      </c>
      <c r="AT1713" s="54">
        <v>20206</v>
      </c>
      <c r="AU1713" s="54">
        <v>38068</v>
      </c>
      <c r="AV1713" s="54">
        <v>28651</v>
      </c>
      <c r="AW1713" s="54">
        <v>4872</v>
      </c>
      <c r="AX1713" s="54">
        <v>1910</v>
      </c>
      <c r="AY1713" s="25">
        <f t="shared" si="52"/>
        <v>185949</v>
      </c>
      <c r="AZ1713" s="162">
        <v>156954</v>
      </c>
      <c r="BA1713" s="96">
        <f t="shared" si="53"/>
        <v>905647</v>
      </c>
      <c r="BB1713" s="73"/>
      <c r="BC1713" s="20">
        <v>122390</v>
      </c>
      <c r="BD1713" s="20">
        <v>10797</v>
      </c>
      <c r="BE1713" s="19">
        <v>133187</v>
      </c>
      <c r="BF1713" s="19">
        <v>1038834</v>
      </c>
      <c r="BH1713" s="20"/>
      <c r="BI1713" s="21">
        <v>1038834</v>
      </c>
      <c r="BK1713" s="73"/>
      <c r="BL1713" s="73"/>
      <c r="BM1713" s="73"/>
      <c r="BN1713" s="73"/>
      <c r="BO1713" s="73"/>
      <c r="BP1713" s="73"/>
      <c r="BQ1713" s="73"/>
    </row>
    <row r="1714" spans="1:69" ht="22.5" customHeight="1" x14ac:dyDescent="0.2">
      <c r="A1714" s="122" t="s">
        <v>3548</v>
      </c>
      <c r="B1714" s="123" t="s">
        <v>3518</v>
      </c>
      <c r="C1714" s="133" t="s">
        <v>1780</v>
      </c>
      <c r="D1714" s="126">
        <v>6</v>
      </c>
      <c r="E1714" s="127" t="s">
        <v>3561</v>
      </c>
      <c r="F1714" s="19">
        <v>27896</v>
      </c>
      <c r="G1714" s="20">
        <v>27896</v>
      </c>
      <c r="H1714" s="20">
        <v>8602</v>
      </c>
      <c r="I1714" s="20">
        <v>10472</v>
      </c>
      <c r="J1714" s="20">
        <v>0</v>
      </c>
      <c r="K1714" s="20">
        <v>0</v>
      </c>
      <c r="L1714" s="20">
        <v>0</v>
      </c>
      <c r="M1714" s="20">
        <v>0</v>
      </c>
      <c r="N1714" s="20">
        <v>0</v>
      </c>
      <c r="O1714" s="20">
        <v>378</v>
      </c>
      <c r="P1714" s="20">
        <v>0</v>
      </c>
      <c r="Q1714" s="20">
        <v>3767</v>
      </c>
      <c r="R1714" s="20">
        <v>2996</v>
      </c>
      <c r="S1714" s="20">
        <v>1782</v>
      </c>
      <c r="T1714" s="21">
        <v>9251</v>
      </c>
      <c r="U1714" s="54">
        <v>12716</v>
      </c>
      <c r="V1714" s="20">
        <v>816</v>
      </c>
      <c r="W1714" s="20">
        <v>9477</v>
      </c>
      <c r="X1714" s="20">
        <v>33303</v>
      </c>
      <c r="Y1714" s="21">
        <v>0</v>
      </c>
      <c r="Z1714" s="20">
        <v>0</v>
      </c>
      <c r="AA1714" s="21">
        <v>11172</v>
      </c>
      <c r="AB1714" s="32">
        <v>0</v>
      </c>
      <c r="AC1714" s="20">
        <v>10378</v>
      </c>
      <c r="AD1714" s="20">
        <v>24410</v>
      </c>
      <c r="AE1714" s="20">
        <v>49170</v>
      </c>
      <c r="AF1714" s="20">
        <v>36468</v>
      </c>
      <c r="AG1714" s="20">
        <v>11583</v>
      </c>
      <c r="AH1714" s="20">
        <v>4429</v>
      </c>
      <c r="AI1714" s="20">
        <v>15903</v>
      </c>
      <c r="AJ1714" s="21">
        <v>0</v>
      </c>
      <c r="AK1714" s="25">
        <v>3422</v>
      </c>
      <c r="AL1714" s="25">
        <v>9763</v>
      </c>
      <c r="AM1714" s="25">
        <v>2053</v>
      </c>
      <c r="AN1714" s="22">
        <v>3644</v>
      </c>
      <c r="AO1714" s="20">
        <v>127459</v>
      </c>
      <c r="AP1714" s="20">
        <v>1617</v>
      </c>
      <c r="AQ1714" s="54">
        <v>432927</v>
      </c>
      <c r="AR1714" s="25">
        <v>33669</v>
      </c>
      <c r="AS1714" s="25">
        <v>48559</v>
      </c>
      <c r="AT1714" s="54">
        <v>25110</v>
      </c>
      <c r="AU1714" s="54">
        <v>34775</v>
      </c>
      <c r="AV1714" s="54">
        <v>28016</v>
      </c>
      <c r="AW1714" s="54">
        <v>3527</v>
      </c>
      <c r="AX1714" s="54">
        <v>1604</v>
      </c>
      <c r="AY1714" s="25">
        <f>SUM(AR1714:AX1714)</f>
        <v>175260</v>
      </c>
      <c r="AZ1714" s="162">
        <v>98402</v>
      </c>
      <c r="BA1714" s="96">
        <f t="shared" si="53"/>
        <v>706589</v>
      </c>
      <c r="BB1714" s="73"/>
      <c r="BC1714" s="20">
        <v>108889</v>
      </c>
      <c r="BD1714" s="20">
        <v>8979</v>
      </c>
      <c r="BE1714" s="19">
        <v>117868</v>
      </c>
      <c r="BF1714" s="19">
        <v>824457</v>
      </c>
      <c r="BH1714" s="20"/>
      <c r="BI1714" s="21">
        <v>824457</v>
      </c>
      <c r="BK1714" s="73"/>
      <c r="BL1714" s="73"/>
      <c r="BM1714" s="73"/>
      <c r="BN1714" s="73"/>
      <c r="BO1714" s="73"/>
      <c r="BP1714" s="73"/>
      <c r="BQ1714" s="73"/>
    </row>
    <row r="1715" spans="1:69" ht="22.5" customHeight="1" x14ac:dyDescent="0.2">
      <c r="A1715" s="122" t="s">
        <v>3549</v>
      </c>
      <c r="B1715" s="123" t="s">
        <v>3518</v>
      </c>
      <c r="C1715" s="133" t="s">
        <v>1781</v>
      </c>
      <c r="D1715" s="126">
        <v>6</v>
      </c>
      <c r="E1715" s="127" t="s">
        <v>3561</v>
      </c>
      <c r="F1715" s="19">
        <v>14133</v>
      </c>
      <c r="G1715" s="20">
        <v>14133</v>
      </c>
      <c r="H1715" s="20">
        <v>2187</v>
      </c>
      <c r="I1715" s="20">
        <v>1683</v>
      </c>
      <c r="J1715" s="20">
        <v>0</v>
      </c>
      <c r="K1715" s="20">
        <v>0</v>
      </c>
      <c r="L1715" s="20">
        <v>0</v>
      </c>
      <c r="M1715" s="20">
        <v>0</v>
      </c>
      <c r="N1715" s="20">
        <v>0</v>
      </c>
      <c r="O1715" s="20">
        <v>191</v>
      </c>
      <c r="P1715" s="20">
        <v>0</v>
      </c>
      <c r="Q1715" s="20">
        <v>1735</v>
      </c>
      <c r="R1715" s="20">
        <v>1517</v>
      </c>
      <c r="S1715" s="20">
        <v>262</v>
      </c>
      <c r="T1715" s="21">
        <v>3364</v>
      </c>
      <c r="U1715" s="54">
        <v>12716</v>
      </c>
      <c r="V1715" s="20">
        <v>288</v>
      </c>
      <c r="W1715" s="20">
        <v>2106</v>
      </c>
      <c r="X1715" s="20">
        <v>11101</v>
      </c>
      <c r="Y1715" s="21">
        <v>0</v>
      </c>
      <c r="Z1715" s="20">
        <v>0</v>
      </c>
      <c r="AA1715" s="21">
        <v>5659</v>
      </c>
      <c r="AB1715" s="32">
        <v>0</v>
      </c>
      <c r="AC1715" s="20">
        <v>4422</v>
      </c>
      <c r="AD1715" s="20">
        <v>13898</v>
      </c>
      <c r="AE1715" s="20">
        <v>9900</v>
      </c>
      <c r="AF1715" s="20">
        <v>16893</v>
      </c>
      <c r="AG1715" s="20">
        <v>6607</v>
      </c>
      <c r="AH1715" s="20">
        <v>2244</v>
      </c>
      <c r="AI1715" s="20">
        <v>6035</v>
      </c>
      <c r="AJ1715" s="21">
        <v>1623</v>
      </c>
      <c r="AK1715" s="25">
        <v>1733</v>
      </c>
      <c r="AL1715" s="25">
        <v>5785</v>
      </c>
      <c r="AM1715" s="25">
        <v>996</v>
      </c>
      <c r="AN1715" s="22">
        <v>2159</v>
      </c>
      <c r="AO1715" s="20">
        <v>95552</v>
      </c>
      <c r="AP1715" s="20">
        <v>567</v>
      </c>
      <c r="AQ1715" s="54">
        <v>225356</v>
      </c>
      <c r="AR1715" s="25">
        <v>18213</v>
      </c>
      <c r="AS1715" s="25">
        <v>18846</v>
      </c>
      <c r="AT1715" s="54">
        <v>18535</v>
      </c>
      <c r="AU1715" s="54">
        <v>21370</v>
      </c>
      <c r="AV1715" s="54">
        <v>22791</v>
      </c>
      <c r="AW1715" s="54">
        <v>1788</v>
      </c>
      <c r="AX1715" s="54">
        <v>1073</v>
      </c>
      <c r="AY1715" s="25">
        <f t="shared" si="52"/>
        <v>102616</v>
      </c>
      <c r="AZ1715" s="162">
        <v>41688</v>
      </c>
      <c r="BA1715" s="96">
        <f t="shared" si="53"/>
        <v>369660</v>
      </c>
      <c r="BB1715" s="73"/>
      <c r="BC1715" s="20">
        <v>84938</v>
      </c>
      <c r="BD1715" s="20">
        <v>2540</v>
      </c>
      <c r="BE1715" s="19">
        <v>87478</v>
      </c>
      <c r="BF1715" s="19">
        <v>457138</v>
      </c>
      <c r="BH1715" s="20"/>
      <c r="BI1715" s="21">
        <v>457138</v>
      </c>
      <c r="BK1715" s="73"/>
      <c r="BL1715" s="73"/>
      <c r="BM1715" s="73"/>
      <c r="BN1715" s="73"/>
      <c r="BO1715" s="73"/>
      <c r="BP1715" s="73"/>
      <c r="BQ1715" s="73"/>
    </row>
    <row r="1716" spans="1:69" ht="22.5" customHeight="1" x14ac:dyDescent="0.2">
      <c r="A1716" s="122" t="s">
        <v>3550</v>
      </c>
      <c r="B1716" s="123" t="s">
        <v>3518</v>
      </c>
      <c r="C1716" s="133" t="s">
        <v>1782</v>
      </c>
      <c r="D1716" s="126">
        <v>6</v>
      </c>
      <c r="E1716" s="127" t="s">
        <v>3561</v>
      </c>
      <c r="F1716" s="19">
        <v>56174</v>
      </c>
      <c r="G1716" s="20">
        <v>56174</v>
      </c>
      <c r="H1716" s="20">
        <v>27410</v>
      </c>
      <c r="I1716" s="20">
        <v>4862</v>
      </c>
      <c r="J1716" s="20">
        <v>0</v>
      </c>
      <c r="K1716" s="20">
        <v>0</v>
      </c>
      <c r="L1716" s="20">
        <v>0</v>
      </c>
      <c r="M1716" s="20">
        <v>0</v>
      </c>
      <c r="N1716" s="20">
        <v>0</v>
      </c>
      <c r="O1716" s="20">
        <v>711</v>
      </c>
      <c r="P1716" s="20">
        <v>0</v>
      </c>
      <c r="Q1716" s="20">
        <v>3599</v>
      </c>
      <c r="R1716" s="20">
        <v>5636</v>
      </c>
      <c r="S1716" s="20">
        <v>3668</v>
      </c>
      <c r="T1716" s="21">
        <v>6728</v>
      </c>
      <c r="U1716" s="54">
        <v>12716</v>
      </c>
      <c r="V1716" s="20">
        <v>1776</v>
      </c>
      <c r="W1716" s="20">
        <v>4212</v>
      </c>
      <c r="X1716" s="20">
        <v>11101</v>
      </c>
      <c r="Y1716" s="21">
        <v>0</v>
      </c>
      <c r="Z1716" s="20">
        <v>0</v>
      </c>
      <c r="AA1716" s="21">
        <v>23987</v>
      </c>
      <c r="AB1716" s="32">
        <v>0</v>
      </c>
      <c r="AC1716" s="20">
        <v>13284</v>
      </c>
      <c r="AD1716" s="20">
        <v>50711</v>
      </c>
      <c r="AE1716" s="20">
        <v>117645</v>
      </c>
      <c r="AF1716" s="20">
        <v>40600</v>
      </c>
      <c r="AG1716" s="20">
        <v>13728</v>
      </c>
      <c r="AH1716" s="20">
        <v>14498</v>
      </c>
      <c r="AI1716" s="20">
        <v>34680</v>
      </c>
      <c r="AJ1716" s="21">
        <v>11361</v>
      </c>
      <c r="AK1716" s="25">
        <v>6438</v>
      </c>
      <c r="AL1716" s="25">
        <v>18436</v>
      </c>
      <c r="AM1716" s="25">
        <v>902</v>
      </c>
      <c r="AN1716" s="22">
        <v>6680</v>
      </c>
      <c r="AO1716" s="20">
        <v>341601</v>
      </c>
      <c r="AP1716" s="20">
        <v>6180</v>
      </c>
      <c r="AQ1716" s="54">
        <v>839324</v>
      </c>
      <c r="AR1716" s="25">
        <v>43415</v>
      </c>
      <c r="AS1716" s="25">
        <v>97777</v>
      </c>
      <c r="AT1716" s="54">
        <v>26366</v>
      </c>
      <c r="AU1716" s="54">
        <v>39849</v>
      </c>
      <c r="AV1716" s="54">
        <v>30736</v>
      </c>
      <c r="AW1716" s="54">
        <v>7126</v>
      </c>
      <c r="AX1716" s="54">
        <v>2874</v>
      </c>
      <c r="AY1716" s="25">
        <f t="shared" si="52"/>
        <v>248143</v>
      </c>
      <c r="AZ1716" s="162">
        <v>181980</v>
      </c>
      <c r="BA1716" s="96">
        <f t="shared" si="53"/>
        <v>1269447</v>
      </c>
      <c r="BB1716" s="73"/>
      <c r="BC1716" s="20">
        <v>147784</v>
      </c>
      <c r="BD1716" s="20">
        <v>42092</v>
      </c>
      <c r="BE1716" s="19">
        <v>189876</v>
      </c>
      <c r="BF1716" s="19">
        <v>1459323</v>
      </c>
      <c r="BH1716" s="20"/>
      <c r="BI1716" s="21">
        <v>1459323</v>
      </c>
      <c r="BK1716" s="73"/>
      <c r="BL1716" s="73"/>
      <c r="BM1716" s="73"/>
      <c r="BN1716" s="73"/>
      <c r="BO1716" s="73"/>
      <c r="BP1716" s="73"/>
      <c r="BQ1716" s="73"/>
    </row>
    <row r="1717" spans="1:69" ht="22.5" customHeight="1" x14ac:dyDescent="0.2">
      <c r="A1717" s="122" t="s">
        <v>3551</v>
      </c>
      <c r="B1717" s="123" t="s">
        <v>3518</v>
      </c>
      <c r="C1717" s="133" t="s">
        <v>1783</v>
      </c>
      <c r="D1717" s="126">
        <v>6</v>
      </c>
      <c r="E1717" s="127" t="s">
        <v>3561</v>
      </c>
      <c r="F1717" s="19">
        <v>25928</v>
      </c>
      <c r="G1717" s="20">
        <v>25928</v>
      </c>
      <c r="H1717" s="20">
        <v>21724</v>
      </c>
      <c r="I1717" s="20">
        <v>2992</v>
      </c>
      <c r="J1717" s="20">
        <v>0</v>
      </c>
      <c r="K1717" s="20">
        <v>0</v>
      </c>
      <c r="L1717" s="20">
        <v>0</v>
      </c>
      <c r="M1717" s="20">
        <v>0</v>
      </c>
      <c r="N1717" s="20">
        <v>0</v>
      </c>
      <c r="O1717" s="20">
        <v>326</v>
      </c>
      <c r="P1717" s="20">
        <v>0</v>
      </c>
      <c r="Q1717" s="20">
        <v>17</v>
      </c>
      <c r="R1717" s="20">
        <v>2587</v>
      </c>
      <c r="S1717" s="20">
        <v>1991</v>
      </c>
      <c r="T1717" s="21">
        <v>6728</v>
      </c>
      <c r="U1717" s="54">
        <v>12716</v>
      </c>
      <c r="V1717" s="20">
        <v>480</v>
      </c>
      <c r="W1717" s="20">
        <v>5265</v>
      </c>
      <c r="X1717" s="20">
        <v>11101</v>
      </c>
      <c r="Y1717" s="21">
        <v>0</v>
      </c>
      <c r="Z1717" s="20">
        <v>0</v>
      </c>
      <c r="AA1717" s="21">
        <v>10915</v>
      </c>
      <c r="AB1717" s="32">
        <v>0</v>
      </c>
      <c r="AC1717" s="20">
        <v>3899</v>
      </c>
      <c r="AD1717" s="20">
        <v>24899</v>
      </c>
      <c r="AE1717" s="20">
        <v>52800</v>
      </c>
      <c r="AF1717" s="20">
        <v>13775</v>
      </c>
      <c r="AG1717" s="20">
        <v>4204</v>
      </c>
      <c r="AH1717" s="20">
        <v>7345</v>
      </c>
      <c r="AI1717" s="20">
        <v>23184</v>
      </c>
      <c r="AJ1717" s="21">
        <v>3787</v>
      </c>
      <c r="AK1717" s="25">
        <v>2957</v>
      </c>
      <c r="AL1717" s="25">
        <v>8824</v>
      </c>
      <c r="AM1717" s="25">
        <v>336</v>
      </c>
      <c r="AN1717" s="22">
        <v>3199</v>
      </c>
      <c r="AO1717" s="20">
        <v>179356</v>
      </c>
      <c r="AP1717" s="20">
        <v>2318</v>
      </c>
      <c r="AQ1717" s="54">
        <v>433653</v>
      </c>
      <c r="AR1717" s="25">
        <v>29444</v>
      </c>
      <c r="AS1717" s="25">
        <v>34724</v>
      </c>
      <c r="AT1717" s="54">
        <v>24414</v>
      </c>
      <c r="AU1717" s="54">
        <v>36559</v>
      </c>
      <c r="AV1717" s="54">
        <v>22283</v>
      </c>
      <c r="AW1717" s="54">
        <v>3288</v>
      </c>
      <c r="AX1717" s="54">
        <v>1712</v>
      </c>
      <c r="AY1717" s="25">
        <f t="shared" si="52"/>
        <v>152424</v>
      </c>
      <c r="AZ1717" s="162">
        <v>279533</v>
      </c>
      <c r="BA1717" s="96">
        <f t="shared" si="53"/>
        <v>865610</v>
      </c>
      <c r="BB1717" s="73"/>
      <c r="BC1717" s="20">
        <v>102891</v>
      </c>
      <c r="BD1717" s="20">
        <v>15089</v>
      </c>
      <c r="BE1717" s="19">
        <v>117980</v>
      </c>
      <c r="BF1717" s="19">
        <v>983590</v>
      </c>
      <c r="BH1717" s="20"/>
      <c r="BI1717" s="21">
        <v>983590</v>
      </c>
      <c r="BK1717" s="73"/>
      <c r="BL1717" s="73"/>
      <c r="BM1717" s="73"/>
      <c r="BN1717" s="73"/>
      <c r="BO1717" s="73"/>
      <c r="BP1717" s="73"/>
      <c r="BQ1717" s="73"/>
    </row>
    <row r="1718" spans="1:69" ht="22.5" customHeight="1" x14ac:dyDescent="0.2">
      <c r="A1718" s="122" t="s">
        <v>3552</v>
      </c>
      <c r="B1718" s="123" t="s">
        <v>3518</v>
      </c>
      <c r="C1718" s="133" t="s">
        <v>1784</v>
      </c>
      <c r="D1718" s="126">
        <v>6</v>
      </c>
      <c r="E1718" s="127" t="s">
        <v>3561</v>
      </c>
      <c r="F1718" s="19">
        <v>47933</v>
      </c>
      <c r="G1718" s="20">
        <v>47933</v>
      </c>
      <c r="H1718" s="20">
        <v>31784</v>
      </c>
      <c r="I1718" s="20">
        <v>8789</v>
      </c>
      <c r="J1718" s="20">
        <v>0</v>
      </c>
      <c r="K1718" s="20">
        <v>0</v>
      </c>
      <c r="L1718" s="20">
        <v>4444</v>
      </c>
      <c r="M1718" s="20">
        <v>7051</v>
      </c>
      <c r="N1718" s="20">
        <v>0</v>
      </c>
      <c r="O1718" s="20">
        <v>623</v>
      </c>
      <c r="P1718" s="20">
        <v>0</v>
      </c>
      <c r="Q1718" s="20">
        <v>6832</v>
      </c>
      <c r="R1718" s="20">
        <v>4939</v>
      </c>
      <c r="S1718" s="20">
        <v>15615</v>
      </c>
      <c r="T1718" s="21">
        <v>7569</v>
      </c>
      <c r="U1718" s="54">
        <v>24160</v>
      </c>
      <c r="V1718" s="20">
        <v>1536</v>
      </c>
      <c r="W1718" s="20">
        <v>8424</v>
      </c>
      <c r="X1718" s="20">
        <v>22202</v>
      </c>
      <c r="Y1718" s="21">
        <v>0</v>
      </c>
      <c r="Z1718" s="20">
        <v>0</v>
      </c>
      <c r="AA1718" s="21">
        <v>20380</v>
      </c>
      <c r="AB1718" s="32">
        <v>0</v>
      </c>
      <c r="AC1718" s="20">
        <v>17371</v>
      </c>
      <c r="AD1718" s="20">
        <v>51250</v>
      </c>
      <c r="AE1718" s="20">
        <v>115005</v>
      </c>
      <c r="AF1718" s="20">
        <v>46835</v>
      </c>
      <c r="AG1718" s="20">
        <v>14157</v>
      </c>
      <c r="AH1718" s="20">
        <v>7760</v>
      </c>
      <c r="AI1718" s="20">
        <v>24429</v>
      </c>
      <c r="AJ1718" s="21">
        <v>14607</v>
      </c>
      <c r="AK1718" s="25">
        <v>5642</v>
      </c>
      <c r="AL1718" s="25">
        <v>13951</v>
      </c>
      <c r="AM1718" s="25">
        <v>2326</v>
      </c>
      <c r="AN1718" s="22">
        <v>5065</v>
      </c>
      <c r="AO1718" s="20">
        <v>192711</v>
      </c>
      <c r="AP1718" s="20">
        <v>3317</v>
      </c>
      <c r="AQ1718" s="54">
        <v>726707</v>
      </c>
      <c r="AR1718" s="25">
        <v>47890</v>
      </c>
      <c r="AS1718" s="25">
        <v>88665</v>
      </c>
      <c r="AT1718" s="54">
        <v>35728</v>
      </c>
      <c r="AU1718" s="54">
        <v>29957</v>
      </c>
      <c r="AV1718" s="54">
        <v>33235</v>
      </c>
      <c r="AW1718" s="54">
        <v>6169</v>
      </c>
      <c r="AX1718" s="54">
        <v>2567</v>
      </c>
      <c r="AY1718" s="25">
        <f t="shared" si="52"/>
        <v>244211</v>
      </c>
      <c r="AZ1718" s="162">
        <v>275218</v>
      </c>
      <c r="BA1718" s="96">
        <f t="shared" si="53"/>
        <v>1246136</v>
      </c>
      <c r="BB1718" s="73"/>
      <c r="BC1718" s="20">
        <v>137501</v>
      </c>
      <c r="BD1718" s="20">
        <v>17673</v>
      </c>
      <c r="BE1718" s="19">
        <v>155174</v>
      </c>
      <c r="BF1718" s="19">
        <v>1401310</v>
      </c>
      <c r="BH1718" s="20"/>
      <c r="BI1718" s="21">
        <v>1401310</v>
      </c>
      <c r="BK1718" s="73"/>
      <c r="BL1718" s="73"/>
      <c r="BM1718" s="73"/>
      <c r="BN1718" s="73"/>
      <c r="BO1718" s="73"/>
      <c r="BP1718" s="73"/>
      <c r="BQ1718" s="73"/>
    </row>
    <row r="1719" spans="1:69" ht="22.5" customHeight="1" x14ac:dyDescent="0.2">
      <c r="A1719" s="122" t="s">
        <v>3553</v>
      </c>
      <c r="B1719" s="123" t="s">
        <v>3518</v>
      </c>
      <c r="C1719" s="133" t="s">
        <v>1785</v>
      </c>
      <c r="D1719" s="126">
        <v>6</v>
      </c>
      <c r="E1719" s="127" t="s">
        <v>3561</v>
      </c>
      <c r="F1719" s="19">
        <v>54132</v>
      </c>
      <c r="G1719" s="20">
        <v>54132</v>
      </c>
      <c r="H1719" s="20">
        <v>27921</v>
      </c>
      <c r="I1719" s="20">
        <v>7293</v>
      </c>
      <c r="J1719" s="20">
        <v>0</v>
      </c>
      <c r="K1719" s="20">
        <v>0</v>
      </c>
      <c r="L1719" s="20">
        <v>8232</v>
      </c>
      <c r="M1719" s="20">
        <v>10499</v>
      </c>
      <c r="N1719" s="20">
        <v>0</v>
      </c>
      <c r="O1719" s="20">
        <v>731</v>
      </c>
      <c r="P1719" s="20">
        <v>0</v>
      </c>
      <c r="Q1719" s="20">
        <v>4115</v>
      </c>
      <c r="R1719" s="20">
        <v>5798</v>
      </c>
      <c r="S1719" s="20">
        <v>4035</v>
      </c>
      <c r="T1719" s="21">
        <v>9251</v>
      </c>
      <c r="U1719" s="54">
        <v>12716</v>
      </c>
      <c r="V1719" s="20">
        <v>1776</v>
      </c>
      <c r="W1719" s="20">
        <v>5265</v>
      </c>
      <c r="X1719" s="20">
        <v>11101</v>
      </c>
      <c r="Y1719" s="21">
        <v>0</v>
      </c>
      <c r="Z1719" s="20">
        <v>0</v>
      </c>
      <c r="AA1719" s="21">
        <v>21734</v>
      </c>
      <c r="AB1719" s="32">
        <v>0</v>
      </c>
      <c r="AC1719" s="20">
        <v>23619</v>
      </c>
      <c r="AD1719" s="20">
        <v>56319</v>
      </c>
      <c r="AE1719" s="20">
        <v>134475</v>
      </c>
      <c r="AF1719" s="20">
        <v>55753</v>
      </c>
      <c r="AG1719" s="20">
        <v>17589</v>
      </c>
      <c r="AH1719" s="20">
        <v>14764</v>
      </c>
      <c r="AI1719" s="20">
        <v>33530</v>
      </c>
      <c r="AJ1719" s="21">
        <v>4869</v>
      </c>
      <c r="AK1719" s="25">
        <v>6625</v>
      </c>
      <c r="AL1719" s="25">
        <v>16474</v>
      </c>
      <c r="AM1719" s="25">
        <v>2939</v>
      </c>
      <c r="AN1719" s="22">
        <v>6147</v>
      </c>
      <c r="AO1719" s="20">
        <v>220784</v>
      </c>
      <c r="AP1719" s="20">
        <v>2771</v>
      </c>
      <c r="AQ1719" s="54">
        <v>781257</v>
      </c>
      <c r="AR1719" s="25">
        <v>40417</v>
      </c>
      <c r="AS1719" s="25">
        <v>121496</v>
      </c>
      <c r="AT1719" s="54">
        <v>33647</v>
      </c>
      <c r="AU1719" s="54">
        <v>46222</v>
      </c>
      <c r="AV1719" s="54">
        <v>35225</v>
      </c>
      <c r="AW1719" s="54">
        <v>6857</v>
      </c>
      <c r="AX1719" s="54">
        <v>2786</v>
      </c>
      <c r="AY1719" s="25">
        <f t="shared" si="52"/>
        <v>286650</v>
      </c>
      <c r="AZ1719" s="162">
        <v>199407</v>
      </c>
      <c r="BA1719" s="96">
        <f t="shared" si="53"/>
        <v>1267314</v>
      </c>
      <c r="BB1719" s="73"/>
      <c r="BC1719" s="20">
        <v>150167</v>
      </c>
      <c r="BD1719" s="20">
        <v>17783</v>
      </c>
      <c r="BE1719" s="19">
        <v>167950</v>
      </c>
      <c r="BF1719" s="19">
        <v>1435264</v>
      </c>
      <c r="BH1719" s="20"/>
      <c r="BI1719" s="21">
        <v>1435264</v>
      </c>
      <c r="BK1719" s="73"/>
      <c r="BL1719" s="73"/>
      <c r="BM1719" s="73"/>
      <c r="BN1719" s="73"/>
      <c r="BO1719" s="73"/>
      <c r="BP1719" s="73"/>
      <c r="BQ1719" s="73"/>
    </row>
    <row r="1720" spans="1:69" ht="22.5" customHeight="1" x14ac:dyDescent="0.2">
      <c r="A1720" s="122" t="s">
        <v>3554</v>
      </c>
      <c r="B1720" s="123" t="s">
        <v>3518</v>
      </c>
      <c r="C1720" s="133" t="s">
        <v>1786</v>
      </c>
      <c r="D1720" s="126">
        <v>6</v>
      </c>
      <c r="E1720" s="127" t="s">
        <v>3561</v>
      </c>
      <c r="F1720" s="19">
        <v>213110</v>
      </c>
      <c r="G1720" s="20">
        <v>213110</v>
      </c>
      <c r="H1720" s="20">
        <v>91052</v>
      </c>
      <c r="I1720" s="20">
        <v>28237</v>
      </c>
      <c r="J1720" s="20">
        <v>0</v>
      </c>
      <c r="K1720" s="20">
        <v>0</v>
      </c>
      <c r="L1720" s="20">
        <v>6706</v>
      </c>
      <c r="M1720" s="20">
        <v>12134</v>
      </c>
      <c r="N1720" s="20">
        <v>0</v>
      </c>
      <c r="O1720" s="20">
        <v>3977</v>
      </c>
      <c r="P1720" s="20">
        <v>0</v>
      </c>
      <c r="Q1720" s="20">
        <v>56535</v>
      </c>
      <c r="R1720" s="20">
        <v>21053</v>
      </c>
      <c r="S1720" s="20">
        <v>20017</v>
      </c>
      <c r="T1720" s="21">
        <v>41209</v>
      </c>
      <c r="U1720" s="54">
        <v>76296</v>
      </c>
      <c r="V1720" s="20">
        <v>10416</v>
      </c>
      <c r="W1720" s="20">
        <v>17901</v>
      </c>
      <c r="X1720" s="20">
        <v>22202</v>
      </c>
      <c r="Y1720" s="21">
        <v>0</v>
      </c>
      <c r="Z1720" s="20">
        <v>0</v>
      </c>
      <c r="AA1720" s="21">
        <v>95830</v>
      </c>
      <c r="AB1720" s="32">
        <v>0</v>
      </c>
      <c r="AC1720" s="20">
        <v>82589</v>
      </c>
      <c r="AD1720" s="20">
        <v>213464</v>
      </c>
      <c r="AE1720" s="20">
        <v>403095</v>
      </c>
      <c r="AF1720" s="20">
        <v>231058</v>
      </c>
      <c r="AG1720" s="20">
        <v>94552</v>
      </c>
      <c r="AH1720" s="20">
        <v>45193</v>
      </c>
      <c r="AI1720" s="20">
        <v>100398</v>
      </c>
      <c r="AJ1720" s="21">
        <v>30296</v>
      </c>
      <c r="AK1720" s="25">
        <v>26342</v>
      </c>
      <c r="AL1720" s="25">
        <v>45572</v>
      </c>
      <c r="AM1720" s="25">
        <v>9273</v>
      </c>
      <c r="AN1720" s="22">
        <v>19441</v>
      </c>
      <c r="AO1720" s="20">
        <v>726946</v>
      </c>
      <c r="AP1720" s="20">
        <v>11443</v>
      </c>
      <c r="AQ1720" s="54">
        <v>2756337</v>
      </c>
      <c r="AR1720" s="25">
        <v>59883</v>
      </c>
      <c r="AS1720" s="25">
        <v>148111</v>
      </c>
      <c r="AT1720" s="54">
        <v>79225</v>
      </c>
      <c r="AU1720" s="54">
        <v>68969</v>
      </c>
      <c r="AV1720" s="54">
        <v>96722</v>
      </c>
      <c r="AW1720" s="54">
        <v>23081</v>
      </c>
      <c r="AX1720" s="54">
        <v>10454</v>
      </c>
      <c r="AY1720" s="25">
        <f>SUM(AR1720:AX1720)</f>
        <v>486445</v>
      </c>
      <c r="AZ1720" s="162">
        <v>505850</v>
      </c>
      <c r="BA1720" s="96">
        <f t="shared" si="53"/>
        <v>3748632</v>
      </c>
      <c r="BB1720" s="73"/>
      <c r="BC1720" s="20">
        <v>401489</v>
      </c>
      <c r="BD1720" s="20">
        <v>67386</v>
      </c>
      <c r="BE1720" s="19">
        <v>468875</v>
      </c>
      <c r="BF1720" s="19">
        <v>4217507</v>
      </c>
      <c r="BH1720" s="20"/>
      <c r="BI1720" s="21">
        <v>4217507</v>
      </c>
      <c r="BK1720" s="73"/>
      <c r="BL1720" s="73"/>
      <c r="BM1720" s="73"/>
      <c r="BN1720" s="73"/>
      <c r="BO1720" s="73"/>
      <c r="BP1720" s="73"/>
      <c r="BQ1720" s="73"/>
    </row>
    <row r="1721" spans="1:69" ht="22.5" customHeight="1" x14ac:dyDescent="0.2">
      <c r="A1721" s="122" t="s">
        <v>3555</v>
      </c>
      <c r="B1721" s="123" t="s">
        <v>3518</v>
      </c>
      <c r="C1721" s="133" t="s">
        <v>1787</v>
      </c>
      <c r="D1721" s="126">
        <v>6</v>
      </c>
      <c r="E1721" s="127" t="s">
        <v>3561</v>
      </c>
      <c r="F1721" s="19">
        <v>551827</v>
      </c>
      <c r="G1721" s="20">
        <v>551827</v>
      </c>
      <c r="H1721" s="20">
        <v>108621</v>
      </c>
      <c r="I1721" s="20">
        <v>35343</v>
      </c>
      <c r="J1721" s="20">
        <v>0</v>
      </c>
      <c r="K1721" s="20">
        <v>0</v>
      </c>
      <c r="L1721" s="20">
        <v>0</v>
      </c>
      <c r="M1721" s="20">
        <v>0</v>
      </c>
      <c r="N1721" s="20">
        <v>22548</v>
      </c>
      <c r="O1721" s="20">
        <v>17110</v>
      </c>
      <c r="P1721" s="20">
        <v>12776</v>
      </c>
      <c r="Q1721" s="20">
        <v>24939</v>
      </c>
      <c r="R1721" s="20">
        <v>58680</v>
      </c>
      <c r="S1721" s="20">
        <v>194509</v>
      </c>
      <c r="T1721" s="21">
        <v>124468</v>
      </c>
      <c r="U1721" s="54">
        <v>50864</v>
      </c>
      <c r="V1721" s="20">
        <v>61584</v>
      </c>
      <c r="W1721" s="20">
        <v>57915</v>
      </c>
      <c r="X1721" s="20">
        <v>22202</v>
      </c>
      <c r="Y1721" s="21">
        <v>0</v>
      </c>
      <c r="Z1721" s="20">
        <v>0</v>
      </c>
      <c r="AA1721" s="21">
        <v>200248</v>
      </c>
      <c r="AB1721" s="32">
        <v>0</v>
      </c>
      <c r="AC1721" s="20">
        <v>423735</v>
      </c>
      <c r="AD1721" s="20">
        <v>387980</v>
      </c>
      <c r="AE1721" s="20">
        <v>1207470</v>
      </c>
      <c r="AF1721" s="20">
        <v>498583</v>
      </c>
      <c r="AG1721" s="20">
        <v>288803</v>
      </c>
      <c r="AH1721" s="20">
        <v>181737</v>
      </c>
      <c r="AI1721" s="20">
        <v>109691</v>
      </c>
      <c r="AJ1721" s="21">
        <v>5951</v>
      </c>
      <c r="AK1721" s="25">
        <v>60297</v>
      </c>
      <c r="AL1721" s="25">
        <v>64209</v>
      </c>
      <c r="AM1721" s="25">
        <v>18231</v>
      </c>
      <c r="AN1721" s="22">
        <v>39785</v>
      </c>
      <c r="AO1721" s="20">
        <v>448526</v>
      </c>
      <c r="AP1721" s="20">
        <v>16552</v>
      </c>
      <c r="AQ1721" s="54">
        <v>5295184</v>
      </c>
      <c r="AR1721" s="25">
        <v>154760</v>
      </c>
      <c r="AS1721" s="25">
        <v>257948</v>
      </c>
      <c r="AT1721" s="54">
        <v>43924</v>
      </c>
      <c r="AU1721" s="54">
        <v>47101</v>
      </c>
      <c r="AV1721" s="54">
        <v>136750</v>
      </c>
      <c r="AW1721" s="54">
        <v>54650</v>
      </c>
      <c r="AX1721" s="54">
        <v>19815</v>
      </c>
      <c r="AY1721" s="25">
        <f t="shared" si="52"/>
        <v>714948</v>
      </c>
      <c r="AZ1721" s="162">
        <v>706073</v>
      </c>
      <c r="BA1721" s="96">
        <f t="shared" si="53"/>
        <v>6716205</v>
      </c>
      <c r="BB1721" s="73"/>
      <c r="BC1721" s="20">
        <v>863295</v>
      </c>
      <c r="BD1721" s="20">
        <v>36683</v>
      </c>
      <c r="BE1721" s="19">
        <v>899978</v>
      </c>
      <c r="BF1721" s="19">
        <v>7616183</v>
      </c>
      <c r="BH1721" s="20"/>
      <c r="BI1721" s="21">
        <v>7616183</v>
      </c>
      <c r="BK1721" s="73"/>
      <c r="BL1721" s="73"/>
      <c r="BM1721" s="73"/>
      <c r="BN1721" s="73"/>
      <c r="BO1721" s="73"/>
      <c r="BP1721" s="73"/>
      <c r="BQ1721" s="73"/>
    </row>
    <row r="1722" spans="1:69" ht="22.5" customHeight="1" x14ac:dyDescent="0.2">
      <c r="A1722" s="122" t="s">
        <v>3556</v>
      </c>
      <c r="B1722" s="123" t="s">
        <v>3518</v>
      </c>
      <c r="C1722" s="133" t="s">
        <v>1788</v>
      </c>
      <c r="D1722" s="126">
        <v>6</v>
      </c>
      <c r="E1722" s="127" t="s">
        <v>3561</v>
      </c>
      <c r="F1722" s="19">
        <v>45018</v>
      </c>
      <c r="G1722" s="20">
        <v>45018</v>
      </c>
      <c r="H1722" s="20">
        <v>47385</v>
      </c>
      <c r="I1722" s="20">
        <v>22066</v>
      </c>
      <c r="J1722" s="20">
        <v>0</v>
      </c>
      <c r="K1722" s="20">
        <v>0</v>
      </c>
      <c r="L1722" s="20">
        <v>303</v>
      </c>
      <c r="M1722" s="20">
        <v>0</v>
      </c>
      <c r="N1722" s="20">
        <v>0</v>
      </c>
      <c r="O1722" s="20">
        <v>585</v>
      </c>
      <c r="P1722" s="20">
        <v>0</v>
      </c>
      <c r="Q1722" s="20">
        <v>30</v>
      </c>
      <c r="R1722" s="20">
        <v>6696</v>
      </c>
      <c r="S1722" s="20">
        <v>3354</v>
      </c>
      <c r="T1722" s="21">
        <v>10933</v>
      </c>
      <c r="U1722" s="54">
        <v>12716</v>
      </c>
      <c r="V1722" s="20">
        <v>1920</v>
      </c>
      <c r="W1722" s="20">
        <v>5265</v>
      </c>
      <c r="X1722" s="20">
        <v>11101</v>
      </c>
      <c r="Y1722" s="21">
        <v>0</v>
      </c>
      <c r="Z1722" s="20">
        <v>0</v>
      </c>
      <c r="AA1722" s="21">
        <v>19420</v>
      </c>
      <c r="AB1722" s="32">
        <v>0</v>
      </c>
      <c r="AC1722" s="20">
        <v>10215</v>
      </c>
      <c r="AD1722" s="20">
        <v>36813</v>
      </c>
      <c r="AE1722" s="20">
        <v>50985</v>
      </c>
      <c r="AF1722" s="20">
        <v>30088</v>
      </c>
      <c r="AG1722" s="20">
        <v>13728</v>
      </c>
      <c r="AH1722" s="20">
        <v>12232</v>
      </c>
      <c r="AI1722" s="20">
        <v>40811</v>
      </c>
      <c r="AJ1722" s="21">
        <v>1623</v>
      </c>
      <c r="AK1722" s="25">
        <v>5301</v>
      </c>
      <c r="AL1722" s="25">
        <v>12607</v>
      </c>
      <c r="AM1722" s="25">
        <v>2265</v>
      </c>
      <c r="AN1722" s="22">
        <v>4567</v>
      </c>
      <c r="AO1722" s="20">
        <v>241940</v>
      </c>
      <c r="AP1722" s="20">
        <v>4058</v>
      </c>
      <c r="AQ1722" s="54">
        <v>654025</v>
      </c>
      <c r="AR1722" s="25">
        <v>36111</v>
      </c>
      <c r="AS1722" s="25">
        <v>79642</v>
      </c>
      <c r="AT1722" s="54">
        <v>20762</v>
      </c>
      <c r="AU1722" s="54">
        <v>40505</v>
      </c>
      <c r="AV1722" s="54">
        <v>28256</v>
      </c>
      <c r="AW1722" s="54">
        <v>5824</v>
      </c>
      <c r="AX1722" s="54">
        <v>2565</v>
      </c>
      <c r="AY1722" s="25">
        <f>SUM(AR1722:AX1722)</f>
        <v>213665</v>
      </c>
      <c r="AZ1722" s="162">
        <v>168882</v>
      </c>
      <c r="BA1722" s="96">
        <f t="shared" si="53"/>
        <v>1036572</v>
      </c>
      <c r="BB1722" s="73"/>
      <c r="BC1722" s="20">
        <v>133112</v>
      </c>
      <c r="BD1722" s="20">
        <v>27047</v>
      </c>
      <c r="BE1722" s="19">
        <v>160159</v>
      </c>
      <c r="BF1722" s="19">
        <v>1196731</v>
      </c>
      <c r="BH1722" s="20"/>
      <c r="BI1722" s="21">
        <v>1196731</v>
      </c>
      <c r="BK1722" s="73"/>
      <c r="BL1722" s="73"/>
      <c r="BM1722" s="73"/>
      <c r="BN1722" s="73"/>
      <c r="BO1722" s="73"/>
      <c r="BP1722" s="73"/>
      <c r="BQ1722" s="73"/>
    </row>
    <row r="1723" spans="1:69" ht="22.5" customHeight="1" x14ac:dyDescent="0.2">
      <c r="A1723" s="122" t="s">
        <v>3557</v>
      </c>
      <c r="B1723" s="123" t="s">
        <v>3518</v>
      </c>
      <c r="C1723" s="133" t="s">
        <v>1789</v>
      </c>
      <c r="D1723" s="126">
        <v>6</v>
      </c>
      <c r="E1723" s="127" t="s">
        <v>3561</v>
      </c>
      <c r="F1723" s="19">
        <v>203405</v>
      </c>
      <c r="G1723" s="20">
        <v>203405</v>
      </c>
      <c r="H1723" s="20">
        <v>47166</v>
      </c>
      <c r="I1723" s="20">
        <v>20757</v>
      </c>
      <c r="J1723" s="20">
        <v>0</v>
      </c>
      <c r="K1723" s="20">
        <v>0</v>
      </c>
      <c r="L1723" s="20">
        <v>4565</v>
      </c>
      <c r="M1723" s="20">
        <v>7644</v>
      </c>
      <c r="N1723" s="20">
        <v>0</v>
      </c>
      <c r="O1723" s="20">
        <v>2180</v>
      </c>
      <c r="P1723" s="20">
        <v>0</v>
      </c>
      <c r="Q1723" s="20">
        <v>6064</v>
      </c>
      <c r="R1723" s="20">
        <v>19862</v>
      </c>
      <c r="S1723" s="20">
        <v>31859</v>
      </c>
      <c r="T1723" s="21">
        <v>40368</v>
      </c>
      <c r="U1723" s="54">
        <v>139876</v>
      </c>
      <c r="V1723" s="20">
        <v>18960</v>
      </c>
      <c r="W1723" s="20">
        <v>30537</v>
      </c>
      <c r="X1723" s="20">
        <v>99909</v>
      </c>
      <c r="Y1723" s="21">
        <v>0</v>
      </c>
      <c r="Z1723" s="20">
        <v>0</v>
      </c>
      <c r="AA1723" s="21">
        <v>98520</v>
      </c>
      <c r="AB1723" s="32">
        <v>0</v>
      </c>
      <c r="AC1723" s="20">
        <v>44624</v>
      </c>
      <c r="AD1723" s="20">
        <v>166262</v>
      </c>
      <c r="AE1723" s="20">
        <v>194370</v>
      </c>
      <c r="AF1723" s="20">
        <v>116870</v>
      </c>
      <c r="AG1723" s="20">
        <v>36379</v>
      </c>
      <c r="AH1723" s="20">
        <v>52485</v>
      </c>
      <c r="AI1723" s="20">
        <v>41098</v>
      </c>
      <c r="AJ1723" s="21">
        <v>17312</v>
      </c>
      <c r="AK1723" s="25">
        <v>19753</v>
      </c>
      <c r="AL1723" s="25">
        <v>39641</v>
      </c>
      <c r="AM1723" s="25">
        <v>7153</v>
      </c>
      <c r="AN1723" s="22">
        <v>15348</v>
      </c>
      <c r="AO1723" s="20">
        <v>1024457</v>
      </c>
      <c r="AP1723" s="20">
        <v>18767</v>
      </c>
      <c r="AQ1723" s="54">
        <v>2566191</v>
      </c>
      <c r="AR1723" s="25">
        <v>48978</v>
      </c>
      <c r="AS1723" s="25">
        <v>94489</v>
      </c>
      <c r="AT1723" s="54">
        <v>60949</v>
      </c>
      <c r="AU1723" s="54">
        <v>70293</v>
      </c>
      <c r="AV1723" s="54">
        <v>68078</v>
      </c>
      <c r="AW1723" s="54">
        <v>24265</v>
      </c>
      <c r="AX1723" s="54">
        <v>7669</v>
      </c>
      <c r="AY1723" s="25">
        <f t="shared" si="52"/>
        <v>374721</v>
      </c>
      <c r="AZ1723" s="162">
        <v>724727</v>
      </c>
      <c r="BA1723" s="96">
        <f t="shared" si="53"/>
        <v>3665639</v>
      </c>
      <c r="BB1723" s="73"/>
      <c r="BC1723" s="20">
        <v>298243</v>
      </c>
      <c r="BD1723" s="20">
        <v>174061</v>
      </c>
      <c r="BE1723" s="19">
        <v>472304</v>
      </c>
      <c r="BF1723" s="19">
        <v>4137943</v>
      </c>
      <c r="BH1723" s="20"/>
      <c r="BI1723" s="21">
        <v>4137943</v>
      </c>
      <c r="BK1723" s="73"/>
      <c r="BL1723" s="73"/>
      <c r="BM1723" s="73"/>
      <c r="BN1723" s="73"/>
      <c r="BO1723" s="73"/>
      <c r="BP1723" s="73"/>
      <c r="BQ1723" s="73"/>
    </row>
    <row r="1724" spans="1:69" ht="22.5" customHeight="1" x14ac:dyDescent="0.2">
      <c r="A1724" s="128" t="s">
        <v>3558</v>
      </c>
      <c r="B1724" s="129" t="s">
        <v>3518</v>
      </c>
      <c r="C1724" s="133" t="s">
        <v>1790</v>
      </c>
      <c r="D1724" s="126">
        <v>6</v>
      </c>
      <c r="E1724" s="127" t="s">
        <v>3561</v>
      </c>
      <c r="F1724" s="19">
        <v>69557</v>
      </c>
      <c r="G1724" s="20">
        <v>69557</v>
      </c>
      <c r="H1724" s="20">
        <v>42501</v>
      </c>
      <c r="I1724" s="20">
        <v>23001</v>
      </c>
      <c r="J1724" s="20">
        <v>0</v>
      </c>
      <c r="K1724" s="20">
        <v>0</v>
      </c>
      <c r="L1724" s="20">
        <v>0</v>
      </c>
      <c r="M1724" s="20">
        <v>0</v>
      </c>
      <c r="N1724" s="20">
        <v>0</v>
      </c>
      <c r="O1724" s="20">
        <v>927</v>
      </c>
      <c r="P1724" s="20">
        <v>0</v>
      </c>
      <c r="Q1724" s="20">
        <v>5720</v>
      </c>
      <c r="R1724" s="20">
        <v>7351</v>
      </c>
      <c r="S1724" s="20">
        <v>4454</v>
      </c>
      <c r="T1724" s="21">
        <v>15138</v>
      </c>
      <c r="U1724" s="54">
        <v>38148</v>
      </c>
      <c r="V1724" s="20">
        <v>2544</v>
      </c>
      <c r="W1724" s="20">
        <v>6318</v>
      </c>
      <c r="X1724" s="20">
        <v>22202</v>
      </c>
      <c r="Y1724" s="21">
        <v>0</v>
      </c>
      <c r="Z1724" s="20">
        <v>0</v>
      </c>
      <c r="AA1724" s="21">
        <v>29601</v>
      </c>
      <c r="AB1724" s="32">
        <v>0</v>
      </c>
      <c r="AC1724" s="20">
        <v>21759</v>
      </c>
      <c r="AD1724" s="20">
        <v>61144</v>
      </c>
      <c r="AE1724" s="20">
        <v>125400</v>
      </c>
      <c r="AF1724" s="20">
        <v>41470</v>
      </c>
      <c r="AG1724" s="20">
        <v>12613</v>
      </c>
      <c r="AH1724" s="20">
        <v>11380</v>
      </c>
      <c r="AI1724" s="20">
        <v>26632</v>
      </c>
      <c r="AJ1724" s="21">
        <v>11361</v>
      </c>
      <c r="AK1724" s="25">
        <v>8398</v>
      </c>
      <c r="AL1724" s="25">
        <v>20256</v>
      </c>
      <c r="AM1724" s="25">
        <v>2865</v>
      </c>
      <c r="AN1724" s="22">
        <v>7401</v>
      </c>
      <c r="AO1724" s="20">
        <v>428868</v>
      </c>
      <c r="AP1724" s="20">
        <v>4172</v>
      </c>
      <c r="AQ1724" s="54">
        <v>1051181</v>
      </c>
      <c r="AR1724" s="25">
        <v>44346</v>
      </c>
      <c r="AS1724" s="25">
        <v>131063</v>
      </c>
      <c r="AT1724" s="54">
        <v>23386</v>
      </c>
      <c r="AU1724" s="54">
        <v>47626</v>
      </c>
      <c r="AV1724" s="54">
        <v>39784</v>
      </c>
      <c r="AW1724" s="54">
        <v>9009</v>
      </c>
      <c r="AX1724" s="54">
        <v>3300</v>
      </c>
      <c r="AY1724" s="164">
        <f>SUM(AR1724:AX1724)</f>
        <v>298514</v>
      </c>
      <c r="AZ1724" s="162">
        <v>196361</v>
      </c>
      <c r="BA1724" s="96">
        <f t="shared" si="53"/>
        <v>1546056</v>
      </c>
      <c r="BB1724" s="73"/>
      <c r="BC1724" s="20">
        <v>173031</v>
      </c>
      <c r="BD1724" s="20">
        <v>25119</v>
      </c>
      <c r="BE1724" s="19">
        <v>198150</v>
      </c>
      <c r="BF1724" s="19">
        <v>1744206</v>
      </c>
      <c r="BH1724" s="20"/>
      <c r="BI1724" s="21">
        <v>1744206</v>
      </c>
      <c r="BK1724" s="73"/>
      <c r="BL1724" s="155"/>
      <c r="BM1724" s="155"/>
      <c r="BN1724" s="73"/>
      <c r="BO1724" s="73"/>
      <c r="BP1724" s="73"/>
      <c r="BQ1724" s="73"/>
    </row>
    <row r="1725" spans="1:69" ht="22.5" customHeight="1" x14ac:dyDescent="0.25">
      <c r="A1725" s="113"/>
      <c r="B1725" s="114"/>
      <c r="C1725" s="134" t="s">
        <v>12</v>
      </c>
      <c r="D1725" s="137"/>
      <c r="E1725" s="119"/>
      <c r="F1725" s="59">
        <f>SUMIF($E$6:$E$1724,"不足",F6:F1724)</f>
        <v>1503998446</v>
      </c>
      <c r="G1725" s="59">
        <f t="shared" ref="G1725:AZ1725" si="54">SUMIF($E$6:$E$1724,"不足",G6:G1724)</f>
        <v>1503998446</v>
      </c>
      <c r="H1725" s="59">
        <f t="shared" si="54"/>
        <v>530436585</v>
      </c>
      <c r="I1725" s="59">
        <f t="shared" si="54"/>
        <v>332428965</v>
      </c>
      <c r="J1725" s="59">
        <f t="shared" si="54"/>
        <v>14115751</v>
      </c>
      <c r="K1725" s="59">
        <f t="shared" si="54"/>
        <v>15878539</v>
      </c>
      <c r="L1725" s="59">
        <f t="shared" si="54"/>
        <v>8275989</v>
      </c>
      <c r="M1725" s="59">
        <f t="shared" si="54"/>
        <v>7736607</v>
      </c>
      <c r="N1725" s="59">
        <f t="shared" si="54"/>
        <v>140718764</v>
      </c>
      <c r="O1725" s="59">
        <f t="shared" si="54"/>
        <v>66947646</v>
      </c>
      <c r="P1725" s="59">
        <f t="shared" si="54"/>
        <v>34940267</v>
      </c>
      <c r="Q1725" s="59">
        <f t="shared" si="54"/>
        <v>610601131</v>
      </c>
      <c r="R1725" s="59">
        <f t="shared" si="54"/>
        <v>185514059</v>
      </c>
      <c r="S1725" s="59">
        <f t="shared" si="54"/>
        <v>289422700</v>
      </c>
      <c r="T1725" s="62">
        <f t="shared" si="54"/>
        <v>247420518</v>
      </c>
      <c r="U1725" s="63">
        <f t="shared" si="54"/>
        <v>214054037</v>
      </c>
      <c r="V1725" s="59">
        <f t="shared" si="54"/>
        <v>131887920</v>
      </c>
      <c r="W1725" s="59">
        <f t="shared" si="54"/>
        <v>128691342</v>
      </c>
      <c r="X1725" s="59">
        <f t="shared" si="54"/>
        <v>91645976</v>
      </c>
      <c r="Y1725" s="62">
        <f t="shared" si="54"/>
        <v>62850984</v>
      </c>
      <c r="Z1725" s="59">
        <f t="shared" si="54"/>
        <v>11174200</v>
      </c>
      <c r="AA1725" s="62">
        <f t="shared" si="54"/>
        <v>1507874578</v>
      </c>
      <c r="AB1725" s="63">
        <f t="shared" si="54"/>
        <v>914608422</v>
      </c>
      <c r="AC1725" s="59">
        <f t="shared" si="54"/>
        <v>930540845</v>
      </c>
      <c r="AD1725" s="59">
        <f t="shared" si="54"/>
        <v>1411130652</v>
      </c>
      <c r="AE1725" s="59">
        <f t="shared" ref="AE1725" si="55">SUMIF($E$6:$E$1724,"不足",AE6:AE1724)</f>
        <v>2803247040</v>
      </c>
      <c r="AF1725" s="59">
        <f t="shared" si="54"/>
        <v>2239580369</v>
      </c>
      <c r="AG1725" s="59">
        <f t="shared" si="54"/>
        <v>1397414805</v>
      </c>
      <c r="AH1725" s="59">
        <f t="shared" si="54"/>
        <v>743906007</v>
      </c>
      <c r="AI1725" s="59">
        <f t="shared" si="54"/>
        <v>203486386</v>
      </c>
      <c r="AJ1725" s="62">
        <f t="shared" si="54"/>
        <v>142160193</v>
      </c>
      <c r="AK1725" s="64">
        <f t="shared" si="54"/>
        <v>176061806</v>
      </c>
      <c r="AL1725" s="63">
        <f t="shared" si="54"/>
        <v>199265734</v>
      </c>
      <c r="AM1725" s="59">
        <f t="shared" si="54"/>
        <v>52041845</v>
      </c>
      <c r="AN1725" s="59">
        <f t="shared" si="54"/>
        <v>106707931</v>
      </c>
      <c r="AO1725" s="59">
        <f t="shared" si="54"/>
        <v>1309931502</v>
      </c>
      <c r="AP1725" s="65">
        <f t="shared" si="54"/>
        <v>97230208</v>
      </c>
      <c r="AQ1725" s="65">
        <f t="shared" si="54"/>
        <v>18863928749</v>
      </c>
      <c r="AR1725" s="65">
        <f t="shared" si="54"/>
        <v>266321043</v>
      </c>
      <c r="AS1725" s="65">
        <f>SUMIF($E$6:$E$1724,"不足",AS6:AS1724)</f>
        <v>363101468</v>
      </c>
      <c r="AT1725" s="65">
        <f>SUMIF($E$6:$E$1724,"不足",AT6:AT1724)</f>
        <v>198873759</v>
      </c>
      <c r="AU1725" s="59">
        <f>SUMIF($E$6:$E$1724,"不足",AU6:AU1724)</f>
        <v>110921467</v>
      </c>
      <c r="AV1725" s="59">
        <f t="shared" ref="AV1725:AW1725" si="56">SUMIF($E$6:$E$1724,"不足",AV6:AV1724)</f>
        <v>384729820</v>
      </c>
      <c r="AW1725" s="59">
        <f t="shared" si="56"/>
        <v>166979382</v>
      </c>
      <c r="AX1725" s="59">
        <f>SUMIF($E$6:$E$1724,"不足",AX6:AX1724)</f>
        <v>92009054</v>
      </c>
      <c r="AY1725" s="61">
        <f>SUMIF($E$6:$E$1724,"不足",AY6:AY1724)</f>
        <v>1582935993</v>
      </c>
      <c r="AZ1725" s="64">
        <f t="shared" si="54"/>
        <v>2701622263</v>
      </c>
      <c r="BA1725" s="99">
        <f>SUMIF($E$6:$E$1724,"不足",BA6:BA1724)</f>
        <v>23148487005</v>
      </c>
      <c r="BB1725" s="91"/>
      <c r="BC1725" s="59">
        <f>SUMIF($E$6:$E$1724,"不足",BC6:BC1724)</f>
        <v>2137705607</v>
      </c>
      <c r="BD1725" s="59">
        <f>SUMIF($E$6:$E$1724,"不足",BD6:BD1724)</f>
        <v>280860360</v>
      </c>
      <c r="BE1725" s="59">
        <f>SUMIF($E$6:$E$1724,"不足",BE6:BE1724)</f>
        <v>2418565967</v>
      </c>
      <c r="BF1725" s="59">
        <f>SUMIF($E$6:$E$1724,"不足",BF6:BF1724)</f>
        <v>25567052972</v>
      </c>
      <c r="BH1725" s="59">
        <f>SUMIF($E$6:$E$1724,"不足",BH6:BH1724)</f>
        <v>0</v>
      </c>
      <c r="BI1725" s="62">
        <f>SUMIF($E$6:$E$1724,"不足",BI6:BI1724)</f>
        <v>25567052972</v>
      </c>
      <c r="BK1725" s="73"/>
      <c r="BL1725" s="73"/>
      <c r="BM1725" s="73"/>
      <c r="BN1725" s="73"/>
      <c r="BO1725" s="73"/>
      <c r="BP1725" s="73"/>
      <c r="BQ1725" s="73"/>
    </row>
    <row r="1726" spans="1:69" ht="22.5" customHeight="1" x14ac:dyDescent="0.25">
      <c r="A1726" s="115"/>
      <c r="B1726" s="116"/>
      <c r="C1726" s="135" t="s">
        <v>13</v>
      </c>
      <c r="D1726" s="138"/>
      <c r="E1726" s="120"/>
      <c r="F1726" s="60">
        <f>SUMIF($E$6:$E$1724,"超過",F6:F1724)</f>
        <v>287562502</v>
      </c>
      <c r="G1726" s="60">
        <f t="shared" ref="G1726:AZ1726" si="57">SUMIF($E$6:$E$1724,"超過",G6:G1724)</f>
        <v>287562502</v>
      </c>
      <c r="H1726" s="60">
        <f t="shared" si="57"/>
        <v>39133382</v>
      </c>
      <c r="I1726" s="60">
        <f t="shared" si="57"/>
        <v>31810944</v>
      </c>
      <c r="J1726" s="60">
        <f t="shared" si="57"/>
        <v>1215711</v>
      </c>
      <c r="K1726" s="60">
        <f t="shared" si="57"/>
        <v>1966287</v>
      </c>
      <c r="L1726" s="60">
        <f t="shared" si="57"/>
        <v>173105</v>
      </c>
      <c r="M1726" s="60">
        <f t="shared" si="57"/>
        <v>114350</v>
      </c>
      <c r="N1726" s="60">
        <f t="shared" si="57"/>
        <v>32027662</v>
      </c>
      <c r="O1726" s="60">
        <f t="shared" si="57"/>
        <v>16598052</v>
      </c>
      <c r="P1726" s="60">
        <f t="shared" si="57"/>
        <v>3510339</v>
      </c>
      <c r="Q1726" s="60">
        <f t="shared" si="57"/>
        <v>52230942</v>
      </c>
      <c r="R1726" s="60">
        <f t="shared" si="57"/>
        <v>31867377</v>
      </c>
      <c r="S1726" s="60">
        <f t="shared" si="57"/>
        <v>51708844</v>
      </c>
      <c r="T1726" s="66">
        <f t="shared" si="57"/>
        <v>37791176</v>
      </c>
      <c r="U1726" s="67">
        <f t="shared" si="57"/>
        <v>26766671</v>
      </c>
      <c r="V1726" s="60">
        <f t="shared" si="57"/>
        <v>19868112</v>
      </c>
      <c r="W1726" s="60">
        <f t="shared" si="57"/>
        <v>17459793</v>
      </c>
      <c r="X1726" s="60">
        <f t="shared" si="57"/>
        <v>10929711</v>
      </c>
      <c r="Y1726" s="66">
        <f t="shared" si="57"/>
        <v>11714762</v>
      </c>
      <c r="Z1726" s="60">
        <f t="shared" si="57"/>
        <v>1713673</v>
      </c>
      <c r="AA1726" s="66">
        <f t="shared" si="57"/>
        <v>240916409</v>
      </c>
      <c r="AB1726" s="67">
        <f t="shared" si="57"/>
        <v>197240565</v>
      </c>
      <c r="AC1726" s="60">
        <f t="shared" si="57"/>
        <v>133574990</v>
      </c>
      <c r="AD1726" s="60">
        <f t="shared" si="57"/>
        <v>219401010</v>
      </c>
      <c r="AE1726" s="60">
        <f t="shared" ref="AE1726" si="58">SUMIF($E$6:$E$1724,"超過",AE6:AE1724)</f>
        <v>535978080</v>
      </c>
      <c r="AF1726" s="60">
        <f t="shared" si="57"/>
        <v>327558426</v>
      </c>
      <c r="AG1726" s="60">
        <f t="shared" si="57"/>
        <v>213470488</v>
      </c>
      <c r="AH1726" s="60">
        <f t="shared" si="57"/>
        <v>183883899</v>
      </c>
      <c r="AI1726" s="60">
        <f t="shared" si="57"/>
        <v>7423350</v>
      </c>
      <c r="AJ1726" s="66">
        <f t="shared" si="57"/>
        <v>4562253</v>
      </c>
      <c r="AK1726" s="68">
        <f t="shared" si="57"/>
        <v>37740700</v>
      </c>
      <c r="AL1726" s="67">
        <f t="shared" si="57"/>
        <v>33700425</v>
      </c>
      <c r="AM1726" s="60">
        <f t="shared" si="57"/>
        <v>8675902</v>
      </c>
      <c r="AN1726" s="60">
        <f t="shared" si="57"/>
        <v>18192603</v>
      </c>
      <c r="AO1726" s="60">
        <f t="shared" si="57"/>
        <v>374911264</v>
      </c>
      <c r="AP1726" s="61">
        <f t="shared" si="57"/>
        <v>7076286</v>
      </c>
      <c r="AQ1726" s="170">
        <f t="shared" si="57"/>
        <v>3220470045</v>
      </c>
      <c r="AR1726" s="61">
        <f t="shared" si="57"/>
        <v>26169559</v>
      </c>
      <c r="AS1726" s="61">
        <f>SUMIF($E$6:$E$1724,"超過",AS6:AS1724)</f>
        <v>36883546</v>
      </c>
      <c r="AT1726" s="61">
        <f>SUMIF($E$6:$E$1724,"超過",AT6:AT1724)</f>
        <v>10268839</v>
      </c>
      <c r="AU1726" s="61">
        <f>SUMIF($E$6:$E$1724,"超過",AU6:AU1724)</f>
        <v>9141359</v>
      </c>
      <c r="AV1726" s="61">
        <f t="shared" ref="AV1726" si="59">SUMIF($E$6:$E$1724,"超過",AV6:AV1724)</f>
        <v>49087007</v>
      </c>
      <c r="AW1726" s="61">
        <f t="shared" ref="AW1726:AX1726" si="60">SUMIF($E$6:$E$1724,"超過",AW6:AW1724)</f>
        <v>27564461</v>
      </c>
      <c r="AX1726" s="61">
        <f t="shared" si="60"/>
        <v>6384479</v>
      </c>
      <c r="AY1726" s="61">
        <f>SUMIF($E$6:$E$1724,"超過",AY6:AY1724)</f>
        <v>165499250</v>
      </c>
      <c r="AZ1726" s="68">
        <f t="shared" si="57"/>
        <v>208903673</v>
      </c>
      <c r="BA1726" s="96">
        <f>SUMIF($E$6:$E$1724,"超過",BA6:BA1724)</f>
        <v>3594872968</v>
      </c>
      <c r="BB1726" s="91"/>
      <c r="BC1726" s="60">
        <f>SUMIF($E$6:$E$1724,"超過",BC6:BC1724)</f>
        <v>319257288</v>
      </c>
      <c r="BD1726" s="60">
        <f>SUMIF($E$6:$E$1724,"超過",BD6:BD1724)</f>
        <v>8334422</v>
      </c>
      <c r="BE1726" s="60">
        <f>SUMIF($E$6:$E$1724,"超過",BE6:BE1724)</f>
        <v>327591710</v>
      </c>
      <c r="BF1726" s="60">
        <f>SUMIF($E$6:$E$1724,"超過",BF6:BF1724)</f>
        <v>3922464678</v>
      </c>
      <c r="BH1726" s="60">
        <f>SUMIF($E$6:$E$1724,"超過",BH6:BH1724)</f>
        <v>0</v>
      </c>
      <c r="BI1726" s="66">
        <f>SUMIF($E$6:$E$1724,"超過",BI6:BI1724)</f>
        <v>3922464678</v>
      </c>
      <c r="BK1726" s="73"/>
      <c r="BL1726" s="73"/>
      <c r="BM1726" s="73"/>
      <c r="BN1726" s="73"/>
      <c r="BO1726" s="73"/>
      <c r="BP1726" s="73"/>
      <c r="BQ1726" s="73"/>
    </row>
    <row r="1727" spans="1:69" ht="22.5" customHeight="1" x14ac:dyDescent="0.25">
      <c r="A1727" s="117"/>
      <c r="B1727" s="118"/>
      <c r="C1727" s="136" t="s">
        <v>14</v>
      </c>
      <c r="D1727" s="139"/>
      <c r="E1727" s="121"/>
      <c r="F1727" s="69">
        <f>SUM(F1725:F1726)</f>
        <v>1791560948</v>
      </c>
      <c r="G1727" s="69">
        <f t="shared" ref="G1727:AZ1727" si="61">SUM(G1725:G1726)</f>
        <v>1791560948</v>
      </c>
      <c r="H1727" s="69">
        <f t="shared" si="61"/>
        <v>569569967</v>
      </c>
      <c r="I1727" s="69">
        <f t="shared" si="61"/>
        <v>364239909</v>
      </c>
      <c r="J1727" s="69">
        <f t="shared" si="61"/>
        <v>15331462</v>
      </c>
      <c r="K1727" s="69">
        <f t="shared" si="61"/>
        <v>17844826</v>
      </c>
      <c r="L1727" s="69">
        <f t="shared" si="61"/>
        <v>8449094</v>
      </c>
      <c r="M1727" s="69">
        <f t="shared" si="61"/>
        <v>7850957</v>
      </c>
      <c r="N1727" s="69">
        <f t="shared" si="61"/>
        <v>172746426</v>
      </c>
      <c r="O1727" s="69">
        <f t="shared" si="61"/>
        <v>83545698</v>
      </c>
      <c r="P1727" s="69">
        <f t="shared" si="61"/>
        <v>38450606</v>
      </c>
      <c r="Q1727" s="69">
        <f t="shared" si="61"/>
        <v>662832073</v>
      </c>
      <c r="R1727" s="69">
        <f t="shared" si="61"/>
        <v>217381436</v>
      </c>
      <c r="S1727" s="69">
        <f t="shared" si="61"/>
        <v>341131544</v>
      </c>
      <c r="T1727" s="69">
        <f t="shared" si="61"/>
        <v>285211694</v>
      </c>
      <c r="U1727" s="69">
        <f t="shared" si="61"/>
        <v>240820708</v>
      </c>
      <c r="V1727" s="69">
        <f t="shared" si="61"/>
        <v>151756032</v>
      </c>
      <c r="W1727" s="69">
        <f t="shared" si="61"/>
        <v>146151135</v>
      </c>
      <c r="X1727" s="69">
        <f t="shared" si="61"/>
        <v>102575687</v>
      </c>
      <c r="Y1727" s="69">
        <f t="shared" si="61"/>
        <v>74565746</v>
      </c>
      <c r="Z1727" s="69">
        <f t="shared" si="61"/>
        <v>12887873</v>
      </c>
      <c r="AA1727" s="69">
        <f t="shared" si="61"/>
        <v>1748790987</v>
      </c>
      <c r="AB1727" s="69">
        <f t="shared" si="61"/>
        <v>1111848987</v>
      </c>
      <c r="AC1727" s="69">
        <f t="shared" si="61"/>
        <v>1064115835</v>
      </c>
      <c r="AD1727" s="69">
        <f t="shared" si="61"/>
        <v>1630531662</v>
      </c>
      <c r="AE1727" s="69">
        <f t="shared" ref="AE1727" si="62">SUM(AE1725:AE1726)</f>
        <v>3339225120</v>
      </c>
      <c r="AF1727" s="69">
        <f t="shared" si="61"/>
        <v>2567138795</v>
      </c>
      <c r="AG1727" s="69">
        <f t="shared" si="61"/>
        <v>1610885293</v>
      </c>
      <c r="AH1727" s="69">
        <f t="shared" si="61"/>
        <v>927789906</v>
      </c>
      <c r="AI1727" s="69">
        <f t="shared" si="61"/>
        <v>210909736</v>
      </c>
      <c r="AJ1727" s="69">
        <f t="shared" si="61"/>
        <v>146722446</v>
      </c>
      <c r="AK1727" s="69">
        <f t="shared" si="61"/>
        <v>213802506</v>
      </c>
      <c r="AL1727" s="69">
        <f t="shared" si="61"/>
        <v>232966159</v>
      </c>
      <c r="AM1727" s="69">
        <f t="shared" si="61"/>
        <v>60717747</v>
      </c>
      <c r="AN1727" s="69">
        <f t="shared" si="61"/>
        <v>124900534</v>
      </c>
      <c r="AO1727" s="69">
        <f t="shared" si="61"/>
        <v>1684842766</v>
      </c>
      <c r="AP1727" s="69">
        <f t="shared" si="61"/>
        <v>104306494</v>
      </c>
      <c r="AQ1727" s="70">
        <f t="shared" si="61"/>
        <v>22084398794</v>
      </c>
      <c r="AR1727" s="70">
        <f t="shared" si="61"/>
        <v>292490602</v>
      </c>
      <c r="AS1727" s="70">
        <f t="shared" si="61"/>
        <v>399985014</v>
      </c>
      <c r="AT1727" s="70">
        <f t="shared" ref="AT1727:AY1727" si="63">SUM(AT1725:AT1726)</f>
        <v>209142598</v>
      </c>
      <c r="AU1727" s="70">
        <f t="shared" si="63"/>
        <v>120062826</v>
      </c>
      <c r="AV1727" s="70">
        <f t="shared" si="63"/>
        <v>433816827</v>
      </c>
      <c r="AW1727" s="70">
        <f t="shared" si="63"/>
        <v>194543843</v>
      </c>
      <c r="AX1727" s="70">
        <f t="shared" si="63"/>
        <v>98393533</v>
      </c>
      <c r="AY1727" s="70">
        <f t="shared" si="63"/>
        <v>1748435243</v>
      </c>
      <c r="AZ1727" s="98">
        <f t="shared" si="61"/>
        <v>2910525936</v>
      </c>
      <c r="BA1727" s="97">
        <f>SUM(BA1725:BA1726)</f>
        <v>26743359973</v>
      </c>
      <c r="BB1727" s="91"/>
      <c r="BC1727" s="70">
        <f>SUM(BC1725:BC1726)</f>
        <v>2456962895</v>
      </c>
      <c r="BD1727" s="70">
        <f>SUM(BD1725:BD1726)</f>
        <v>289194782</v>
      </c>
      <c r="BE1727" s="69">
        <f>SUM(BE1725:BE1726)</f>
        <v>2746157677</v>
      </c>
      <c r="BF1727" s="69">
        <f>SUM(BF1725:BF1726)</f>
        <v>29489517650</v>
      </c>
      <c r="BH1727" s="70">
        <f>SUM(BH1725:BH1726)</f>
        <v>0</v>
      </c>
      <c r="BI1727" s="71">
        <f>SUM(BI1725:BI1726)</f>
        <v>29489517650</v>
      </c>
      <c r="BK1727" s="73"/>
      <c r="BL1727" s="73"/>
      <c r="BM1727" s="73"/>
      <c r="BN1727" s="73"/>
      <c r="BO1727" s="73"/>
      <c r="BP1727" s="73"/>
      <c r="BQ1727" s="73"/>
    </row>
    <row r="1728" spans="1:69" x14ac:dyDescent="0.25">
      <c r="C1728" s="92"/>
      <c r="F1728" s="92"/>
      <c r="G1728" s="92"/>
      <c r="H1728" s="92"/>
      <c r="I1728" s="92"/>
      <c r="J1728" s="92"/>
      <c r="K1728" s="92"/>
      <c r="L1728" s="92"/>
      <c r="M1728" s="92"/>
      <c r="N1728" s="92"/>
      <c r="O1728" s="92"/>
      <c r="P1728" s="92"/>
      <c r="Q1728" s="92"/>
      <c r="R1728" s="92"/>
      <c r="S1728" s="92"/>
      <c r="T1728" s="92"/>
      <c r="U1728" s="92"/>
      <c r="V1728" s="92"/>
      <c r="W1728" s="92"/>
      <c r="X1728" s="92"/>
      <c r="Y1728" s="92"/>
      <c r="Z1728" s="92"/>
      <c r="AA1728" s="92"/>
      <c r="AB1728" s="92"/>
      <c r="AC1728" s="92"/>
      <c r="AD1728" s="92"/>
      <c r="AE1728" s="92"/>
      <c r="AF1728" s="92"/>
      <c r="AG1728" s="92"/>
      <c r="AH1728" s="92"/>
      <c r="AI1728" s="92"/>
      <c r="AJ1728" s="92"/>
      <c r="AK1728" s="92"/>
      <c r="AL1728" s="92"/>
      <c r="AM1728" s="92"/>
      <c r="AN1728" s="92"/>
      <c r="AO1728" s="92"/>
      <c r="AP1728" s="92"/>
      <c r="AQ1728" s="92"/>
      <c r="AR1728" s="93"/>
      <c r="AS1728" s="93"/>
      <c r="AT1728" s="93"/>
      <c r="AU1728" s="93"/>
      <c r="AV1728" s="93"/>
      <c r="AW1728" s="93"/>
      <c r="AX1728" s="93"/>
      <c r="AY1728" s="92"/>
      <c r="AZ1728" s="93"/>
      <c r="BA1728" s="94"/>
      <c r="BB1728" s="73"/>
      <c r="BC1728" s="92"/>
      <c r="BD1728" s="92"/>
      <c r="BE1728" s="94"/>
      <c r="BF1728" s="94"/>
      <c r="BH1728" s="92"/>
      <c r="BI1728" s="92"/>
      <c r="BK1728" s="73"/>
      <c r="BL1728" s="73"/>
      <c r="BM1728" s="73"/>
      <c r="BN1728" s="73"/>
      <c r="BO1728" s="73"/>
      <c r="BP1728" s="73"/>
      <c r="BQ1728" s="73"/>
    </row>
    <row r="1729" spans="3:69" x14ac:dyDescent="0.25">
      <c r="C1729" s="73"/>
      <c r="E1729" s="154"/>
      <c r="F1729" s="73"/>
      <c r="G1729" s="73"/>
      <c r="H1729" s="73"/>
      <c r="I1729" s="73"/>
      <c r="J1729" s="73"/>
      <c r="K1729" s="73"/>
      <c r="L1729" s="73"/>
      <c r="M1729" s="73"/>
      <c r="N1729" s="73"/>
      <c r="O1729" s="73"/>
      <c r="P1729" s="73"/>
      <c r="Q1729" s="73"/>
      <c r="R1729" s="73"/>
      <c r="S1729" s="73"/>
      <c r="T1729" s="73"/>
      <c r="U1729" s="73"/>
      <c r="V1729" s="73"/>
      <c r="W1729" s="73"/>
      <c r="X1729" s="73"/>
      <c r="Y1729" s="73"/>
      <c r="Z1729" s="73"/>
      <c r="AA1729" s="73"/>
      <c r="AB1729" s="73"/>
      <c r="AC1729" s="73"/>
      <c r="AD1729" s="73"/>
      <c r="AE1729" s="73"/>
      <c r="AF1729" s="73"/>
      <c r="AG1729" s="73"/>
      <c r="AH1729" s="73"/>
      <c r="AI1729" s="73"/>
      <c r="AJ1729" s="73"/>
      <c r="AK1729" s="73"/>
      <c r="AL1729" s="73"/>
      <c r="AM1729" s="73"/>
      <c r="AN1729" s="73"/>
      <c r="AO1729" s="73"/>
      <c r="AP1729" s="73"/>
      <c r="AQ1729" s="73"/>
      <c r="AR1729" s="73"/>
      <c r="AS1729" s="73"/>
      <c r="AT1729" s="73"/>
      <c r="AU1729" s="73"/>
      <c r="AV1729" s="73"/>
      <c r="AW1729" s="73"/>
      <c r="AX1729" s="73"/>
      <c r="AY1729" s="73"/>
      <c r="AZ1729" s="73"/>
      <c r="BA1729" s="73"/>
      <c r="BB1729" s="73"/>
      <c r="BC1729" s="73"/>
      <c r="BD1729" s="73"/>
      <c r="BE1729" s="73"/>
      <c r="BF1729" s="73"/>
      <c r="BG1729" s="73"/>
      <c r="BH1729" s="73"/>
      <c r="BI1729" s="73"/>
      <c r="BK1729" s="73"/>
      <c r="BL1729" s="73"/>
      <c r="BM1729" s="73"/>
      <c r="BN1729" s="73"/>
      <c r="BO1729" s="73"/>
      <c r="BP1729" s="73"/>
      <c r="BQ1729" s="73"/>
    </row>
    <row r="1730" spans="3:69" x14ac:dyDescent="0.25">
      <c r="C1730" s="73"/>
      <c r="F1730" s="95"/>
      <c r="G1730" s="95"/>
      <c r="H1730" s="95"/>
      <c r="I1730" s="95"/>
      <c r="J1730" s="95"/>
      <c r="K1730" s="95"/>
      <c r="L1730" s="95"/>
      <c r="M1730" s="95"/>
      <c r="N1730" s="95"/>
      <c r="O1730" s="95"/>
      <c r="P1730" s="95"/>
      <c r="Q1730" s="95"/>
      <c r="R1730" s="95"/>
      <c r="S1730" s="95"/>
      <c r="T1730" s="95"/>
      <c r="U1730" s="95"/>
      <c r="V1730" s="95"/>
      <c r="W1730" s="95"/>
      <c r="X1730" s="95"/>
      <c r="Y1730" s="95"/>
      <c r="Z1730" s="95"/>
      <c r="AA1730" s="95"/>
      <c r="AB1730" s="95"/>
      <c r="AC1730" s="95"/>
      <c r="AD1730" s="95"/>
      <c r="AE1730" s="95"/>
      <c r="AF1730" s="95"/>
      <c r="AG1730" s="95"/>
      <c r="AH1730" s="95"/>
      <c r="AI1730" s="95"/>
      <c r="AJ1730" s="95"/>
      <c r="AK1730" s="95"/>
      <c r="AL1730" s="95"/>
      <c r="AM1730" s="95"/>
      <c r="AN1730" s="95"/>
      <c r="AO1730" s="95"/>
      <c r="AP1730" s="95"/>
      <c r="AQ1730" s="95"/>
      <c r="AR1730" s="95"/>
      <c r="AS1730" s="95"/>
      <c r="AT1730" s="95"/>
      <c r="AU1730" s="95"/>
      <c r="AV1730" s="95"/>
      <c r="AW1730" s="95"/>
      <c r="AX1730" s="95"/>
      <c r="AY1730" s="95"/>
      <c r="AZ1730" s="95"/>
      <c r="BA1730" s="95"/>
      <c r="BB1730" s="95"/>
      <c r="BC1730" s="95"/>
      <c r="BD1730" s="95"/>
      <c r="BE1730" s="95"/>
      <c r="BF1730" s="95"/>
      <c r="BG1730" s="95"/>
      <c r="BH1730" s="95"/>
      <c r="BI1730" s="95"/>
      <c r="BK1730" s="73"/>
      <c r="BL1730" s="73"/>
      <c r="BM1730" s="73"/>
      <c r="BN1730" s="73"/>
      <c r="BO1730" s="73"/>
      <c r="BP1730" s="73"/>
      <c r="BQ1730" s="73"/>
    </row>
    <row r="1731" spans="3:69" x14ac:dyDescent="0.25">
      <c r="C1731" s="73"/>
      <c r="F1731" s="95"/>
      <c r="G1731" s="95"/>
      <c r="H1731" s="95"/>
      <c r="I1731" s="95"/>
      <c r="J1731" s="95"/>
      <c r="K1731" s="95"/>
      <c r="L1731" s="95"/>
      <c r="M1731" s="95"/>
      <c r="N1731" s="95"/>
      <c r="O1731" s="95"/>
      <c r="P1731" s="95"/>
      <c r="Q1731" s="95"/>
      <c r="R1731" s="95"/>
      <c r="S1731" s="95"/>
      <c r="T1731" s="95"/>
      <c r="U1731" s="95"/>
      <c r="V1731" s="95"/>
      <c r="W1731" s="95"/>
      <c r="X1731" s="95"/>
      <c r="Y1731" s="95"/>
      <c r="Z1731" s="95"/>
      <c r="AA1731" s="95"/>
      <c r="AB1731" s="95"/>
      <c r="AC1731" s="95"/>
      <c r="AD1731" s="95"/>
      <c r="AE1731" s="95"/>
      <c r="AF1731" s="95"/>
      <c r="AG1731" s="95"/>
      <c r="AH1731" s="95"/>
      <c r="AI1731" s="95"/>
      <c r="AJ1731" s="95"/>
      <c r="AK1731" s="95"/>
      <c r="AL1731" s="95"/>
      <c r="AM1731" s="95"/>
      <c r="AN1731" s="95"/>
      <c r="AO1731" s="95"/>
      <c r="AP1731" s="95"/>
      <c r="AQ1731" s="95"/>
      <c r="AR1731" s="95"/>
      <c r="AS1731" s="95"/>
      <c r="AT1731" s="95"/>
      <c r="AU1731" s="95"/>
      <c r="AV1731" s="95"/>
      <c r="AW1731" s="95"/>
      <c r="AX1731" s="95"/>
      <c r="AY1731" s="95"/>
      <c r="AZ1731" s="95"/>
      <c r="BA1731" s="95"/>
      <c r="BB1731" s="95"/>
      <c r="BC1731" s="95"/>
      <c r="BD1731" s="95"/>
      <c r="BE1731" s="95"/>
      <c r="BF1731" s="95"/>
      <c r="BG1731" s="95"/>
      <c r="BH1731" s="95"/>
      <c r="BI1731" s="95"/>
      <c r="BK1731" s="73"/>
      <c r="BL1731" s="73"/>
      <c r="BM1731" s="73"/>
      <c r="BN1731" s="73"/>
      <c r="BO1731" s="73">
        <f>SUM(BC1731:BD1731)-BE1731</f>
        <v>0</v>
      </c>
      <c r="BP1731" s="73">
        <f>SUM(BA1731,BE1731)-BF1731</f>
        <v>0</v>
      </c>
      <c r="BQ1731" s="73">
        <f>BF1731-BH1731-BI1731</f>
        <v>0</v>
      </c>
    </row>
    <row r="1732" spans="3:69" x14ac:dyDescent="0.25">
      <c r="C1732" s="73"/>
      <c r="D1732" s="73"/>
      <c r="E1732" s="154"/>
      <c r="F1732" s="159"/>
      <c r="G1732" s="159"/>
      <c r="H1732" s="159"/>
      <c r="I1732" s="159"/>
      <c r="J1732" s="159"/>
      <c r="K1732" s="159"/>
      <c r="L1732" s="159"/>
      <c r="M1732" s="159"/>
      <c r="N1732" s="159"/>
      <c r="O1732" s="159"/>
      <c r="P1732" s="159"/>
      <c r="Q1732" s="159"/>
      <c r="R1732" s="159"/>
      <c r="S1732" s="159"/>
      <c r="T1732" s="159"/>
      <c r="U1732" s="159"/>
      <c r="V1732" s="159"/>
      <c r="W1732" s="159"/>
      <c r="X1732" s="159"/>
      <c r="Y1732" s="159"/>
      <c r="Z1732" s="159"/>
      <c r="AA1732" s="159"/>
      <c r="AB1732" s="159"/>
      <c r="AC1732" s="159"/>
      <c r="AD1732" s="159"/>
      <c r="AE1732" s="159"/>
      <c r="AF1732" s="159"/>
      <c r="AG1732" s="159"/>
      <c r="AH1732" s="159"/>
      <c r="AI1732" s="159"/>
      <c r="AJ1732" s="159"/>
      <c r="AK1732" s="159"/>
      <c r="AL1732" s="159"/>
      <c r="AM1732" s="159"/>
      <c r="AN1732" s="159"/>
      <c r="AO1732" s="159"/>
      <c r="AP1732" s="159"/>
      <c r="AQ1732" s="159"/>
      <c r="AR1732" s="155"/>
      <c r="AS1732" s="155"/>
      <c r="AT1732" s="155"/>
      <c r="AU1732" s="155"/>
      <c r="AV1732" s="155"/>
      <c r="AW1732" s="155"/>
      <c r="AX1732" s="155"/>
      <c r="AY1732" s="156"/>
      <c r="AZ1732" s="155"/>
      <c r="BA1732" s="157"/>
      <c r="BB1732" s="156"/>
      <c r="BE1732" s="155"/>
      <c r="BF1732" s="155"/>
      <c r="BG1732" s="158"/>
      <c r="BH1732" s="155"/>
      <c r="BI1732" s="155"/>
      <c r="BK1732" s="73"/>
      <c r="BL1732" s="73"/>
      <c r="BM1732" s="73"/>
      <c r="BN1732" s="73"/>
      <c r="BO1732" s="73">
        <f>SUM(BL1724:BM1724)-BE1732</f>
        <v>0</v>
      </c>
      <c r="BP1732" s="73">
        <f>SUM(BA1732,BE1732)-BF1732</f>
        <v>0</v>
      </c>
      <c r="BQ1732" s="73">
        <f>BF1732-BH1732-BI1732</f>
        <v>0</v>
      </c>
    </row>
    <row r="1733" spans="3:69" x14ac:dyDescent="0.25">
      <c r="C1733" s="73"/>
      <c r="E1733" s="154"/>
      <c r="F1733" s="159"/>
      <c r="G1733" s="159"/>
      <c r="H1733" s="159"/>
      <c r="I1733" s="159"/>
      <c r="J1733" s="159"/>
      <c r="K1733" s="159"/>
      <c r="L1733" s="159"/>
      <c r="M1733" s="159"/>
      <c r="N1733" s="159"/>
      <c r="O1733" s="159"/>
      <c r="P1733" s="159"/>
      <c r="Q1733" s="159"/>
      <c r="R1733" s="159"/>
      <c r="S1733" s="159"/>
      <c r="T1733" s="159"/>
      <c r="U1733" s="159"/>
      <c r="V1733" s="159"/>
      <c r="W1733" s="159"/>
      <c r="X1733" s="159"/>
      <c r="Y1733" s="159"/>
      <c r="Z1733" s="159"/>
      <c r="AA1733" s="159"/>
      <c r="AB1733" s="159"/>
      <c r="AC1733" s="159"/>
      <c r="AD1733" s="159"/>
      <c r="AE1733" s="159"/>
      <c r="AF1733" s="159"/>
      <c r="AG1733" s="159"/>
      <c r="AH1733" s="159"/>
      <c r="AI1733" s="159"/>
      <c r="AJ1733" s="159"/>
      <c r="AK1733" s="159"/>
      <c r="AL1733" s="159"/>
      <c r="AM1733" s="159"/>
      <c r="AN1733" s="159"/>
      <c r="AO1733" s="159"/>
      <c r="AP1733" s="159"/>
      <c r="AQ1733" s="159"/>
      <c r="AR1733" s="155"/>
      <c r="AS1733" s="155"/>
      <c r="AT1733" s="155"/>
      <c r="AU1733" s="155"/>
      <c r="AV1733" s="155"/>
      <c r="AW1733" s="155"/>
      <c r="AX1733" s="155"/>
      <c r="AY1733" s="156"/>
      <c r="AZ1733" s="155"/>
      <c r="BA1733" s="157"/>
      <c r="BB1733" s="156"/>
      <c r="BC1733" s="155"/>
      <c r="BD1733" s="155"/>
      <c r="BE1733" s="155"/>
      <c r="BF1733" s="155"/>
      <c r="BG1733" s="158"/>
      <c r="BH1733" s="155"/>
      <c r="BI1733" s="155"/>
      <c r="BK1733" s="73"/>
      <c r="BL1733" s="73"/>
      <c r="BM1733" s="73"/>
      <c r="BN1733" s="73"/>
      <c r="BO1733" s="73">
        <f>SUM(BC1733:BD1733)-BE1733</f>
        <v>0</v>
      </c>
      <c r="BP1733" s="73">
        <f>SUM(BA1733,BE1733)-BF1733</f>
        <v>0</v>
      </c>
      <c r="BQ1733" s="73">
        <f>BF1733-BH1733-BI1733</f>
        <v>0</v>
      </c>
    </row>
    <row r="1734" spans="3:69" x14ac:dyDescent="0.25">
      <c r="C1734" s="73"/>
      <c r="E1734" s="154"/>
      <c r="F1734" s="159"/>
      <c r="G1734" s="159"/>
      <c r="H1734" s="159"/>
      <c r="I1734" s="159"/>
      <c r="J1734" s="159"/>
      <c r="K1734" s="159"/>
      <c r="L1734" s="159"/>
      <c r="M1734" s="159"/>
      <c r="N1734" s="159"/>
      <c r="O1734" s="159"/>
      <c r="P1734" s="159"/>
      <c r="Q1734" s="159"/>
      <c r="R1734" s="159"/>
      <c r="S1734" s="159"/>
      <c r="T1734" s="159"/>
      <c r="U1734" s="159"/>
      <c r="V1734" s="159"/>
      <c r="W1734" s="159"/>
      <c r="X1734" s="159"/>
      <c r="Y1734" s="159"/>
      <c r="Z1734" s="159"/>
      <c r="AA1734" s="159"/>
      <c r="AB1734" s="159"/>
      <c r="AC1734" s="159"/>
      <c r="AD1734" s="159"/>
      <c r="AE1734" s="159"/>
      <c r="AF1734" s="159"/>
      <c r="AG1734" s="159"/>
      <c r="AH1734" s="159"/>
      <c r="AI1734" s="159"/>
      <c r="AJ1734" s="159"/>
      <c r="AK1734" s="159"/>
      <c r="AL1734" s="159"/>
      <c r="AM1734" s="159"/>
      <c r="AN1734" s="159"/>
      <c r="AO1734" s="159"/>
      <c r="AP1734" s="159"/>
      <c r="AQ1734" s="159"/>
      <c r="AR1734" s="155"/>
      <c r="AS1734" s="155"/>
      <c r="AT1734" s="155"/>
      <c r="AU1734" s="155"/>
      <c r="AV1734" s="155"/>
      <c r="AW1734" s="155"/>
      <c r="AX1734" s="155"/>
      <c r="AY1734" s="156"/>
      <c r="AZ1734" s="155"/>
      <c r="BA1734" s="157"/>
      <c r="BB1734" s="156"/>
      <c r="BC1734" s="155"/>
      <c r="BD1734" s="155"/>
      <c r="BE1734" s="155"/>
      <c r="BF1734" s="155"/>
      <c r="BG1734" s="158"/>
      <c r="BH1734" s="155"/>
      <c r="BI1734" s="155"/>
      <c r="BK1734" s="73"/>
      <c r="BL1734" s="73"/>
      <c r="BM1734" s="73"/>
      <c r="BN1734" s="73"/>
      <c r="BO1734" s="73">
        <f>SUM(BC1734:BD1734)-BE1734</f>
        <v>0</v>
      </c>
      <c r="BP1734" s="73">
        <f>SUM(BA1734,BE1734)-BF1734</f>
        <v>0</v>
      </c>
      <c r="BQ1734" s="73">
        <f>BF1734-BH1734-BI1734</f>
        <v>0</v>
      </c>
    </row>
    <row r="1735" spans="3:69" x14ac:dyDescent="0.25">
      <c r="C1735" s="73"/>
      <c r="E1735" s="160"/>
      <c r="F1735" s="95"/>
      <c r="G1735" s="95"/>
      <c r="H1735" s="95"/>
      <c r="I1735" s="95"/>
      <c r="J1735" s="95"/>
      <c r="K1735" s="95"/>
      <c r="L1735" s="95"/>
      <c r="M1735" s="95"/>
      <c r="N1735" s="95"/>
      <c r="O1735" s="95"/>
      <c r="P1735" s="95"/>
      <c r="Q1735" s="95"/>
      <c r="R1735" s="95"/>
      <c r="S1735" s="95"/>
      <c r="T1735" s="95"/>
      <c r="U1735" s="95"/>
      <c r="V1735" s="95"/>
      <c r="W1735" s="95"/>
      <c r="X1735" s="95"/>
      <c r="Y1735" s="95"/>
      <c r="Z1735" s="95"/>
      <c r="AA1735" s="95"/>
      <c r="AB1735" s="95"/>
      <c r="AC1735" s="95"/>
      <c r="AD1735" s="95"/>
      <c r="AE1735" s="95"/>
      <c r="AF1735" s="95"/>
      <c r="AG1735" s="95"/>
      <c r="AH1735" s="95"/>
      <c r="AI1735" s="95"/>
      <c r="AJ1735" s="95"/>
      <c r="AK1735" s="95"/>
      <c r="AL1735" s="95"/>
      <c r="AM1735" s="95"/>
      <c r="AN1735" s="95"/>
      <c r="AO1735" s="95"/>
      <c r="AP1735" s="95"/>
      <c r="AQ1735" s="95"/>
      <c r="AR1735" s="95"/>
      <c r="AS1735" s="95"/>
      <c r="AT1735" s="95"/>
      <c r="AU1735" s="95"/>
      <c r="AV1735" s="95"/>
      <c r="AW1735" s="95"/>
      <c r="AX1735" s="95"/>
      <c r="AY1735" s="95"/>
      <c r="AZ1735" s="95"/>
      <c r="BA1735" s="95"/>
      <c r="BB1735" s="95"/>
      <c r="BC1735" s="95"/>
      <c r="BD1735" s="95"/>
      <c r="BE1735" s="95"/>
      <c r="BF1735" s="95"/>
      <c r="BG1735" s="95"/>
      <c r="BH1735" s="95"/>
      <c r="BI1735" s="95"/>
      <c r="BJ1735" s="95"/>
      <c r="BK1735" s="73"/>
      <c r="BL1735" s="73"/>
      <c r="BM1735" s="73"/>
      <c r="BN1735" s="73"/>
      <c r="BO1735" s="73">
        <f t="shared" ref="BO1735:BO1798" si="64">SUM(BC1735:BD1735)-BE1735</f>
        <v>0</v>
      </c>
      <c r="BP1735" s="73">
        <f t="shared" ref="BP1735:BP1798" si="65">SUM(BA1735,BE1735)-BF1735</f>
        <v>0</v>
      </c>
      <c r="BQ1735" s="73">
        <f t="shared" ref="BQ1735:BQ1798" si="66">BF1735-BH1735-BI1735</f>
        <v>0</v>
      </c>
    </row>
    <row r="1736" spans="3:69" x14ac:dyDescent="0.25">
      <c r="C1736" s="73"/>
      <c r="E1736" s="160"/>
      <c r="F1736" s="95"/>
      <c r="G1736" s="95"/>
      <c r="H1736" s="95"/>
      <c r="I1736" s="95"/>
      <c r="J1736" s="95"/>
      <c r="K1736" s="95"/>
      <c r="L1736" s="95"/>
      <c r="M1736" s="95"/>
      <c r="N1736" s="95"/>
      <c r="O1736" s="95"/>
      <c r="P1736" s="95"/>
      <c r="Q1736" s="95"/>
      <c r="R1736" s="95"/>
      <c r="S1736" s="95"/>
      <c r="T1736" s="95"/>
      <c r="U1736" s="95"/>
      <c r="V1736" s="95"/>
      <c r="W1736" s="95"/>
      <c r="X1736" s="95"/>
      <c r="Y1736" s="95"/>
      <c r="Z1736" s="95"/>
      <c r="AA1736" s="95"/>
      <c r="AB1736" s="95"/>
      <c r="AC1736" s="95"/>
      <c r="AD1736" s="95"/>
      <c r="AE1736" s="95"/>
      <c r="AF1736" s="95"/>
      <c r="AG1736" s="95"/>
      <c r="AH1736" s="95"/>
      <c r="AI1736" s="95"/>
      <c r="AJ1736" s="95"/>
      <c r="AK1736" s="95"/>
      <c r="AL1736" s="95"/>
      <c r="AM1736" s="95"/>
      <c r="AN1736" s="95"/>
      <c r="AO1736" s="95"/>
      <c r="AP1736" s="95"/>
      <c r="AQ1736" s="95"/>
      <c r="AR1736" s="95"/>
      <c r="AS1736" s="95"/>
      <c r="AT1736" s="95"/>
      <c r="AU1736" s="95"/>
      <c r="AV1736" s="95"/>
      <c r="AW1736" s="95"/>
      <c r="AX1736" s="95"/>
      <c r="AY1736" s="95"/>
      <c r="AZ1736" s="95"/>
      <c r="BA1736" s="95"/>
      <c r="BB1736" s="95"/>
      <c r="BC1736" s="95"/>
      <c r="BD1736" s="95"/>
      <c r="BE1736" s="95"/>
      <c r="BF1736" s="95"/>
      <c r="BG1736" s="95"/>
      <c r="BH1736" s="95"/>
      <c r="BI1736" s="95"/>
      <c r="BJ1736" s="95"/>
      <c r="BK1736" s="73"/>
      <c r="BL1736" s="73"/>
      <c r="BM1736" s="73"/>
      <c r="BN1736" s="73"/>
      <c r="BO1736" s="73">
        <f t="shared" si="64"/>
        <v>0</v>
      </c>
      <c r="BP1736" s="73">
        <f t="shared" si="65"/>
        <v>0</v>
      </c>
      <c r="BQ1736" s="73">
        <f t="shared" si="66"/>
        <v>0</v>
      </c>
    </row>
    <row r="1737" spans="3:69" x14ac:dyDescent="0.25">
      <c r="C1737" s="73"/>
      <c r="E1737" s="160"/>
      <c r="F1737" s="95"/>
      <c r="G1737" s="95"/>
      <c r="H1737" s="95"/>
      <c r="I1737" s="95"/>
      <c r="J1737" s="95"/>
      <c r="K1737" s="95"/>
      <c r="L1737" s="95"/>
      <c r="M1737" s="95"/>
      <c r="N1737" s="95"/>
      <c r="O1737" s="95"/>
      <c r="P1737" s="95"/>
      <c r="Q1737" s="95"/>
      <c r="R1737" s="95"/>
      <c r="S1737" s="95"/>
      <c r="T1737" s="95"/>
      <c r="U1737" s="95"/>
      <c r="V1737" s="95"/>
      <c r="W1737" s="95"/>
      <c r="X1737" s="95"/>
      <c r="Y1737" s="95"/>
      <c r="Z1737" s="95"/>
      <c r="AA1737" s="95"/>
      <c r="AB1737" s="95"/>
      <c r="AC1737" s="95"/>
      <c r="AD1737" s="95"/>
      <c r="AE1737" s="95"/>
      <c r="AF1737" s="95"/>
      <c r="AG1737" s="95"/>
      <c r="AH1737" s="95"/>
      <c r="AI1737" s="95"/>
      <c r="AJ1737" s="95"/>
      <c r="AK1737" s="95"/>
      <c r="AL1737" s="95"/>
      <c r="AM1737" s="95"/>
      <c r="AN1737" s="95"/>
      <c r="AO1737" s="95"/>
      <c r="AP1737" s="95"/>
      <c r="AQ1737" s="95"/>
      <c r="AR1737" s="95"/>
      <c r="AS1737" s="95"/>
      <c r="AT1737" s="95"/>
      <c r="AU1737" s="95"/>
      <c r="AV1737" s="95"/>
      <c r="AW1737" s="95"/>
      <c r="AX1737" s="95"/>
      <c r="AY1737" s="95"/>
      <c r="AZ1737" s="95"/>
      <c r="BA1737" s="95"/>
      <c r="BB1737" s="95"/>
      <c r="BC1737" s="95"/>
      <c r="BD1737" s="95"/>
      <c r="BE1737" s="95"/>
      <c r="BF1737" s="95"/>
      <c r="BG1737" s="95"/>
      <c r="BH1737" s="95"/>
      <c r="BI1737" s="95"/>
      <c r="BJ1737" s="95"/>
      <c r="BK1737" s="73"/>
      <c r="BL1737" s="73"/>
      <c r="BM1737" s="73"/>
      <c r="BN1737" s="73"/>
      <c r="BO1737" s="73">
        <f t="shared" si="64"/>
        <v>0</v>
      </c>
      <c r="BP1737" s="73">
        <f t="shared" si="65"/>
        <v>0</v>
      </c>
      <c r="BQ1737" s="73">
        <f t="shared" si="66"/>
        <v>0</v>
      </c>
    </row>
    <row r="1738" spans="3:69" x14ac:dyDescent="0.25">
      <c r="C1738" s="73"/>
      <c r="F1738" s="95"/>
      <c r="G1738" s="95"/>
      <c r="H1738" s="95"/>
      <c r="I1738" s="95"/>
      <c r="J1738" s="95"/>
      <c r="K1738" s="95"/>
      <c r="L1738" s="95"/>
      <c r="M1738" s="95"/>
      <c r="N1738" s="95"/>
      <c r="O1738" s="95"/>
      <c r="P1738" s="95"/>
      <c r="Q1738" s="95"/>
      <c r="R1738" s="95"/>
      <c r="S1738" s="95"/>
      <c r="T1738" s="95"/>
      <c r="U1738" s="95"/>
      <c r="V1738" s="95"/>
      <c r="W1738" s="95"/>
      <c r="X1738" s="95"/>
      <c r="Y1738" s="95"/>
      <c r="Z1738" s="95"/>
      <c r="AA1738" s="95"/>
      <c r="AB1738" s="95"/>
      <c r="AC1738" s="95"/>
      <c r="AD1738" s="95"/>
      <c r="AE1738" s="95"/>
      <c r="AF1738" s="95"/>
      <c r="AG1738" s="95"/>
      <c r="AH1738" s="95"/>
      <c r="AI1738" s="95"/>
      <c r="AJ1738" s="95"/>
      <c r="AK1738" s="95"/>
      <c r="AL1738" s="95"/>
      <c r="AM1738" s="95"/>
      <c r="AN1738" s="95"/>
      <c r="AO1738" s="95"/>
      <c r="AP1738" s="95"/>
      <c r="AQ1738" s="95"/>
      <c r="AR1738" s="95"/>
      <c r="AS1738" s="95"/>
      <c r="AT1738" s="95"/>
      <c r="AU1738" s="95"/>
      <c r="AV1738" s="95"/>
      <c r="AW1738" s="95"/>
      <c r="AX1738" s="95"/>
      <c r="AY1738" s="73"/>
      <c r="AZ1738" s="95"/>
      <c r="BA1738" s="95"/>
      <c r="BB1738" s="73"/>
      <c r="BC1738" s="95"/>
      <c r="BD1738" s="95"/>
      <c r="BE1738" s="95"/>
      <c r="BF1738" s="95"/>
      <c r="BH1738" s="95"/>
      <c r="BI1738" s="95"/>
      <c r="BK1738" s="73"/>
      <c r="BL1738" s="73"/>
      <c r="BM1738" s="73"/>
      <c r="BN1738" s="73"/>
      <c r="BO1738" s="73">
        <f t="shared" si="64"/>
        <v>0</v>
      </c>
      <c r="BP1738" s="73">
        <f t="shared" si="65"/>
        <v>0</v>
      </c>
      <c r="BQ1738" s="73">
        <f t="shared" si="66"/>
        <v>0</v>
      </c>
    </row>
    <row r="1739" spans="3:69" x14ac:dyDescent="0.25">
      <c r="C1739" s="73"/>
      <c r="F1739" s="95"/>
      <c r="G1739" s="95"/>
      <c r="H1739" s="95"/>
      <c r="I1739" s="95"/>
      <c r="J1739" s="95"/>
      <c r="K1739" s="95"/>
      <c r="L1739" s="95"/>
      <c r="M1739" s="95"/>
      <c r="N1739" s="95"/>
      <c r="O1739" s="95"/>
      <c r="P1739" s="95"/>
      <c r="Q1739" s="95"/>
      <c r="R1739" s="95"/>
      <c r="S1739" s="95"/>
      <c r="T1739" s="95"/>
      <c r="U1739" s="95"/>
      <c r="V1739" s="95"/>
      <c r="W1739" s="95"/>
      <c r="X1739" s="95"/>
      <c r="Y1739" s="95"/>
      <c r="Z1739" s="95"/>
      <c r="AA1739" s="95"/>
      <c r="AB1739" s="95"/>
      <c r="AC1739" s="95"/>
      <c r="AD1739" s="95"/>
      <c r="AE1739" s="95"/>
      <c r="AF1739" s="95"/>
      <c r="AG1739" s="95"/>
      <c r="AH1739" s="95"/>
      <c r="AI1739" s="95"/>
      <c r="AJ1739" s="95"/>
      <c r="AK1739" s="95"/>
      <c r="AL1739" s="95"/>
      <c r="AM1739" s="95"/>
      <c r="AN1739" s="95"/>
      <c r="AO1739" s="95"/>
      <c r="AP1739" s="95"/>
      <c r="AQ1739" s="95"/>
      <c r="AR1739" s="95"/>
      <c r="AS1739" s="95"/>
      <c r="AT1739" s="95"/>
      <c r="AU1739" s="95"/>
      <c r="AV1739" s="95"/>
      <c r="AW1739" s="95"/>
      <c r="AX1739" s="95"/>
      <c r="AY1739" s="73"/>
      <c r="AZ1739" s="95"/>
      <c r="BA1739" s="95"/>
      <c r="BB1739" s="73"/>
      <c r="BC1739" s="95"/>
      <c r="BD1739" s="95"/>
      <c r="BE1739" s="95"/>
      <c r="BF1739" s="95"/>
      <c r="BH1739" s="95"/>
      <c r="BI1739" s="95"/>
      <c r="BK1739" s="73"/>
      <c r="BL1739" s="73"/>
      <c r="BM1739" s="73"/>
      <c r="BN1739" s="73"/>
      <c r="BO1739" s="73">
        <f t="shared" si="64"/>
        <v>0</v>
      </c>
      <c r="BP1739" s="73">
        <f t="shared" si="65"/>
        <v>0</v>
      </c>
      <c r="BQ1739" s="73">
        <f t="shared" si="66"/>
        <v>0</v>
      </c>
    </row>
    <row r="1740" spans="3:69" x14ac:dyDescent="0.25">
      <c r="C1740" s="73"/>
      <c r="F1740" s="95"/>
      <c r="G1740" s="95"/>
      <c r="H1740" s="95"/>
      <c r="I1740" s="95"/>
      <c r="J1740" s="95"/>
      <c r="K1740" s="95"/>
      <c r="L1740" s="95"/>
      <c r="M1740" s="95"/>
      <c r="N1740" s="95"/>
      <c r="O1740" s="95"/>
      <c r="P1740" s="95"/>
      <c r="Q1740" s="95"/>
      <c r="R1740" s="95"/>
      <c r="S1740" s="95"/>
      <c r="T1740" s="95"/>
      <c r="U1740" s="95"/>
      <c r="V1740" s="95"/>
      <c r="W1740" s="95"/>
      <c r="X1740" s="95"/>
      <c r="Y1740" s="95"/>
      <c r="Z1740" s="95"/>
      <c r="AA1740" s="95"/>
      <c r="AB1740" s="95"/>
      <c r="AC1740" s="95"/>
      <c r="AD1740" s="95"/>
      <c r="AE1740" s="95"/>
      <c r="AF1740" s="95"/>
      <c r="AG1740" s="95"/>
      <c r="AH1740" s="95"/>
      <c r="AI1740" s="95"/>
      <c r="AJ1740" s="95"/>
      <c r="AK1740" s="95"/>
      <c r="AL1740" s="95"/>
      <c r="AM1740" s="95"/>
      <c r="AN1740" s="95"/>
      <c r="AO1740" s="95"/>
      <c r="AP1740" s="95"/>
      <c r="AQ1740" s="95"/>
      <c r="AR1740" s="95"/>
      <c r="AS1740" s="95"/>
      <c r="AT1740" s="95"/>
      <c r="AU1740" s="95"/>
      <c r="AV1740" s="95"/>
      <c r="AW1740" s="95"/>
      <c r="AX1740" s="95"/>
      <c r="AY1740" s="73"/>
      <c r="AZ1740" s="95"/>
      <c r="BA1740" s="95"/>
      <c r="BB1740" s="73"/>
      <c r="BC1740" s="95"/>
      <c r="BD1740" s="95"/>
      <c r="BE1740" s="95"/>
      <c r="BF1740" s="95"/>
      <c r="BH1740" s="95"/>
      <c r="BI1740" s="95"/>
      <c r="BK1740" s="73">
        <f t="shared" ref="BK1740:BK1798" si="67">SUM(I1740:AS1740,AZ1740,BC1740:BD1740)-BH1740-BI1740</f>
        <v>0</v>
      </c>
      <c r="BL1740" s="73"/>
      <c r="BM1740" s="73"/>
      <c r="BN1740" s="73"/>
      <c r="BO1740" s="73">
        <f t="shared" si="64"/>
        <v>0</v>
      </c>
      <c r="BP1740" s="73">
        <f t="shared" si="65"/>
        <v>0</v>
      </c>
      <c r="BQ1740" s="73">
        <f t="shared" si="66"/>
        <v>0</v>
      </c>
    </row>
    <row r="1741" spans="3:69" x14ac:dyDescent="0.25">
      <c r="C1741" s="73"/>
      <c r="F1741" s="95"/>
      <c r="G1741" s="95"/>
      <c r="H1741" s="95"/>
      <c r="I1741" s="95"/>
      <c r="J1741" s="95"/>
      <c r="K1741" s="95"/>
      <c r="L1741" s="95"/>
      <c r="M1741" s="95"/>
      <c r="N1741" s="95"/>
      <c r="O1741" s="95"/>
      <c r="P1741" s="95"/>
      <c r="Q1741" s="95"/>
      <c r="R1741" s="95"/>
      <c r="S1741" s="95"/>
      <c r="T1741" s="95"/>
      <c r="U1741" s="95"/>
      <c r="V1741" s="95"/>
      <c r="W1741" s="95"/>
      <c r="X1741" s="95"/>
      <c r="Y1741" s="95"/>
      <c r="Z1741" s="95"/>
      <c r="AA1741" s="95"/>
      <c r="AB1741" s="95"/>
      <c r="AC1741" s="95"/>
      <c r="AD1741" s="95"/>
      <c r="AE1741" s="95"/>
      <c r="AF1741" s="95"/>
      <c r="AG1741" s="95"/>
      <c r="AH1741" s="95"/>
      <c r="AI1741" s="95"/>
      <c r="AJ1741" s="95"/>
      <c r="AK1741" s="95"/>
      <c r="AL1741" s="95"/>
      <c r="AM1741" s="95"/>
      <c r="AN1741" s="95"/>
      <c r="AO1741" s="95"/>
      <c r="AP1741" s="95"/>
      <c r="AQ1741" s="95"/>
      <c r="AR1741" s="95"/>
      <c r="AS1741" s="95"/>
      <c r="AT1741" s="95"/>
      <c r="AU1741" s="95"/>
      <c r="AV1741" s="95"/>
      <c r="AW1741" s="95"/>
      <c r="AX1741" s="95"/>
      <c r="AY1741" s="73"/>
      <c r="AZ1741" s="95"/>
      <c r="BA1741" s="95"/>
      <c r="BB1741" s="73"/>
      <c r="BC1741" s="95"/>
      <c r="BD1741" s="95"/>
      <c r="BE1741" s="95"/>
      <c r="BF1741" s="95"/>
      <c r="BH1741" s="95"/>
      <c r="BI1741" s="95"/>
      <c r="BK1741" s="73">
        <f t="shared" si="67"/>
        <v>0</v>
      </c>
      <c r="BL1741" s="73"/>
      <c r="BM1741" s="73"/>
      <c r="BN1741" s="73"/>
      <c r="BO1741" s="73">
        <f t="shared" si="64"/>
        <v>0</v>
      </c>
      <c r="BP1741" s="73">
        <f t="shared" si="65"/>
        <v>0</v>
      </c>
      <c r="BQ1741" s="73">
        <f t="shared" si="66"/>
        <v>0</v>
      </c>
    </row>
    <row r="1742" spans="3:69" x14ac:dyDescent="0.25">
      <c r="C1742" s="73"/>
      <c r="F1742" s="95"/>
      <c r="G1742" s="95"/>
      <c r="H1742" s="95"/>
      <c r="I1742" s="95"/>
      <c r="J1742" s="95"/>
      <c r="K1742" s="95"/>
      <c r="L1742" s="95"/>
      <c r="M1742" s="95"/>
      <c r="N1742" s="95"/>
      <c r="O1742" s="95"/>
      <c r="P1742" s="95"/>
      <c r="Q1742" s="95"/>
      <c r="R1742" s="95"/>
      <c r="S1742" s="95"/>
      <c r="T1742" s="95"/>
      <c r="U1742" s="95"/>
      <c r="V1742" s="95"/>
      <c r="W1742" s="95"/>
      <c r="X1742" s="95"/>
      <c r="Y1742" s="95"/>
      <c r="Z1742" s="95"/>
      <c r="AA1742" s="95"/>
      <c r="AB1742" s="95"/>
      <c r="AC1742" s="95"/>
      <c r="AD1742" s="95"/>
      <c r="AE1742" s="95"/>
      <c r="AF1742" s="95"/>
      <c r="AG1742" s="95"/>
      <c r="AH1742" s="95"/>
      <c r="AI1742" s="95"/>
      <c r="AJ1742" s="95"/>
      <c r="AK1742" s="95"/>
      <c r="AL1742" s="95"/>
      <c r="AM1742" s="95"/>
      <c r="AN1742" s="95"/>
      <c r="AO1742" s="95"/>
      <c r="AP1742" s="95"/>
      <c r="AQ1742" s="95"/>
      <c r="AR1742" s="95"/>
      <c r="AS1742" s="95"/>
      <c r="AT1742" s="95"/>
      <c r="AU1742" s="95"/>
      <c r="AV1742" s="95"/>
      <c r="AW1742" s="95"/>
      <c r="AX1742" s="95"/>
      <c r="AY1742" s="73"/>
      <c r="AZ1742" s="95"/>
      <c r="BA1742" s="95"/>
      <c r="BB1742" s="73"/>
      <c r="BC1742" s="95"/>
      <c r="BD1742" s="95"/>
      <c r="BE1742" s="95"/>
      <c r="BF1742" s="95"/>
      <c r="BH1742" s="95"/>
      <c r="BI1742" s="95"/>
      <c r="BK1742" s="73">
        <f t="shared" si="67"/>
        <v>0</v>
      </c>
      <c r="BL1742" s="73"/>
      <c r="BM1742" s="73"/>
      <c r="BN1742" s="73"/>
      <c r="BO1742" s="73">
        <f t="shared" si="64"/>
        <v>0</v>
      </c>
      <c r="BP1742" s="73">
        <f t="shared" si="65"/>
        <v>0</v>
      </c>
      <c r="BQ1742" s="73">
        <f t="shared" si="66"/>
        <v>0</v>
      </c>
    </row>
    <row r="1743" spans="3:69" x14ac:dyDescent="0.25">
      <c r="C1743" s="73"/>
      <c r="F1743" s="95"/>
      <c r="G1743" s="95"/>
      <c r="H1743" s="95"/>
      <c r="I1743" s="95"/>
      <c r="J1743" s="95"/>
      <c r="K1743" s="95"/>
      <c r="L1743" s="95"/>
      <c r="M1743" s="95"/>
      <c r="N1743" s="95"/>
      <c r="O1743" s="95"/>
      <c r="P1743" s="95"/>
      <c r="Q1743" s="95"/>
      <c r="R1743" s="95"/>
      <c r="S1743" s="95"/>
      <c r="T1743" s="95"/>
      <c r="U1743" s="95"/>
      <c r="V1743" s="95"/>
      <c r="W1743" s="95"/>
      <c r="X1743" s="95"/>
      <c r="Y1743" s="95"/>
      <c r="Z1743" s="95"/>
      <c r="AA1743" s="95"/>
      <c r="AB1743" s="95"/>
      <c r="AC1743" s="95"/>
      <c r="AD1743" s="95"/>
      <c r="AE1743" s="95"/>
      <c r="AF1743" s="95"/>
      <c r="AG1743" s="95"/>
      <c r="AH1743" s="95"/>
      <c r="AI1743" s="95"/>
      <c r="AJ1743" s="95"/>
      <c r="AK1743" s="95"/>
      <c r="AL1743" s="95"/>
      <c r="AM1743" s="95"/>
      <c r="AN1743" s="95"/>
      <c r="AO1743" s="95"/>
      <c r="AP1743" s="95"/>
      <c r="AQ1743" s="95"/>
      <c r="AR1743" s="95"/>
      <c r="AS1743" s="95"/>
      <c r="AT1743" s="95"/>
      <c r="AU1743" s="95"/>
      <c r="AV1743" s="95"/>
      <c r="AW1743" s="95"/>
      <c r="AX1743" s="95"/>
      <c r="AY1743" s="73"/>
      <c r="AZ1743" s="95"/>
      <c r="BA1743" s="95"/>
      <c r="BB1743" s="73"/>
      <c r="BC1743" s="95"/>
      <c r="BD1743" s="95"/>
      <c r="BE1743" s="95"/>
      <c r="BF1743" s="95"/>
      <c r="BH1743" s="95"/>
      <c r="BI1743" s="95"/>
      <c r="BK1743" s="73">
        <f t="shared" si="67"/>
        <v>0</v>
      </c>
      <c r="BL1743" s="73"/>
      <c r="BM1743" s="73"/>
      <c r="BN1743" s="73"/>
      <c r="BO1743" s="73">
        <f t="shared" si="64"/>
        <v>0</v>
      </c>
      <c r="BP1743" s="73">
        <f t="shared" si="65"/>
        <v>0</v>
      </c>
      <c r="BQ1743" s="73">
        <f t="shared" si="66"/>
        <v>0</v>
      </c>
    </row>
    <row r="1744" spans="3:69" x14ac:dyDescent="0.25">
      <c r="C1744" s="73"/>
      <c r="F1744" s="95"/>
      <c r="G1744" s="95"/>
      <c r="H1744" s="95"/>
      <c r="I1744" s="95"/>
      <c r="J1744" s="95"/>
      <c r="K1744" s="95"/>
      <c r="L1744" s="95"/>
      <c r="M1744" s="95"/>
      <c r="N1744" s="95"/>
      <c r="O1744" s="95"/>
      <c r="P1744" s="95"/>
      <c r="Q1744" s="95"/>
      <c r="R1744" s="95"/>
      <c r="S1744" s="95"/>
      <c r="T1744" s="95"/>
      <c r="U1744" s="95"/>
      <c r="V1744" s="95"/>
      <c r="W1744" s="95"/>
      <c r="X1744" s="95"/>
      <c r="Y1744" s="95"/>
      <c r="Z1744" s="95"/>
      <c r="AA1744" s="95"/>
      <c r="AB1744" s="95"/>
      <c r="AC1744" s="95"/>
      <c r="AD1744" s="95"/>
      <c r="AE1744" s="95"/>
      <c r="AF1744" s="95"/>
      <c r="AG1744" s="95"/>
      <c r="AH1744" s="95"/>
      <c r="AI1744" s="95"/>
      <c r="AJ1744" s="95"/>
      <c r="AK1744" s="95"/>
      <c r="AL1744" s="95"/>
      <c r="AM1744" s="95"/>
      <c r="AN1744" s="95"/>
      <c r="AO1744" s="95"/>
      <c r="AP1744" s="95"/>
      <c r="AQ1744" s="95"/>
      <c r="AR1744" s="95"/>
      <c r="AS1744" s="95"/>
      <c r="AT1744" s="95"/>
      <c r="AU1744" s="95"/>
      <c r="AV1744" s="95"/>
      <c r="AW1744" s="95"/>
      <c r="AX1744" s="95"/>
      <c r="AY1744" s="73"/>
      <c r="AZ1744" s="95"/>
      <c r="BA1744" s="95"/>
      <c r="BB1744" s="73"/>
      <c r="BC1744" s="95"/>
      <c r="BD1744" s="95"/>
      <c r="BE1744" s="95"/>
      <c r="BF1744" s="95"/>
      <c r="BH1744" s="95"/>
      <c r="BI1744" s="95"/>
      <c r="BK1744" s="73">
        <f t="shared" si="67"/>
        <v>0</v>
      </c>
      <c r="BL1744" s="73"/>
      <c r="BM1744" s="73"/>
      <c r="BN1744" s="73"/>
      <c r="BO1744" s="73">
        <f t="shared" si="64"/>
        <v>0</v>
      </c>
      <c r="BP1744" s="73">
        <f t="shared" si="65"/>
        <v>0</v>
      </c>
      <c r="BQ1744" s="73">
        <f t="shared" si="66"/>
        <v>0</v>
      </c>
    </row>
    <row r="1745" spans="3:69" x14ac:dyDescent="0.25">
      <c r="C1745" s="73"/>
      <c r="F1745" s="95"/>
      <c r="G1745" s="95"/>
      <c r="H1745" s="95"/>
      <c r="I1745" s="95"/>
      <c r="J1745" s="95"/>
      <c r="K1745" s="95"/>
      <c r="L1745" s="95"/>
      <c r="M1745" s="95"/>
      <c r="N1745" s="95"/>
      <c r="O1745" s="95"/>
      <c r="P1745" s="95"/>
      <c r="Q1745" s="95"/>
      <c r="R1745" s="95"/>
      <c r="S1745" s="95"/>
      <c r="T1745" s="95"/>
      <c r="U1745" s="95"/>
      <c r="V1745" s="95"/>
      <c r="W1745" s="95"/>
      <c r="X1745" s="95"/>
      <c r="Y1745" s="95"/>
      <c r="Z1745" s="95"/>
      <c r="AA1745" s="95"/>
      <c r="AB1745" s="95"/>
      <c r="AC1745" s="95"/>
      <c r="AD1745" s="95"/>
      <c r="AE1745" s="95"/>
      <c r="AF1745" s="95"/>
      <c r="AG1745" s="95"/>
      <c r="AH1745" s="95"/>
      <c r="AI1745" s="95"/>
      <c r="AJ1745" s="95"/>
      <c r="AK1745" s="95"/>
      <c r="AL1745" s="95"/>
      <c r="AM1745" s="95"/>
      <c r="AN1745" s="95"/>
      <c r="AO1745" s="95"/>
      <c r="AP1745" s="95"/>
      <c r="AQ1745" s="95"/>
      <c r="AR1745" s="95"/>
      <c r="AS1745" s="95"/>
      <c r="AT1745" s="95"/>
      <c r="AU1745" s="95"/>
      <c r="AV1745" s="95"/>
      <c r="AW1745" s="95"/>
      <c r="AX1745" s="95"/>
      <c r="AY1745" s="73"/>
      <c r="AZ1745" s="95"/>
      <c r="BA1745" s="95"/>
      <c r="BB1745" s="73"/>
      <c r="BC1745" s="95"/>
      <c r="BD1745" s="95"/>
      <c r="BE1745" s="95"/>
      <c r="BF1745" s="95"/>
      <c r="BH1745" s="95"/>
      <c r="BI1745" s="95"/>
      <c r="BK1745" s="73">
        <f t="shared" si="67"/>
        <v>0</v>
      </c>
      <c r="BL1745" s="73"/>
      <c r="BM1745" s="73"/>
      <c r="BN1745" s="73"/>
      <c r="BO1745" s="73">
        <f t="shared" si="64"/>
        <v>0</v>
      </c>
      <c r="BP1745" s="73">
        <f t="shared" si="65"/>
        <v>0</v>
      </c>
      <c r="BQ1745" s="73">
        <f t="shared" si="66"/>
        <v>0</v>
      </c>
    </row>
    <row r="1746" spans="3:69" x14ac:dyDescent="0.25">
      <c r="C1746" s="73"/>
      <c r="F1746" s="95"/>
      <c r="G1746" s="95"/>
      <c r="H1746" s="95"/>
      <c r="I1746" s="95"/>
      <c r="J1746" s="95"/>
      <c r="K1746" s="95"/>
      <c r="L1746" s="95"/>
      <c r="M1746" s="95"/>
      <c r="N1746" s="95"/>
      <c r="O1746" s="95"/>
      <c r="P1746" s="95"/>
      <c r="Q1746" s="95"/>
      <c r="R1746" s="95"/>
      <c r="S1746" s="95"/>
      <c r="T1746" s="95"/>
      <c r="U1746" s="95"/>
      <c r="V1746" s="95"/>
      <c r="W1746" s="95"/>
      <c r="X1746" s="95"/>
      <c r="Y1746" s="95"/>
      <c r="Z1746" s="95"/>
      <c r="AA1746" s="95"/>
      <c r="AB1746" s="95"/>
      <c r="AC1746" s="95"/>
      <c r="AD1746" s="95"/>
      <c r="AE1746" s="95"/>
      <c r="AF1746" s="95"/>
      <c r="AG1746" s="95"/>
      <c r="AH1746" s="95"/>
      <c r="AI1746" s="95"/>
      <c r="AJ1746" s="95"/>
      <c r="AK1746" s="95"/>
      <c r="AL1746" s="95"/>
      <c r="AM1746" s="95"/>
      <c r="AN1746" s="95"/>
      <c r="AO1746" s="95"/>
      <c r="AP1746" s="95"/>
      <c r="AQ1746" s="95"/>
      <c r="AR1746" s="95"/>
      <c r="AS1746" s="95"/>
      <c r="AT1746" s="95"/>
      <c r="AU1746" s="95"/>
      <c r="AV1746" s="95"/>
      <c r="AW1746" s="95"/>
      <c r="AX1746" s="95"/>
      <c r="AY1746" s="73"/>
      <c r="AZ1746" s="95"/>
      <c r="BA1746" s="95"/>
      <c r="BB1746" s="73"/>
      <c r="BC1746" s="95"/>
      <c r="BD1746" s="95"/>
      <c r="BE1746" s="95"/>
      <c r="BF1746" s="95"/>
      <c r="BH1746" s="95"/>
      <c r="BI1746" s="95"/>
      <c r="BK1746" s="73">
        <f t="shared" si="67"/>
        <v>0</v>
      </c>
      <c r="BL1746" s="73"/>
      <c r="BM1746" s="73"/>
      <c r="BN1746" s="73"/>
      <c r="BO1746" s="73">
        <f t="shared" si="64"/>
        <v>0</v>
      </c>
      <c r="BP1746" s="73">
        <f t="shared" si="65"/>
        <v>0</v>
      </c>
      <c r="BQ1746" s="73">
        <f t="shared" si="66"/>
        <v>0</v>
      </c>
    </row>
    <row r="1747" spans="3:69" x14ac:dyDescent="0.25">
      <c r="C1747" s="73"/>
      <c r="F1747" s="95"/>
      <c r="G1747" s="95"/>
      <c r="H1747" s="95"/>
      <c r="I1747" s="95"/>
      <c r="J1747" s="95"/>
      <c r="K1747" s="95"/>
      <c r="L1747" s="95"/>
      <c r="M1747" s="95"/>
      <c r="N1747" s="95"/>
      <c r="O1747" s="95"/>
      <c r="P1747" s="95"/>
      <c r="Q1747" s="95"/>
      <c r="R1747" s="95"/>
      <c r="S1747" s="95"/>
      <c r="T1747" s="95"/>
      <c r="U1747" s="95"/>
      <c r="V1747" s="95"/>
      <c r="W1747" s="95"/>
      <c r="X1747" s="95"/>
      <c r="Y1747" s="95"/>
      <c r="Z1747" s="95"/>
      <c r="AA1747" s="95"/>
      <c r="AB1747" s="95"/>
      <c r="AC1747" s="95"/>
      <c r="AD1747" s="95"/>
      <c r="AE1747" s="95"/>
      <c r="AF1747" s="95"/>
      <c r="AG1747" s="95"/>
      <c r="AH1747" s="95"/>
      <c r="AI1747" s="95"/>
      <c r="AJ1747" s="95"/>
      <c r="AK1747" s="95"/>
      <c r="AL1747" s="95"/>
      <c r="AM1747" s="95"/>
      <c r="AN1747" s="95"/>
      <c r="AO1747" s="95"/>
      <c r="AP1747" s="95"/>
      <c r="AQ1747" s="95"/>
      <c r="AR1747" s="95"/>
      <c r="AS1747" s="95"/>
      <c r="AT1747" s="95"/>
      <c r="AU1747" s="95"/>
      <c r="AV1747" s="95"/>
      <c r="AW1747" s="95"/>
      <c r="AX1747" s="95"/>
      <c r="AY1747" s="73"/>
      <c r="AZ1747" s="95"/>
      <c r="BA1747" s="95"/>
      <c r="BB1747" s="73"/>
      <c r="BC1747" s="95"/>
      <c r="BD1747" s="95"/>
      <c r="BE1747" s="95"/>
      <c r="BF1747" s="95"/>
      <c r="BH1747" s="95"/>
      <c r="BI1747" s="95"/>
      <c r="BK1747" s="73">
        <f t="shared" si="67"/>
        <v>0</v>
      </c>
      <c r="BL1747" s="73"/>
      <c r="BM1747" s="73"/>
      <c r="BN1747" s="73"/>
      <c r="BO1747" s="73">
        <f t="shared" si="64"/>
        <v>0</v>
      </c>
      <c r="BP1747" s="73">
        <f t="shared" si="65"/>
        <v>0</v>
      </c>
      <c r="BQ1747" s="73">
        <f t="shared" si="66"/>
        <v>0</v>
      </c>
    </row>
    <row r="1748" spans="3:69" x14ac:dyDescent="0.25">
      <c r="C1748" s="73"/>
      <c r="F1748" s="95"/>
      <c r="G1748" s="95"/>
      <c r="H1748" s="95"/>
      <c r="I1748" s="95"/>
      <c r="J1748" s="95"/>
      <c r="K1748" s="95"/>
      <c r="L1748" s="95"/>
      <c r="M1748" s="95"/>
      <c r="N1748" s="95"/>
      <c r="O1748" s="95"/>
      <c r="P1748" s="95"/>
      <c r="Q1748" s="95"/>
      <c r="R1748" s="95"/>
      <c r="S1748" s="95"/>
      <c r="T1748" s="95"/>
      <c r="U1748" s="95"/>
      <c r="V1748" s="95"/>
      <c r="W1748" s="95"/>
      <c r="X1748" s="95"/>
      <c r="Y1748" s="95"/>
      <c r="Z1748" s="95"/>
      <c r="AA1748" s="95"/>
      <c r="AB1748" s="95"/>
      <c r="AC1748" s="95"/>
      <c r="AD1748" s="95"/>
      <c r="AE1748" s="95"/>
      <c r="AF1748" s="95"/>
      <c r="AG1748" s="95"/>
      <c r="AH1748" s="95"/>
      <c r="AI1748" s="95"/>
      <c r="AJ1748" s="95"/>
      <c r="AK1748" s="95"/>
      <c r="AL1748" s="95"/>
      <c r="AM1748" s="95"/>
      <c r="AN1748" s="95"/>
      <c r="AO1748" s="95"/>
      <c r="AP1748" s="95"/>
      <c r="AQ1748" s="95"/>
      <c r="AR1748" s="95"/>
      <c r="AS1748" s="95"/>
      <c r="AT1748" s="95"/>
      <c r="AU1748" s="95"/>
      <c r="AV1748" s="95"/>
      <c r="AW1748" s="95"/>
      <c r="AX1748" s="95"/>
      <c r="AY1748" s="73"/>
      <c r="AZ1748" s="95"/>
      <c r="BA1748" s="95"/>
      <c r="BB1748" s="73"/>
      <c r="BC1748" s="95"/>
      <c r="BD1748" s="95"/>
      <c r="BE1748" s="95"/>
      <c r="BF1748" s="95"/>
      <c r="BH1748" s="95"/>
      <c r="BI1748" s="95"/>
      <c r="BK1748" s="73">
        <f t="shared" si="67"/>
        <v>0</v>
      </c>
      <c r="BL1748" s="73"/>
      <c r="BM1748" s="73"/>
      <c r="BN1748" s="73"/>
      <c r="BO1748" s="73">
        <f t="shared" si="64"/>
        <v>0</v>
      </c>
      <c r="BP1748" s="73">
        <f t="shared" si="65"/>
        <v>0</v>
      </c>
      <c r="BQ1748" s="73">
        <f t="shared" si="66"/>
        <v>0</v>
      </c>
    </row>
    <row r="1749" spans="3:69" x14ac:dyDescent="0.25">
      <c r="C1749" s="73"/>
      <c r="F1749" s="95"/>
      <c r="G1749" s="95"/>
      <c r="H1749" s="95"/>
      <c r="I1749" s="95"/>
      <c r="J1749" s="95"/>
      <c r="K1749" s="95"/>
      <c r="L1749" s="95"/>
      <c r="M1749" s="95"/>
      <c r="N1749" s="95"/>
      <c r="O1749" s="95"/>
      <c r="P1749" s="95"/>
      <c r="Q1749" s="95"/>
      <c r="R1749" s="95"/>
      <c r="S1749" s="95"/>
      <c r="T1749" s="95"/>
      <c r="U1749" s="95"/>
      <c r="V1749" s="95"/>
      <c r="W1749" s="95"/>
      <c r="X1749" s="95"/>
      <c r="Y1749" s="95"/>
      <c r="Z1749" s="95"/>
      <c r="AA1749" s="95"/>
      <c r="AB1749" s="95"/>
      <c r="AC1749" s="95"/>
      <c r="AD1749" s="95"/>
      <c r="AE1749" s="95"/>
      <c r="AF1749" s="95"/>
      <c r="AG1749" s="95"/>
      <c r="AH1749" s="95"/>
      <c r="AI1749" s="95"/>
      <c r="AJ1749" s="95"/>
      <c r="AK1749" s="95"/>
      <c r="AL1749" s="95"/>
      <c r="AM1749" s="95"/>
      <c r="AN1749" s="95"/>
      <c r="AO1749" s="95"/>
      <c r="AP1749" s="95"/>
      <c r="AQ1749" s="95"/>
      <c r="AR1749" s="95"/>
      <c r="AS1749" s="95"/>
      <c r="AT1749" s="95"/>
      <c r="AU1749" s="95"/>
      <c r="AV1749" s="95"/>
      <c r="AW1749" s="95"/>
      <c r="AX1749" s="95"/>
      <c r="AY1749" s="73"/>
      <c r="AZ1749" s="95"/>
      <c r="BA1749" s="95"/>
      <c r="BB1749" s="73"/>
      <c r="BC1749" s="95"/>
      <c r="BD1749" s="95"/>
      <c r="BE1749" s="95"/>
      <c r="BF1749" s="95"/>
      <c r="BH1749" s="95"/>
      <c r="BI1749" s="95"/>
      <c r="BK1749" s="73">
        <f t="shared" si="67"/>
        <v>0</v>
      </c>
      <c r="BL1749" s="73"/>
      <c r="BM1749" s="73"/>
      <c r="BN1749" s="73"/>
      <c r="BO1749" s="73">
        <f t="shared" si="64"/>
        <v>0</v>
      </c>
      <c r="BP1749" s="73">
        <f t="shared" si="65"/>
        <v>0</v>
      </c>
      <c r="BQ1749" s="73">
        <f t="shared" si="66"/>
        <v>0</v>
      </c>
    </row>
    <row r="1750" spans="3:69" x14ac:dyDescent="0.25">
      <c r="C1750" s="73"/>
      <c r="F1750" s="95"/>
      <c r="G1750" s="95"/>
      <c r="H1750" s="95"/>
      <c r="I1750" s="95"/>
      <c r="J1750" s="95"/>
      <c r="K1750" s="95"/>
      <c r="L1750" s="95"/>
      <c r="M1750" s="95"/>
      <c r="N1750" s="95"/>
      <c r="O1750" s="95"/>
      <c r="P1750" s="95"/>
      <c r="Q1750" s="95"/>
      <c r="R1750" s="95"/>
      <c r="S1750" s="95"/>
      <c r="T1750" s="95"/>
      <c r="U1750" s="95"/>
      <c r="V1750" s="95"/>
      <c r="W1750" s="95"/>
      <c r="X1750" s="95"/>
      <c r="Y1750" s="95"/>
      <c r="Z1750" s="95"/>
      <c r="AA1750" s="95"/>
      <c r="AB1750" s="95"/>
      <c r="AC1750" s="95"/>
      <c r="AD1750" s="95"/>
      <c r="AE1750" s="95"/>
      <c r="AF1750" s="95"/>
      <c r="AG1750" s="95"/>
      <c r="AH1750" s="95"/>
      <c r="AI1750" s="95"/>
      <c r="AJ1750" s="95"/>
      <c r="AK1750" s="95"/>
      <c r="AL1750" s="95"/>
      <c r="AM1750" s="95"/>
      <c r="AN1750" s="95"/>
      <c r="AO1750" s="95"/>
      <c r="AP1750" s="95"/>
      <c r="AQ1750" s="95"/>
      <c r="AR1750" s="95"/>
      <c r="AS1750" s="95"/>
      <c r="AT1750" s="95"/>
      <c r="AU1750" s="95"/>
      <c r="AV1750" s="95"/>
      <c r="AW1750" s="95"/>
      <c r="AX1750" s="95"/>
      <c r="AY1750" s="73"/>
      <c r="AZ1750" s="95"/>
      <c r="BA1750" s="95"/>
      <c r="BB1750" s="73"/>
      <c r="BC1750" s="95"/>
      <c r="BD1750" s="95"/>
      <c r="BE1750" s="95"/>
      <c r="BF1750" s="95"/>
      <c r="BH1750" s="95"/>
      <c r="BI1750" s="95"/>
      <c r="BK1750" s="73">
        <f t="shared" si="67"/>
        <v>0</v>
      </c>
      <c r="BL1750" s="73"/>
      <c r="BM1750" s="73"/>
      <c r="BN1750" s="73"/>
      <c r="BO1750" s="73">
        <f t="shared" si="64"/>
        <v>0</v>
      </c>
      <c r="BP1750" s="73">
        <f t="shared" si="65"/>
        <v>0</v>
      </c>
      <c r="BQ1750" s="73">
        <f t="shared" si="66"/>
        <v>0</v>
      </c>
    </row>
    <row r="1751" spans="3:69" x14ac:dyDescent="0.25">
      <c r="C1751" s="73"/>
      <c r="F1751" s="95"/>
      <c r="G1751" s="95"/>
      <c r="H1751" s="95"/>
      <c r="I1751" s="95"/>
      <c r="J1751" s="95"/>
      <c r="K1751" s="95"/>
      <c r="L1751" s="95"/>
      <c r="M1751" s="95"/>
      <c r="N1751" s="95"/>
      <c r="O1751" s="95"/>
      <c r="P1751" s="95"/>
      <c r="Q1751" s="95"/>
      <c r="R1751" s="95"/>
      <c r="S1751" s="95"/>
      <c r="T1751" s="95"/>
      <c r="U1751" s="95"/>
      <c r="V1751" s="95"/>
      <c r="W1751" s="95"/>
      <c r="X1751" s="95"/>
      <c r="Y1751" s="95"/>
      <c r="Z1751" s="95"/>
      <c r="AA1751" s="95"/>
      <c r="AB1751" s="95"/>
      <c r="AC1751" s="95"/>
      <c r="AD1751" s="95"/>
      <c r="AE1751" s="95"/>
      <c r="AF1751" s="95"/>
      <c r="AG1751" s="95"/>
      <c r="AH1751" s="95"/>
      <c r="AI1751" s="95"/>
      <c r="AJ1751" s="95"/>
      <c r="AK1751" s="95"/>
      <c r="AL1751" s="95"/>
      <c r="AM1751" s="95"/>
      <c r="AN1751" s="95"/>
      <c r="AO1751" s="95"/>
      <c r="AP1751" s="95"/>
      <c r="AQ1751" s="95"/>
      <c r="AR1751" s="95"/>
      <c r="AS1751" s="95"/>
      <c r="AT1751" s="95"/>
      <c r="AU1751" s="95"/>
      <c r="AV1751" s="95"/>
      <c r="AW1751" s="95"/>
      <c r="AX1751" s="95"/>
      <c r="AY1751" s="73"/>
      <c r="AZ1751" s="95"/>
      <c r="BA1751" s="95"/>
      <c r="BB1751" s="73"/>
      <c r="BC1751" s="95"/>
      <c r="BD1751" s="95"/>
      <c r="BE1751" s="95"/>
      <c r="BF1751" s="95"/>
      <c r="BH1751" s="95"/>
      <c r="BI1751" s="95"/>
      <c r="BK1751" s="73">
        <f t="shared" si="67"/>
        <v>0</v>
      </c>
      <c r="BL1751" s="73"/>
      <c r="BM1751" s="73"/>
      <c r="BN1751" s="73"/>
      <c r="BO1751" s="73">
        <f t="shared" si="64"/>
        <v>0</v>
      </c>
      <c r="BP1751" s="73">
        <f t="shared" si="65"/>
        <v>0</v>
      </c>
      <c r="BQ1751" s="73">
        <f t="shared" si="66"/>
        <v>0</v>
      </c>
    </row>
    <row r="1752" spans="3:69" x14ac:dyDescent="0.25">
      <c r="C1752" s="73"/>
      <c r="F1752" s="95"/>
      <c r="G1752" s="95"/>
      <c r="H1752" s="95"/>
      <c r="I1752" s="95"/>
      <c r="J1752" s="95"/>
      <c r="K1752" s="95"/>
      <c r="L1752" s="95"/>
      <c r="M1752" s="95"/>
      <c r="N1752" s="95"/>
      <c r="O1752" s="95"/>
      <c r="P1752" s="95"/>
      <c r="Q1752" s="95"/>
      <c r="R1752" s="95"/>
      <c r="S1752" s="95"/>
      <c r="T1752" s="95"/>
      <c r="U1752" s="95"/>
      <c r="V1752" s="95"/>
      <c r="W1752" s="95"/>
      <c r="X1752" s="95"/>
      <c r="Y1752" s="95"/>
      <c r="Z1752" s="95"/>
      <c r="AA1752" s="95"/>
      <c r="AB1752" s="95"/>
      <c r="AC1752" s="95"/>
      <c r="AD1752" s="95"/>
      <c r="AE1752" s="95"/>
      <c r="AF1752" s="95"/>
      <c r="AG1752" s="95"/>
      <c r="AH1752" s="95"/>
      <c r="AI1752" s="95"/>
      <c r="AJ1752" s="95"/>
      <c r="AK1752" s="95"/>
      <c r="AL1752" s="95"/>
      <c r="AM1752" s="95"/>
      <c r="AN1752" s="95"/>
      <c r="AO1752" s="95"/>
      <c r="AP1752" s="95"/>
      <c r="AQ1752" s="95"/>
      <c r="AR1752" s="95"/>
      <c r="AS1752" s="95"/>
      <c r="AT1752" s="95"/>
      <c r="AU1752" s="95"/>
      <c r="AV1752" s="95"/>
      <c r="AW1752" s="95"/>
      <c r="AX1752" s="95"/>
      <c r="AY1752" s="73"/>
      <c r="AZ1752" s="95"/>
      <c r="BA1752" s="95"/>
      <c r="BB1752" s="73"/>
      <c r="BC1752" s="95"/>
      <c r="BD1752" s="95"/>
      <c r="BE1752" s="95"/>
      <c r="BF1752" s="95"/>
      <c r="BH1752" s="95"/>
      <c r="BI1752" s="95"/>
      <c r="BK1752" s="73">
        <f t="shared" si="67"/>
        <v>0</v>
      </c>
      <c r="BL1752" s="73"/>
      <c r="BM1752" s="73"/>
      <c r="BN1752" s="73"/>
      <c r="BO1752" s="73">
        <f t="shared" si="64"/>
        <v>0</v>
      </c>
      <c r="BP1752" s="73">
        <f t="shared" si="65"/>
        <v>0</v>
      </c>
      <c r="BQ1752" s="73">
        <f t="shared" si="66"/>
        <v>0</v>
      </c>
    </row>
    <row r="1753" spans="3:69" x14ac:dyDescent="0.25">
      <c r="C1753" s="73"/>
      <c r="F1753" s="95"/>
      <c r="G1753" s="95"/>
      <c r="H1753" s="95"/>
      <c r="I1753" s="95"/>
      <c r="J1753" s="95"/>
      <c r="K1753" s="95"/>
      <c r="L1753" s="95"/>
      <c r="M1753" s="95"/>
      <c r="N1753" s="95"/>
      <c r="O1753" s="95"/>
      <c r="P1753" s="95"/>
      <c r="Q1753" s="95"/>
      <c r="R1753" s="95"/>
      <c r="S1753" s="95"/>
      <c r="T1753" s="95"/>
      <c r="U1753" s="95"/>
      <c r="V1753" s="95"/>
      <c r="W1753" s="95"/>
      <c r="X1753" s="95"/>
      <c r="Y1753" s="95"/>
      <c r="Z1753" s="95"/>
      <c r="AA1753" s="95"/>
      <c r="AB1753" s="95"/>
      <c r="AC1753" s="95"/>
      <c r="AD1753" s="95"/>
      <c r="AE1753" s="95"/>
      <c r="AF1753" s="95"/>
      <c r="AG1753" s="95"/>
      <c r="AH1753" s="95"/>
      <c r="AI1753" s="95"/>
      <c r="AJ1753" s="95"/>
      <c r="AK1753" s="95"/>
      <c r="AL1753" s="95"/>
      <c r="AM1753" s="95"/>
      <c r="AN1753" s="95"/>
      <c r="AO1753" s="95"/>
      <c r="AP1753" s="95"/>
      <c r="AQ1753" s="95"/>
      <c r="AR1753" s="95"/>
      <c r="AS1753" s="95"/>
      <c r="AT1753" s="95"/>
      <c r="AU1753" s="95"/>
      <c r="AV1753" s="95"/>
      <c r="AW1753" s="95"/>
      <c r="AX1753" s="95"/>
      <c r="AY1753" s="73"/>
      <c r="AZ1753" s="95"/>
      <c r="BA1753" s="95"/>
      <c r="BB1753" s="73"/>
      <c r="BC1753" s="95"/>
      <c r="BD1753" s="95"/>
      <c r="BE1753" s="95"/>
      <c r="BF1753" s="95"/>
      <c r="BH1753" s="95"/>
      <c r="BI1753" s="95"/>
      <c r="BK1753" s="73">
        <f t="shared" si="67"/>
        <v>0</v>
      </c>
      <c r="BL1753" s="73"/>
      <c r="BM1753" s="73"/>
      <c r="BN1753" s="73"/>
      <c r="BO1753" s="73">
        <f t="shared" si="64"/>
        <v>0</v>
      </c>
      <c r="BP1753" s="73">
        <f t="shared" si="65"/>
        <v>0</v>
      </c>
      <c r="BQ1753" s="73">
        <f t="shared" si="66"/>
        <v>0</v>
      </c>
    </row>
    <row r="1754" spans="3:69" x14ac:dyDescent="0.25">
      <c r="C1754" s="73"/>
      <c r="F1754" s="95"/>
      <c r="G1754" s="95"/>
      <c r="H1754" s="95"/>
      <c r="I1754" s="95"/>
      <c r="J1754" s="95"/>
      <c r="K1754" s="95"/>
      <c r="L1754" s="95"/>
      <c r="M1754" s="95"/>
      <c r="N1754" s="95"/>
      <c r="O1754" s="95"/>
      <c r="P1754" s="95"/>
      <c r="Q1754" s="95"/>
      <c r="R1754" s="95"/>
      <c r="S1754" s="95"/>
      <c r="T1754" s="95"/>
      <c r="U1754" s="95"/>
      <c r="V1754" s="95"/>
      <c r="W1754" s="95"/>
      <c r="X1754" s="95"/>
      <c r="Y1754" s="95"/>
      <c r="Z1754" s="95"/>
      <c r="AA1754" s="95"/>
      <c r="AB1754" s="95"/>
      <c r="AC1754" s="95"/>
      <c r="AD1754" s="95"/>
      <c r="AE1754" s="95"/>
      <c r="AF1754" s="95"/>
      <c r="AG1754" s="95"/>
      <c r="AH1754" s="95"/>
      <c r="AI1754" s="95"/>
      <c r="AJ1754" s="95"/>
      <c r="AK1754" s="95"/>
      <c r="AL1754" s="95"/>
      <c r="AM1754" s="95"/>
      <c r="AN1754" s="95"/>
      <c r="AO1754" s="95"/>
      <c r="AP1754" s="95"/>
      <c r="AQ1754" s="95"/>
      <c r="AR1754" s="95"/>
      <c r="AS1754" s="95"/>
      <c r="AT1754" s="95"/>
      <c r="AU1754" s="95"/>
      <c r="AV1754" s="95"/>
      <c r="AW1754" s="95"/>
      <c r="AX1754" s="95"/>
      <c r="AY1754" s="73"/>
      <c r="AZ1754" s="95"/>
      <c r="BA1754" s="95"/>
      <c r="BB1754" s="73"/>
      <c r="BC1754" s="95"/>
      <c r="BD1754" s="95"/>
      <c r="BE1754" s="95"/>
      <c r="BF1754" s="95"/>
      <c r="BH1754" s="95"/>
      <c r="BI1754" s="95"/>
      <c r="BK1754" s="73">
        <f t="shared" si="67"/>
        <v>0</v>
      </c>
      <c r="BL1754" s="73"/>
      <c r="BM1754" s="73"/>
      <c r="BN1754" s="73"/>
      <c r="BO1754" s="73">
        <f t="shared" si="64"/>
        <v>0</v>
      </c>
      <c r="BP1754" s="73">
        <f t="shared" si="65"/>
        <v>0</v>
      </c>
      <c r="BQ1754" s="73">
        <f t="shared" si="66"/>
        <v>0</v>
      </c>
    </row>
    <row r="1755" spans="3:69" x14ac:dyDescent="0.25">
      <c r="C1755" s="73"/>
      <c r="F1755" s="95"/>
      <c r="G1755" s="95"/>
      <c r="H1755" s="95"/>
      <c r="I1755" s="95"/>
      <c r="J1755" s="95"/>
      <c r="K1755" s="95"/>
      <c r="L1755" s="95"/>
      <c r="M1755" s="95"/>
      <c r="N1755" s="95"/>
      <c r="O1755" s="95"/>
      <c r="P1755" s="95"/>
      <c r="Q1755" s="95"/>
      <c r="R1755" s="95"/>
      <c r="S1755" s="95"/>
      <c r="T1755" s="95"/>
      <c r="U1755" s="95"/>
      <c r="V1755" s="95"/>
      <c r="W1755" s="95"/>
      <c r="X1755" s="95"/>
      <c r="Y1755" s="95"/>
      <c r="Z1755" s="95"/>
      <c r="AA1755" s="95"/>
      <c r="AB1755" s="95"/>
      <c r="AC1755" s="95"/>
      <c r="AD1755" s="95"/>
      <c r="AE1755" s="95"/>
      <c r="AF1755" s="95"/>
      <c r="AG1755" s="95"/>
      <c r="AH1755" s="95"/>
      <c r="AI1755" s="95"/>
      <c r="AJ1755" s="95"/>
      <c r="AK1755" s="95"/>
      <c r="AL1755" s="95"/>
      <c r="AM1755" s="95"/>
      <c r="AN1755" s="95"/>
      <c r="AO1755" s="95"/>
      <c r="AP1755" s="95"/>
      <c r="AQ1755" s="95"/>
      <c r="AR1755" s="95"/>
      <c r="AS1755" s="95"/>
      <c r="AT1755" s="95"/>
      <c r="AU1755" s="95"/>
      <c r="AV1755" s="95"/>
      <c r="AW1755" s="95"/>
      <c r="AX1755" s="95"/>
      <c r="AY1755" s="73"/>
      <c r="AZ1755" s="95"/>
      <c r="BA1755" s="95"/>
      <c r="BB1755" s="73"/>
      <c r="BC1755" s="95"/>
      <c r="BD1755" s="95"/>
      <c r="BE1755" s="95"/>
      <c r="BF1755" s="95"/>
      <c r="BH1755" s="95"/>
      <c r="BI1755" s="95"/>
      <c r="BK1755" s="73">
        <f t="shared" si="67"/>
        <v>0</v>
      </c>
      <c r="BL1755" s="73"/>
      <c r="BM1755" s="73"/>
      <c r="BN1755" s="73"/>
      <c r="BO1755" s="73">
        <f t="shared" si="64"/>
        <v>0</v>
      </c>
      <c r="BP1755" s="73">
        <f t="shared" si="65"/>
        <v>0</v>
      </c>
      <c r="BQ1755" s="73">
        <f t="shared" si="66"/>
        <v>0</v>
      </c>
    </row>
    <row r="1756" spans="3:69" x14ac:dyDescent="0.25">
      <c r="C1756" s="73"/>
      <c r="F1756" s="95"/>
      <c r="G1756" s="95"/>
      <c r="H1756" s="95"/>
      <c r="I1756" s="95"/>
      <c r="J1756" s="95"/>
      <c r="K1756" s="95"/>
      <c r="L1756" s="95"/>
      <c r="M1756" s="95"/>
      <c r="N1756" s="95"/>
      <c r="O1756" s="95"/>
      <c r="P1756" s="95"/>
      <c r="Q1756" s="95"/>
      <c r="R1756" s="95"/>
      <c r="S1756" s="95"/>
      <c r="T1756" s="95"/>
      <c r="U1756" s="95"/>
      <c r="V1756" s="95"/>
      <c r="W1756" s="95"/>
      <c r="X1756" s="95"/>
      <c r="Y1756" s="95"/>
      <c r="Z1756" s="95"/>
      <c r="AA1756" s="95"/>
      <c r="AB1756" s="95"/>
      <c r="AC1756" s="95"/>
      <c r="AD1756" s="95"/>
      <c r="AE1756" s="95"/>
      <c r="AF1756" s="95"/>
      <c r="AG1756" s="95"/>
      <c r="AH1756" s="95"/>
      <c r="AI1756" s="95"/>
      <c r="AJ1756" s="95"/>
      <c r="AK1756" s="95"/>
      <c r="AL1756" s="95"/>
      <c r="AM1756" s="95"/>
      <c r="AN1756" s="95"/>
      <c r="AO1756" s="95"/>
      <c r="AP1756" s="95"/>
      <c r="AQ1756" s="95"/>
      <c r="AR1756" s="95"/>
      <c r="AS1756" s="95"/>
      <c r="AT1756" s="95"/>
      <c r="AU1756" s="95"/>
      <c r="AV1756" s="95"/>
      <c r="AW1756" s="95"/>
      <c r="AX1756" s="95"/>
      <c r="AY1756" s="73"/>
      <c r="AZ1756" s="95"/>
      <c r="BA1756" s="95"/>
      <c r="BB1756" s="73"/>
      <c r="BC1756" s="95"/>
      <c r="BD1756" s="95"/>
      <c r="BE1756" s="95"/>
      <c r="BF1756" s="95"/>
      <c r="BH1756" s="95"/>
      <c r="BI1756" s="95"/>
      <c r="BK1756" s="73">
        <f t="shared" si="67"/>
        <v>0</v>
      </c>
      <c r="BL1756" s="73"/>
      <c r="BM1756" s="73"/>
      <c r="BN1756" s="73"/>
      <c r="BO1756" s="73">
        <f t="shared" si="64"/>
        <v>0</v>
      </c>
      <c r="BP1756" s="73">
        <f t="shared" si="65"/>
        <v>0</v>
      </c>
      <c r="BQ1756" s="73">
        <f t="shared" si="66"/>
        <v>0</v>
      </c>
    </row>
    <row r="1757" spans="3:69" x14ac:dyDescent="0.25">
      <c r="C1757" s="73"/>
      <c r="F1757" s="95"/>
      <c r="G1757" s="95"/>
      <c r="H1757" s="95"/>
      <c r="I1757" s="95"/>
      <c r="J1757" s="95"/>
      <c r="K1757" s="95"/>
      <c r="L1757" s="95"/>
      <c r="M1757" s="95"/>
      <c r="N1757" s="95"/>
      <c r="O1757" s="95"/>
      <c r="P1757" s="95"/>
      <c r="Q1757" s="95"/>
      <c r="R1757" s="95"/>
      <c r="S1757" s="95"/>
      <c r="T1757" s="95"/>
      <c r="U1757" s="95"/>
      <c r="V1757" s="95"/>
      <c r="W1757" s="95"/>
      <c r="X1757" s="95"/>
      <c r="Y1757" s="95"/>
      <c r="Z1757" s="95"/>
      <c r="AA1757" s="95"/>
      <c r="AB1757" s="95"/>
      <c r="AC1757" s="95"/>
      <c r="AD1757" s="95"/>
      <c r="AE1757" s="95"/>
      <c r="AF1757" s="95"/>
      <c r="AG1757" s="95"/>
      <c r="AH1757" s="95"/>
      <c r="AI1757" s="95"/>
      <c r="AJ1757" s="95"/>
      <c r="AK1757" s="95"/>
      <c r="AL1757" s="95"/>
      <c r="AM1757" s="95"/>
      <c r="AN1757" s="95"/>
      <c r="AO1757" s="95"/>
      <c r="AP1757" s="95"/>
      <c r="AQ1757" s="95"/>
      <c r="AR1757" s="95"/>
      <c r="AS1757" s="95"/>
      <c r="AT1757" s="95"/>
      <c r="AU1757" s="95"/>
      <c r="AV1757" s="95"/>
      <c r="AW1757" s="95"/>
      <c r="AX1757" s="95"/>
      <c r="AY1757" s="73"/>
      <c r="AZ1757" s="95"/>
      <c r="BA1757" s="95"/>
      <c r="BB1757" s="73"/>
      <c r="BC1757" s="95"/>
      <c r="BD1757" s="95"/>
      <c r="BE1757" s="95"/>
      <c r="BF1757" s="95"/>
      <c r="BH1757" s="95"/>
      <c r="BI1757" s="95"/>
      <c r="BK1757" s="73">
        <f t="shared" si="67"/>
        <v>0</v>
      </c>
      <c r="BL1757" s="73"/>
      <c r="BM1757" s="73"/>
      <c r="BN1757" s="73"/>
      <c r="BO1757" s="73">
        <f t="shared" si="64"/>
        <v>0</v>
      </c>
      <c r="BP1757" s="73">
        <f t="shared" si="65"/>
        <v>0</v>
      </c>
      <c r="BQ1757" s="73">
        <f t="shared" si="66"/>
        <v>0</v>
      </c>
    </row>
    <row r="1758" spans="3:69" x14ac:dyDescent="0.25">
      <c r="C1758" s="73"/>
      <c r="F1758" s="95"/>
      <c r="G1758" s="95"/>
      <c r="H1758" s="95"/>
      <c r="I1758" s="95"/>
      <c r="J1758" s="95"/>
      <c r="K1758" s="95"/>
      <c r="L1758" s="95"/>
      <c r="M1758" s="95"/>
      <c r="N1758" s="95"/>
      <c r="O1758" s="95"/>
      <c r="P1758" s="95"/>
      <c r="Q1758" s="95"/>
      <c r="R1758" s="95"/>
      <c r="S1758" s="95"/>
      <c r="T1758" s="95"/>
      <c r="U1758" s="95"/>
      <c r="V1758" s="95"/>
      <c r="W1758" s="95"/>
      <c r="X1758" s="95"/>
      <c r="Y1758" s="95"/>
      <c r="Z1758" s="95"/>
      <c r="AA1758" s="95"/>
      <c r="AB1758" s="95"/>
      <c r="AC1758" s="95"/>
      <c r="AD1758" s="95"/>
      <c r="AE1758" s="95"/>
      <c r="AF1758" s="95"/>
      <c r="AG1758" s="95"/>
      <c r="AH1758" s="95"/>
      <c r="AI1758" s="95"/>
      <c r="AJ1758" s="95"/>
      <c r="AK1758" s="95"/>
      <c r="AL1758" s="95"/>
      <c r="AM1758" s="95"/>
      <c r="AN1758" s="95"/>
      <c r="AO1758" s="95"/>
      <c r="AP1758" s="95"/>
      <c r="AQ1758" s="95"/>
      <c r="AR1758" s="95"/>
      <c r="AS1758" s="95"/>
      <c r="AT1758" s="95"/>
      <c r="AU1758" s="95"/>
      <c r="AV1758" s="95"/>
      <c r="AW1758" s="95"/>
      <c r="AX1758" s="95"/>
      <c r="AY1758" s="73"/>
      <c r="AZ1758" s="95"/>
      <c r="BA1758" s="95"/>
      <c r="BB1758" s="73"/>
      <c r="BC1758" s="95"/>
      <c r="BD1758" s="95"/>
      <c r="BE1758" s="95"/>
      <c r="BF1758" s="95"/>
      <c r="BH1758" s="95"/>
      <c r="BI1758" s="95"/>
      <c r="BK1758" s="73">
        <f t="shared" si="67"/>
        <v>0</v>
      </c>
      <c r="BL1758" s="73"/>
      <c r="BM1758" s="73"/>
      <c r="BN1758" s="73"/>
      <c r="BO1758" s="73">
        <f t="shared" si="64"/>
        <v>0</v>
      </c>
      <c r="BP1758" s="73">
        <f t="shared" si="65"/>
        <v>0</v>
      </c>
      <c r="BQ1758" s="73">
        <f t="shared" si="66"/>
        <v>0</v>
      </c>
    </row>
    <row r="1759" spans="3:69" x14ac:dyDescent="0.25">
      <c r="C1759" s="73"/>
      <c r="F1759" s="95"/>
      <c r="G1759" s="95"/>
      <c r="H1759" s="95"/>
      <c r="I1759" s="95"/>
      <c r="J1759" s="95"/>
      <c r="K1759" s="95"/>
      <c r="L1759" s="95"/>
      <c r="M1759" s="95"/>
      <c r="N1759" s="95"/>
      <c r="O1759" s="95"/>
      <c r="P1759" s="95"/>
      <c r="Q1759" s="95"/>
      <c r="R1759" s="95"/>
      <c r="S1759" s="95"/>
      <c r="T1759" s="95"/>
      <c r="U1759" s="95"/>
      <c r="V1759" s="95"/>
      <c r="W1759" s="95"/>
      <c r="X1759" s="95"/>
      <c r="Y1759" s="95"/>
      <c r="Z1759" s="95"/>
      <c r="AA1759" s="95"/>
      <c r="AB1759" s="95"/>
      <c r="AC1759" s="95"/>
      <c r="AD1759" s="95"/>
      <c r="AE1759" s="95"/>
      <c r="AF1759" s="95"/>
      <c r="AG1759" s="95"/>
      <c r="AH1759" s="95"/>
      <c r="AI1759" s="95"/>
      <c r="AJ1759" s="95"/>
      <c r="AK1759" s="95"/>
      <c r="AL1759" s="95"/>
      <c r="AM1759" s="95"/>
      <c r="AN1759" s="95"/>
      <c r="AO1759" s="95"/>
      <c r="AP1759" s="95"/>
      <c r="AQ1759" s="95"/>
      <c r="AR1759" s="95"/>
      <c r="AS1759" s="95"/>
      <c r="AT1759" s="95"/>
      <c r="AU1759" s="95"/>
      <c r="AV1759" s="95"/>
      <c r="AW1759" s="95"/>
      <c r="AX1759" s="95"/>
      <c r="AY1759" s="73"/>
      <c r="AZ1759" s="95"/>
      <c r="BA1759" s="95"/>
      <c r="BB1759" s="73"/>
      <c r="BC1759" s="95"/>
      <c r="BD1759" s="95"/>
      <c r="BE1759" s="95"/>
      <c r="BF1759" s="95"/>
      <c r="BH1759" s="95"/>
      <c r="BI1759" s="95"/>
      <c r="BK1759" s="73">
        <f t="shared" si="67"/>
        <v>0</v>
      </c>
      <c r="BL1759" s="73"/>
      <c r="BM1759" s="73"/>
      <c r="BN1759" s="73"/>
      <c r="BO1759" s="73">
        <f t="shared" si="64"/>
        <v>0</v>
      </c>
      <c r="BP1759" s="73">
        <f t="shared" si="65"/>
        <v>0</v>
      </c>
      <c r="BQ1759" s="73">
        <f t="shared" si="66"/>
        <v>0</v>
      </c>
    </row>
    <row r="1760" spans="3:69" x14ac:dyDescent="0.25">
      <c r="C1760" s="73"/>
      <c r="F1760" s="95"/>
      <c r="G1760" s="95"/>
      <c r="H1760" s="95"/>
      <c r="I1760" s="95"/>
      <c r="J1760" s="95"/>
      <c r="K1760" s="95"/>
      <c r="L1760" s="95"/>
      <c r="M1760" s="95"/>
      <c r="N1760" s="95"/>
      <c r="O1760" s="95"/>
      <c r="P1760" s="95"/>
      <c r="Q1760" s="95"/>
      <c r="R1760" s="95"/>
      <c r="S1760" s="95"/>
      <c r="T1760" s="95"/>
      <c r="U1760" s="95"/>
      <c r="V1760" s="95"/>
      <c r="W1760" s="95"/>
      <c r="X1760" s="95"/>
      <c r="Y1760" s="95"/>
      <c r="Z1760" s="95"/>
      <c r="AA1760" s="95"/>
      <c r="AB1760" s="95"/>
      <c r="AC1760" s="95"/>
      <c r="AD1760" s="95"/>
      <c r="AE1760" s="95"/>
      <c r="AF1760" s="95"/>
      <c r="AG1760" s="95"/>
      <c r="AH1760" s="95"/>
      <c r="AI1760" s="95"/>
      <c r="AJ1760" s="95"/>
      <c r="AK1760" s="95"/>
      <c r="AL1760" s="95"/>
      <c r="AM1760" s="95"/>
      <c r="AN1760" s="95"/>
      <c r="AO1760" s="95"/>
      <c r="AP1760" s="95"/>
      <c r="AQ1760" s="95"/>
      <c r="AR1760" s="95"/>
      <c r="AS1760" s="95"/>
      <c r="AT1760" s="95"/>
      <c r="AU1760" s="95"/>
      <c r="AV1760" s="95"/>
      <c r="AW1760" s="95"/>
      <c r="AX1760" s="95"/>
      <c r="AY1760" s="73"/>
      <c r="AZ1760" s="95"/>
      <c r="BA1760" s="95"/>
      <c r="BB1760" s="73"/>
      <c r="BC1760" s="95"/>
      <c r="BD1760" s="95"/>
      <c r="BE1760" s="95"/>
      <c r="BF1760" s="95"/>
      <c r="BH1760" s="95"/>
      <c r="BI1760" s="95"/>
      <c r="BK1760" s="73">
        <f t="shared" si="67"/>
        <v>0</v>
      </c>
      <c r="BL1760" s="73"/>
      <c r="BM1760" s="73"/>
      <c r="BN1760" s="73"/>
      <c r="BO1760" s="73">
        <f t="shared" si="64"/>
        <v>0</v>
      </c>
      <c r="BP1760" s="73">
        <f t="shared" si="65"/>
        <v>0</v>
      </c>
      <c r="BQ1760" s="73">
        <f t="shared" si="66"/>
        <v>0</v>
      </c>
    </row>
    <row r="1761" spans="3:69" x14ac:dyDescent="0.25">
      <c r="C1761" s="73"/>
      <c r="F1761" s="95"/>
      <c r="G1761" s="95"/>
      <c r="H1761" s="95"/>
      <c r="I1761" s="95"/>
      <c r="J1761" s="95"/>
      <c r="K1761" s="95"/>
      <c r="L1761" s="95"/>
      <c r="M1761" s="95"/>
      <c r="N1761" s="95"/>
      <c r="O1761" s="95"/>
      <c r="P1761" s="95"/>
      <c r="Q1761" s="95"/>
      <c r="R1761" s="95"/>
      <c r="S1761" s="95"/>
      <c r="T1761" s="95"/>
      <c r="U1761" s="95"/>
      <c r="V1761" s="95"/>
      <c r="W1761" s="95"/>
      <c r="X1761" s="95"/>
      <c r="Y1761" s="95"/>
      <c r="Z1761" s="95"/>
      <c r="AA1761" s="95"/>
      <c r="AB1761" s="95"/>
      <c r="AC1761" s="95"/>
      <c r="AD1761" s="95"/>
      <c r="AE1761" s="95"/>
      <c r="AF1761" s="95"/>
      <c r="AG1761" s="95"/>
      <c r="AH1761" s="95"/>
      <c r="AI1761" s="95"/>
      <c r="AJ1761" s="95"/>
      <c r="AK1761" s="95"/>
      <c r="AL1761" s="95"/>
      <c r="AM1761" s="95"/>
      <c r="AN1761" s="95"/>
      <c r="AO1761" s="95"/>
      <c r="AP1761" s="95"/>
      <c r="AQ1761" s="95"/>
      <c r="AR1761" s="95"/>
      <c r="AS1761" s="95"/>
      <c r="AT1761" s="95"/>
      <c r="AU1761" s="95"/>
      <c r="AV1761" s="95"/>
      <c r="AW1761" s="95"/>
      <c r="AX1761" s="95"/>
      <c r="AY1761" s="73"/>
      <c r="AZ1761" s="95"/>
      <c r="BA1761" s="95"/>
      <c r="BB1761" s="73"/>
      <c r="BC1761" s="95"/>
      <c r="BD1761" s="95"/>
      <c r="BE1761" s="95"/>
      <c r="BF1761" s="95"/>
      <c r="BH1761" s="95"/>
      <c r="BI1761" s="95"/>
      <c r="BK1761" s="73">
        <f t="shared" si="67"/>
        <v>0</v>
      </c>
      <c r="BL1761" s="73"/>
      <c r="BM1761" s="73"/>
      <c r="BN1761" s="73"/>
      <c r="BO1761" s="73">
        <f t="shared" si="64"/>
        <v>0</v>
      </c>
      <c r="BP1761" s="73">
        <f t="shared" si="65"/>
        <v>0</v>
      </c>
      <c r="BQ1761" s="73">
        <f t="shared" si="66"/>
        <v>0</v>
      </c>
    </row>
    <row r="1762" spans="3:69" x14ac:dyDescent="0.25">
      <c r="C1762" s="73"/>
      <c r="F1762" s="95"/>
      <c r="G1762" s="95"/>
      <c r="H1762" s="95"/>
      <c r="I1762" s="95"/>
      <c r="J1762" s="95"/>
      <c r="K1762" s="95"/>
      <c r="L1762" s="95"/>
      <c r="M1762" s="95"/>
      <c r="N1762" s="95"/>
      <c r="O1762" s="95"/>
      <c r="P1762" s="95"/>
      <c r="Q1762" s="95"/>
      <c r="R1762" s="95"/>
      <c r="S1762" s="95"/>
      <c r="T1762" s="95"/>
      <c r="U1762" s="95"/>
      <c r="V1762" s="95"/>
      <c r="W1762" s="95"/>
      <c r="X1762" s="95"/>
      <c r="Y1762" s="95"/>
      <c r="Z1762" s="95"/>
      <c r="AA1762" s="95"/>
      <c r="AB1762" s="95"/>
      <c r="AC1762" s="95"/>
      <c r="AD1762" s="95"/>
      <c r="AE1762" s="95"/>
      <c r="AF1762" s="95"/>
      <c r="AG1762" s="95"/>
      <c r="AH1762" s="95"/>
      <c r="AI1762" s="95"/>
      <c r="AJ1762" s="95"/>
      <c r="AK1762" s="95"/>
      <c r="AL1762" s="95"/>
      <c r="AM1762" s="95"/>
      <c r="AN1762" s="95"/>
      <c r="AO1762" s="95"/>
      <c r="AP1762" s="95"/>
      <c r="AQ1762" s="95"/>
      <c r="AR1762" s="95"/>
      <c r="AS1762" s="95"/>
      <c r="AT1762" s="95"/>
      <c r="AU1762" s="95"/>
      <c r="AV1762" s="95"/>
      <c r="AW1762" s="95"/>
      <c r="AX1762" s="95"/>
      <c r="AY1762" s="73"/>
      <c r="AZ1762" s="95"/>
      <c r="BA1762" s="95"/>
      <c r="BB1762" s="73"/>
      <c r="BC1762" s="95"/>
      <c r="BD1762" s="95"/>
      <c r="BE1762" s="95"/>
      <c r="BF1762" s="95"/>
      <c r="BH1762" s="95"/>
      <c r="BI1762" s="95"/>
      <c r="BK1762" s="73">
        <f t="shared" si="67"/>
        <v>0</v>
      </c>
      <c r="BL1762" s="73"/>
      <c r="BM1762" s="73"/>
      <c r="BN1762" s="73"/>
      <c r="BO1762" s="73">
        <f t="shared" si="64"/>
        <v>0</v>
      </c>
      <c r="BP1762" s="73">
        <f t="shared" si="65"/>
        <v>0</v>
      </c>
      <c r="BQ1762" s="73">
        <f t="shared" si="66"/>
        <v>0</v>
      </c>
    </row>
    <row r="1763" spans="3:69" x14ac:dyDescent="0.25">
      <c r="C1763" s="73"/>
      <c r="F1763" s="95"/>
      <c r="G1763" s="95"/>
      <c r="H1763" s="95"/>
      <c r="I1763" s="95"/>
      <c r="J1763" s="95"/>
      <c r="K1763" s="95"/>
      <c r="L1763" s="95"/>
      <c r="M1763" s="95"/>
      <c r="N1763" s="95"/>
      <c r="O1763" s="95"/>
      <c r="P1763" s="95"/>
      <c r="Q1763" s="95"/>
      <c r="R1763" s="95"/>
      <c r="S1763" s="95"/>
      <c r="T1763" s="95"/>
      <c r="U1763" s="95"/>
      <c r="V1763" s="95"/>
      <c r="W1763" s="95"/>
      <c r="X1763" s="95"/>
      <c r="Y1763" s="95"/>
      <c r="Z1763" s="95"/>
      <c r="AA1763" s="95"/>
      <c r="AB1763" s="95"/>
      <c r="AC1763" s="95"/>
      <c r="AD1763" s="95"/>
      <c r="AE1763" s="95"/>
      <c r="AF1763" s="95"/>
      <c r="AG1763" s="95"/>
      <c r="AH1763" s="95"/>
      <c r="AI1763" s="95"/>
      <c r="AJ1763" s="95"/>
      <c r="AK1763" s="95"/>
      <c r="AL1763" s="95"/>
      <c r="AM1763" s="95"/>
      <c r="AN1763" s="95"/>
      <c r="AO1763" s="95"/>
      <c r="AP1763" s="95"/>
      <c r="AQ1763" s="95"/>
      <c r="AR1763" s="95"/>
      <c r="AS1763" s="95"/>
      <c r="AT1763" s="95"/>
      <c r="AU1763" s="95"/>
      <c r="AV1763" s="95"/>
      <c r="AW1763" s="95"/>
      <c r="AX1763" s="95"/>
      <c r="AY1763" s="73"/>
      <c r="AZ1763" s="95"/>
      <c r="BA1763" s="95"/>
      <c r="BB1763" s="73"/>
      <c r="BC1763" s="95"/>
      <c r="BD1763" s="95"/>
      <c r="BE1763" s="95"/>
      <c r="BF1763" s="95"/>
      <c r="BH1763" s="95"/>
      <c r="BI1763" s="95"/>
      <c r="BK1763" s="73">
        <f t="shared" si="67"/>
        <v>0</v>
      </c>
      <c r="BL1763" s="73"/>
      <c r="BM1763" s="73"/>
      <c r="BN1763" s="73"/>
      <c r="BO1763" s="73">
        <f t="shared" si="64"/>
        <v>0</v>
      </c>
      <c r="BP1763" s="73">
        <f t="shared" si="65"/>
        <v>0</v>
      </c>
      <c r="BQ1763" s="73">
        <f t="shared" si="66"/>
        <v>0</v>
      </c>
    </row>
    <row r="1764" spans="3:69" x14ac:dyDescent="0.25">
      <c r="C1764" s="73"/>
      <c r="F1764" s="95"/>
      <c r="G1764" s="95"/>
      <c r="H1764" s="95"/>
      <c r="I1764" s="95"/>
      <c r="J1764" s="95"/>
      <c r="K1764" s="95"/>
      <c r="L1764" s="95"/>
      <c r="M1764" s="95"/>
      <c r="N1764" s="95"/>
      <c r="O1764" s="95"/>
      <c r="P1764" s="95"/>
      <c r="Q1764" s="95"/>
      <c r="R1764" s="95"/>
      <c r="S1764" s="95"/>
      <c r="T1764" s="95"/>
      <c r="U1764" s="95"/>
      <c r="V1764" s="95"/>
      <c r="W1764" s="95"/>
      <c r="X1764" s="95"/>
      <c r="Y1764" s="95"/>
      <c r="Z1764" s="95"/>
      <c r="AA1764" s="95"/>
      <c r="AB1764" s="95"/>
      <c r="AC1764" s="95"/>
      <c r="AD1764" s="95"/>
      <c r="AE1764" s="95"/>
      <c r="AF1764" s="95"/>
      <c r="AG1764" s="95"/>
      <c r="AH1764" s="95"/>
      <c r="AI1764" s="95"/>
      <c r="AJ1764" s="95"/>
      <c r="AK1764" s="95"/>
      <c r="AL1764" s="95"/>
      <c r="AM1764" s="95"/>
      <c r="AN1764" s="95"/>
      <c r="AO1764" s="95"/>
      <c r="AP1764" s="95"/>
      <c r="AQ1764" s="95"/>
      <c r="AR1764" s="95"/>
      <c r="AS1764" s="95"/>
      <c r="AT1764" s="95"/>
      <c r="AU1764" s="95"/>
      <c r="AV1764" s="95"/>
      <c r="AW1764" s="95"/>
      <c r="AX1764" s="95"/>
      <c r="AY1764" s="73"/>
      <c r="AZ1764" s="95"/>
      <c r="BA1764" s="95"/>
      <c r="BB1764" s="73"/>
      <c r="BC1764" s="95"/>
      <c r="BD1764" s="95"/>
      <c r="BE1764" s="95"/>
      <c r="BF1764" s="95"/>
      <c r="BH1764" s="95"/>
      <c r="BI1764" s="95"/>
      <c r="BK1764" s="73">
        <f t="shared" si="67"/>
        <v>0</v>
      </c>
      <c r="BL1764" s="73"/>
      <c r="BM1764" s="73"/>
      <c r="BN1764" s="73"/>
      <c r="BO1764" s="73">
        <f t="shared" si="64"/>
        <v>0</v>
      </c>
      <c r="BP1764" s="73">
        <f t="shared" si="65"/>
        <v>0</v>
      </c>
      <c r="BQ1764" s="73">
        <f t="shared" si="66"/>
        <v>0</v>
      </c>
    </row>
    <row r="1765" spans="3:69" x14ac:dyDescent="0.25">
      <c r="C1765" s="73"/>
      <c r="F1765" s="95"/>
      <c r="G1765" s="95"/>
      <c r="H1765" s="95"/>
      <c r="I1765" s="95"/>
      <c r="J1765" s="95"/>
      <c r="K1765" s="95"/>
      <c r="L1765" s="95"/>
      <c r="M1765" s="95"/>
      <c r="N1765" s="95"/>
      <c r="O1765" s="95"/>
      <c r="P1765" s="95"/>
      <c r="Q1765" s="95"/>
      <c r="R1765" s="95"/>
      <c r="S1765" s="95"/>
      <c r="T1765" s="95"/>
      <c r="U1765" s="95"/>
      <c r="V1765" s="95"/>
      <c r="W1765" s="95"/>
      <c r="X1765" s="95"/>
      <c r="Y1765" s="95"/>
      <c r="Z1765" s="95"/>
      <c r="AA1765" s="95"/>
      <c r="AB1765" s="95"/>
      <c r="AC1765" s="95"/>
      <c r="AD1765" s="95"/>
      <c r="AE1765" s="95"/>
      <c r="AF1765" s="95"/>
      <c r="AG1765" s="95"/>
      <c r="AH1765" s="95"/>
      <c r="AI1765" s="95"/>
      <c r="AJ1765" s="95"/>
      <c r="AK1765" s="95"/>
      <c r="AL1765" s="95"/>
      <c r="AM1765" s="95"/>
      <c r="AN1765" s="95"/>
      <c r="AO1765" s="95"/>
      <c r="AP1765" s="95"/>
      <c r="AQ1765" s="95"/>
      <c r="AR1765" s="95"/>
      <c r="AS1765" s="95"/>
      <c r="AT1765" s="95"/>
      <c r="AU1765" s="95"/>
      <c r="AV1765" s="95"/>
      <c r="AW1765" s="95"/>
      <c r="AX1765" s="95"/>
      <c r="AY1765" s="73"/>
      <c r="AZ1765" s="95"/>
      <c r="BA1765" s="95"/>
      <c r="BB1765" s="73"/>
      <c r="BC1765" s="95"/>
      <c r="BD1765" s="95"/>
      <c r="BE1765" s="95"/>
      <c r="BF1765" s="95"/>
      <c r="BH1765" s="95"/>
      <c r="BI1765" s="95"/>
      <c r="BK1765" s="73">
        <f t="shared" si="67"/>
        <v>0</v>
      </c>
      <c r="BL1765" s="73"/>
      <c r="BM1765" s="73"/>
      <c r="BN1765" s="73"/>
      <c r="BO1765" s="73">
        <f t="shared" si="64"/>
        <v>0</v>
      </c>
      <c r="BP1765" s="73">
        <f t="shared" si="65"/>
        <v>0</v>
      </c>
      <c r="BQ1765" s="73">
        <f t="shared" si="66"/>
        <v>0</v>
      </c>
    </row>
    <row r="1766" spans="3:69" x14ac:dyDescent="0.25">
      <c r="C1766" s="73"/>
      <c r="F1766" s="95"/>
      <c r="G1766" s="95"/>
      <c r="H1766" s="95"/>
      <c r="I1766" s="95"/>
      <c r="J1766" s="95"/>
      <c r="K1766" s="95"/>
      <c r="L1766" s="95"/>
      <c r="M1766" s="95"/>
      <c r="N1766" s="95"/>
      <c r="O1766" s="95"/>
      <c r="P1766" s="95"/>
      <c r="Q1766" s="95"/>
      <c r="R1766" s="95"/>
      <c r="S1766" s="95"/>
      <c r="T1766" s="95"/>
      <c r="U1766" s="95"/>
      <c r="V1766" s="95"/>
      <c r="W1766" s="95"/>
      <c r="X1766" s="95"/>
      <c r="Y1766" s="95"/>
      <c r="Z1766" s="95"/>
      <c r="AA1766" s="95"/>
      <c r="AB1766" s="95"/>
      <c r="AC1766" s="95"/>
      <c r="AD1766" s="95"/>
      <c r="AE1766" s="95"/>
      <c r="AF1766" s="95"/>
      <c r="AG1766" s="95"/>
      <c r="AH1766" s="95"/>
      <c r="AI1766" s="95"/>
      <c r="AJ1766" s="95"/>
      <c r="AK1766" s="95"/>
      <c r="AL1766" s="95"/>
      <c r="AM1766" s="95"/>
      <c r="AN1766" s="95"/>
      <c r="AO1766" s="95"/>
      <c r="AP1766" s="95"/>
      <c r="AQ1766" s="95"/>
      <c r="AR1766" s="95"/>
      <c r="AS1766" s="95"/>
      <c r="AT1766" s="95"/>
      <c r="AU1766" s="95"/>
      <c r="AV1766" s="95"/>
      <c r="AW1766" s="95"/>
      <c r="AX1766" s="95"/>
      <c r="AY1766" s="73"/>
      <c r="AZ1766" s="95"/>
      <c r="BA1766" s="95"/>
      <c r="BB1766" s="73"/>
      <c r="BC1766" s="95"/>
      <c r="BD1766" s="95"/>
      <c r="BE1766" s="95"/>
      <c r="BF1766" s="95"/>
      <c r="BH1766" s="95"/>
      <c r="BI1766" s="95"/>
      <c r="BK1766" s="73">
        <f t="shared" si="67"/>
        <v>0</v>
      </c>
      <c r="BL1766" s="73"/>
      <c r="BM1766" s="73"/>
      <c r="BN1766" s="73"/>
      <c r="BO1766" s="73">
        <f t="shared" si="64"/>
        <v>0</v>
      </c>
      <c r="BP1766" s="73">
        <f t="shared" si="65"/>
        <v>0</v>
      </c>
      <c r="BQ1766" s="73">
        <f t="shared" si="66"/>
        <v>0</v>
      </c>
    </row>
    <row r="1767" spans="3:69" x14ac:dyDescent="0.25">
      <c r="C1767" s="73"/>
      <c r="F1767" s="95"/>
      <c r="G1767" s="95"/>
      <c r="H1767" s="95"/>
      <c r="I1767" s="95"/>
      <c r="J1767" s="95"/>
      <c r="K1767" s="95"/>
      <c r="L1767" s="95"/>
      <c r="M1767" s="95"/>
      <c r="N1767" s="95"/>
      <c r="O1767" s="95"/>
      <c r="P1767" s="95"/>
      <c r="Q1767" s="95"/>
      <c r="R1767" s="95"/>
      <c r="S1767" s="95"/>
      <c r="T1767" s="95"/>
      <c r="U1767" s="95"/>
      <c r="V1767" s="95"/>
      <c r="W1767" s="95"/>
      <c r="X1767" s="95"/>
      <c r="Y1767" s="95"/>
      <c r="Z1767" s="95"/>
      <c r="AA1767" s="95"/>
      <c r="AB1767" s="95"/>
      <c r="AC1767" s="95"/>
      <c r="AD1767" s="95"/>
      <c r="AE1767" s="95"/>
      <c r="AF1767" s="95"/>
      <c r="AG1767" s="95"/>
      <c r="AH1767" s="95"/>
      <c r="AI1767" s="95"/>
      <c r="AJ1767" s="95"/>
      <c r="AK1767" s="95"/>
      <c r="AL1767" s="95"/>
      <c r="AM1767" s="95"/>
      <c r="AN1767" s="95"/>
      <c r="AO1767" s="95"/>
      <c r="AP1767" s="95"/>
      <c r="AQ1767" s="95"/>
      <c r="AR1767" s="95"/>
      <c r="AS1767" s="95"/>
      <c r="AT1767" s="95"/>
      <c r="AU1767" s="95"/>
      <c r="AV1767" s="95"/>
      <c r="AW1767" s="95"/>
      <c r="AX1767" s="95"/>
      <c r="AY1767" s="73"/>
      <c r="AZ1767" s="95"/>
      <c r="BA1767" s="95"/>
      <c r="BB1767" s="73"/>
      <c r="BC1767" s="95"/>
      <c r="BD1767" s="95"/>
      <c r="BE1767" s="95"/>
      <c r="BF1767" s="95"/>
      <c r="BH1767" s="95"/>
      <c r="BI1767" s="95"/>
      <c r="BK1767" s="73">
        <f t="shared" si="67"/>
        <v>0</v>
      </c>
      <c r="BL1767" s="73"/>
      <c r="BM1767" s="73"/>
      <c r="BN1767" s="73"/>
      <c r="BO1767" s="73">
        <f t="shared" si="64"/>
        <v>0</v>
      </c>
      <c r="BP1767" s="73">
        <f t="shared" si="65"/>
        <v>0</v>
      </c>
      <c r="BQ1767" s="73">
        <f t="shared" si="66"/>
        <v>0</v>
      </c>
    </row>
    <row r="1768" spans="3:69" x14ac:dyDescent="0.25">
      <c r="C1768" s="73"/>
      <c r="F1768" s="95"/>
      <c r="G1768" s="95"/>
      <c r="H1768" s="95"/>
      <c r="I1768" s="95"/>
      <c r="J1768" s="95"/>
      <c r="K1768" s="95"/>
      <c r="L1768" s="95"/>
      <c r="M1768" s="95"/>
      <c r="N1768" s="95"/>
      <c r="O1768" s="95"/>
      <c r="P1768" s="95"/>
      <c r="Q1768" s="95"/>
      <c r="R1768" s="95"/>
      <c r="S1768" s="95"/>
      <c r="T1768" s="95"/>
      <c r="U1768" s="95"/>
      <c r="V1768" s="95"/>
      <c r="W1768" s="95"/>
      <c r="X1768" s="95"/>
      <c r="Y1768" s="95"/>
      <c r="Z1768" s="95"/>
      <c r="AA1768" s="95"/>
      <c r="AB1768" s="95"/>
      <c r="AC1768" s="95"/>
      <c r="AD1768" s="95"/>
      <c r="AE1768" s="95"/>
      <c r="AF1768" s="95"/>
      <c r="AG1768" s="95"/>
      <c r="AH1768" s="95"/>
      <c r="AI1768" s="95"/>
      <c r="AJ1768" s="95"/>
      <c r="AK1768" s="95"/>
      <c r="AL1768" s="95"/>
      <c r="AM1768" s="95"/>
      <c r="AN1768" s="95"/>
      <c r="AO1768" s="95"/>
      <c r="AP1768" s="95"/>
      <c r="AQ1768" s="95"/>
      <c r="AR1768" s="95"/>
      <c r="AS1768" s="95"/>
      <c r="AT1768" s="95"/>
      <c r="AU1768" s="95"/>
      <c r="AV1768" s="95"/>
      <c r="AW1768" s="95"/>
      <c r="AX1768" s="95"/>
      <c r="AY1768" s="73"/>
      <c r="AZ1768" s="95"/>
      <c r="BA1768" s="95"/>
      <c r="BB1768" s="73"/>
      <c r="BC1768" s="95"/>
      <c r="BD1768" s="95"/>
      <c r="BE1768" s="95"/>
      <c r="BF1768" s="95"/>
      <c r="BH1768" s="95"/>
      <c r="BI1768" s="95"/>
      <c r="BK1768" s="73">
        <f t="shared" si="67"/>
        <v>0</v>
      </c>
      <c r="BL1768" s="73"/>
      <c r="BM1768" s="73"/>
      <c r="BN1768" s="73"/>
      <c r="BO1768" s="73">
        <f t="shared" si="64"/>
        <v>0</v>
      </c>
      <c r="BP1768" s="73">
        <f t="shared" si="65"/>
        <v>0</v>
      </c>
      <c r="BQ1768" s="73">
        <f t="shared" si="66"/>
        <v>0</v>
      </c>
    </row>
    <row r="1769" spans="3:69" x14ac:dyDescent="0.25">
      <c r="C1769" s="73"/>
      <c r="F1769" s="95"/>
      <c r="G1769" s="95"/>
      <c r="H1769" s="95"/>
      <c r="I1769" s="95"/>
      <c r="J1769" s="95"/>
      <c r="K1769" s="95"/>
      <c r="L1769" s="95"/>
      <c r="M1769" s="95"/>
      <c r="N1769" s="95"/>
      <c r="O1769" s="95"/>
      <c r="P1769" s="95"/>
      <c r="Q1769" s="95"/>
      <c r="R1769" s="95"/>
      <c r="S1769" s="95"/>
      <c r="T1769" s="95"/>
      <c r="U1769" s="95"/>
      <c r="V1769" s="95"/>
      <c r="W1769" s="95"/>
      <c r="X1769" s="95"/>
      <c r="Y1769" s="95"/>
      <c r="Z1769" s="95"/>
      <c r="AA1769" s="95"/>
      <c r="AB1769" s="95"/>
      <c r="AC1769" s="95"/>
      <c r="AD1769" s="95"/>
      <c r="AE1769" s="95"/>
      <c r="AF1769" s="95"/>
      <c r="AG1769" s="95"/>
      <c r="AH1769" s="95"/>
      <c r="AI1769" s="95"/>
      <c r="AJ1769" s="95"/>
      <c r="AK1769" s="95"/>
      <c r="AL1769" s="95"/>
      <c r="AM1769" s="95"/>
      <c r="AN1769" s="95"/>
      <c r="AO1769" s="95"/>
      <c r="AP1769" s="95"/>
      <c r="AQ1769" s="95"/>
      <c r="AR1769" s="95"/>
      <c r="AS1769" s="95"/>
      <c r="AT1769" s="95"/>
      <c r="AU1769" s="95"/>
      <c r="AV1769" s="95"/>
      <c r="AW1769" s="95"/>
      <c r="AX1769" s="95"/>
      <c r="AY1769" s="73"/>
      <c r="AZ1769" s="95"/>
      <c r="BA1769" s="95"/>
      <c r="BB1769" s="73"/>
      <c r="BC1769" s="95"/>
      <c r="BD1769" s="95"/>
      <c r="BE1769" s="95"/>
      <c r="BF1769" s="95"/>
      <c r="BH1769" s="95"/>
      <c r="BI1769" s="95"/>
      <c r="BK1769" s="73">
        <f t="shared" si="67"/>
        <v>0</v>
      </c>
      <c r="BL1769" s="73"/>
      <c r="BM1769" s="73"/>
      <c r="BN1769" s="73"/>
      <c r="BO1769" s="73">
        <f t="shared" si="64"/>
        <v>0</v>
      </c>
      <c r="BP1769" s="73">
        <f t="shared" si="65"/>
        <v>0</v>
      </c>
      <c r="BQ1769" s="73">
        <f t="shared" si="66"/>
        <v>0</v>
      </c>
    </row>
    <row r="1770" spans="3:69" x14ac:dyDescent="0.25">
      <c r="C1770" s="73"/>
      <c r="F1770" s="95"/>
      <c r="G1770" s="95"/>
      <c r="H1770" s="95"/>
      <c r="I1770" s="95"/>
      <c r="J1770" s="95"/>
      <c r="K1770" s="95"/>
      <c r="L1770" s="95"/>
      <c r="M1770" s="95"/>
      <c r="N1770" s="95"/>
      <c r="O1770" s="95"/>
      <c r="P1770" s="95"/>
      <c r="Q1770" s="95"/>
      <c r="R1770" s="95"/>
      <c r="S1770" s="95"/>
      <c r="T1770" s="95"/>
      <c r="U1770" s="95"/>
      <c r="V1770" s="95"/>
      <c r="W1770" s="95"/>
      <c r="X1770" s="95"/>
      <c r="Y1770" s="95"/>
      <c r="Z1770" s="95"/>
      <c r="AA1770" s="95"/>
      <c r="AB1770" s="95"/>
      <c r="AC1770" s="95"/>
      <c r="AD1770" s="95"/>
      <c r="AE1770" s="95"/>
      <c r="AF1770" s="95"/>
      <c r="AG1770" s="95"/>
      <c r="AH1770" s="95"/>
      <c r="AI1770" s="95"/>
      <c r="AJ1770" s="95"/>
      <c r="AK1770" s="95"/>
      <c r="AL1770" s="95"/>
      <c r="AM1770" s="95"/>
      <c r="AN1770" s="95"/>
      <c r="AO1770" s="95"/>
      <c r="AP1770" s="95"/>
      <c r="AQ1770" s="95"/>
      <c r="AR1770" s="95"/>
      <c r="AS1770" s="95"/>
      <c r="AT1770" s="95"/>
      <c r="AU1770" s="95"/>
      <c r="AV1770" s="95"/>
      <c r="AW1770" s="95"/>
      <c r="AX1770" s="95"/>
      <c r="AY1770" s="73"/>
      <c r="AZ1770" s="95"/>
      <c r="BA1770" s="95"/>
      <c r="BB1770" s="73"/>
      <c r="BC1770" s="95"/>
      <c r="BD1770" s="95"/>
      <c r="BE1770" s="95"/>
      <c r="BF1770" s="95"/>
      <c r="BH1770" s="95"/>
      <c r="BI1770" s="95"/>
      <c r="BK1770" s="73">
        <f t="shared" si="67"/>
        <v>0</v>
      </c>
      <c r="BL1770" s="73"/>
      <c r="BM1770" s="73"/>
      <c r="BN1770" s="73"/>
      <c r="BO1770" s="73">
        <f t="shared" si="64"/>
        <v>0</v>
      </c>
      <c r="BP1770" s="73">
        <f t="shared" si="65"/>
        <v>0</v>
      </c>
      <c r="BQ1770" s="73">
        <f t="shared" si="66"/>
        <v>0</v>
      </c>
    </row>
    <row r="1771" spans="3:69" x14ac:dyDescent="0.25">
      <c r="C1771" s="73"/>
      <c r="F1771" s="95"/>
      <c r="G1771" s="95"/>
      <c r="H1771" s="95"/>
      <c r="I1771" s="95"/>
      <c r="J1771" s="95"/>
      <c r="K1771" s="95"/>
      <c r="L1771" s="95"/>
      <c r="M1771" s="95"/>
      <c r="N1771" s="95"/>
      <c r="O1771" s="95"/>
      <c r="P1771" s="95"/>
      <c r="Q1771" s="95"/>
      <c r="R1771" s="95"/>
      <c r="S1771" s="95"/>
      <c r="T1771" s="95"/>
      <c r="U1771" s="95"/>
      <c r="V1771" s="95"/>
      <c r="W1771" s="95"/>
      <c r="X1771" s="95"/>
      <c r="Y1771" s="95"/>
      <c r="Z1771" s="95"/>
      <c r="AA1771" s="95"/>
      <c r="AB1771" s="95"/>
      <c r="AC1771" s="95"/>
      <c r="AD1771" s="95"/>
      <c r="AE1771" s="95"/>
      <c r="AF1771" s="95"/>
      <c r="AG1771" s="95"/>
      <c r="AH1771" s="95"/>
      <c r="AI1771" s="95"/>
      <c r="AJ1771" s="95"/>
      <c r="AK1771" s="95"/>
      <c r="AL1771" s="95"/>
      <c r="AM1771" s="95"/>
      <c r="AN1771" s="95"/>
      <c r="AO1771" s="95"/>
      <c r="AP1771" s="95"/>
      <c r="AQ1771" s="95"/>
      <c r="AR1771" s="95"/>
      <c r="AS1771" s="95"/>
      <c r="AT1771" s="95"/>
      <c r="AU1771" s="95"/>
      <c r="AV1771" s="95"/>
      <c r="AW1771" s="95"/>
      <c r="AX1771" s="95"/>
      <c r="AY1771" s="73"/>
      <c r="AZ1771" s="95"/>
      <c r="BA1771" s="95"/>
      <c r="BB1771" s="73"/>
      <c r="BC1771" s="95"/>
      <c r="BD1771" s="95"/>
      <c r="BE1771" s="95"/>
      <c r="BF1771" s="95"/>
      <c r="BH1771" s="95"/>
      <c r="BI1771" s="95"/>
      <c r="BK1771" s="73">
        <f t="shared" si="67"/>
        <v>0</v>
      </c>
      <c r="BL1771" s="73"/>
      <c r="BM1771" s="73"/>
      <c r="BN1771" s="73"/>
      <c r="BO1771" s="73">
        <f t="shared" si="64"/>
        <v>0</v>
      </c>
      <c r="BP1771" s="73">
        <f t="shared" si="65"/>
        <v>0</v>
      </c>
      <c r="BQ1771" s="73">
        <f t="shared" si="66"/>
        <v>0</v>
      </c>
    </row>
    <row r="1772" spans="3:69" x14ac:dyDescent="0.25">
      <c r="C1772" s="73"/>
      <c r="F1772" s="95"/>
      <c r="G1772" s="95"/>
      <c r="H1772" s="95"/>
      <c r="I1772" s="95"/>
      <c r="J1772" s="95"/>
      <c r="K1772" s="95"/>
      <c r="L1772" s="95"/>
      <c r="M1772" s="95"/>
      <c r="N1772" s="95"/>
      <c r="O1772" s="95"/>
      <c r="P1772" s="95"/>
      <c r="Q1772" s="95"/>
      <c r="R1772" s="95"/>
      <c r="S1772" s="95"/>
      <c r="T1772" s="95"/>
      <c r="U1772" s="95"/>
      <c r="V1772" s="95"/>
      <c r="W1772" s="95"/>
      <c r="X1772" s="95"/>
      <c r="Y1772" s="95"/>
      <c r="Z1772" s="95"/>
      <c r="AA1772" s="95"/>
      <c r="AB1772" s="95"/>
      <c r="AC1772" s="95"/>
      <c r="AD1772" s="95"/>
      <c r="AE1772" s="95"/>
      <c r="AF1772" s="95"/>
      <c r="AG1772" s="95"/>
      <c r="AH1772" s="95"/>
      <c r="AI1772" s="95"/>
      <c r="AJ1772" s="95"/>
      <c r="AK1772" s="95"/>
      <c r="AL1772" s="95"/>
      <c r="AM1772" s="95"/>
      <c r="AN1772" s="95"/>
      <c r="AO1772" s="95"/>
      <c r="AP1772" s="95"/>
      <c r="AQ1772" s="95"/>
      <c r="AR1772" s="95"/>
      <c r="AS1772" s="95"/>
      <c r="AT1772" s="95"/>
      <c r="AU1772" s="95"/>
      <c r="AV1772" s="95"/>
      <c r="AW1772" s="95"/>
      <c r="AX1772" s="95"/>
      <c r="AY1772" s="73"/>
      <c r="AZ1772" s="95"/>
      <c r="BA1772" s="95"/>
      <c r="BB1772" s="73"/>
      <c r="BC1772" s="95"/>
      <c r="BD1772" s="95"/>
      <c r="BE1772" s="95"/>
      <c r="BF1772" s="95"/>
      <c r="BH1772" s="95"/>
      <c r="BI1772" s="95"/>
      <c r="BK1772" s="73">
        <f t="shared" si="67"/>
        <v>0</v>
      </c>
      <c r="BL1772" s="73"/>
      <c r="BM1772" s="73"/>
      <c r="BN1772" s="73"/>
      <c r="BO1772" s="73">
        <f t="shared" si="64"/>
        <v>0</v>
      </c>
      <c r="BP1772" s="73">
        <f t="shared" si="65"/>
        <v>0</v>
      </c>
      <c r="BQ1772" s="73">
        <f t="shared" si="66"/>
        <v>0</v>
      </c>
    </row>
    <row r="1773" spans="3:69" x14ac:dyDescent="0.25">
      <c r="C1773" s="73"/>
      <c r="F1773" s="95"/>
      <c r="G1773" s="95"/>
      <c r="H1773" s="95"/>
      <c r="I1773" s="95"/>
      <c r="J1773" s="95"/>
      <c r="K1773" s="95"/>
      <c r="L1773" s="95"/>
      <c r="M1773" s="95"/>
      <c r="N1773" s="95"/>
      <c r="O1773" s="95"/>
      <c r="P1773" s="95"/>
      <c r="Q1773" s="95"/>
      <c r="R1773" s="95"/>
      <c r="S1773" s="95"/>
      <c r="T1773" s="95"/>
      <c r="U1773" s="95"/>
      <c r="V1773" s="95"/>
      <c r="W1773" s="95"/>
      <c r="X1773" s="95"/>
      <c r="Y1773" s="95"/>
      <c r="Z1773" s="95"/>
      <c r="AA1773" s="95"/>
      <c r="AB1773" s="95"/>
      <c r="AC1773" s="95"/>
      <c r="AD1773" s="95"/>
      <c r="AE1773" s="95"/>
      <c r="AF1773" s="95"/>
      <c r="AG1773" s="95"/>
      <c r="AH1773" s="95"/>
      <c r="AI1773" s="95"/>
      <c r="AJ1773" s="95"/>
      <c r="AK1773" s="95"/>
      <c r="AL1773" s="95"/>
      <c r="AM1773" s="95"/>
      <c r="AN1773" s="95"/>
      <c r="AO1773" s="95"/>
      <c r="AP1773" s="95"/>
      <c r="AQ1773" s="95"/>
      <c r="AR1773" s="95"/>
      <c r="AS1773" s="95"/>
      <c r="AT1773" s="95"/>
      <c r="AU1773" s="95"/>
      <c r="AV1773" s="95"/>
      <c r="AW1773" s="95"/>
      <c r="AX1773" s="95"/>
      <c r="AY1773" s="73"/>
      <c r="AZ1773" s="95"/>
      <c r="BA1773" s="95"/>
      <c r="BB1773" s="73"/>
      <c r="BC1773" s="95"/>
      <c r="BD1773" s="95"/>
      <c r="BE1773" s="95"/>
      <c r="BF1773" s="95"/>
      <c r="BH1773" s="95"/>
      <c r="BI1773" s="95"/>
      <c r="BK1773" s="73">
        <f t="shared" si="67"/>
        <v>0</v>
      </c>
      <c r="BL1773" s="73"/>
      <c r="BM1773" s="73"/>
      <c r="BN1773" s="73"/>
      <c r="BO1773" s="73">
        <f t="shared" si="64"/>
        <v>0</v>
      </c>
      <c r="BP1773" s="73">
        <f t="shared" si="65"/>
        <v>0</v>
      </c>
      <c r="BQ1773" s="73">
        <f t="shared" si="66"/>
        <v>0</v>
      </c>
    </row>
    <row r="1774" spans="3:69" x14ac:dyDescent="0.25">
      <c r="C1774" s="73"/>
      <c r="F1774" s="95"/>
      <c r="G1774" s="95"/>
      <c r="H1774" s="95"/>
      <c r="I1774" s="95"/>
      <c r="J1774" s="95"/>
      <c r="K1774" s="95"/>
      <c r="L1774" s="95"/>
      <c r="M1774" s="95"/>
      <c r="N1774" s="95"/>
      <c r="O1774" s="95"/>
      <c r="P1774" s="95"/>
      <c r="Q1774" s="95"/>
      <c r="R1774" s="95"/>
      <c r="S1774" s="95"/>
      <c r="T1774" s="95"/>
      <c r="U1774" s="95"/>
      <c r="V1774" s="95"/>
      <c r="W1774" s="95"/>
      <c r="X1774" s="95"/>
      <c r="Y1774" s="95"/>
      <c r="Z1774" s="95"/>
      <c r="AA1774" s="95"/>
      <c r="AB1774" s="95"/>
      <c r="AC1774" s="95"/>
      <c r="AD1774" s="95"/>
      <c r="AE1774" s="95"/>
      <c r="AF1774" s="95"/>
      <c r="AG1774" s="95"/>
      <c r="AH1774" s="95"/>
      <c r="AI1774" s="95"/>
      <c r="AJ1774" s="95"/>
      <c r="AK1774" s="95"/>
      <c r="AL1774" s="95"/>
      <c r="AM1774" s="95"/>
      <c r="AN1774" s="95"/>
      <c r="AO1774" s="95"/>
      <c r="AP1774" s="95"/>
      <c r="AQ1774" s="95"/>
      <c r="AR1774" s="95"/>
      <c r="AS1774" s="95"/>
      <c r="AT1774" s="95"/>
      <c r="AU1774" s="95"/>
      <c r="AV1774" s="95"/>
      <c r="AW1774" s="95"/>
      <c r="AX1774" s="95"/>
      <c r="AY1774" s="73"/>
      <c r="AZ1774" s="95"/>
      <c r="BA1774" s="95"/>
      <c r="BB1774" s="73"/>
      <c r="BC1774" s="95"/>
      <c r="BD1774" s="95"/>
      <c r="BE1774" s="95"/>
      <c r="BF1774" s="95"/>
      <c r="BH1774" s="95"/>
      <c r="BI1774" s="95"/>
      <c r="BK1774" s="73">
        <f t="shared" si="67"/>
        <v>0</v>
      </c>
      <c r="BL1774" s="73"/>
      <c r="BM1774" s="73"/>
      <c r="BN1774" s="73"/>
      <c r="BO1774" s="73">
        <f t="shared" si="64"/>
        <v>0</v>
      </c>
      <c r="BP1774" s="73">
        <f t="shared" si="65"/>
        <v>0</v>
      </c>
      <c r="BQ1774" s="73">
        <f t="shared" si="66"/>
        <v>0</v>
      </c>
    </row>
    <row r="1775" spans="3:69" x14ac:dyDescent="0.25">
      <c r="C1775" s="73"/>
      <c r="F1775" s="95"/>
      <c r="G1775" s="95"/>
      <c r="H1775" s="95"/>
      <c r="I1775" s="95"/>
      <c r="J1775" s="95"/>
      <c r="K1775" s="95"/>
      <c r="L1775" s="95"/>
      <c r="M1775" s="95"/>
      <c r="N1775" s="95"/>
      <c r="O1775" s="95"/>
      <c r="P1775" s="95"/>
      <c r="Q1775" s="95"/>
      <c r="R1775" s="95"/>
      <c r="S1775" s="95"/>
      <c r="T1775" s="95"/>
      <c r="U1775" s="95"/>
      <c r="V1775" s="95"/>
      <c r="W1775" s="95"/>
      <c r="X1775" s="95"/>
      <c r="Y1775" s="95"/>
      <c r="Z1775" s="95"/>
      <c r="AA1775" s="95"/>
      <c r="AB1775" s="95"/>
      <c r="AC1775" s="95"/>
      <c r="AD1775" s="95"/>
      <c r="AE1775" s="95"/>
      <c r="AF1775" s="95"/>
      <c r="AG1775" s="95"/>
      <c r="AH1775" s="95"/>
      <c r="AI1775" s="95"/>
      <c r="AJ1775" s="95"/>
      <c r="AK1775" s="95"/>
      <c r="AL1775" s="95"/>
      <c r="AM1775" s="95"/>
      <c r="AN1775" s="95"/>
      <c r="AO1775" s="95"/>
      <c r="AP1775" s="95"/>
      <c r="AQ1775" s="95"/>
      <c r="AR1775" s="95"/>
      <c r="AS1775" s="95"/>
      <c r="AT1775" s="95"/>
      <c r="AU1775" s="95"/>
      <c r="AV1775" s="95"/>
      <c r="AW1775" s="95"/>
      <c r="AX1775" s="95"/>
      <c r="AY1775" s="73"/>
      <c r="AZ1775" s="95"/>
      <c r="BA1775" s="95"/>
      <c r="BB1775" s="73"/>
      <c r="BC1775" s="95"/>
      <c r="BD1775" s="95"/>
      <c r="BE1775" s="95"/>
      <c r="BF1775" s="95"/>
      <c r="BH1775" s="95"/>
      <c r="BI1775" s="95"/>
      <c r="BK1775" s="73">
        <f t="shared" si="67"/>
        <v>0</v>
      </c>
      <c r="BL1775" s="73"/>
      <c r="BM1775" s="73"/>
      <c r="BN1775" s="73"/>
      <c r="BO1775" s="73">
        <f t="shared" si="64"/>
        <v>0</v>
      </c>
      <c r="BP1775" s="73">
        <f t="shared" si="65"/>
        <v>0</v>
      </c>
      <c r="BQ1775" s="73">
        <f t="shared" si="66"/>
        <v>0</v>
      </c>
    </row>
    <row r="1776" spans="3:69" x14ac:dyDescent="0.25">
      <c r="C1776" s="73"/>
      <c r="F1776" s="95"/>
      <c r="G1776" s="95"/>
      <c r="H1776" s="95"/>
      <c r="I1776" s="95"/>
      <c r="J1776" s="95"/>
      <c r="K1776" s="95"/>
      <c r="L1776" s="95"/>
      <c r="M1776" s="95"/>
      <c r="N1776" s="95"/>
      <c r="O1776" s="95"/>
      <c r="P1776" s="95"/>
      <c r="Q1776" s="95"/>
      <c r="R1776" s="95"/>
      <c r="S1776" s="95"/>
      <c r="T1776" s="95"/>
      <c r="U1776" s="95"/>
      <c r="V1776" s="95"/>
      <c r="W1776" s="95"/>
      <c r="X1776" s="95"/>
      <c r="Y1776" s="95"/>
      <c r="Z1776" s="95"/>
      <c r="AA1776" s="95"/>
      <c r="AB1776" s="95"/>
      <c r="AC1776" s="95"/>
      <c r="AD1776" s="95"/>
      <c r="AE1776" s="95"/>
      <c r="AF1776" s="95"/>
      <c r="AG1776" s="95"/>
      <c r="AH1776" s="95"/>
      <c r="AI1776" s="95"/>
      <c r="AJ1776" s="95"/>
      <c r="AK1776" s="95"/>
      <c r="AL1776" s="95"/>
      <c r="AM1776" s="95"/>
      <c r="AN1776" s="95"/>
      <c r="AO1776" s="95"/>
      <c r="AP1776" s="95"/>
      <c r="AQ1776" s="95"/>
      <c r="AR1776" s="95"/>
      <c r="AS1776" s="95"/>
      <c r="AT1776" s="95"/>
      <c r="AU1776" s="95"/>
      <c r="AV1776" s="95"/>
      <c r="AW1776" s="95"/>
      <c r="AX1776" s="95"/>
      <c r="AY1776" s="73"/>
      <c r="AZ1776" s="95"/>
      <c r="BA1776" s="95"/>
      <c r="BB1776" s="73"/>
      <c r="BC1776" s="95"/>
      <c r="BD1776" s="95"/>
      <c r="BE1776" s="95"/>
      <c r="BF1776" s="95"/>
      <c r="BH1776" s="95"/>
      <c r="BI1776" s="95"/>
      <c r="BK1776" s="73">
        <f t="shared" si="67"/>
        <v>0</v>
      </c>
      <c r="BL1776" s="73"/>
      <c r="BM1776" s="73"/>
      <c r="BN1776" s="73"/>
      <c r="BO1776" s="73">
        <f t="shared" si="64"/>
        <v>0</v>
      </c>
      <c r="BP1776" s="73">
        <f t="shared" si="65"/>
        <v>0</v>
      </c>
      <c r="BQ1776" s="73">
        <f t="shared" si="66"/>
        <v>0</v>
      </c>
    </row>
    <row r="1777" spans="3:69" x14ac:dyDescent="0.25">
      <c r="C1777" s="73"/>
      <c r="F1777" s="95"/>
      <c r="G1777" s="95"/>
      <c r="H1777" s="95"/>
      <c r="I1777" s="95"/>
      <c r="J1777" s="95"/>
      <c r="K1777" s="95"/>
      <c r="L1777" s="95"/>
      <c r="M1777" s="95"/>
      <c r="N1777" s="95"/>
      <c r="O1777" s="95"/>
      <c r="P1777" s="95"/>
      <c r="Q1777" s="95"/>
      <c r="R1777" s="95"/>
      <c r="S1777" s="95"/>
      <c r="T1777" s="95"/>
      <c r="U1777" s="95"/>
      <c r="V1777" s="95"/>
      <c r="W1777" s="95"/>
      <c r="X1777" s="95"/>
      <c r="Y1777" s="95"/>
      <c r="Z1777" s="95"/>
      <c r="AA1777" s="95"/>
      <c r="AB1777" s="95"/>
      <c r="AC1777" s="95"/>
      <c r="AD1777" s="95"/>
      <c r="AE1777" s="95"/>
      <c r="AF1777" s="95"/>
      <c r="AG1777" s="95"/>
      <c r="AH1777" s="95"/>
      <c r="AI1777" s="95"/>
      <c r="AJ1777" s="95"/>
      <c r="AK1777" s="95"/>
      <c r="AL1777" s="95"/>
      <c r="AM1777" s="95"/>
      <c r="AN1777" s="95"/>
      <c r="AO1777" s="95"/>
      <c r="AP1777" s="95"/>
      <c r="AQ1777" s="95"/>
      <c r="AR1777" s="95"/>
      <c r="AS1777" s="95"/>
      <c r="AT1777" s="95"/>
      <c r="AU1777" s="95"/>
      <c r="AV1777" s="95"/>
      <c r="AW1777" s="95"/>
      <c r="AX1777" s="95"/>
      <c r="AY1777" s="73"/>
      <c r="AZ1777" s="95"/>
      <c r="BA1777" s="95"/>
      <c r="BB1777" s="73"/>
      <c r="BC1777" s="95"/>
      <c r="BD1777" s="95"/>
      <c r="BE1777" s="95"/>
      <c r="BF1777" s="95"/>
      <c r="BH1777" s="95"/>
      <c r="BI1777" s="95"/>
      <c r="BK1777" s="73">
        <f t="shared" si="67"/>
        <v>0</v>
      </c>
      <c r="BL1777" s="73"/>
      <c r="BM1777" s="73"/>
      <c r="BN1777" s="73"/>
      <c r="BO1777" s="73">
        <f t="shared" si="64"/>
        <v>0</v>
      </c>
      <c r="BP1777" s="73">
        <f t="shared" si="65"/>
        <v>0</v>
      </c>
      <c r="BQ1777" s="73">
        <f t="shared" si="66"/>
        <v>0</v>
      </c>
    </row>
    <row r="1778" spans="3:69" x14ac:dyDescent="0.25">
      <c r="C1778" s="73"/>
      <c r="F1778" s="95"/>
      <c r="G1778" s="95"/>
      <c r="H1778" s="95"/>
      <c r="I1778" s="95"/>
      <c r="J1778" s="95"/>
      <c r="K1778" s="95"/>
      <c r="L1778" s="95"/>
      <c r="M1778" s="95"/>
      <c r="N1778" s="95"/>
      <c r="O1778" s="95"/>
      <c r="P1778" s="95"/>
      <c r="Q1778" s="95"/>
      <c r="R1778" s="95"/>
      <c r="S1778" s="95"/>
      <c r="T1778" s="95"/>
      <c r="U1778" s="95"/>
      <c r="V1778" s="95"/>
      <c r="W1778" s="95"/>
      <c r="X1778" s="95"/>
      <c r="Y1778" s="95"/>
      <c r="Z1778" s="95"/>
      <c r="AA1778" s="95"/>
      <c r="AB1778" s="95"/>
      <c r="AC1778" s="95"/>
      <c r="AD1778" s="95"/>
      <c r="AE1778" s="95"/>
      <c r="AF1778" s="95"/>
      <c r="AG1778" s="95"/>
      <c r="AH1778" s="95"/>
      <c r="AI1778" s="95"/>
      <c r="AJ1778" s="95"/>
      <c r="AK1778" s="95"/>
      <c r="AL1778" s="95"/>
      <c r="AM1778" s="95"/>
      <c r="AN1778" s="95"/>
      <c r="AO1778" s="95"/>
      <c r="AP1778" s="95"/>
      <c r="AQ1778" s="95"/>
      <c r="AR1778" s="95"/>
      <c r="AS1778" s="95"/>
      <c r="AT1778" s="95"/>
      <c r="AU1778" s="95"/>
      <c r="AV1778" s="95"/>
      <c r="AW1778" s="95"/>
      <c r="AX1778" s="95"/>
      <c r="AY1778" s="73"/>
      <c r="AZ1778" s="95"/>
      <c r="BA1778" s="95"/>
      <c r="BB1778" s="73"/>
      <c r="BC1778" s="95"/>
      <c r="BD1778" s="95"/>
      <c r="BE1778" s="95"/>
      <c r="BF1778" s="95"/>
      <c r="BH1778" s="95"/>
      <c r="BI1778" s="95"/>
      <c r="BK1778" s="73">
        <f t="shared" si="67"/>
        <v>0</v>
      </c>
      <c r="BL1778" s="73"/>
      <c r="BM1778" s="73"/>
      <c r="BN1778" s="73"/>
      <c r="BO1778" s="73">
        <f t="shared" si="64"/>
        <v>0</v>
      </c>
      <c r="BP1778" s="73">
        <f t="shared" si="65"/>
        <v>0</v>
      </c>
      <c r="BQ1778" s="73">
        <f t="shared" si="66"/>
        <v>0</v>
      </c>
    </row>
    <row r="1779" spans="3:69" x14ac:dyDescent="0.25">
      <c r="C1779" s="73"/>
      <c r="F1779" s="95"/>
      <c r="G1779" s="95"/>
      <c r="H1779" s="95"/>
      <c r="I1779" s="95"/>
      <c r="J1779" s="95"/>
      <c r="K1779" s="95"/>
      <c r="L1779" s="95"/>
      <c r="M1779" s="95"/>
      <c r="N1779" s="95"/>
      <c r="O1779" s="95"/>
      <c r="P1779" s="95"/>
      <c r="Q1779" s="95"/>
      <c r="R1779" s="95"/>
      <c r="S1779" s="95"/>
      <c r="T1779" s="95"/>
      <c r="U1779" s="95"/>
      <c r="V1779" s="95"/>
      <c r="W1779" s="95"/>
      <c r="X1779" s="95"/>
      <c r="Y1779" s="95"/>
      <c r="Z1779" s="95"/>
      <c r="AA1779" s="95"/>
      <c r="AB1779" s="95"/>
      <c r="AC1779" s="95"/>
      <c r="AD1779" s="95"/>
      <c r="AE1779" s="95"/>
      <c r="AF1779" s="95"/>
      <c r="AG1779" s="95"/>
      <c r="AH1779" s="95"/>
      <c r="AI1779" s="95"/>
      <c r="AJ1779" s="95"/>
      <c r="AK1779" s="95"/>
      <c r="AL1779" s="95"/>
      <c r="AM1779" s="95"/>
      <c r="AN1779" s="95"/>
      <c r="AO1779" s="95"/>
      <c r="AP1779" s="95"/>
      <c r="AQ1779" s="95"/>
      <c r="AR1779" s="95"/>
      <c r="AS1779" s="95"/>
      <c r="AT1779" s="95"/>
      <c r="AU1779" s="95"/>
      <c r="AV1779" s="95"/>
      <c r="AW1779" s="95"/>
      <c r="AX1779" s="95"/>
      <c r="AY1779" s="95"/>
      <c r="AZ1779" s="95"/>
      <c r="BA1779" s="95"/>
      <c r="BB1779" s="73"/>
      <c r="BC1779" s="95"/>
      <c r="BD1779" s="95"/>
      <c r="BE1779" s="95"/>
      <c r="BF1779" s="95"/>
      <c r="BH1779" s="95"/>
      <c r="BI1779" s="95"/>
      <c r="BK1779" s="73">
        <f t="shared" si="67"/>
        <v>0</v>
      </c>
      <c r="BL1779" s="73"/>
      <c r="BM1779" s="73"/>
      <c r="BN1779" s="73"/>
      <c r="BO1779" s="73">
        <f t="shared" si="64"/>
        <v>0</v>
      </c>
      <c r="BP1779" s="73">
        <f t="shared" si="65"/>
        <v>0</v>
      </c>
      <c r="BQ1779" s="73">
        <f t="shared" si="66"/>
        <v>0</v>
      </c>
    </row>
    <row r="1780" spans="3:69" x14ac:dyDescent="0.25">
      <c r="C1780" s="73"/>
      <c r="F1780" s="73"/>
      <c r="G1780" s="73"/>
      <c r="H1780" s="73"/>
      <c r="I1780" s="73"/>
      <c r="J1780" s="73"/>
      <c r="K1780" s="73"/>
      <c r="L1780" s="73"/>
      <c r="M1780" s="73"/>
      <c r="N1780" s="73"/>
      <c r="O1780" s="73"/>
      <c r="P1780" s="73"/>
      <c r="Q1780" s="73"/>
      <c r="R1780" s="73"/>
      <c r="S1780" s="73"/>
      <c r="T1780" s="73"/>
      <c r="U1780" s="73"/>
      <c r="V1780" s="73"/>
      <c r="W1780" s="73"/>
      <c r="X1780" s="73"/>
      <c r="Y1780" s="73"/>
      <c r="Z1780" s="73"/>
      <c r="AA1780" s="73"/>
      <c r="AB1780" s="73"/>
      <c r="AC1780" s="73"/>
      <c r="AD1780" s="73"/>
      <c r="AE1780" s="73"/>
      <c r="AF1780" s="73"/>
      <c r="AG1780" s="73"/>
      <c r="AH1780" s="73"/>
      <c r="AI1780" s="73"/>
      <c r="AJ1780" s="73"/>
      <c r="AK1780" s="73"/>
      <c r="AL1780" s="73"/>
      <c r="AM1780" s="73"/>
      <c r="AN1780" s="73"/>
      <c r="AO1780" s="73"/>
      <c r="AP1780" s="73"/>
      <c r="AQ1780" s="73"/>
      <c r="AR1780" s="73"/>
      <c r="AS1780" s="73"/>
      <c r="AT1780" s="73"/>
      <c r="AU1780" s="73"/>
      <c r="AV1780" s="73"/>
      <c r="AW1780" s="73"/>
      <c r="AX1780" s="73"/>
      <c r="AY1780" s="73"/>
      <c r="AZ1780" s="73"/>
      <c r="BA1780" s="73"/>
      <c r="BB1780" s="73"/>
      <c r="BC1780" s="73"/>
      <c r="BD1780" s="73"/>
      <c r="BE1780" s="73"/>
      <c r="BF1780" s="73"/>
      <c r="BH1780" s="73"/>
      <c r="BI1780" s="73"/>
      <c r="BK1780" s="73">
        <f t="shared" si="67"/>
        <v>0</v>
      </c>
      <c r="BL1780" s="73"/>
      <c r="BM1780" s="73"/>
      <c r="BN1780" s="73"/>
      <c r="BO1780" s="73">
        <f t="shared" si="64"/>
        <v>0</v>
      </c>
      <c r="BP1780" s="73">
        <f t="shared" si="65"/>
        <v>0</v>
      </c>
      <c r="BQ1780" s="73">
        <f t="shared" si="66"/>
        <v>0</v>
      </c>
    </row>
    <row r="1781" spans="3:69" x14ac:dyDescent="0.25">
      <c r="C1781" s="73"/>
      <c r="F1781" s="73"/>
      <c r="G1781" s="73"/>
      <c r="H1781" s="73"/>
      <c r="I1781" s="73"/>
      <c r="J1781" s="73"/>
      <c r="K1781" s="73"/>
      <c r="L1781" s="73"/>
      <c r="M1781" s="73"/>
      <c r="N1781" s="73"/>
      <c r="O1781" s="73"/>
      <c r="P1781" s="73"/>
      <c r="Q1781" s="73"/>
      <c r="R1781" s="73"/>
      <c r="S1781" s="73"/>
      <c r="T1781" s="73"/>
      <c r="U1781" s="73"/>
      <c r="V1781" s="73"/>
      <c r="W1781" s="73"/>
      <c r="X1781" s="73"/>
      <c r="Y1781" s="73"/>
      <c r="Z1781" s="73"/>
      <c r="AA1781" s="73"/>
      <c r="AB1781" s="73"/>
      <c r="AC1781" s="73"/>
      <c r="AD1781" s="73"/>
      <c r="AE1781" s="73"/>
      <c r="AF1781" s="73"/>
      <c r="AG1781" s="73"/>
      <c r="AH1781" s="73"/>
      <c r="AI1781" s="73"/>
      <c r="AJ1781" s="73"/>
      <c r="AK1781" s="73"/>
      <c r="AL1781" s="73"/>
      <c r="AM1781" s="73"/>
      <c r="AN1781" s="73"/>
      <c r="AO1781" s="73"/>
      <c r="AP1781" s="73"/>
      <c r="AQ1781" s="73"/>
      <c r="AR1781" s="73"/>
      <c r="AS1781" s="73"/>
      <c r="AT1781" s="73"/>
      <c r="AU1781" s="73"/>
      <c r="AV1781" s="73"/>
      <c r="AW1781" s="73"/>
      <c r="AX1781" s="73"/>
      <c r="AY1781" s="73"/>
      <c r="AZ1781" s="73"/>
      <c r="BA1781" s="73"/>
      <c r="BB1781" s="73"/>
      <c r="BC1781" s="73"/>
      <c r="BD1781" s="73"/>
      <c r="BE1781" s="73"/>
      <c r="BF1781" s="73"/>
      <c r="BH1781" s="73"/>
      <c r="BI1781" s="73"/>
      <c r="BK1781" s="73">
        <f t="shared" si="67"/>
        <v>0</v>
      </c>
      <c r="BL1781" s="73"/>
      <c r="BM1781" s="73"/>
      <c r="BN1781" s="73"/>
      <c r="BO1781" s="73">
        <f t="shared" si="64"/>
        <v>0</v>
      </c>
      <c r="BP1781" s="73">
        <f t="shared" si="65"/>
        <v>0</v>
      </c>
      <c r="BQ1781" s="73">
        <f t="shared" si="66"/>
        <v>0</v>
      </c>
    </row>
    <row r="1782" spans="3:69" x14ac:dyDescent="0.25">
      <c r="BK1782" s="73">
        <f t="shared" si="67"/>
        <v>0</v>
      </c>
      <c r="BL1782" s="73"/>
      <c r="BM1782" s="73"/>
      <c r="BN1782" s="73"/>
      <c r="BO1782" s="73">
        <f t="shared" si="64"/>
        <v>0</v>
      </c>
      <c r="BP1782" s="73">
        <f t="shared" si="65"/>
        <v>0</v>
      </c>
      <c r="BQ1782" s="73">
        <f t="shared" si="66"/>
        <v>0</v>
      </c>
    </row>
    <row r="1783" spans="3:69" x14ac:dyDescent="0.25">
      <c r="BK1783" s="73">
        <f t="shared" si="67"/>
        <v>0</v>
      </c>
      <c r="BL1783" s="73"/>
      <c r="BM1783" s="73"/>
      <c r="BN1783" s="73"/>
      <c r="BO1783" s="73">
        <f t="shared" si="64"/>
        <v>0</v>
      </c>
      <c r="BP1783" s="73">
        <f t="shared" si="65"/>
        <v>0</v>
      </c>
      <c r="BQ1783" s="73">
        <f t="shared" si="66"/>
        <v>0</v>
      </c>
    </row>
    <row r="1784" spans="3:69" x14ac:dyDescent="0.25">
      <c r="BK1784" s="73">
        <f t="shared" si="67"/>
        <v>0</v>
      </c>
      <c r="BL1784" s="73"/>
      <c r="BM1784" s="73"/>
      <c r="BN1784" s="73"/>
      <c r="BO1784" s="73">
        <f t="shared" si="64"/>
        <v>0</v>
      </c>
      <c r="BP1784" s="73">
        <f t="shared" si="65"/>
        <v>0</v>
      </c>
      <c r="BQ1784" s="73">
        <f t="shared" si="66"/>
        <v>0</v>
      </c>
    </row>
    <row r="1785" spans="3:69" x14ac:dyDescent="0.25">
      <c r="BK1785" s="73">
        <f t="shared" si="67"/>
        <v>0</v>
      </c>
      <c r="BL1785" s="73"/>
      <c r="BM1785" s="73"/>
      <c r="BN1785" s="73"/>
      <c r="BO1785" s="73">
        <f t="shared" si="64"/>
        <v>0</v>
      </c>
      <c r="BP1785" s="73">
        <f t="shared" si="65"/>
        <v>0</v>
      </c>
      <c r="BQ1785" s="73">
        <f t="shared" si="66"/>
        <v>0</v>
      </c>
    </row>
    <row r="1786" spans="3:69" x14ac:dyDescent="0.25">
      <c r="BK1786" s="73">
        <f t="shared" si="67"/>
        <v>0</v>
      </c>
      <c r="BL1786" s="73"/>
      <c r="BM1786" s="73"/>
      <c r="BN1786" s="73"/>
      <c r="BO1786" s="73">
        <f t="shared" si="64"/>
        <v>0</v>
      </c>
      <c r="BP1786" s="73">
        <f t="shared" si="65"/>
        <v>0</v>
      </c>
      <c r="BQ1786" s="73">
        <f t="shared" si="66"/>
        <v>0</v>
      </c>
    </row>
    <row r="1787" spans="3:69" x14ac:dyDescent="0.25">
      <c r="BK1787" s="73">
        <f t="shared" si="67"/>
        <v>0</v>
      </c>
      <c r="BL1787" s="73"/>
      <c r="BM1787" s="73"/>
      <c r="BN1787" s="73"/>
      <c r="BO1787" s="73">
        <f t="shared" si="64"/>
        <v>0</v>
      </c>
      <c r="BP1787" s="73">
        <f t="shared" si="65"/>
        <v>0</v>
      </c>
      <c r="BQ1787" s="73">
        <f t="shared" si="66"/>
        <v>0</v>
      </c>
    </row>
    <row r="1788" spans="3:69" x14ac:dyDescent="0.25">
      <c r="BK1788" s="73">
        <f t="shared" si="67"/>
        <v>0</v>
      </c>
      <c r="BL1788" s="73"/>
      <c r="BM1788" s="73"/>
      <c r="BN1788" s="73"/>
      <c r="BO1788" s="73">
        <f t="shared" si="64"/>
        <v>0</v>
      </c>
      <c r="BP1788" s="73">
        <f t="shared" si="65"/>
        <v>0</v>
      </c>
      <c r="BQ1788" s="73">
        <f t="shared" si="66"/>
        <v>0</v>
      </c>
    </row>
    <row r="1789" spans="3:69" x14ac:dyDescent="0.25">
      <c r="BK1789" s="73">
        <f t="shared" si="67"/>
        <v>0</v>
      </c>
      <c r="BL1789" s="73"/>
      <c r="BM1789" s="73"/>
      <c r="BN1789" s="73"/>
      <c r="BO1789" s="73">
        <f t="shared" si="64"/>
        <v>0</v>
      </c>
      <c r="BP1789" s="73">
        <f t="shared" si="65"/>
        <v>0</v>
      </c>
      <c r="BQ1789" s="73">
        <f t="shared" si="66"/>
        <v>0</v>
      </c>
    </row>
    <row r="1790" spans="3:69" x14ac:dyDescent="0.25">
      <c r="BK1790" s="73">
        <f t="shared" si="67"/>
        <v>0</v>
      </c>
      <c r="BL1790" s="73"/>
      <c r="BM1790" s="73"/>
      <c r="BN1790" s="73"/>
      <c r="BO1790" s="73">
        <f t="shared" si="64"/>
        <v>0</v>
      </c>
      <c r="BP1790" s="73">
        <f t="shared" si="65"/>
        <v>0</v>
      </c>
      <c r="BQ1790" s="73">
        <f t="shared" si="66"/>
        <v>0</v>
      </c>
    </row>
    <row r="1791" spans="3:69" x14ac:dyDescent="0.25">
      <c r="BK1791" s="73">
        <f t="shared" si="67"/>
        <v>0</v>
      </c>
      <c r="BL1791" s="73"/>
      <c r="BM1791" s="73"/>
      <c r="BN1791" s="73"/>
      <c r="BO1791" s="73">
        <f t="shared" si="64"/>
        <v>0</v>
      </c>
      <c r="BP1791" s="73">
        <f t="shared" si="65"/>
        <v>0</v>
      </c>
      <c r="BQ1791" s="73">
        <f t="shared" si="66"/>
        <v>0</v>
      </c>
    </row>
    <row r="1792" spans="3:69" x14ac:dyDescent="0.25">
      <c r="BK1792" s="73">
        <f t="shared" si="67"/>
        <v>0</v>
      </c>
      <c r="BL1792" s="73"/>
      <c r="BM1792" s="73"/>
      <c r="BN1792" s="73"/>
      <c r="BO1792" s="73">
        <f t="shared" si="64"/>
        <v>0</v>
      </c>
      <c r="BP1792" s="73">
        <f t="shared" si="65"/>
        <v>0</v>
      </c>
      <c r="BQ1792" s="73">
        <f t="shared" si="66"/>
        <v>0</v>
      </c>
    </row>
    <row r="1793" spans="63:69" x14ac:dyDescent="0.25">
      <c r="BK1793" s="73">
        <f t="shared" si="67"/>
        <v>0</v>
      </c>
      <c r="BL1793" s="73"/>
      <c r="BM1793" s="73"/>
      <c r="BN1793" s="73"/>
      <c r="BO1793" s="73">
        <f t="shared" si="64"/>
        <v>0</v>
      </c>
      <c r="BP1793" s="73">
        <f t="shared" si="65"/>
        <v>0</v>
      </c>
      <c r="BQ1793" s="73">
        <f t="shared" si="66"/>
        <v>0</v>
      </c>
    </row>
    <row r="1794" spans="63:69" x14ac:dyDescent="0.25">
      <c r="BK1794" s="73">
        <f t="shared" si="67"/>
        <v>0</v>
      </c>
      <c r="BL1794" s="73"/>
      <c r="BM1794" s="73"/>
      <c r="BN1794" s="73"/>
      <c r="BO1794" s="73">
        <f t="shared" si="64"/>
        <v>0</v>
      </c>
      <c r="BP1794" s="73">
        <f t="shared" si="65"/>
        <v>0</v>
      </c>
      <c r="BQ1794" s="73">
        <f t="shared" si="66"/>
        <v>0</v>
      </c>
    </row>
    <row r="1795" spans="63:69" x14ac:dyDescent="0.25">
      <c r="BK1795" s="73">
        <f t="shared" si="67"/>
        <v>0</v>
      </c>
      <c r="BL1795" s="73"/>
      <c r="BM1795" s="73"/>
      <c r="BN1795" s="73"/>
      <c r="BO1795" s="73">
        <f t="shared" si="64"/>
        <v>0</v>
      </c>
      <c r="BP1795" s="73">
        <f t="shared" si="65"/>
        <v>0</v>
      </c>
      <c r="BQ1795" s="73">
        <f t="shared" si="66"/>
        <v>0</v>
      </c>
    </row>
    <row r="1796" spans="63:69" x14ac:dyDescent="0.25">
      <c r="BK1796" s="73">
        <f t="shared" si="67"/>
        <v>0</v>
      </c>
      <c r="BL1796" s="73"/>
      <c r="BM1796" s="73"/>
      <c r="BN1796" s="73"/>
      <c r="BO1796" s="73">
        <f t="shared" si="64"/>
        <v>0</v>
      </c>
      <c r="BP1796" s="73">
        <f t="shared" si="65"/>
        <v>0</v>
      </c>
      <c r="BQ1796" s="73">
        <f t="shared" si="66"/>
        <v>0</v>
      </c>
    </row>
    <row r="1797" spans="63:69" x14ac:dyDescent="0.25">
      <c r="BK1797" s="73">
        <f t="shared" si="67"/>
        <v>0</v>
      </c>
      <c r="BL1797" s="73"/>
      <c r="BM1797" s="73"/>
      <c r="BN1797" s="73"/>
      <c r="BO1797" s="73">
        <f t="shared" si="64"/>
        <v>0</v>
      </c>
      <c r="BP1797" s="73">
        <f t="shared" si="65"/>
        <v>0</v>
      </c>
      <c r="BQ1797" s="73">
        <f t="shared" si="66"/>
        <v>0</v>
      </c>
    </row>
    <row r="1798" spans="63:69" x14ac:dyDescent="0.25">
      <c r="BK1798" s="73">
        <f t="shared" si="67"/>
        <v>0</v>
      </c>
      <c r="BL1798" s="73"/>
      <c r="BM1798" s="73"/>
      <c r="BN1798" s="73"/>
      <c r="BO1798" s="73">
        <f t="shared" si="64"/>
        <v>0</v>
      </c>
      <c r="BP1798" s="73">
        <f t="shared" si="65"/>
        <v>0</v>
      </c>
      <c r="BQ1798" s="73">
        <f t="shared" si="66"/>
        <v>0</v>
      </c>
    </row>
    <row r="1799" spans="63:69" x14ac:dyDescent="0.25">
      <c r="BK1799" s="73">
        <f t="shared" ref="BK1799:BK1813" si="68">SUM(I1799:AS1799,AZ1799,BC1799:BD1799)-BH1799-BI1799</f>
        <v>0</v>
      </c>
      <c r="BL1799" s="73"/>
      <c r="BM1799" s="73"/>
      <c r="BN1799" s="73"/>
      <c r="BO1799" s="73">
        <f t="shared" ref="BO1799:BO1813" si="69">SUM(BC1799:BD1799)-BE1799</f>
        <v>0</v>
      </c>
      <c r="BP1799" s="73">
        <f t="shared" ref="BP1799:BP1813" si="70">SUM(BA1799,BE1799)-BF1799</f>
        <v>0</v>
      </c>
      <c r="BQ1799" s="73">
        <f t="shared" ref="BQ1799:BQ1813" si="71">BF1799-BH1799-BI1799</f>
        <v>0</v>
      </c>
    </row>
    <row r="1800" spans="63:69" x14ac:dyDescent="0.25">
      <c r="BK1800" s="73">
        <f t="shared" si="68"/>
        <v>0</v>
      </c>
      <c r="BL1800" s="73"/>
      <c r="BM1800" s="73"/>
      <c r="BN1800" s="73"/>
      <c r="BO1800" s="73">
        <f t="shared" si="69"/>
        <v>0</v>
      </c>
      <c r="BP1800" s="73">
        <f t="shared" si="70"/>
        <v>0</v>
      </c>
      <c r="BQ1800" s="73">
        <f t="shared" si="71"/>
        <v>0</v>
      </c>
    </row>
    <row r="1801" spans="63:69" x14ac:dyDescent="0.25">
      <c r="BK1801" s="73">
        <f t="shared" si="68"/>
        <v>0</v>
      </c>
      <c r="BL1801" s="73"/>
      <c r="BM1801" s="73"/>
      <c r="BN1801" s="73"/>
      <c r="BO1801" s="73">
        <f t="shared" si="69"/>
        <v>0</v>
      </c>
      <c r="BP1801" s="73">
        <f t="shared" si="70"/>
        <v>0</v>
      </c>
      <c r="BQ1801" s="73">
        <f t="shared" si="71"/>
        <v>0</v>
      </c>
    </row>
    <row r="1802" spans="63:69" x14ac:dyDescent="0.25">
      <c r="BK1802" s="73">
        <f t="shared" si="68"/>
        <v>0</v>
      </c>
      <c r="BL1802" s="73"/>
      <c r="BM1802" s="73"/>
      <c r="BN1802" s="73"/>
      <c r="BO1802" s="73">
        <f t="shared" si="69"/>
        <v>0</v>
      </c>
      <c r="BP1802" s="73">
        <f t="shared" si="70"/>
        <v>0</v>
      </c>
      <c r="BQ1802" s="73">
        <f t="shared" si="71"/>
        <v>0</v>
      </c>
    </row>
    <row r="1803" spans="63:69" x14ac:dyDescent="0.25">
      <c r="BK1803" s="73">
        <f t="shared" si="68"/>
        <v>0</v>
      </c>
      <c r="BL1803" s="73"/>
      <c r="BM1803" s="73"/>
      <c r="BN1803" s="73"/>
      <c r="BO1803" s="73">
        <f t="shared" si="69"/>
        <v>0</v>
      </c>
      <c r="BP1803" s="73">
        <f t="shared" si="70"/>
        <v>0</v>
      </c>
      <c r="BQ1803" s="73">
        <f t="shared" si="71"/>
        <v>0</v>
      </c>
    </row>
    <row r="1804" spans="63:69" x14ac:dyDescent="0.25">
      <c r="BK1804" s="73">
        <f t="shared" si="68"/>
        <v>0</v>
      </c>
      <c r="BL1804" s="73"/>
      <c r="BM1804" s="73"/>
      <c r="BN1804" s="73"/>
      <c r="BO1804" s="73">
        <f t="shared" si="69"/>
        <v>0</v>
      </c>
      <c r="BP1804" s="73">
        <f t="shared" si="70"/>
        <v>0</v>
      </c>
      <c r="BQ1804" s="73">
        <f t="shared" si="71"/>
        <v>0</v>
      </c>
    </row>
    <row r="1805" spans="63:69" x14ac:dyDescent="0.25">
      <c r="BK1805" s="73">
        <f t="shared" si="68"/>
        <v>0</v>
      </c>
      <c r="BL1805" s="73"/>
      <c r="BM1805" s="73"/>
      <c r="BN1805" s="73"/>
      <c r="BO1805" s="73">
        <f t="shared" si="69"/>
        <v>0</v>
      </c>
      <c r="BP1805" s="73">
        <f t="shared" si="70"/>
        <v>0</v>
      </c>
      <c r="BQ1805" s="73">
        <f t="shared" si="71"/>
        <v>0</v>
      </c>
    </row>
    <row r="1806" spans="63:69" x14ac:dyDescent="0.25">
      <c r="BK1806" s="73">
        <f t="shared" si="68"/>
        <v>0</v>
      </c>
      <c r="BL1806" s="73"/>
      <c r="BM1806" s="73"/>
      <c r="BN1806" s="73"/>
      <c r="BO1806" s="73">
        <f t="shared" si="69"/>
        <v>0</v>
      </c>
      <c r="BP1806" s="73">
        <f t="shared" si="70"/>
        <v>0</v>
      </c>
      <c r="BQ1806" s="73">
        <f t="shared" si="71"/>
        <v>0</v>
      </c>
    </row>
    <row r="1807" spans="63:69" x14ac:dyDescent="0.25">
      <c r="BK1807" s="73">
        <f t="shared" si="68"/>
        <v>0</v>
      </c>
      <c r="BL1807" s="73"/>
      <c r="BM1807" s="73"/>
      <c r="BN1807" s="73"/>
      <c r="BO1807" s="73">
        <f t="shared" si="69"/>
        <v>0</v>
      </c>
      <c r="BP1807" s="73">
        <f t="shared" si="70"/>
        <v>0</v>
      </c>
      <c r="BQ1807" s="73">
        <f t="shared" si="71"/>
        <v>0</v>
      </c>
    </row>
    <row r="1808" spans="63:69" x14ac:dyDescent="0.25">
      <c r="BK1808" s="73">
        <f t="shared" si="68"/>
        <v>0</v>
      </c>
      <c r="BL1808" s="73"/>
      <c r="BM1808" s="73"/>
      <c r="BN1808" s="73"/>
      <c r="BO1808" s="73">
        <f t="shared" si="69"/>
        <v>0</v>
      </c>
      <c r="BP1808" s="73">
        <f t="shared" si="70"/>
        <v>0</v>
      </c>
      <c r="BQ1808" s="73">
        <f t="shared" si="71"/>
        <v>0</v>
      </c>
    </row>
    <row r="1809" spans="63:69" x14ac:dyDescent="0.25">
      <c r="BK1809" s="73">
        <f t="shared" si="68"/>
        <v>0</v>
      </c>
      <c r="BL1809" s="73"/>
      <c r="BM1809" s="73"/>
      <c r="BN1809" s="73"/>
      <c r="BO1809" s="73">
        <f t="shared" si="69"/>
        <v>0</v>
      </c>
      <c r="BP1809" s="73">
        <f t="shared" si="70"/>
        <v>0</v>
      </c>
      <c r="BQ1809" s="73">
        <f t="shared" si="71"/>
        <v>0</v>
      </c>
    </row>
    <row r="1810" spans="63:69" x14ac:dyDescent="0.25">
      <c r="BK1810" s="73">
        <f t="shared" si="68"/>
        <v>0</v>
      </c>
      <c r="BL1810" s="73"/>
      <c r="BM1810" s="73"/>
      <c r="BN1810" s="73"/>
      <c r="BO1810" s="73">
        <f t="shared" si="69"/>
        <v>0</v>
      </c>
      <c r="BP1810" s="73">
        <f t="shared" si="70"/>
        <v>0</v>
      </c>
      <c r="BQ1810" s="73">
        <f t="shared" si="71"/>
        <v>0</v>
      </c>
    </row>
    <row r="1811" spans="63:69" x14ac:dyDescent="0.25">
      <c r="BK1811" s="73">
        <f t="shared" si="68"/>
        <v>0</v>
      </c>
      <c r="BL1811" s="73"/>
      <c r="BM1811" s="73"/>
      <c r="BN1811" s="73"/>
      <c r="BO1811" s="73">
        <f t="shared" si="69"/>
        <v>0</v>
      </c>
      <c r="BP1811" s="73">
        <f t="shared" si="70"/>
        <v>0</v>
      </c>
      <c r="BQ1811" s="73">
        <f t="shared" si="71"/>
        <v>0</v>
      </c>
    </row>
    <row r="1812" spans="63:69" x14ac:dyDescent="0.25">
      <c r="BK1812" s="73">
        <f t="shared" si="68"/>
        <v>0</v>
      </c>
      <c r="BL1812" s="73"/>
      <c r="BM1812" s="73"/>
      <c r="BN1812" s="73"/>
      <c r="BO1812" s="73">
        <f t="shared" si="69"/>
        <v>0</v>
      </c>
      <c r="BP1812" s="73">
        <f t="shared" si="70"/>
        <v>0</v>
      </c>
      <c r="BQ1812" s="73">
        <f t="shared" si="71"/>
        <v>0</v>
      </c>
    </row>
    <row r="1813" spans="63:69" x14ac:dyDescent="0.25">
      <c r="BK1813" s="73">
        <f t="shared" si="68"/>
        <v>0</v>
      </c>
      <c r="BL1813" s="73"/>
      <c r="BM1813" s="73"/>
      <c r="BN1813" s="73"/>
      <c r="BO1813" s="73">
        <f t="shared" si="69"/>
        <v>0</v>
      </c>
      <c r="BP1813" s="73">
        <f t="shared" si="70"/>
        <v>0</v>
      </c>
      <c r="BQ1813" s="73">
        <f t="shared" si="71"/>
        <v>0</v>
      </c>
    </row>
    <row r="1815" spans="63:69" x14ac:dyDescent="0.25">
      <c r="BK1815" s="73">
        <f t="shared" ref="BK1815:BQ1815" si="72">SUM(BK6:BK1810)</f>
        <v>0</v>
      </c>
      <c r="BL1815" s="73"/>
      <c r="BM1815" s="73"/>
      <c r="BN1815" s="73"/>
      <c r="BO1815" s="73">
        <f t="shared" si="72"/>
        <v>0</v>
      </c>
      <c r="BP1815" s="73">
        <f t="shared" si="72"/>
        <v>0</v>
      </c>
      <c r="BQ1815" s="73">
        <f t="shared" si="72"/>
        <v>0</v>
      </c>
    </row>
    <row r="1816" spans="63:69" x14ac:dyDescent="0.25">
      <c r="BK1816" s="95">
        <f t="shared" ref="BK1816:BQ1816" si="73">SUM(BK91:BK1809)</f>
        <v>0</v>
      </c>
      <c r="BL1816" s="95"/>
      <c r="BM1816" s="95"/>
      <c r="BN1816" s="95"/>
      <c r="BO1816" s="95">
        <f t="shared" si="73"/>
        <v>0</v>
      </c>
      <c r="BP1816" s="95">
        <f t="shared" si="73"/>
        <v>0</v>
      </c>
      <c r="BQ1816" s="95">
        <f t="shared" si="73"/>
        <v>0</v>
      </c>
    </row>
    <row r="1817" spans="63:69" x14ac:dyDescent="0.25">
      <c r="BK1817" s="95">
        <f t="shared" ref="BK1817:BQ1817" si="74">IF(BK1813=BK1816,0,1)</f>
        <v>0</v>
      </c>
      <c r="BL1817" s="95"/>
      <c r="BM1817" s="95"/>
      <c r="BN1817" s="95"/>
      <c r="BO1817" s="95">
        <f t="shared" si="74"/>
        <v>0</v>
      </c>
      <c r="BP1817" s="95">
        <f t="shared" si="74"/>
        <v>0</v>
      </c>
      <c r="BQ1817" s="95">
        <f t="shared" si="74"/>
        <v>0</v>
      </c>
    </row>
    <row r="1818" spans="63:69" x14ac:dyDescent="0.25">
      <c r="BK1818" s="73">
        <f t="shared" ref="BK1818:BQ1818" si="75">SUM(BK1811:BK1812)</f>
        <v>0</v>
      </c>
      <c r="BL1818" s="73"/>
      <c r="BM1818" s="73"/>
      <c r="BN1818" s="73"/>
      <c r="BO1818" s="73">
        <f t="shared" si="75"/>
        <v>0</v>
      </c>
      <c r="BP1818" s="73">
        <f t="shared" si="75"/>
        <v>0</v>
      </c>
      <c r="BQ1818" s="73">
        <f t="shared" si="75"/>
        <v>0</v>
      </c>
    </row>
    <row r="1819" spans="63:69" x14ac:dyDescent="0.25">
      <c r="BK1819" s="95">
        <f t="shared" ref="BK1819:BQ1819" si="76">BK1815-BK1818</f>
        <v>0</v>
      </c>
      <c r="BL1819" s="95"/>
      <c r="BM1819" s="95"/>
      <c r="BN1819" s="95"/>
      <c r="BO1819" s="95">
        <f t="shared" si="76"/>
        <v>0</v>
      </c>
      <c r="BP1819" s="95">
        <f t="shared" si="76"/>
        <v>0</v>
      </c>
      <c r="BQ1819" s="95">
        <f t="shared" si="76"/>
        <v>0</v>
      </c>
    </row>
  </sheetData>
  <mergeCells count="36">
    <mergeCell ref="AU3:AU4"/>
    <mergeCell ref="U3:AA3"/>
    <mergeCell ref="BC4:BD4"/>
    <mergeCell ref="U4:W4"/>
    <mergeCell ref="AO4:AP4"/>
    <mergeCell ref="BA3:BA5"/>
    <mergeCell ref="X4:Y4"/>
    <mergeCell ref="AB3:AH3"/>
    <mergeCell ref="AW3:AW4"/>
    <mergeCell ref="AX3:AX4"/>
    <mergeCell ref="AV3:AV4"/>
    <mergeCell ref="A3:A5"/>
    <mergeCell ref="E3:E5"/>
    <mergeCell ref="D3:D5"/>
    <mergeCell ref="G3:Q3"/>
    <mergeCell ref="N4:O4"/>
    <mergeCell ref="C3:C5"/>
    <mergeCell ref="I4:L4"/>
    <mergeCell ref="G4:H4"/>
    <mergeCell ref="B3:B5"/>
    <mergeCell ref="R4:T4"/>
    <mergeCell ref="BI3:BI5"/>
    <mergeCell ref="AO1:BA1"/>
    <mergeCell ref="Q1:U1"/>
    <mergeCell ref="AH1:AJ1"/>
    <mergeCell ref="Z1:AA1"/>
    <mergeCell ref="BF3:BF5"/>
    <mergeCell ref="BE3:BE5"/>
    <mergeCell ref="AL3:AP3"/>
    <mergeCell ref="AM4:AN4"/>
    <mergeCell ref="BH3:BH5"/>
    <mergeCell ref="R3:T3"/>
    <mergeCell ref="AT3:AT4"/>
    <mergeCell ref="AS3:AS4"/>
    <mergeCell ref="AR3:AR4"/>
    <mergeCell ref="AI3:AK3"/>
  </mergeCells>
  <phoneticPr fontId="1"/>
  <pageMargins left="0.31496062992125984" right="0.31496062992125984" top="0.35433070866141736" bottom="0.35433070866141736" header="0.31496062992125984" footer="0.31496062992125984"/>
  <pageSetup paperSize="9" scale="34" fitToWidth="0" fitToHeight="0" orientation="landscape" r:id="rId1"/>
  <headerFooter alignWithMargins="0"/>
  <colBreaks count="2" manualBreakCount="2">
    <brk id="20" max="1735" man="1"/>
    <brk id="37" max="17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ntry="1"/>
  <dimension ref="A1:AA1732"/>
  <sheetViews>
    <sheetView showGridLines="0" showZeros="0" showOutlineSymbols="0" view="pageBreakPreview" zoomScale="70" zoomScaleNormal="55" zoomScaleSheetLayoutView="70" workbookViewId="0">
      <pane xSplit="3" ySplit="6" topLeftCell="D1685" activePane="bottomRight" state="frozen"/>
      <selection activeCell="J19" sqref="J19"/>
      <selection pane="topRight" activeCell="J19" sqref="J19"/>
      <selection pane="bottomLeft" activeCell="J19" sqref="J19"/>
      <selection pane="bottomRight" activeCell="G1735" sqref="G1735"/>
    </sheetView>
  </sheetViews>
  <sheetFormatPr defaultColWidth="9.5703125" defaultRowHeight="14" x14ac:dyDescent="0.2"/>
  <cols>
    <col min="1" max="1" width="15.2109375" style="42" bestFit="1" customWidth="1"/>
    <col min="2" max="2" width="9.7109375" style="42" bestFit="1" customWidth="1"/>
    <col min="3" max="3" width="16.42578125" style="42" bestFit="1" customWidth="1"/>
    <col min="4" max="5" width="5.0703125" style="42" bestFit="1" customWidth="1"/>
    <col min="6" max="23" width="15.78515625" style="42" customWidth="1"/>
    <col min="24" max="24" width="10.42578125" style="42" bestFit="1" customWidth="1"/>
    <col min="25" max="25" width="13.5703125" style="42" customWidth="1"/>
    <col min="26" max="16384" width="9.5703125" style="42"/>
  </cols>
  <sheetData>
    <row r="1" spans="1:27" ht="18.75" customHeight="1" x14ac:dyDescent="0.3">
      <c r="C1" s="39"/>
      <c r="D1" s="39"/>
      <c r="E1" s="39"/>
      <c r="F1" s="46" t="s">
        <v>52</v>
      </c>
      <c r="G1" s="39"/>
      <c r="H1" s="39"/>
      <c r="I1" s="39"/>
      <c r="J1" s="39"/>
      <c r="K1" s="39"/>
      <c r="L1" s="39"/>
      <c r="M1" s="39"/>
      <c r="N1" s="45" t="s">
        <v>39</v>
      </c>
      <c r="O1" s="46" t="s">
        <v>52</v>
      </c>
      <c r="P1" s="46"/>
      <c r="Q1" s="39"/>
      <c r="R1" s="39"/>
      <c r="S1" s="39"/>
      <c r="T1" s="39"/>
      <c r="U1" s="39"/>
      <c r="V1" s="40"/>
      <c r="W1" s="45" t="s">
        <v>39</v>
      </c>
      <c r="X1" s="41"/>
      <c r="Y1" s="41"/>
      <c r="Z1" s="41"/>
      <c r="AA1" s="41"/>
    </row>
    <row r="2" spans="1:27" ht="12.75" customHeight="1" x14ac:dyDescent="0.25">
      <c r="A2" s="225" t="s">
        <v>1795</v>
      </c>
      <c r="B2" s="225" t="s">
        <v>1796</v>
      </c>
      <c r="C2" s="226" t="s">
        <v>1794</v>
      </c>
      <c r="D2" s="222" t="s">
        <v>3559</v>
      </c>
      <c r="E2" s="229" t="s">
        <v>3560</v>
      </c>
      <c r="F2" s="216" t="s">
        <v>40</v>
      </c>
      <c r="G2" s="217"/>
      <c r="H2" s="217"/>
      <c r="I2" s="217"/>
      <c r="J2" s="217"/>
      <c r="K2" s="217"/>
      <c r="L2" s="217"/>
      <c r="M2" s="217"/>
      <c r="N2" s="218"/>
      <c r="O2" s="216" t="s">
        <v>95</v>
      </c>
      <c r="P2" s="217"/>
      <c r="Q2" s="217"/>
      <c r="R2" s="217"/>
      <c r="S2" s="217"/>
      <c r="T2" s="217"/>
      <c r="U2" s="217"/>
      <c r="V2" s="217"/>
      <c r="W2" s="218"/>
      <c r="X2" s="41"/>
      <c r="Y2" s="41"/>
      <c r="Z2" s="41"/>
      <c r="AA2" s="41"/>
    </row>
    <row r="3" spans="1:27" ht="9.75" customHeight="1" x14ac:dyDescent="0.25">
      <c r="A3" s="225"/>
      <c r="B3" s="225"/>
      <c r="C3" s="227"/>
      <c r="D3" s="223"/>
      <c r="E3" s="230"/>
      <c r="F3" s="219"/>
      <c r="G3" s="220"/>
      <c r="H3" s="220"/>
      <c r="I3" s="220"/>
      <c r="J3" s="220"/>
      <c r="K3" s="220"/>
      <c r="L3" s="220"/>
      <c r="M3" s="220"/>
      <c r="N3" s="221"/>
      <c r="O3" s="219"/>
      <c r="P3" s="220"/>
      <c r="Q3" s="220"/>
      <c r="R3" s="220"/>
      <c r="S3" s="220"/>
      <c r="T3" s="220"/>
      <c r="U3" s="220"/>
      <c r="V3" s="220"/>
      <c r="W3" s="221"/>
      <c r="X3" s="41"/>
      <c r="Y3" s="41"/>
      <c r="Z3" s="41"/>
      <c r="AA3" s="41"/>
    </row>
    <row r="4" spans="1:27" ht="19.5" customHeight="1" x14ac:dyDescent="0.25">
      <c r="A4" s="225"/>
      <c r="B4" s="225"/>
      <c r="C4" s="227"/>
      <c r="D4" s="223"/>
      <c r="E4" s="230"/>
      <c r="F4" s="140"/>
      <c r="G4" s="44" t="s">
        <v>85</v>
      </c>
      <c r="H4" s="44" t="s">
        <v>25</v>
      </c>
      <c r="I4" s="44" t="s">
        <v>25</v>
      </c>
      <c r="J4" s="44" t="s">
        <v>26</v>
      </c>
      <c r="K4" s="44" t="s">
        <v>28</v>
      </c>
      <c r="L4" s="44" t="s">
        <v>29</v>
      </c>
      <c r="M4" s="44" t="s">
        <v>27</v>
      </c>
      <c r="N4" s="148" t="s">
        <v>60</v>
      </c>
      <c r="O4" s="142" t="s">
        <v>3570</v>
      </c>
      <c r="P4" s="142" t="s">
        <v>87</v>
      </c>
      <c r="Q4" s="44" t="s">
        <v>89</v>
      </c>
      <c r="R4" s="44" t="s">
        <v>30</v>
      </c>
      <c r="S4" s="44" t="s">
        <v>90</v>
      </c>
      <c r="T4" s="44" t="s">
        <v>92</v>
      </c>
      <c r="U4" s="44" t="s">
        <v>94</v>
      </c>
      <c r="V4" s="44" t="s">
        <v>31</v>
      </c>
      <c r="W4" s="100"/>
      <c r="X4" s="41"/>
      <c r="Y4" s="41"/>
      <c r="Z4" s="41"/>
      <c r="AA4" s="41"/>
    </row>
    <row r="5" spans="1:27" ht="19.5" customHeight="1" x14ac:dyDescent="0.25">
      <c r="A5" s="225"/>
      <c r="B5" s="225"/>
      <c r="C5" s="227"/>
      <c r="D5" s="223"/>
      <c r="E5" s="230"/>
      <c r="F5" s="102" t="s">
        <v>32</v>
      </c>
      <c r="G5" s="44" t="s">
        <v>86</v>
      </c>
      <c r="H5" s="44" t="s">
        <v>33</v>
      </c>
      <c r="I5" s="44" t="s">
        <v>33</v>
      </c>
      <c r="J5" s="44" t="s">
        <v>57</v>
      </c>
      <c r="K5" s="44"/>
      <c r="L5" s="44" t="s">
        <v>58</v>
      </c>
      <c r="M5" s="44" t="s">
        <v>34</v>
      </c>
      <c r="N5" s="149" t="s">
        <v>61</v>
      </c>
      <c r="O5" s="143" t="s">
        <v>3571</v>
      </c>
      <c r="P5" s="143" t="s">
        <v>88</v>
      </c>
      <c r="Q5" s="44" t="s">
        <v>35</v>
      </c>
      <c r="R5" s="44" t="s">
        <v>35</v>
      </c>
      <c r="S5" s="44" t="s">
        <v>91</v>
      </c>
      <c r="T5" s="44" t="s">
        <v>93</v>
      </c>
      <c r="U5" s="44"/>
      <c r="V5" s="44" t="s">
        <v>36</v>
      </c>
      <c r="W5" s="48" t="s">
        <v>37</v>
      </c>
      <c r="X5" s="41"/>
      <c r="Y5" s="41"/>
      <c r="Z5" s="41"/>
      <c r="AA5" s="41"/>
    </row>
    <row r="6" spans="1:27" ht="19.5" customHeight="1" x14ac:dyDescent="0.25">
      <c r="A6" s="225"/>
      <c r="B6" s="225"/>
      <c r="C6" s="228"/>
      <c r="D6" s="224"/>
      <c r="E6" s="231"/>
      <c r="F6" s="165"/>
      <c r="G6" s="166" t="s">
        <v>33</v>
      </c>
      <c r="H6" s="166" t="s">
        <v>56</v>
      </c>
      <c r="I6" s="166" t="s">
        <v>55</v>
      </c>
      <c r="J6" s="166" t="s">
        <v>33</v>
      </c>
      <c r="K6" s="166" t="s">
        <v>33</v>
      </c>
      <c r="L6" s="166" t="s">
        <v>33</v>
      </c>
      <c r="M6" s="166" t="s">
        <v>33</v>
      </c>
      <c r="N6" s="167" t="s">
        <v>62</v>
      </c>
      <c r="O6" s="168" t="s">
        <v>33</v>
      </c>
      <c r="P6" s="168" t="s">
        <v>33</v>
      </c>
      <c r="Q6" s="166" t="s">
        <v>33</v>
      </c>
      <c r="R6" s="166" t="s">
        <v>33</v>
      </c>
      <c r="S6" s="166" t="s">
        <v>33</v>
      </c>
      <c r="T6" s="166" t="s">
        <v>33</v>
      </c>
      <c r="U6" s="166" t="s">
        <v>33</v>
      </c>
      <c r="V6" s="166" t="s">
        <v>38</v>
      </c>
      <c r="W6" s="49"/>
      <c r="X6" s="41"/>
      <c r="Y6" s="41"/>
      <c r="Z6" s="41"/>
      <c r="AA6" s="41"/>
    </row>
    <row r="7" spans="1:27" ht="20.25" customHeight="1" x14ac:dyDescent="0.25">
      <c r="A7" s="111" t="s">
        <v>1797</v>
      </c>
      <c r="B7" s="112" t="s">
        <v>1798</v>
      </c>
      <c r="C7" s="4" t="s">
        <v>107</v>
      </c>
      <c r="D7" s="141">
        <v>2</v>
      </c>
      <c r="E7" s="127" t="s">
        <v>3561</v>
      </c>
      <c r="F7" s="47">
        <v>570613</v>
      </c>
      <c r="G7" s="47">
        <v>0</v>
      </c>
      <c r="H7" s="47">
        <v>84527</v>
      </c>
      <c r="I7" s="47">
        <v>1092779</v>
      </c>
      <c r="J7" s="47">
        <v>202281</v>
      </c>
      <c r="K7" s="47">
        <v>2181751</v>
      </c>
      <c r="L7" s="47">
        <v>239203</v>
      </c>
      <c r="M7" s="47">
        <v>30326422</v>
      </c>
      <c r="N7" s="150">
        <v>542930</v>
      </c>
      <c r="O7" s="144">
        <v>36399</v>
      </c>
      <c r="P7" s="144">
        <v>0</v>
      </c>
      <c r="Q7" s="47">
        <v>0</v>
      </c>
      <c r="R7" s="47">
        <v>3565502</v>
      </c>
      <c r="S7" s="47">
        <v>0</v>
      </c>
      <c r="T7" s="47">
        <v>0</v>
      </c>
      <c r="U7" s="47">
        <v>0</v>
      </c>
      <c r="V7" s="47">
        <v>0</v>
      </c>
      <c r="W7" s="101">
        <f>SUM(F7:V7)</f>
        <v>38842407</v>
      </c>
      <c r="X7" s="41">
        <f>個別包括!AZ6-公債費!W7</f>
        <v>0</v>
      </c>
      <c r="Y7" s="41"/>
      <c r="Z7" s="41"/>
      <c r="AA7" s="41"/>
    </row>
    <row r="8" spans="1:27" ht="20.25" customHeight="1" x14ac:dyDescent="0.25">
      <c r="A8" s="111" t="s">
        <v>1799</v>
      </c>
      <c r="B8" s="112" t="s">
        <v>1798</v>
      </c>
      <c r="C8" s="4" t="s">
        <v>108</v>
      </c>
      <c r="D8" s="141">
        <v>3</v>
      </c>
      <c r="E8" s="127" t="s">
        <v>3561</v>
      </c>
      <c r="F8" s="47">
        <v>9159</v>
      </c>
      <c r="G8" s="47">
        <v>0</v>
      </c>
      <c r="H8" s="47">
        <v>766</v>
      </c>
      <c r="I8" s="47">
        <v>103197</v>
      </c>
      <c r="J8" s="47">
        <v>20265</v>
      </c>
      <c r="K8" s="47">
        <v>353362</v>
      </c>
      <c r="L8" s="47">
        <v>44233</v>
      </c>
      <c r="M8" s="47">
        <v>3702196</v>
      </c>
      <c r="N8" s="150">
        <v>176046</v>
      </c>
      <c r="O8" s="144">
        <v>71232</v>
      </c>
      <c r="P8" s="144">
        <v>0</v>
      </c>
      <c r="Q8" s="47">
        <v>580103</v>
      </c>
      <c r="R8" s="47">
        <v>0</v>
      </c>
      <c r="S8" s="47">
        <v>0</v>
      </c>
      <c r="T8" s="47">
        <v>0</v>
      </c>
      <c r="U8" s="47">
        <v>1290129</v>
      </c>
      <c r="V8" s="47">
        <v>0</v>
      </c>
      <c r="W8" s="101">
        <f t="shared" ref="W8:W71" si="0">SUM(F8:V8)</f>
        <v>6350688</v>
      </c>
      <c r="X8" s="41">
        <f>個別包括!AZ7-公債費!W8</f>
        <v>0</v>
      </c>
      <c r="Y8" s="41"/>
      <c r="Z8" s="41"/>
      <c r="AA8" s="41"/>
    </row>
    <row r="9" spans="1:27" ht="20.25" customHeight="1" x14ac:dyDescent="0.25">
      <c r="A9" s="111" t="s">
        <v>1800</v>
      </c>
      <c r="B9" s="112" t="s">
        <v>1798</v>
      </c>
      <c r="C9" s="4" t="s">
        <v>109</v>
      </c>
      <c r="D9" s="141">
        <v>5</v>
      </c>
      <c r="E9" s="127" t="s">
        <v>3561</v>
      </c>
      <c r="F9" s="47">
        <v>40</v>
      </c>
      <c r="G9" s="47">
        <v>0</v>
      </c>
      <c r="H9" s="47">
        <v>0</v>
      </c>
      <c r="I9" s="47">
        <v>24022</v>
      </c>
      <c r="J9" s="47">
        <v>29735</v>
      </c>
      <c r="K9" s="47">
        <v>35534</v>
      </c>
      <c r="L9" s="47">
        <v>17394</v>
      </c>
      <c r="M9" s="47">
        <v>1574614</v>
      </c>
      <c r="N9" s="150">
        <v>74936</v>
      </c>
      <c r="O9" s="144">
        <v>577</v>
      </c>
      <c r="P9" s="144">
        <v>0</v>
      </c>
      <c r="Q9" s="47">
        <v>1619529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101">
        <f t="shared" si="0"/>
        <v>3376381</v>
      </c>
      <c r="X9" s="41">
        <f>個別包括!AZ8-公債費!W9</f>
        <v>0</v>
      </c>
      <c r="Y9" s="41"/>
      <c r="Z9" s="41"/>
      <c r="AA9" s="41"/>
    </row>
    <row r="10" spans="1:27" ht="20.25" customHeight="1" x14ac:dyDescent="0.25">
      <c r="A10" s="111" t="s">
        <v>1801</v>
      </c>
      <c r="B10" s="112" t="s">
        <v>1798</v>
      </c>
      <c r="C10" s="4" t="s">
        <v>110</v>
      </c>
      <c r="D10" s="141">
        <v>3</v>
      </c>
      <c r="E10" s="127" t="s">
        <v>3561</v>
      </c>
      <c r="F10" s="47">
        <v>37902</v>
      </c>
      <c r="G10" s="47">
        <v>0</v>
      </c>
      <c r="H10" s="47">
        <v>0</v>
      </c>
      <c r="I10" s="47">
        <v>312334</v>
      </c>
      <c r="J10" s="47">
        <v>68681</v>
      </c>
      <c r="K10" s="47">
        <v>446300</v>
      </c>
      <c r="L10" s="47">
        <v>52220</v>
      </c>
      <c r="M10" s="47">
        <v>4344116</v>
      </c>
      <c r="N10" s="150">
        <v>150202</v>
      </c>
      <c r="O10" s="144">
        <v>55598</v>
      </c>
      <c r="P10" s="144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101">
        <f t="shared" si="0"/>
        <v>5467353</v>
      </c>
      <c r="X10" s="41">
        <f>個別包括!AZ9-公債費!W10</f>
        <v>0</v>
      </c>
      <c r="Y10" s="41"/>
      <c r="Z10" s="41"/>
      <c r="AA10" s="41"/>
    </row>
    <row r="11" spans="1:27" ht="20.25" customHeight="1" x14ac:dyDescent="0.25">
      <c r="A11" s="111" t="s">
        <v>1802</v>
      </c>
      <c r="B11" s="112" t="s">
        <v>1798</v>
      </c>
      <c r="C11" s="4" t="s">
        <v>111</v>
      </c>
      <c r="D11" s="141">
        <v>5</v>
      </c>
      <c r="E11" s="127" t="s">
        <v>3561</v>
      </c>
      <c r="F11" s="47">
        <v>5431</v>
      </c>
      <c r="G11" s="47">
        <v>0</v>
      </c>
      <c r="H11" s="47">
        <v>0</v>
      </c>
      <c r="I11" s="47">
        <v>114755</v>
      </c>
      <c r="J11" s="47">
        <v>14664</v>
      </c>
      <c r="K11" s="47">
        <v>153062</v>
      </c>
      <c r="L11" s="47">
        <v>16801</v>
      </c>
      <c r="M11" s="47">
        <v>1366435</v>
      </c>
      <c r="N11" s="150">
        <v>76784</v>
      </c>
      <c r="O11" s="144">
        <v>56397</v>
      </c>
      <c r="P11" s="144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101">
        <f t="shared" si="0"/>
        <v>1804329</v>
      </c>
      <c r="X11" s="41">
        <f>個別包括!AZ10-公債費!W11</f>
        <v>0</v>
      </c>
      <c r="Y11" s="41"/>
      <c r="Z11" s="41"/>
      <c r="AA11" s="41"/>
    </row>
    <row r="12" spans="1:27" ht="20.25" customHeight="1" x14ac:dyDescent="0.25">
      <c r="A12" s="111" t="s">
        <v>1803</v>
      </c>
      <c r="B12" s="112" t="s">
        <v>1798</v>
      </c>
      <c r="C12" s="4" t="s">
        <v>112</v>
      </c>
      <c r="D12" s="141">
        <v>5</v>
      </c>
      <c r="E12" s="127" t="s">
        <v>3561</v>
      </c>
      <c r="F12" s="47">
        <v>13065</v>
      </c>
      <c r="G12" s="47">
        <v>3008</v>
      </c>
      <c r="H12" s="47">
        <v>0</v>
      </c>
      <c r="I12" s="47">
        <v>88098</v>
      </c>
      <c r="J12" s="47">
        <v>45052</v>
      </c>
      <c r="K12" s="47">
        <v>131622</v>
      </c>
      <c r="L12" s="47">
        <v>28300</v>
      </c>
      <c r="M12" s="47">
        <v>2396216</v>
      </c>
      <c r="N12" s="150">
        <v>482237</v>
      </c>
      <c r="O12" s="144">
        <v>18735</v>
      </c>
      <c r="P12" s="144">
        <v>0</v>
      </c>
      <c r="Q12" s="47">
        <v>2596985</v>
      </c>
      <c r="R12" s="47">
        <v>0</v>
      </c>
      <c r="S12" s="47">
        <v>0</v>
      </c>
      <c r="T12" s="47">
        <v>0</v>
      </c>
      <c r="U12" s="47">
        <v>655492</v>
      </c>
      <c r="V12" s="47">
        <v>0</v>
      </c>
      <c r="W12" s="101">
        <f t="shared" si="0"/>
        <v>6458810</v>
      </c>
      <c r="X12" s="41">
        <f>個別包括!AZ11-公債費!W12</f>
        <v>0</v>
      </c>
      <c r="Y12" s="41"/>
      <c r="Z12" s="41"/>
      <c r="AA12" s="41"/>
    </row>
    <row r="13" spans="1:27" ht="20.25" customHeight="1" x14ac:dyDescent="0.25">
      <c r="A13" s="111" t="s">
        <v>1804</v>
      </c>
      <c r="B13" s="112" t="s">
        <v>1798</v>
      </c>
      <c r="C13" s="4" t="s">
        <v>113</v>
      </c>
      <c r="D13" s="141">
        <v>5</v>
      </c>
      <c r="E13" s="127" t="s">
        <v>3561</v>
      </c>
      <c r="F13" s="47">
        <v>50193</v>
      </c>
      <c r="G13" s="47">
        <v>0</v>
      </c>
      <c r="H13" s="47">
        <v>1649</v>
      </c>
      <c r="I13" s="47">
        <v>147361</v>
      </c>
      <c r="J13" s="47">
        <v>40643</v>
      </c>
      <c r="K13" s="47">
        <v>208628</v>
      </c>
      <c r="L13" s="47">
        <v>30347</v>
      </c>
      <c r="M13" s="47">
        <v>2147064</v>
      </c>
      <c r="N13" s="150">
        <v>130317</v>
      </c>
      <c r="O13" s="144">
        <v>16387</v>
      </c>
      <c r="P13" s="144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101">
        <f t="shared" si="0"/>
        <v>2772589</v>
      </c>
      <c r="X13" s="41">
        <f>個別包括!AZ12-公債費!W13</f>
        <v>0</v>
      </c>
      <c r="Y13" s="41"/>
      <c r="Z13" s="41"/>
      <c r="AA13" s="41"/>
    </row>
    <row r="14" spans="1:27" ht="20.25" customHeight="1" x14ac:dyDescent="0.25">
      <c r="A14" s="111" t="s">
        <v>1805</v>
      </c>
      <c r="B14" s="112" t="s">
        <v>1798</v>
      </c>
      <c r="C14" s="4" t="s">
        <v>114</v>
      </c>
      <c r="D14" s="141">
        <v>5</v>
      </c>
      <c r="E14" s="127" t="s">
        <v>3561</v>
      </c>
      <c r="F14" s="47">
        <v>109292</v>
      </c>
      <c r="G14" s="47">
        <v>128547</v>
      </c>
      <c r="H14" s="47">
        <v>0</v>
      </c>
      <c r="I14" s="47">
        <v>76348</v>
      </c>
      <c r="J14" s="47">
        <v>16962</v>
      </c>
      <c r="K14" s="47">
        <v>108003</v>
      </c>
      <c r="L14" s="47">
        <v>19128</v>
      </c>
      <c r="M14" s="47">
        <v>1735697</v>
      </c>
      <c r="N14" s="150">
        <v>377606</v>
      </c>
      <c r="O14" s="144">
        <v>17342</v>
      </c>
      <c r="P14" s="144">
        <v>0</v>
      </c>
      <c r="Q14" s="47">
        <v>1255888</v>
      </c>
      <c r="R14" s="47">
        <v>0</v>
      </c>
      <c r="S14" s="47">
        <v>0</v>
      </c>
      <c r="T14" s="47">
        <v>0</v>
      </c>
      <c r="U14" s="47">
        <v>1374083</v>
      </c>
      <c r="V14" s="47">
        <v>0</v>
      </c>
      <c r="W14" s="101">
        <f t="shared" si="0"/>
        <v>5218896</v>
      </c>
      <c r="X14" s="41">
        <f>個別包括!AZ13-公債費!W14</f>
        <v>0</v>
      </c>
      <c r="Y14" s="41"/>
      <c r="Z14" s="41"/>
      <c r="AA14" s="41"/>
    </row>
    <row r="15" spans="1:27" ht="20.25" customHeight="1" x14ac:dyDescent="0.25">
      <c r="A15" s="111" t="s">
        <v>1806</v>
      </c>
      <c r="B15" s="112" t="s">
        <v>1798</v>
      </c>
      <c r="C15" s="4" t="s">
        <v>115</v>
      </c>
      <c r="D15" s="141">
        <v>5</v>
      </c>
      <c r="E15" s="127" t="s">
        <v>3561</v>
      </c>
      <c r="F15" s="47">
        <v>8833</v>
      </c>
      <c r="G15" s="47">
        <v>0</v>
      </c>
      <c r="H15" s="47">
        <v>0</v>
      </c>
      <c r="I15" s="47">
        <v>637</v>
      </c>
      <c r="J15" s="47">
        <v>450</v>
      </c>
      <c r="K15" s="47">
        <v>1022</v>
      </c>
      <c r="L15" s="47">
        <v>1122</v>
      </c>
      <c r="M15" s="47">
        <v>208550</v>
      </c>
      <c r="N15" s="150">
        <v>370</v>
      </c>
      <c r="O15" s="144">
        <v>0</v>
      </c>
      <c r="P15" s="144">
        <v>0</v>
      </c>
      <c r="Q15" s="47">
        <v>442192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101">
        <f t="shared" si="0"/>
        <v>663176</v>
      </c>
      <c r="X15" s="41">
        <f>個別包括!AZ14-公債費!W15</f>
        <v>0</v>
      </c>
      <c r="Y15" s="41"/>
      <c r="Z15" s="41"/>
      <c r="AA15" s="41"/>
    </row>
    <row r="16" spans="1:27" ht="20.25" customHeight="1" x14ac:dyDescent="0.25">
      <c r="A16" s="111" t="s">
        <v>1807</v>
      </c>
      <c r="B16" s="112" t="s">
        <v>1798</v>
      </c>
      <c r="C16" s="4" t="s">
        <v>116</v>
      </c>
      <c r="D16" s="141">
        <v>5</v>
      </c>
      <c r="E16" s="127" t="s">
        <v>3561</v>
      </c>
      <c r="F16" s="47">
        <v>10078</v>
      </c>
      <c r="G16" s="47">
        <v>0</v>
      </c>
      <c r="H16" s="47">
        <v>0</v>
      </c>
      <c r="I16" s="47">
        <v>114470</v>
      </c>
      <c r="J16" s="47">
        <v>3999</v>
      </c>
      <c r="K16" s="47">
        <v>96153</v>
      </c>
      <c r="L16" s="47">
        <v>11033</v>
      </c>
      <c r="M16" s="47">
        <v>1147599</v>
      </c>
      <c r="N16" s="150">
        <v>47698</v>
      </c>
      <c r="O16" s="144">
        <v>6894</v>
      </c>
      <c r="P16" s="144">
        <v>0</v>
      </c>
      <c r="Q16" s="47">
        <v>417635</v>
      </c>
      <c r="R16" s="47">
        <v>0</v>
      </c>
      <c r="S16" s="47">
        <v>0</v>
      </c>
      <c r="T16" s="47">
        <v>0</v>
      </c>
      <c r="U16" s="47">
        <v>1181973</v>
      </c>
      <c r="V16" s="47">
        <v>0</v>
      </c>
      <c r="W16" s="101">
        <f t="shared" si="0"/>
        <v>3037532</v>
      </c>
      <c r="X16" s="41">
        <f>個別包括!AZ15-公債費!W16</f>
        <v>0</v>
      </c>
      <c r="Y16" s="41"/>
      <c r="Z16" s="41"/>
      <c r="AA16" s="41"/>
    </row>
    <row r="17" spans="1:27" ht="20.25" customHeight="1" x14ac:dyDescent="0.25">
      <c r="A17" s="111" t="s">
        <v>1808</v>
      </c>
      <c r="B17" s="112" t="s">
        <v>1798</v>
      </c>
      <c r="C17" s="4" t="s">
        <v>117</v>
      </c>
      <c r="D17" s="141">
        <v>5</v>
      </c>
      <c r="E17" s="127" t="s">
        <v>3561</v>
      </c>
      <c r="F17" s="47">
        <v>44218</v>
      </c>
      <c r="G17" s="47">
        <v>126555</v>
      </c>
      <c r="H17" s="47">
        <v>0</v>
      </c>
      <c r="I17" s="47">
        <v>300146</v>
      </c>
      <c r="J17" s="47">
        <v>6233</v>
      </c>
      <c r="K17" s="47">
        <v>88951</v>
      </c>
      <c r="L17" s="47">
        <v>6620</v>
      </c>
      <c r="M17" s="47">
        <v>550375</v>
      </c>
      <c r="N17" s="150">
        <v>52376</v>
      </c>
      <c r="O17" s="144">
        <v>65302</v>
      </c>
      <c r="P17" s="144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101">
        <f t="shared" si="0"/>
        <v>1240776</v>
      </c>
      <c r="X17" s="41">
        <f>個別包括!AZ16-公債費!W17</f>
        <v>0</v>
      </c>
      <c r="Y17" s="41"/>
      <c r="Z17" s="41"/>
      <c r="AA17" s="41"/>
    </row>
    <row r="18" spans="1:27" ht="20.25" customHeight="1" x14ac:dyDescent="0.25">
      <c r="A18" s="111" t="s">
        <v>1809</v>
      </c>
      <c r="B18" s="112" t="s">
        <v>1798</v>
      </c>
      <c r="C18" s="4" t="s">
        <v>118</v>
      </c>
      <c r="D18" s="141">
        <v>5</v>
      </c>
      <c r="E18" s="127" t="s">
        <v>3561</v>
      </c>
      <c r="F18" s="47">
        <v>8122</v>
      </c>
      <c r="G18" s="47">
        <v>0</v>
      </c>
      <c r="H18" s="47">
        <v>0</v>
      </c>
      <c r="I18" s="47">
        <v>14409</v>
      </c>
      <c r="J18" s="47">
        <v>1320</v>
      </c>
      <c r="K18" s="47">
        <v>10607</v>
      </c>
      <c r="L18" s="47">
        <v>3794</v>
      </c>
      <c r="M18" s="47">
        <v>339908</v>
      </c>
      <c r="N18" s="150">
        <v>26090</v>
      </c>
      <c r="O18" s="144">
        <v>449</v>
      </c>
      <c r="P18" s="144">
        <v>0</v>
      </c>
      <c r="Q18" s="47">
        <v>553985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101">
        <f t="shared" si="0"/>
        <v>958684</v>
      </c>
      <c r="X18" s="41">
        <f>個別包括!AZ17-公債費!W18</f>
        <v>0</v>
      </c>
      <c r="Y18" s="41"/>
      <c r="Z18" s="41"/>
      <c r="AA18" s="41"/>
    </row>
    <row r="19" spans="1:27" ht="20.25" customHeight="1" x14ac:dyDescent="0.25">
      <c r="A19" s="111" t="s">
        <v>1810</v>
      </c>
      <c r="B19" s="112" t="s">
        <v>1798</v>
      </c>
      <c r="C19" s="4" t="s">
        <v>119</v>
      </c>
      <c r="D19" s="141">
        <v>5</v>
      </c>
      <c r="E19" s="127" t="s">
        <v>3561</v>
      </c>
      <c r="F19" s="47">
        <v>34288</v>
      </c>
      <c r="G19" s="47">
        <v>0</v>
      </c>
      <c r="H19" s="47">
        <v>0</v>
      </c>
      <c r="I19" s="47">
        <v>207948</v>
      </c>
      <c r="J19" s="47">
        <v>31206</v>
      </c>
      <c r="K19" s="47">
        <v>229991</v>
      </c>
      <c r="L19" s="47">
        <v>28354</v>
      </c>
      <c r="M19" s="47">
        <v>2388257</v>
      </c>
      <c r="N19" s="150">
        <v>178853</v>
      </c>
      <c r="O19" s="144">
        <v>19915</v>
      </c>
      <c r="P19" s="144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101">
        <f t="shared" si="0"/>
        <v>3118812</v>
      </c>
      <c r="X19" s="41">
        <f>個別包括!AZ18-公債費!W19</f>
        <v>0</v>
      </c>
      <c r="Y19" s="41"/>
      <c r="Z19" s="41"/>
      <c r="AA19" s="41"/>
    </row>
    <row r="20" spans="1:27" ht="20.25" customHeight="1" x14ac:dyDescent="0.25">
      <c r="A20" s="111" t="s">
        <v>1811</v>
      </c>
      <c r="B20" s="112" t="s">
        <v>1798</v>
      </c>
      <c r="C20" s="4" t="s">
        <v>120</v>
      </c>
      <c r="D20" s="141">
        <v>5</v>
      </c>
      <c r="E20" s="127" t="s">
        <v>3561</v>
      </c>
      <c r="F20" s="47">
        <v>28639</v>
      </c>
      <c r="G20" s="47">
        <v>105543</v>
      </c>
      <c r="H20" s="47">
        <v>0</v>
      </c>
      <c r="I20" s="47">
        <v>87428</v>
      </c>
      <c r="J20" s="47">
        <v>6146</v>
      </c>
      <c r="K20" s="47">
        <v>24920</v>
      </c>
      <c r="L20" s="47">
        <v>6506</v>
      </c>
      <c r="M20" s="47">
        <v>568788</v>
      </c>
      <c r="N20" s="150">
        <v>10262</v>
      </c>
      <c r="O20" s="144">
        <v>4255</v>
      </c>
      <c r="P20" s="144">
        <v>0</v>
      </c>
      <c r="Q20" s="47">
        <v>675320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101">
        <f t="shared" si="0"/>
        <v>1517807</v>
      </c>
      <c r="X20" s="41">
        <f>個別包括!AZ19-公債費!W20</f>
        <v>0</v>
      </c>
      <c r="Y20" s="41"/>
      <c r="Z20" s="41"/>
      <c r="AA20" s="41"/>
    </row>
    <row r="21" spans="1:27" ht="20.25" customHeight="1" x14ac:dyDescent="0.25">
      <c r="A21" s="111" t="s">
        <v>1812</v>
      </c>
      <c r="B21" s="112" t="s">
        <v>1798</v>
      </c>
      <c r="C21" s="4" t="s">
        <v>121</v>
      </c>
      <c r="D21" s="141">
        <v>5</v>
      </c>
      <c r="E21" s="127" t="s">
        <v>3561</v>
      </c>
      <c r="F21" s="47">
        <v>0</v>
      </c>
      <c r="G21" s="47">
        <v>0</v>
      </c>
      <c r="H21" s="47">
        <v>10546</v>
      </c>
      <c r="I21" s="47">
        <v>8774</v>
      </c>
      <c r="J21" s="47">
        <v>1446</v>
      </c>
      <c r="K21" s="47">
        <v>7650</v>
      </c>
      <c r="L21" s="47">
        <v>2669</v>
      </c>
      <c r="M21" s="47">
        <v>358421</v>
      </c>
      <c r="N21" s="150">
        <v>16059</v>
      </c>
      <c r="O21" s="144">
        <v>23619</v>
      </c>
      <c r="P21" s="144">
        <v>0</v>
      </c>
      <c r="Q21" s="47">
        <v>514373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101">
        <f t="shared" si="0"/>
        <v>943557</v>
      </c>
      <c r="X21" s="41">
        <f>個別包括!AZ20-公債費!W21</f>
        <v>0</v>
      </c>
      <c r="Y21" s="41"/>
      <c r="Z21" s="41"/>
      <c r="AA21" s="41"/>
    </row>
    <row r="22" spans="1:27" ht="20.25" customHeight="1" x14ac:dyDescent="0.25">
      <c r="A22" s="111" t="s">
        <v>1813</v>
      </c>
      <c r="B22" s="112" t="s">
        <v>1798</v>
      </c>
      <c r="C22" s="4" t="s">
        <v>122</v>
      </c>
      <c r="D22" s="141">
        <v>5</v>
      </c>
      <c r="E22" s="127" t="s">
        <v>3561</v>
      </c>
      <c r="F22" s="47">
        <v>4813</v>
      </c>
      <c r="G22" s="47">
        <v>0</v>
      </c>
      <c r="H22" s="47">
        <v>458</v>
      </c>
      <c r="I22" s="47">
        <v>6286</v>
      </c>
      <c r="J22" s="47">
        <v>1347</v>
      </c>
      <c r="K22" s="47">
        <v>2114</v>
      </c>
      <c r="L22" s="47">
        <v>1539</v>
      </c>
      <c r="M22" s="47">
        <v>277494</v>
      </c>
      <c r="N22" s="150">
        <v>57690</v>
      </c>
      <c r="O22" s="144">
        <v>2334</v>
      </c>
      <c r="P22" s="144">
        <v>0</v>
      </c>
      <c r="Q22" s="47">
        <v>253142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101">
        <f t="shared" si="0"/>
        <v>607217</v>
      </c>
      <c r="X22" s="41">
        <f>個別包括!AZ21-公債費!W22</f>
        <v>0</v>
      </c>
      <c r="Y22" s="41"/>
      <c r="Z22" s="41"/>
      <c r="AA22" s="41"/>
    </row>
    <row r="23" spans="1:27" ht="20.25" customHeight="1" x14ac:dyDescent="0.25">
      <c r="A23" s="111" t="s">
        <v>1814</v>
      </c>
      <c r="B23" s="112" t="s">
        <v>1798</v>
      </c>
      <c r="C23" s="4" t="s">
        <v>123</v>
      </c>
      <c r="D23" s="141">
        <v>5</v>
      </c>
      <c r="E23" s="127" t="s">
        <v>3561</v>
      </c>
      <c r="F23" s="47">
        <v>6711</v>
      </c>
      <c r="G23" s="47">
        <v>0</v>
      </c>
      <c r="H23" s="47">
        <v>0</v>
      </c>
      <c r="I23" s="47">
        <v>82235</v>
      </c>
      <c r="J23" s="47">
        <v>7493</v>
      </c>
      <c r="K23" s="47">
        <v>94203</v>
      </c>
      <c r="L23" s="47">
        <v>14527</v>
      </c>
      <c r="M23" s="47">
        <v>1352895</v>
      </c>
      <c r="N23" s="150">
        <v>186791</v>
      </c>
      <c r="O23" s="144">
        <v>13493</v>
      </c>
      <c r="P23" s="144">
        <v>0</v>
      </c>
      <c r="Q23" s="47">
        <v>0</v>
      </c>
      <c r="R23" s="47">
        <v>9301</v>
      </c>
      <c r="S23" s="47">
        <v>0</v>
      </c>
      <c r="T23" s="47">
        <v>0</v>
      </c>
      <c r="U23" s="47">
        <v>0</v>
      </c>
      <c r="V23" s="47">
        <v>0</v>
      </c>
      <c r="W23" s="101">
        <f t="shared" si="0"/>
        <v>1767649</v>
      </c>
      <c r="X23" s="41">
        <f>個別包括!AZ22-公債費!W23</f>
        <v>0</v>
      </c>
      <c r="Y23" s="41"/>
      <c r="Z23" s="41"/>
      <c r="AA23" s="41"/>
    </row>
    <row r="24" spans="1:27" ht="20.25" customHeight="1" x14ac:dyDescent="0.25">
      <c r="A24" s="111" t="s">
        <v>1815</v>
      </c>
      <c r="B24" s="112" t="s">
        <v>1798</v>
      </c>
      <c r="C24" s="4" t="s">
        <v>124</v>
      </c>
      <c r="D24" s="141">
        <v>5</v>
      </c>
      <c r="E24" s="127" t="s">
        <v>3561</v>
      </c>
      <c r="F24" s="47">
        <v>11656</v>
      </c>
      <c r="G24" s="47">
        <v>0</v>
      </c>
      <c r="H24" s="47">
        <v>438</v>
      </c>
      <c r="I24" s="47">
        <v>9511</v>
      </c>
      <c r="J24" s="47">
        <v>843</v>
      </c>
      <c r="K24" s="47">
        <v>2462</v>
      </c>
      <c r="L24" s="47">
        <v>1242</v>
      </c>
      <c r="M24" s="47">
        <v>194672</v>
      </c>
      <c r="N24" s="150">
        <v>57696</v>
      </c>
      <c r="O24" s="144">
        <v>2847</v>
      </c>
      <c r="P24" s="144">
        <v>0</v>
      </c>
      <c r="Q24" s="47">
        <v>683927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101">
        <f t="shared" si="0"/>
        <v>965294</v>
      </c>
      <c r="X24" s="41">
        <f>個別包括!AZ23-公債費!W24</f>
        <v>0</v>
      </c>
      <c r="Y24" s="41"/>
      <c r="Z24" s="41"/>
      <c r="AA24" s="41"/>
    </row>
    <row r="25" spans="1:27" ht="20.25" customHeight="1" x14ac:dyDescent="0.25">
      <c r="A25" s="111" t="s">
        <v>1816</v>
      </c>
      <c r="B25" s="112" t="s">
        <v>1798</v>
      </c>
      <c r="C25" s="4" t="s">
        <v>125</v>
      </c>
      <c r="D25" s="141">
        <v>5</v>
      </c>
      <c r="E25" s="127" t="s">
        <v>3561</v>
      </c>
      <c r="F25" s="47">
        <v>3809</v>
      </c>
      <c r="G25" s="47">
        <v>0</v>
      </c>
      <c r="H25" s="47">
        <v>0</v>
      </c>
      <c r="I25" s="47">
        <v>30685</v>
      </c>
      <c r="J25" s="47">
        <v>0</v>
      </c>
      <c r="K25" s="47">
        <v>21236</v>
      </c>
      <c r="L25" s="47">
        <v>3717</v>
      </c>
      <c r="M25" s="47">
        <v>397782</v>
      </c>
      <c r="N25" s="150">
        <v>31150</v>
      </c>
      <c r="O25" s="144">
        <v>1939</v>
      </c>
      <c r="P25" s="144">
        <v>0</v>
      </c>
      <c r="Q25" s="47">
        <v>1192395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101">
        <f t="shared" si="0"/>
        <v>1682713</v>
      </c>
      <c r="X25" s="41">
        <f>個別包括!AZ24-公債費!W25</f>
        <v>0</v>
      </c>
      <c r="Y25" s="41"/>
      <c r="Z25" s="41"/>
      <c r="AA25" s="41"/>
    </row>
    <row r="26" spans="1:27" ht="20.25" customHeight="1" x14ac:dyDescent="0.25">
      <c r="A26" s="111" t="s">
        <v>1817</v>
      </c>
      <c r="B26" s="112" t="s">
        <v>1798</v>
      </c>
      <c r="C26" s="4" t="s">
        <v>126</v>
      </c>
      <c r="D26" s="141">
        <v>5</v>
      </c>
      <c r="E26" s="127" t="s">
        <v>3561</v>
      </c>
      <c r="F26" s="47">
        <v>11384</v>
      </c>
      <c r="G26" s="47">
        <v>0</v>
      </c>
      <c r="H26" s="47">
        <v>0</v>
      </c>
      <c r="I26" s="47">
        <v>20282</v>
      </c>
      <c r="J26" s="47">
        <v>5126</v>
      </c>
      <c r="K26" s="47">
        <v>8711</v>
      </c>
      <c r="L26" s="47">
        <v>2802</v>
      </c>
      <c r="M26" s="47">
        <v>423154</v>
      </c>
      <c r="N26" s="150">
        <v>45924</v>
      </c>
      <c r="O26" s="144">
        <v>267</v>
      </c>
      <c r="P26" s="144">
        <v>0</v>
      </c>
      <c r="Q26" s="47">
        <v>898023</v>
      </c>
      <c r="R26" s="47">
        <v>0</v>
      </c>
      <c r="S26" s="47">
        <v>0</v>
      </c>
      <c r="T26" s="47">
        <v>0</v>
      </c>
      <c r="U26" s="47">
        <v>198468</v>
      </c>
      <c r="V26" s="47">
        <v>0</v>
      </c>
      <c r="W26" s="101">
        <f t="shared" si="0"/>
        <v>1614141</v>
      </c>
      <c r="X26" s="41">
        <f>個別包括!AZ25-公債費!W26</f>
        <v>0</v>
      </c>
      <c r="Y26" s="41"/>
      <c r="Z26" s="41"/>
      <c r="AA26" s="41"/>
    </row>
    <row r="27" spans="1:27" ht="20.25" customHeight="1" x14ac:dyDescent="0.25">
      <c r="A27" s="111" t="s">
        <v>1818</v>
      </c>
      <c r="B27" s="112" t="s">
        <v>1798</v>
      </c>
      <c r="C27" s="4" t="s">
        <v>127</v>
      </c>
      <c r="D27" s="141">
        <v>5</v>
      </c>
      <c r="E27" s="127" t="s">
        <v>3561</v>
      </c>
      <c r="F27" s="47">
        <v>7553</v>
      </c>
      <c r="G27" s="47">
        <v>0</v>
      </c>
      <c r="H27" s="47">
        <v>0</v>
      </c>
      <c r="I27" s="47">
        <v>13430</v>
      </c>
      <c r="J27" s="47">
        <v>1846</v>
      </c>
      <c r="K27" s="47">
        <v>9099</v>
      </c>
      <c r="L27" s="47">
        <v>4150</v>
      </c>
      <c r="M27" s="47">
        <v>504209</v>
      </c>
      <c r="N27" s="150">
        <v>21190</v>
      </c>
      <c r="O27" s="144">
        <v>3762</v>
      </c>
      <c r="P27" s="144">
        <v>0</v>
      </c>
      <c r="Q27" s="47">
        <v>981702</v>
      </c>
      <c r="R27" s="47">
        <v>0</v>
      </c>
      <c r="S27" s="47">
        <v>0</v>
      </c>
      <c r="T27" s="47">
        <v>0</v>
      </c>
      <c r="U27" s="47">
        <v>316633</v>
      </c>
      <c r="V27" s="47">
        <v>0</v>
      </c>
      <c r="W27" s="101">
        <f t="shared" si="0"/>
        <v>1863574</v>
      </c>
      <c r="X27" s="41">
        <f>個別包括!AZ26-公債費!W27</f>
        <v>0</v>
      </c>
      <c r="Y27" s="41"/>
      <c r="Z27" s="41"/>
      <c r="AA27" s="41"/>
    </row>
    <row r="28" spans="1:27" ht="20.25" customHeight="1" x14ac:dyDescent="0.25">
      <c r="A28" s="111" t="s">
        <v>1819</v>
      </c>
      <c r="B28" s="112" t="s">
        <v>1798</v>
      </c>
      <c r="C28" s="4" t="s">
        <v>128</v>
      </c>
      <c r="D28" s="141">
        <v>5</v>
      </c>
      <c r="E28" s="127" t="s">
        <v>3561</v>
      </c>
      <c r="F28" s="47">
        <v>1385</v>
      </c>
      <c r="G28" s="47">
        <v>0</v>
      </c>
      <c r="H28" s="47">
        <v>0</v>
      </c>
      <c r="I28" s="47">
        <v>23787</v>
      </c>
      <c r="J28" s="47">
        <v>483</v>
      </c>
      <c r="K28" s="47">
        <v>3619</v>
      </c>
      <c r="L28" s="47">
        <v>971</v>
      </c>
      <c r="M28" s="47">
        <v>197319</v>
      </c>
      <c r="N28" s="150">
        <v>19227</v>
      </c>
      <c r="O28" s="144">
        <v>4280</v>
      </c>
      <c r="P28" s="144">
        <v>0</v>
      </c>
      <c r="Q28" s="47">
        <v>357132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101">
        <f t="shared" si="0"/>
        <v>608203</v>
      </c>
      <c r="X28" s="41">
        <f>個別包括!AZ27-公債費!W28</f>
        <v>0</v>
      </c>
      <c r="Y28" s="41"/>
      <c r="Z28" s="41"/>
      <c r="AA28" s="41"/>
    </row>
    <row r="29" spans="1:27" ht="20.25" customHeight="1" x14ac:dyDescent="0.25">
      <c r="A29" s="111" t="s">
        <v>1820</v>
      </c>
      <c r="B29" s="112" t="s">
        <v>1798</v>
      </c>
      <c r="C29" s="4" t="s">
        <v>129</v>
      </c>
      <c r="D29" s="141">
        <v>5</v>
      </c>
      <c r="E29" s="127" t="s">
        <v>3561</v>
      </c>
      <c r="F29" s="47">
        <v>811</v>
      </c>
      <c r="G29" s="47">
        <v>0</v>
      </c>
      <c r="H29" s="47">
        <v>0</v>
      </c>
      <c r="I29" s="47">
        <v>19274</v>
      </c>
      <c r="J29" s="47">
        <v>2115</v>
      </c>
      <c r="K29" s="47">
        <v>6526</v>
      </c>
      <c r="L29" s="47">
        <v>4228</v>
      </c>
      <c r="M29" s="47">
        <v>396486</v>
      </c>
      <c r="N29" s="150">
        <v>8394</v>
      </c>
      <c r="O29" s="144">
        <v>857</v>
      </c>
      <c r="P29" s="144">
        <v>0</v>
      </c>
      <c r="Q29" s="47">
        <v>617735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101">
        <f t="shared" si="0"/>
        <v>1056426</v>
      </c>
      <c r="X29" s="41">
        <f>個別包括!AZ28-公債費!W29</f>
        <v>0</v>
      </c>
      <c r="Y29" s="41"/>
      <c r="Z29" s="41"/>
      <c r="AA29" s="41"/>
    </row>
    <row r="30" spans="1:27" ht="20.25" customHeight="1" x14ac:dyDescent="0.25">
      <c r="A30" s="111" t="s">
        <v>1821</v>
      </c>
      <c r="B30" s="112" t="s">
        <v>1798</v>
      </c>
      <c r="C30" s="4" t="s">
        <v>130</v>
      </c>
      <c r="D30" s="141">
        <v>5</v>
      </c>
      <c r="E30" s="127" t="s">
        <v>3561</v>
      </c>
      <c r="F30" s="47">
        <v>6946</v>
      </c>
      <c r="G30" s="47">
        <v>16138</v>
      </c>
      <c r="H30" s="47">
        <v>0</v>
      </c>
      <c r="I30" s="47">
        <v>49924</v>
      </c>
      <c r="J30" s="47">
        <v>37492</v>
      </c>
      <c r="K30" s="47">
        <v>62710</v>
      </c>
      <c r="L30" s="47">
        <v>14303</v>
      </c>
      <c r="M30" s="47">
        <v>1354034</v>
      </c>
      <c r="N30" s="150">
        <v>47298</v>
      </c>
      <c r="O30" s="144">
        <v>87</v>
      </c>
      <c r="P30" s="144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101">
        <f t="shared" si="0"/>
        <v>1588932</v>
      </c>
      <c r="X30" s="41">
        <f>個別包括!AZ29-公債費!W30</f>
        <v>0</v>
      </c>
      <c r="Y30" s="41"/>
      <c r="Z30" s="41"/>
      <c r="AA30" s="41"/>
    </row>
    <row r="31" spans="1:27" ht="20.25" customHeight="1" x14ac:dyDescent="0.25">
      <c r="A31" s="111" t="s">
        <v>1822</v>
      </c>
      <c r="B31" s="112" t="s">
        <v>1798</v>
      </c>
      <c r="C31" s="4" t="s">
        <v>131</v>
      </c>
      <c r="D31" s="141">
        <v>5</v>
      </c>
      <c r="E31" s="127" t="s">
        <v>3561</v>
      </c>
      <c r="F31" s="47">
        <v>4059</v>
      </c>
      <c r="G31" s="47">
        <v>0</v>
      </c>
      <c r="H31" s="47">
        <v>1376</v>
      </c>
      <c r="I31" s="47">
        <v>66679</v>
      </c>
      <c r="J31" s="47">
        <v>2689</v>
      </c>
      <c r="K31" s="47">
        <v>23533</v>
      </c>
      <c r="L31" s="47">
        <v>5668</v>
      </c>
      <c r="M31" s="47">
        <v>536836</v>
      </c>
      <c r="N31" s="150">
        <v>145710</v>
      </c>
      <c r="O31" s="144">
        <v>1598</v>
      </c>
      <c r="P31" s="144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101">
        <f t="shared" si="0"/>
        <v>788148</v>
      </c>
      <c r="X31" s="41">
        <f>個別包括!AZ30-公債費!W31</f>
        <v>0</v>
      </c>
      <c r="Y31" s="41"/>
      <c r="Z31" s="41"/>
      <c r="AA31" s="41"/>
    </row>
    <row r="32" spans="1:27" ht="20.25" customHeight="1" x14ac:dyDescent="0.25">
      <c r="A32" s="111" t="s">
        <v>1823</v>
      </c>
      <c r="B32" s="112" t="s">
        <v>1798</v>
      </c>
      <c r="C32" s="4" t="s">
        <v>132</v>
      </c>
      <c r="D32" s="141">
        <v>5</v>
      </c>
      <c r="E32" s="127" t="s">
        <v>3561</v>
      </c>
      <c r="F32" s="47">
        <v>15444</v>
      </c>
      <c r="G32" s="47">
        <v>0</v>
      </c>
      <c r="H32" s="47">
        <v>514</v>
      </c>
      <c r="I32" s="47">
        <v>7097</v>
      </c>
      <c r="J32" s="47">
        <v>1942</v>
      </c>
      <c r="K32" s="47">
        <v>4603</v>
      </c>
      <c r="L32" s="47">
        <v>2597</v>
      </c>
      <c r="M32" s="47">
        <v>285857</v>
      </c>
      <c r="N32" s="150">
        <v>12553</v>
      </c>
      <c r="O32" s="144">
        <v>4819</v>
      </c>
      <c r="P32" s="144">
        <v>0</v>
      </c>
      <c r="Q32" s="47">
        <v>883463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101">
        <f t="shared" si="0"/>
        <v>1218889</v>
      </c>
      <c r="X32" s="41">
        <f>個別包括!AZ31-公債費!W32</f>
        <v>0</v>
      </c>
      <c r="Y32" s="41"/>
      <c r="Z32" s="41"/>
      <c r="AA32" s="41"/>
    </row>
    <row r="33" spans="1:27" ht="20.25" customHeight="1" x14ac:dyDescent="0.25">
      <c r="A33" s="111" t="s">
        <v>1824</v>
      </c>
      <c r="B33" s="112" t="s">
        <v>1798</v>
      </c>
      <c r="C33" s="4" t="s">
        <v>133</v>
      </c>
      <c r="D33" s="141">
        <v>5</v>
      </c>
      <c r="E33" s="127" t="s">
        <v>3561</v>
      </c>
      <c r="F33" s="47">
        <v>2142</v>
      </c>
      <c r="G33" s="47">
        <v>0</v>
      </c>
      <c r="H33" s="47">
        <v>190</v>
      </c>
      <c r="I33" s="47">
        <v>340</v>
      </c>
      <c r="J33" s="47">
        <v>145</v>
      </c>
      <c r="K33" s="47">
        <v>204</v>
      </c>
      <c r="L33" s="47">
        <v>328</v>
      </c>
      <c r="M33" s="47">
        <v>96834</v>
      </c>
      <c r="N33" s="150">
        <v>5743</v>
      </c>
      <c r="O33" s="144">
        <v>729</v>
      </c>
      <c r="P33" s="144">
        <v>0</v>
      </c>
      <c r="Q33" s="47">
        <v>131750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101">
        <f t="shared" si="0"/>
        <v>238405</v>
      </c>
      <c r="X33" s="41">
        <f>個別包括!AZ32-公債費!W33</f>
        <v>0</v>
      </c>
      <c r="Y33" s="41"/>
      <c r="Z33" s="41"/>
      <c r="AA33" s="41"/>
    </row>
    <row r="34" spans="1:27" ht="20.25" customHeight="1" x14ac:dyDescent="0.25">
      <c r="A34" s="111" t="s">
        <v>1825</v>
      </c>
      <c r="B34" s="112" t="s">
        <v>1798</v>
      </c>
      <c r="C34" s="4" t="s">
        <v>134</v>
      </c>
      <c r="D34" s="141">
        <v>5</v>
      </c>
      <c r="E34" s="127" t="s">
        <v>3561</v>
      </c>
      <c r="F34" s="47">
        <v>12855</v>
      </c>
      <c r="G34" s="47">
        <v>0</v>
      </c>
      <c r="H34" s="47">
        <v>0</v>
      </c>
      <c r="I34" s="47">
        <v>28972</v>
      </c>
      <c r="J34" s="47">
        <v>4444</v>
      </c>
      <c r="K34" s="47">
        <v>13424</v>
      </c>
      <c r="L34" s="47">
        <v>2956</v>
      </c>
      <c r="M34" s="47">
        <v>368875</v>
      </c>
      <c r="N34" s="150">
        <v>11673</v>
      </c>
      <c r="O34" s="144">
        <v>5093</v>
      </c>
      <c r="P34" s="144">
        <v>0</v>
      </c>
      <c r="Q34" s="47">
        <v>882544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101">
        <f t="shared" si="0"/>
        <v>1330836</v>
      </c>
      <c r="X34" s="41">
        <f>個別包括!AZ33-公債費!W34</f>
        <v>0</v>
      </c>
      <c r="Y34" s="41"/>
      <c r="Z34" s="41"/>
      <c r="AA34" s="41"/>
    </row>
    <row r="35" spans="1:27" ht="20.25" customHeight="1" x14ac:dyDescent="0.25">
      <c r="A35" s="111" t="s">
        <v>1826</v>
      </c>
      <c r="B35" s="112" t="s">
        <v>1798</v>
      </c>
      <c r="C35" s="4" t="s">
        <v>135</v>
      </c>
      <c r="D35" s="141">
        <v>5</v>
      </c>
      <c r="E35" s="127" t="s">
        <v>3561</v>
      </c>
      <c r="F35" s="47">
        <v>4437</v>
      </c>
      <c r="G35" s="47">
        <v>51686</v>
      </c>
      <c r="H35" s="47">
        <v>0</v>
      </c>
      <c r="I35" s="47">
        <v>62289</v>
      </c>
      <c r="J35" s="47">
        <v>2326</v>
      </c>
      <c r="K35" s="47">
        <v>17200</v>
      </c>
      <c r="L35" s="47">
        <v>3013</v>
      </c>
      <c r="M35" s="47">
        <v>351867</v>
      </c>
      <c r="N35" s="150">
        <v>21225</v>
      </c>
      <c r="O35" s="144">
        <v>544</v>
      </c>
      <c r="P35" s="144">
        <v>0</v>
      </c>
      <c r="Q35" s="47">
        <v>275340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101">
        <f t="shared" si="0"/>
        <v>789927</v>
      </c>
      <c r="X35" s="41">
        <f>個別包括!AZ34-公債費!W35</f>
        <v>0</v>
      </c>
      <c r="Y35" s="41"/>
      <c r="Z35" s="41"/>
      <c r="AA35" s="41"/>
    </row>
    <row r="36" spans="1:27" ht="20.25" customHeight="1" x14ac:dyDescent="0.25">
      <c r="A36" s="111" t="s">
        <v>1827</v>
      </c>
      <c r="B36" s="112" t="s">
        <v>1798</v>
      </c>
      <c r="C36" s="4" t="s">
        <v>136</v>
      </c>
      <c r="D36" s="141">
        <v>5</v>
      </c>
      <c r="E36" s="127" t="s">
        <v>3561</v>
      </c>
      <c r="F36" s="47">
        <v>3498</v>
      </c>
      <c r="G36" s="47">
        <v>0</v>
      </c>
      <c r="H36" s="47">
        <v>0</v>
      </c>
      <c r="I36" s="47">
        <v>18268</v>
      </c>
      <c r="J36" s="47">
        <v>2797</v>
      </c>
      <c r="K36" s="47">
        <v>25306</v>
      </c>
      <c r="L36" s="47">
        <v>5732</v>
      </c>
      <c r="M36" s="47">
        <v>594800</v>
      </c>
      <c r="N36" s="150">
        <v>88919</v>
      </c>
      <c r="O36" s="144">
        <v>225</v>
      </c>
      <c r="P36" s="144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101">
        <f t="shared" si="0"/>
        <v>739545</v>
      </c>
      <c r="X36" s="41">
        <f>個別包括!AZ35-公債費!W36</f>
        <v>0</v>
      </c>
      <c r="Y36" s="41"/>
      <c r="Z36" s="41"/>
      <c r="AA36" s="41"/>
    </row>
    <row r="37" spans="1:27" ht="20.25" customHeight="1" x14ac:dyDescent="0.25">
      <c r="A37" s="111" t="s">
        <v>1828</v>
      </c>
      <c r="B37" s="112" t="s">
        <v>1798</v>
      </c>
      <c r="C37" s="4" t="s">
        <v>137</v>
      </c>
      <c r="D37" s="141">
        <v>5</v>
      </c>
      <c r="E37" s="127" t="s">
        <v>3561</v>
      </c>
      <c r="F37" s="47">
        <v>0</v>
      </c>
      <c r="G37" s="47">
        <v>0</v>
      </c>
      <c r="H37" s="47">
        <v>0</v>
      </c>
      <c r="I37" s="47">
        <v>48472</v>
      </c>
      <c r="J37" s="47">
        <v>8755</v>
      </c>
      <c r="K37" s="47">
        <v>57822</v>
      </c>
      <c r="L37" s="47">
        <v>8825</v>
      </c>
      <c r="M37" s="47">
        <v>849290</v>
      </c>
      <c r="N37" s="150">
        <v>38561</v>
      </c>
      <c r="O37" s="144">
        <v>15978</v>
      </c>
      <c r="P37" s="144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101">
        <f t="shared" si="0"/>
        <v>1027703</v>
      </c>
      <c r="X37" s="41">
        <f>個別包括!AZ36-公債費!W37</f>
        <v>0</v>
      </c>
      <c r="Y37" s="41"/>
      <c r="Z37" s="41"/>
      <c r="AA37" s="41"/>
    </row>
    <row r="38" spans="1:27" ht="20.25" customHeight="1" x14ac:dyDescent="0.25">
      <c r="A38" s="111" t="s">
        <v>1829</v>
      </c>
      <c r="B38" s="112" t="s">
        <v>1798</v>
      </c>
      <c r="C38" s="4" t="s">
        <v>138</v>
      </c>
      <c r="D38" s="141">
        <v>5</v>
      </c>
      <c r="E38" s="127" t="s">
        <v>3561</v>
      </c>
      <c r="F38" s="47">
        <v>15843</v>
      </c>
      <c r="G38" s="47">
        <v>0</v>
      </c>
      <c r="H38" s="47">
        <v>0</v>
      </c>
      <c r="I38" s="47">
        <v>44651</v>
      </c>
      <c r="J38" s="47">
        <v>1994</v>
      </c>
      <c r="K38" s="47">
        <v>35669</v>
      </c>
      <c r="L38" s="47">
        <v>4452</v>
      </c>
      <c r="M38" s="47">
        <v>505038</v>
      </c>
      <c r="N38" s="150">
        <v>32283</v>
      </c>
      <c r="O38" s="144">
        <v>17066</v>
      </c>
      <c r="P38" s="144">
        <v>0</v>
      </c>
      <c r="Q38" s="47">
        <v>90277</v>
      </c>
      <c r="R38" s="47">
        <v>0</v>
      </c>
      <c r="S38" s="47">
        <v>0</v>
      </c>
      <c r="T38" s="47">
        <v>0</v>
      </c>
      <c r="U38" s="47">
        <v>322368</v>
      </c>
      <c r="V38" s="47">
        <v>0</v>
      </c>
      <c r="W38" s="101">
        <f t="shared" si="0"/>
        <v>1069641</v>
      </c>
      <c r="X38" s="41">
        <f>個別包括!AZ37-公債費!W38</f>
        <v>0</v>
      </c>
      <c r="Y38" s="41"/>
      <c r="Z38" s="41"/>
      <c r="AA38" s="41"/>
    </row>
    <row r="39" spans="1:27" ht="20.25" customHeight="1" x14ac:dyDescent="0.25">
      <c r="A39" s="111" t="s">
        <v>1830</v>
      </c>
      <c r="B39" s="112" t="s">
        <v>1798</v>
      </c>
      <c r="C39" s="4" t="s">
        <v>139</v>
      </c>
      <c r="D39" s="141">
        <v>5</v>
      </c>
      <c r="E39" s="127" t="s">
        <v>3561</v>
      </c>
      <c r="F39" s="47">
        <v>75397</v>
      </c>
      <c r="G39" s="47">
        <v>0</v>
      </c>
      <c r="H39" s="47">
        <v>0</v>
      </c>
      <c r="I39" s="47">
        <v>126720</v>
      </c>
      <c r="J39" s="47">
        <v>9089</v>
      </c>
      <c r="K39" s="47">
        <v>74290</v>
      </c>
      <c r="L39" s="47">
        <v>8096</v>
      </c>
      <c r="M39" s="47">
        <v>782703</v>
      </c>
      <c r="N39" s="150">
        <v>15649</v>
      </c>
      <c r="O39" s="144">
        <v>2110</v>
      </c>
      <c r="P39" s="144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101">
        <f t="shared" si="0"/>
        <v>1094054</v>
      </c>
      <c r="X39" s="41">
        <f>個別包括!AZ38-公債費!W39</f>
        <v>0</v>
      </c>
      <c r="Y39" s="41"/>
      <c r="Z39" s="41"/>
      <c r="AA39" s="41"/>
    </row>
    <row r="40" spans="1:27" ht="20.25" customHeight="1" x14ac:dyDescent="0.25">
      <c r="A40" s="111" t="s">
        <v>1831</v>
      </c>
      <c r="B40" s="112" t="s">
        <v>1798</v>
      </c>
      <c r="C40" s="4" t="s">
        <v>140</v>
      </c>
      <c r="D40" s="141">
        <v>5</v>
      </c>
      <c r="E40" s="127" t="s">
        <v>3561</v>
      </c>
      <c r="F40" s="47">
        <v>7975</v>
      </c>
      <c r="G40" s="47">
        <v>369</v>
      </c>
      <c r="H40" s="47">
        <v>0</v>
      </c>
      <c r="I40" s="47">
        <v>9878</v>
      </c>
      <c r="J40" s="47">
        <v>7027</v>
      </c>
      <c r="K40" s="47">
        <v>12710</v>
      </c>
      <c r="L40" s="47">
        <v>7429</v>
      </c>
      <c r="M40" s="47">
        <v>905829</v>
      </c>
      <c r="N40" s="150">
        <v>31646</v>
      </c>
      <c r="O40" s="144">
        <v>14951</v>
      </c>
      <c r="P40" s="144">
        <v>0</v>
      </c>
      <c r="Q40" s="47">
        <v>218524</v>
      </c>
      <c r="R40" s="47">
        <v>90075</v>
      </c>
      <c r="S40" s="47">
        <v>0</v>
      </c>
      <c r="T40" s="47">
        <v>0</v>
      </c>
      <c r="U40" s="47">
        <v>525240</v>
      </c>
      <c r="V40" s="47">
        <v>0</v>
      </c>
      <c r="W40" s="101">
        <f t="shared" si="0"/>
        <v>1831653</v>
      </c>
      <c r="X40" s="41">
        <f>個別包括!AZ39-公債費!W40</f>
        <v>0</v>
      </c>
      <c r="Y40" s="41"/>
      <c r="Z40" s="41"/>
      <c r="AA40" s="41"/>
    </row>
    <row r="41" spans="1:27" ht="20.25" customHeight="1" x14ac:dyDescent="0.25">
      <c r="A41" s="111" t="s">
        <v>1832</v>
      </c>
      <c r="B41" s="112" t="s">
        <v>1798</v>
      </c>
      <c r="C41" s="4" t="s">
        <v>141</v>
      </c>
      <c r="D41" s="141">
        <v>5</v>
      </c>
      <c r="E41" s="127" t="s">
        <v>3561</v>
      </c>
      <c r="F41" s="47">
        <v>532</v>
      </c>
      <c r="G41" s="47">
        <v>0</v>
      </c>
      <c r="H41" s="47">
        <v>236</v>
      </c>
      <c r="I41" s="47">
        <v>46191</v>
      </c>
      <c r="J41" s="47">
        <v>2375</v>
      </c>
      <c r="K41" s="47">
        <v>29574</v>
      </c>
      <c r="L41" s="47">
        <v>4746</v>
      </c>
      <c r="M41" s="47">
        <v>624962</v>
      </c>
      <c r="N41" s="150">
        <v>27377</v>
      </c>
      <c r="O41" s="144">
        <v>0</v>
      </c>
      <c r="P41" s="144">
        <v>0</v>
      </c>
      <c r="Q41" s="47">
        <v>0</v>
      </c>
      <c r="R41" s="47">
        <v>0</v>
      </c>
      <c r="S41" s="47">
        <v>0</v>
      </c>
      <c r="T41" s="47">
        <v>0</v>
      </c>
      <c r="U41" s="47">
        <v>320300</v>
      </c>
      <c r="V41" s="47">
        <v>0</v>
      </c>
      <c r="W41" s="101">
        <f t="shared" si="0"/>
        <v>1056293</v>
      </c>
      <c r="X41" s="41">
        <f>個別包括!AZ40-公債費!W41</f>
        <v>0</v>
      </c>
      <c r="Y41" s="41"/>
      <c r="Z41" s="41"/>
      <c r="AA41" s="41"/>
    </row>
    <row r="42" spans="1:27" ht="20.25" customHeight="1" x14ac:dyDescent="0.25">
      <c r="A42" s="111" t="s">
        <v>1833</v>
      </c>
      <c r="B42" s="112" t="s">
        <v>1798</v>
      </c>
      <c r="C42" s="4" t="s">
        <v>142</v>
      </c>
      <c r="D42" s="141">
        <v>6</v>
      </c>
      <c r="E42" s="127" t="s">
        <v>3561</v>
      </c>
      <c r="F42" s="47">
        <v>352</v>
      </c>
      <c r="G42" s="47">
        <v>0</v>
      </c>
      <c r="H42" s="47">
        <v>0</v>
      </c>
      <c r="I42" s="47">
        <v>42568</v>
      </c>
      <c r="J42" s="47">
        <v>4107</v>
      </c>
      <c r="K42" s="47">
        <v>36242</v>
      </c>
      <c r="L42" s="47">
        <v>2212</v>
      </c>
      <c r="M42" s="47">
        <v>290205</v>
      </c>
      <c r="N42" s="150">
        <v>13742</v>
      </c>
      <c r="O42" s="144">
        <v>8834</v>
      </c>
      <c r="P42" s="144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101">
        <f t="shared" si="0"/>
        <v>398262</v>
      </c>
      <c r="X42" s="41">
        <f>個別包括!AZ41-公債費!W42</f>
        <v>0</v>
      </c>
      <c r="Y42" s="41"/>
      <c r="Z42" s="41"/>
      <c r="AA42" s="41"/>
    </row>
    <row r="43" spans="1:27" ht="20.25" customHeight="1" x14ac:dyDescent="0.25">
      <c r="A43" s="111" t="s">
        <v>1834</v>
      </c>
      <c r="B43" s="112" t="s">
        <v>1798</v>
      </c>
      <c r="C43" s="4" t="s">
        <v>143</v>
      </c>
      <c r="D43" s="141">
        <v>6</v>
      </c>
      <c r="E43" s="127" t="s">
        <v>3561</v>
      </c>
      <c r="F43" s="47">
        <v>137</v>
      </c>
      <c r="G43" s="47">
        <v>53054</v>
      </c>
      <c r="H43" s="47">
        <v>0</v>
      </c>
      <c r="I43" s="47">
        <v>19192</v>
      </c>
      <c r="J43" s="47">
        <v>222</v>
      </c>
      <c r="K43" s="47">
        <v>12781</v>
      </c>
      <c r="L43" s="47">
        <v>347</v>
      </c>
      <c r="M43" s="47">
        <v>88150</v>
      </c>
      <c r="N43" s="150">
        <v>20042</v>
      </c>
      <c r="O43" s="144">
        <v>0</v>
      </c>
      <c r="P43" s="144">
        <v>0</v>
      </c>
      <c r="Q43" s="47">
        <v>122856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101">
        <f t="shared" si="0"/>
        <v>316781</v>
      </c>
      <c r="X43" s="41">
        <f>個別包括!AZ42-公債費!W43</f>
        <v>0</v>
      </c>
      <c r="Y43" s="41"/>
      <c r="Z43" s="41"/>
      <c r="AA43" s="41"/>
    </row>
    <row r="44" spans="1:27" ht="20.25" customHeight="1" x14ac:dyDescent="0.25">
      <c r="A44" s="111" t="s">
        <v>1835</v>
      </c>
      <c r="B44" s="112" t="s">
        <v>1798</v>
      </c>
      <c r="C44" s="4" t="s">
        <v>144</v>
      </c>
      <c r="D44" s="141">
        <v>6</v>
      </c>
      <c r="E44" s="127" t="s">
        <v>3561</v>
      </c>
      <c r="F44" s="47">
        <v>227</v>
      </c>
      <c r="G44" s="47">
        <v>28228</v>
      </c>
      <c r="H44" s="47">
        <v>0</v>
      </c>
      <c r="I44" s="47">
        <v>28856</v>
      </c>
      <c r="J44" s="47">
        <v>362</v>
      </c>
      <c r="K44" s="47">
        <v>1066</v>
      </c>
      <c r="L44" s="47">
        <v>936</v>
      </c>
      <c r="M44" s="47">
        <v>156420</v>
      </c>
      <c r="N44" s="150">
        <v>15500</v>
      </c>
      <c r="O44" s="144">
        <v>1166</v>
      </c>
      <c r="P44" s="144">
        <v>0</v>
      </c>
      <c r="Q44" s="47">
        <v>295593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101">
        <f t="shared" si="0"/>
        <v>528354</v>
      </c>
      <c r="X44" s="41">
        <f>個別包括!AZ43-公債費!W44</f>
        <v>0</v>
      </c>
      <c r="Y44" s="41"/>
      <c r="Z44" s="41"/>
      <c r="AA44" s="41"/>
    </row>
    <row r="45" spans="1:27" ht="20.25" customHeight="1" x14ac:dyDescent="0.25">
      <c r="A45" s="111" t="s">
        <v>1836</v>
      </c>
      <c r="B45" s="112" t="s">
        <v>1798</v>
      </c>
      <c r="C45" s="4" t="s">
        <v>145</v>
      </c>
      <c r="D45" s="141">
        <v>6</v>
      </c>
      <c r="E45" s="127" t="s">
        <v>3561</v>
      </c>
      <c r="F45" s="47">
        <v>0</v>
      </c>
      <c r="G45" s="47">
        <v>0</v>
      </c>
      <c r="H45" s="47">
        <v>0</v>
      </c>
      <c r="I45" s="47">
        <v>10256</v>
      </c>
      <c r="J45" s="47">
        <v>197</v>
      </c>
      <c r="K45" s="47">
        <v>4526</v>
      </c>
      <c r="L45" s="47">
        <v>573</v>
      </c>
      <c r="M45" s="47">
        <v>112054</v>
      </c>
      <c r="N45" s="150">
        <v>27038</v>
      </c>
      <c r="O45" s="144">
        <v>249</v>
      </c>
      <c r="P45" s="144">
        <v>0</v>
      </c>
      <c r="Q45" s="47">
        <v>251945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101">
        <f t="shared" si="0"/>
        <v>406838</v>
      </c>
      <c r="X45" s="41">
        <f>個別包括!AZ44-公債費!W45</f>
        <v>0</v>
      </c>
      <c r="Y45" s="41"/>
      <c r="Z45" s="41"/>
      <c r="AA45" s="41"/>
    </row>
    <row r="46" spans="1:27" ht="20.25" customHeight="1" x14ac:dyDescent="0.25">
      <c r="A46" s="111" t="s">
        <v>1837</v>
      </c>
      <c r="B46" s="112" t="s">
        <v>1798</v>
      </c>
      <c r="C46" s="4" t="s">
        <v>146</v>
      </c>
      <c r="D46" s="141">
        <v>6</v>
      </c>
      <c r="E46" s="127" t="s">
        <v>3561</v>
      </c>
      <c r="F46" s="47">
        <v>3764</v>
      </c>
      <c r="G46" s="47">
        <v>421</v>
      </c>
      <c r="H46" s="47">
        <v>0</v>
      </c>
      <c r="I46" s="47">
        <v>8063</v>
      </c>
      <c r="J46" s="47">
        <v>280</v>
      </c>
      <c r="K46" s="47">
        <v>911</v>
      </c>
      <c r="L46" s="47">
        <v>636</v>
      </c>
      <c r="M46" s="47">
        <v>125395</v>
      </c>
      <c r="N46" s="150">
        <v>28317</v>
      </c>
      <c r="O46" s="144">
        <v>597</v>
      </c>
      <c r="P46" s="144">
        <v>0</v>
      </c>
      <c r="Q46" s="47">
        <v>253460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101">
        <f t="shared" si="0"/>
        <v>421844</v>
      </c>
      <c r="X46" s="41">
        <f>個別包括!AZ45-公債費!W46</f>
        <v>0</v>
      </c>
      <c r="Y46" s="41"/>
      <c r="Z46" s="41"/>
      <c r="AA46" s="41"/>
    </row>
    <row r="47" spans="1:27" ht="20.25" customHeight="1" x14ac:dyDescent="0.25">
      <c r="A47" s="111" t="s">
        <v>1838</v>
      </c>
      <c r="B47" s="112" t="s">
        <v>1798</v>
      </c>
      <c r="C47" s="4" t="s">
        <v>147</v>
      </c>
      <c r="D47" s="141">
        <v>6</v>
      </c>
      <c r="E47" s="127" t="s">
        <v>3561</v>
      </c>
      <c r="F47" s="47">
        <v>1287</v>
      </c>
      <c r="G47" s="47">
        <v>0</v>
      </c>
      <c r="H47" s="47">
        <v>0</v>
      </c>
      <c r="I47" s="47">
        <v>5377</v>
      </c>
      <c r="J47" s="47">
        <v>287</v>
      </c>
      <c r="K47" s="47">
        <v>6256</v>
      </c>
      <c r="L47" s="47">
        <v>542</v>
      </c>
      <c r="M47" s="47">
        <v>120739</v>
      </c>
      <c r="N47" s="150">
        <v>34358</v>
      </c>
      <c r="O47" s="144">
        <v>410</v>
      </c>
      <c r="P47" s="144">
        <v>0</v>
      </c>
      <c r="Q47" s="47">
        <v>220917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101">
        <f t="shared" si="0"/>
        <v>390173</v>
      </c>
      <c r="X47" s="41">
        <f>個別包括!AZ46-公債費!W47</f>
        <v>0</v>
      </c>
      <c r="Y47" s="41"/>
      <c r="Z47" s="41"/>
      <c r="AA47" s="41"/>
    </row>
    <row r="48" spans="1:27" ht="20.25" customHeight="1" x14ac:dyDescent="0.25">
      <c r="A48" s="111" t="s">
        <v>1839</v>
      </c>
      <c r="B48" s="112" t="s">
        <v>1798</v>
      </c>
      <c r="C48" s="4" t="s">
        <v>148</v>
      </c>
      <c r="D48" s="141">
        <v>6</v>
      </c>
      <c r="E48" s="127" t="s">
        <v>3561</v>
      </c>
      <c r="F48" s="47">
        <v>0</v>
      </c>
      <c r="G48" s="47">
        <v>0</v>
      </c>
      <c r="H48" s="47">
        <v>92</v>
      </c>
      <c r="I48" s="47">
        <v>60456</v>
      </c>
      <c r="J48" s="47">
        <v>1405</v>
      </c>
      <c r="K48" s="47">
        <v>32376</v>
      </c>
      <c r="L48" s="47">
        <v>2868</v>
      </c>
      <c r="M48" s="47">
        <v>343509</v>
      </c>
      <c r="N48" s="150">
        <v>136540</v>
      </c>
      <c r="O48" s="144">
        <v>5776</v>
      </c>
      <c r="P48" s="144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101">
        <f t="shared" si="0"/>
        <v>583022</v>
      </c>
      <c r="X48" s="41">
        <f>個別包括!AZ47-公債費!W48</f>
        <v>0</v>
      </c>
      <c r="Y48" s="41"/>
      <c r="Z48" s="41"/>
      <c r="AA48" s="41"/>
    </row>
    <row r="49" spans="1:27" ht="20.25" customHeight="1" x14ac:dyDescent="0.25">
      <c r="A49" s="111" t="s">
        <v>1840</v>
      </c>
      <c r="B49" s="112" t="s">
        <v>1798</v>
      </c>
      <c r="C49" s="4" t="s">
        <v>149</v>
      </c>
      <c r="D49" s="141">
        <v>6</v>
      </c>
      <c r="E49" s="127" t="s">
        <v>3561</v>
      </c>
      <c r="F49" s="47">
        <v>0</v>
      </c>
      <c r="G49" s="47">
        <v>0</v>
      </c>
      <c r="H49" s="47">
        <v>0</v>
      </c>
      <c r="I49" s="47">
        <v>478</v>
      </c>
      <c r="J49" s="47">
        <v>160</v>
      </c>
      <c r="K49" s="47">
        <v>11053</v>
      </c>
      <c r="L49" s="47">
        <v>385</v>
      </c>
      <c r="M49" s="47">
        <v>96052</v>
      </c>
      <c r="N49" s="150">
        <v>54951</v>
      </c>
      <c r="O49" s="144">
        <v>0</v>
      </c>
      <c r="P49" s="144">
        <v>0</v>
      </c>
      <c r="Q49" s="47">
        <v>6588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101">
        <f t="shared" si="0"/>
        <v>169667</v>
      </c>
      <c r="X49" s="41">
        <f>個別包括!AZ48-公債費!W49</f>
        <v>0</v>
      </c>
      <c r="Y49" s="41"/>
      <c r="Z49" s="41"/>
      <c r="AA49" s="41"/>
    </row>
    <row r="50" spans="1:27" ht="20.25" customHeight="1" x14ac:dyDescent="0.25">
      <c r="A50" s="111" t="s">
        <v>1841</v>
      </c>
      <c r="B50" s="112" t="s">
        <v>1798</v>
      </c>
      <c r="C50" s="4" t="s">
        <v>150</v>
      </c>
      <c r="D50" s="141">
        <v>6</v>
      </c>
      <c r="E50" s="127" t="s">
        <v>3561</v>
      </c>
      <c r="F50" s="47">
        <v>0</v>
      </c>
      <c r="G50" s="47">
        <v>11691</v>
      </c>
      <c r="H50" s="47">
        <v>0</v>
      </c>
      <c r="I50" s="47">
        <v>13845</v>
      </c>
      <c r="J50" s="47">
        <v>727</v>
      </c>
      <c r="K50" s="47">
        <v>26529</v>
      </c>
      <c r="L50" s="47">
        <v>1988</v>
      </c>
      <c r="M50" s="47">
        <v>300017</v>
      </c>
      <c r="N50" s="150">
        <v>56372</v>
      </c>
      <c r="O50" s="144">
        <v>1739</v>
      </c>
      <c r="P50" s="144">
        <v>0</v>
      </c>
      <c r="Q50" s="47">
        <v>228836</v>
      </c>
      <c r="R50" s="47">
        <v>0</v>
      </c>
      <c r="S50" s="47">
        <v>0</v>
      </c>
      <c r="T50" s="47">
        <v>0</v>
      </c>
      <c r="U50" s="47">
        <v>370</v>
      </c>
      <c r="V50" s="47">
        <v>0</v>
      </c>
      <c r="W50" s="101">
        <f t="shared" si="0"/>
        <v>642114</v>
      </c>
      <c r="X50" s="41">
        <f>個別包括!AZ49-公債費!W50</f>
        <v>0</v>
      </c>
      <c r="Y50" s="41"/>
      <c r="Z50" s="41"/>
      <c r="AA50" s="41"/>
    </row>
    <row r="51" spans="1:27" ht="20.25" customHeight="1" x14ac:dyDescent="0.25">
      <c r="A51" s="111" t="s">
        <v>1842</v>
      </c>
      <c r="B51" s="112" t="s">
        <v>1798</v>
      </c>
      <c r="C51" s="4" t="s">
        <v>151</v>
      </c>
      <c r="D51" s="141">
        <v>6</v>
      </c>
      <c r="E51" s="127" t="s">
        <v>3561</v>
      </c>
      <c r="F51" s="47">
        <v>5284</v>
      </c>
      <c r="G51" s="47">
        <v>94979</v>
      </c>
      <c r="H51" s="47">
        <v>0</v>
      </c>
      <c r="I51" s="47">
        <v>45814</v>
      </c>
      <c r="J51" s="47">
        <v>814</v>
      </c>
      <c r="K51" s="47">
        <v>11988</v>
      </c>
      <c r="L51" s="47">
        <v>2475</v>
      </c>
      <c r="M51" s="47">
        <v>352836</v>
      </c>
      <c r="N51" s="150">
        <v>34533</v>
      </c>
      <c r="O51" s="144">
        <v>1141</v>
      </c>
      <c r="P51" s="144">
        <v>0</v>
      </c>
      <c r="Q51" s="47">
        <v>584526</v>
      </c>
      <c r="R51" s="47">
        <v>0</v>
      </c>
      <c r="S51" s="47">
        <v>0</v>
      </c>
      <c r="T51" s="47">
        <v>0</v>
      </c>
      <c r="U51" s="47">
        <v>118074</v>
      </c>
      <c r="V51" s="47">
        <v>0</v>
      </c>
      <c r="W51" s="101">
        <f t="shared" si="0"/>
        <v>1252464</v>
      </c>
      <c r="X51" s="41">
        <f>個別包括!AZ50-公債費!W51</f>
        <v>0</v>
      </c>
      <c r="Y51" s="41"/>
      <c r="Z51" s="41"/>
      <c r="AA51" s="41"/>
    </row>
    <row r="52" spans="1:27" ht="20.25" customHeight="1" x14ac:dyDescent="0.25">
      <c r="A52" s="111" t="s">
        <v>1843</v>
      </c>
      <c r="B52" s="112" t="s">
        <v>1798</v>
      </c>
      <c r="C52" s="4" t="s">
        <v>152</v>
      </c>
      <c r="D52" s="141">
        <v>6</v>
      </c>
      <c r="E52" s="127" t="s">
        <v>3561</v>
      </c>
      <c r="F52" s="47">
        <v>385</v>
      </c>
      <c r="G52" s="47">
        <v>14462</v>
      </c>
      <c r="H52" s="47">
        <v>0</v>
      </c>
      <c r="I52" s="47">
        <v>1340</v>
      </c>
      <c r="J52" s="47">
        <v>396</v>
      </c>
      <c r="K52" s="47">
        <v>2368</v>
      </c>
      <c r="L52" s="47">
        <v>566</v>
      </c>
      <c r="M52" s="47">
        <v>141804</v>
      </c>
      <c r="N52" s="150">
        <v>11889</v>
      </c>
      <c r="O52" s="144">
        <v>790</v>
      </c>
      <c r="P52" s="144">
        <v>0</v>
      </c>
      <c r="Q52" s="47">
        <v>156489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101">
        <f t="shared" si="0"/>
        <v>330489</v>
      </c>
      <c r="X52" s="41">
        <f>個別包括!AZ51-公債費!W52</f>
        <v>0</v>
      </c>
      <c r="Y52" s="41"/>
      <c r="Z52" s="41"/>
      <c r="AA52" s="41"/>
    </row>
    <row r="53" spans="1:27" ht="20.25" customHeight="1" x14ac:dyDescent="0.25">
      <c r="A53" s="111" t="s">
        <v>1844</v>
      </c>
      <c r="B53" s="112" t="s">
        <v>1798</v>
      </c>
      <c r="C53" s="4" t="s">
        <v>153</v>
      </c>
      <c r="D53" s="141">
        <v>6</v>
      </c>
      <c r="E53" s="127" t="s">
        <v>3561</v>
      </c>
      <c r="F53" s="47">
        <v>0</v>
      </c>
      <c r="G53" s="47">
        <v>0</v>
      </c>
      <c r="H53" s="47">
        <v>0</v>
      </c>
      <c r="I53" s="47">
        <v>17991</v>
      </c>
      <c r="J53" s="47">
        <v>805</v>
      </c>
      <c r="K53" s="47">
        <v>9679</v>
      </c>
      <c r="L53" s="47">
        <v>1371</v>
      </c>
      <c r="M53" s="47">
        <v>159040</v>
      </c>
      <c r="N53" s="150">
        <v>10206</v>
      </c>
      <c r="O53" s="144">
        <v>4505</v>
      </c>
      <c r="P53" s="144">
        <v>0</v>
      </c>
      <c r="Q53" s="47">
        <v>91853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101">
        <f t="shared" si="0"/>
        <v>295450</v>
      </c>
      <c r="X53" s="41">
        <f>個別包括!AZ52-公債費!W53</f>
        <v>0</v>
      </c>
      <c r="Y53" s="41"/>
      <c r="Z53" s="41"/>
      <c r="AA53" s="41"/>
    </row>
    <row r="54" spans="1:27" ht="20.25" customHeight="1" x14ac:dyDescent="0.25">
      <c r="A54" s="111" t="s">
        <v>1845</v>
      </c>
      <c r="B54" s="112" t="s">
        <v>1798</v>
      </c>
      <c r="C54" s="4" t="s">
        <v>154</v>
      </c>
      <c r="D54" s="141">
        <v>6</v>
      </c>
      <c r="E54" s="127" t="s">
        <v>3561</v>
      </c>
      <c r="F54" s="47">
        <v>13419</v>
      </c>
      <c r="G54" s="47">
        <v>5769</v>
      </c>
      <c r="H54" s="47">
        <v>0</v>
      </c>
      <c r="I54" s="47">
        <v>10266</v>
      </c>
      <c r="J54" s="47">
        <v>205</v>
      </c>
      <c r="K54" s="47">
        <v>49</v>
      </c>
      <c r="L54" s="47">
        <v>543</v>
      </c>
      <c r="M54" s="47">
        <v>139002</v>
      </c>
      <c r="N54" s="150">
        <v>34438</v>
      </c>
      <c r="O54" s="144">
        <v>2613</v>
      </c>
      <c r="P54" s="144">
        <v>0</v>
      </c>
      <c r="Q54" s="47">
        <v>427410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101">
        <f t="shared" si="0"/>
        <v>633714</v>
      </c>
      <c r="X54" s="41">
        <f>個別包括!AZ53-公債費!W54</f>
        <v>0</v>
      </c>
      <c r="Y54" s="41"/>
      <c r="Z54" s="41"/>
      <c r="AA54" s="41"/>
    </row>
    <row r="55" spans="1:27" ht="20.25" customHeight="1" x14ac:dyDescent="0.25">
      <c r="A55" s="111" t="s">
        <v>1846</v>
      </c>
      <c r="B55" s="112" t="s">
        <v>1798</v>
      </c>
      <c r="C55" s="4" t="s">
        <v>155</v>
      </c>
      <c r="D55" s="141">
        <v>6</v>
      </c>
      <c r="E55" s="127" t="s">
        <v>3561</v>
      </c>
      <c r="F55" s="47">
        <v>0</v>
      </c>
      <c r="G55" s="47">
        <v>0</v>
      </c>
      <c r="H55" s="47">
        <v>0</v>
      </c>
      <c r="I55" s="47">
        <v>4598</v>
      </c>
      <c r="J55" s="47">
        <v>218</v>
      </c>
      <c r="K55" s="47">
        <v>27</v>
      </c>
      <c r="L55" s="47">
        <v>501</v>
      </c>
      <c r="M55" s="47">
        <v>127735</v>
      </c>
      <c r="N55" s="150">
        <v>10820</v>
      </c>
      <c r="O55" s="144">
        <v>405</v>
      </c>
      <c r="P55" s="144">
        <v>0</v>
      </c>
      <c r="Q55" s="47">
        <v>216348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101">
        <f t="shared" si="0"/>
        <v>360652</v>
      </c>
      <c r="X55" s="41">
        <f>個別包括!AZ54-公債費!W55</f>
        <v>0</v>
      </c>
      <c r="Y55" s="41"/>
      <c r="Z55" s="41"/>
      <c r="AA55" s="41"/>
    </row>
    <row r="56" spans="1:27" ht="20.25" customHeight="1" x14ac:dyDescent="0.25">
      <c r="A56" s="111" t="s">
        <v>1847</v>
      </c>
      <c r="B56" s="112" t="s">
        <v>1798</v>
      </c>
      <c r="C56" s="4" t="s">
        <v>156</v>
      </c>
      <c r="D56" s="141">
        <v>6</v>
      </c>
      <c r="E56" s="127" t="s">
        <v>3561</v>
      </c>
      <c r="F56" s="47">
        <v>0</v>
      </c>
      <c r="G56" s="47">
        <v>15206</v>
      </c>
      <c r="H56" s="47">
        <v>0</v>
      </c>
      <c r="I56" s="47">
        <v>7001</v>
      </c>
      <c r="J56" s="47">
        <v>201</v>
      </c>
      <c r="K56" s="47">
        <v>0</v>
      </c>
      <c r="L56" s="47">
        <v>521</v>
      </c>
      <c r="M56" s="47">
        <v>103011</v>
      </c>
      <c r="N56" s="150">
        <v>21436</v>
      </c>
      <c r="O56" s="144">
        <v>3840</v>
      </c>
      <c r="P56" s="144">
        <v>0</v>
      </c>
      <c r="Q56" s="47">
        <v>239634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101">
        <f t="shared" si="0"/>
        <v>390850</v>
      </c>
      <c r="X56" s="41">
        <f>個別包括!AZ55-公債費!W56</f>
        <v>0</v>
      </c>
      <c r="Y56" s="41"/>
      <c r="Z56" s="41"/>
      <c r="AA56" s="41"/>
    </row>
    <row r="57" spans="1:27" ht="20.25" customHeight="1" x14ac:dyDescent="0.25">
      <c r="A57" s="111" t="s">
        <v>1848</v>
      </c>
      <c r="B57" s="112" t="s">
        <v>1798</v>
      </c>
      <c r="C57" s="4" t="s">
        <v>157</v>
      </c>
      <c r="D57" s="141">
        <v>6</v>
      </c>
      <c r="E57" s="127" t="s">
        <v>3561</v>
      </c>
      <c r="F57" s="47">
        <v>5435</v>
      </c>
      <c r="G57" s="47">
        <v>72775</v>
      </c>
      <c r="H57" s="47">
        <v>0</v>
      </c>
      <c r="I57" s="47">
        <v>1329</v>
      </c>
      <c r="J57" s="47">
        <v>167</v>
      </c>
      <c r="K57" s="47">
        <v>4888</v>
      </c>
      <c r="L57" s="47">
        <v>460</v>
      </c>
      <c r="M57" s="47">
        <v>94680</v>
      </c>
      <c r="N57" s="150">
        <v>8826</v>
      </c>
      <c r="O57" s="144">
        <v>2852</v>
      </c>
      <c r="P57" s="144">
        <v>0</v>
      </c>
      <c r="Q57" s="47">
        <v>164969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101">
        <f t="shared" si="0"/>
        <v>356381</v>
      </c>
      <c r="X57" s="41">
        <f>個別包括!AZ56-公債費!W57</f>
        <v>0</v>
      </c>
      <c r="Y57" s="41"/>
      <c r="Z57" s="41"/>
      <c r="AA57" s="41"/>
    </row>
    <row r="58" spans="1:27" ht="20.25" customHeight="1" x14ac:dyDescent="0.25">
      <c r="A58" s="111" t="s">
        <v>1849</v>
      </c>
      <c r="B58" s="112" t="s">
        <v>1798</v>
      </c>
      <c r="C58" s="4" t="s">
        <v>158</v>
      </c>
      <c r="D58" s="141">
        <v>6</v>
      </c>
      <c r="E58" s="127" t="s">
        <v>3561</v>
      </c>
      <c r="F58" s="47">
        <v>6201</v>
      </c>
      <c r="G58" s="47">
        <v>0</v>
      </c>
      <c r="H58" s="47">
        <v>0</v>
      </c>
      <c r="I58" s="47">
        <v>6572</v>
      </c>
      <c r="J58" s="47">
        <v>471</v>
      </c>
      <c r="K58" s="47">
        <v>1801</v>
      </c>
      <c r="L58" s="47">
        <v>625</v>
      </c>
      <c r="M58" s="47">
        <v>156199</v>
      </c>
      <c r="N58" s="150">
        <v>17695</v>
      </c>
      <c r="O58" s="144">
        <v>417</v>
      </c>
      <c r="P58" s="144">
        <v>0</v>
      </c>
      <c r="Q58" s="47">
        <v>373258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101">
        <f t="shared" si="0"/>
        <v>563239</v>
      </c>
      <c r="X58" s="41">
        <f>個別包括!AZ57-公債費!W58</f>
        <v>0</v>
      </c>
      <c r="Y58" s="41"/>
      <c r="Z58" s="41"/>
      <c r="AA58" s="41"/>
    </row>
    <row r="59" spans="1:27" ht="20.25" customHeight="1" x14ac:dyDescent="0.25">
      <c r="A59" s="111" t="s">
        <v>1850</v>
      </c>
      <c r="B59" s="112" t="s">
        <v>1798</v>
      </c>
      <c r="C59" s="4" t="s">
        <v>159</v>
      </c>
      <c r="D59" s="141">
        <v>6</v>
      </c>
      <c r="E59" s="127" t="s">
        <v>3561</v>
      </c>
      <c r="F59" s="47">
        <v>743</v>
      </c>
      <c r="G59" s="47">
        <v>0</v>
      </c>
      <c r="H59" s="47">
        <v>0</v>
      </c>
      <c r="I59" s="47">
        <v>5686</v>
      </c>
      <c r="J59" s="47">
        <v>555</v>
      </c>
      <c r="K59" s="47">
        <v>4212</v>
      </c>
      <c r="L59" s="47">
        <v>939</v>
      </c>
      <c r="M59" s="47">
        <v>265255</v>
      </c>
      <c r="N59" s="150">
        <v>37059</v>
      </c>
      <c r="O59" s="144">
        <v>1540</v>
      </c>
      <c r="P59" s="144">
        <v>0</v>
      </c>
      <c r="Q59" s="47">
        <v>223679</v>
      </c>
      <c r="R59" s="47">
        <v>0</v>
      </c>
      <c r="S59" s="47">
        <v>0</v>
      </c>
      <c r="T59" s="47">
        <v>0</v>
      </c>
      <c r="U59" s="47">
        <v>218626</v>
      </c>
      <c r="V59" s="47">
        <v>0</v>
      </c>
      <c r="W59" s="101">
        <f t="shared" si="0"/>
        <v>758294</v>
      </c>
      <c r="X59" s="41">
        <f>個別包括!AZ58-公債費!W59</f>
        <v>0</v>
      </c>
      <c r="Y59" s="41"/>
      <c r="Z59" s="41"/>
      <c r="AA59" s="41"/>
    </row>
    <row r="60" spans="1:27" ht="20.25" customHeight="1" x14ac:dyDescent="0.25">
      <c r="A60" s="111" t="s">
        <v>1851</v>
      </c>
      <c r="B60" s="112" t="s">
        <v>1798</v>
      </c>
      <c r="C60" s="4" t="s">
        <v>160</v>
      </c>
      <c r="D60" s="141">
        <v>6</v>
      </c>
      <c r="E60" s="127" t="s">
        <v>3561</v>
      </c>
      <c r="F60" s="47">
        <v>1485</v>
      </c>
      <c r="G60" s="47">
        <v>175845</v>
      </c>
      <c r="H60" s="47">
        <v>0</v>
      </c>
      <c r="I60" s="47">
        <v>154</v>
      </c>
      <c r="J60" s="47">
        <v>71</v>
      </c>
      <c r="K60" s="47">
        <v>25</v>
      </c>
      <c r="L60" s="47">
        <v>150</v>
      </c>
      <c r="M60" s="47">
        <v>78135</v>
      </c>
      <c r="N60" s="150">
        <v>10220</v>
      </c>
      <c r="O60" s="144">
        <v>660</v>
      </c>
      <c r="P60" s="144">
        <v>0</v>
      </c>
      <c r="Q60" s="47">
        <v>24044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101">
        <f t="shared" si="0"/>
        <v>290789</v>
      </c>
      <c r="X60" s="41">
        <f>個別包括!AZ59-公債費!W60</f>
        <v>0</v>
      </c>
      <c r="Y60" s="41"/>
      <c r="Z60" s="41"/>
      <c r="AA60" s="41"/>
    </row>
    <row r="61" spans="1:27" ht="20.25" customHeight="1" x14ac:dyDescent="0.25">
      <c r="A61" s="111" t="s">
        <v>1852</v>
      </c>
      <c r="B61" s="112" t="s">
        <v>1798</v>
      </c>
      <c r="C61" s="4" t="s">
        <v>161</v>
      </c>
      <c r="D61" s="141">
        <v>6</v>
      </c>
      <c r="E61" s="127" t="s">
        <v>3561</v>
      </c>
      <c r="F61" s="47">
        <v>689</v>
      </c>
      <c r="G61" s="47">
        <v>6136</v>
      </c>
      <c r="H61" s="47">
        <v>0</v>
      </c>
      <c r="I61" s="47">
        <v>8189</v>
      </c>
      <c r="J61" s="47">
        <v>214</v>
      </c>
      <c r="K61" s="47">
        <v>357</v>
      </c>
      <c r="L61" s="47">
        <v>453</v>
      </c>
      <c r="M61" s="47">
        <v>87852</v>
      </c>
      <c r="N61" s="150">
        <v>25468</v>
      </c>
      <c r="O61" s="144">
        <v>0</v>
      </c>
      <c r="P61" s="144">
        <v>0</v>
      </c>
      <c r="Q61" s="47">
        <v>314749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101">
        <f t="shared" si="0"/>
        <v>444107</v>
      </c>
      <c r="X61" s="41">
        <f>個別包括!AZ60-公債費!W61</f>
        <v>0</v>
      </c>
      <c r="Y61" s="41"/>
      <c r="Z61" s="41"/>
      <c r="AA61" s="41"/>
    </row>
    <row r="62" spans="1:27" ht="20.25" customHeight="1" x14ac:dyDescent="0.25">
      <c r="A62" s="111" t="s">
        <v>1853</v>
      </c>
      <c r="B62" s="112" t="s">
        <v>1798</v>
      </c>
      <c r="C62" s="4" t="s">
        <v>162</v>
      </c>
      <c r="D62" s="141">
        <v>6</v>
      </c>
      <c r="E62" s="127" t="s">
        <v>3561</v>
      </c>
      <c r="F62" s="47">
        <v>409</v>
      </c>
      <c r="G62" s="47">
        <v>1081</v>
      </c>
      <c r="H62" s="47">
        <v>0</v>
      </c>
      <c r="I62" s="47">
        <v>6111</v>
      </c>
      <c r="J62" s="47">
        <v>206</v>
      </c>
      <c r="K62" s="47">
        <v>43</v>
      </c>
      <c r="L62" s="47">
        <v>319</v>
      </c>
      <c r="M62" s="47">
        <v>105696</v>
      </c>
      <c r="N62" s="150">
        <v>23544</v>
      </c>
      <c r="O62" s="144">
        <v>1740</v>
      </c>
      <c r="P62" s="144">
        <v>0</v>
      </c>
      <c r="Q62" s="47">
        <v>289331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101">
        <f t="shared" si="0"/>
        <v>428480</v>
      </c>
      <c r="X62" s="41">
        <f>個別包括!AZ61-公債費!W62</f>
        <v>0</v>
      </c>
      <c r="Y62" s="41"/>
      <c r="Z62" s="41"/>
      <c r="AA62" s="41"/>
    </row>
    <row r="63" spans="1:27" ht="20.25" customHeight="1" x14ac:dyDescent="0.25">
      <c r="A63" s="111" t="s">
        <v>1854</v>
      </c>
      <c r="B63" s="112" t="s">
        <v>1798</v>
      </c>
      <c r="C63" s="4" t="s">
        <v>163</v>
      </c>
      <c r="D63" s="141">
        <v>6</v>
      </c>
      <c r="E63" s="127" t="s">
        <v>3561</v>
      </c>
      <c r="F63" s="47">
        <v>656</v>
      </c>
      <c r="G63" s="47">
        <v>2811</v>
      </c>
      <c r="H63" s="47">
        <v>0</v>
      </c>
      <c r="I63" s="47">
        <v>11156</v>
      </c>
      <c r="J63" s="47">
        <v>418</v>
      </c>
      <c r="K63" s="47">
        <v>4572</v>
      </c>
      <c r="L63" s="47">
        <v>489</v>
      </c>
      <c r="M63" s="47">
        <v>146193</v>
      </c>
      <c r="N63" s="150">
        <v>53873</v>
      </c>
      <c r="O63" s="144">
        <v>5651</v>
      </c>
      <c r="P63" s="144">
        <v>0</v>
      </c>
      <c r="Q63" s="47">
        <v>355640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101">
        <f t="shared" si="0"/>
        <v>581459</v>
      </c>
      <c r="X63" s="41">
        <f>個別包括!AZ62-公債費!W63</f>
        <v>0</v>
      </c>
      <c r="Y63" s="41"/>
      <c r="Z63" s="41"/>
      <c r="AA63" s="41"/>
    </row>
    <row r="64" spans="1:27" ht="20.25" customHeight="1" x14ac:dyDescent="0.25">
      <c r="A64" s="111" t="s">
        <v>1855</v>
      </c>
      <c r="B64" s="112" t="s">
        <v>1798</v>
      </c>
      <c r="C64" s="4" t="s">
        <v>164</v>
      </c>
      <c r="D64" s="141">
        <v>6</v>
      </c>
      <c r="E64" s="127" t="s">
        <v>3561</v>
      </c>
      <c r="F64" s="47">
        <v>6572</v>
      </c>
      <c r="G64" s="47">
        <v>70988</v>
      </c>
      <c r="H64" s="47">
        <v>0</v>
      </c>
      <c r="I64" s="47">
        <v>2919</v>
      </c>
      <c r="J64" s="47">
        <v>716</v>
      </c>
      <c r="K64" s="47">
        <v>859</v>
      </c>
      <c r="L64" s="47">
        <v>351</v>
      </c>
      <c r="M64" s="47">
        <v>121260</v>
      </c>
      <c r="N64" s="150">
        <v>26672</v>
      </c>
      <c r="O64" s="144">
        <v>2479</v>
      </c>
      <c r="P64" s="144">
        <v>0</v>
      </c>
      <c r="Q64" s="47">
        <v>258934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101">
        <f t="shared" si="0"/>
        <v>491750</v>
      </c>
      <c r="X64" s="41">
        <f>個別包括!AZ63-公債費!W64</f>
        <v>0</v>
      </c>
      <c r="Y64" s="41"/>
      <c r="Z64" s="41"/>
      <c r="AA64" s="41"/>
    </row>
    <row r="65" spans="1:27" ht="20.25" customHeight="1" x14ac:dyDescent="0.25">
      <c r="A65" s="111" t="s">
        <v>1856</v>
      </c>
      <c r="B65" s="112" t="s">
        <v>1798</v>
      </c>
      <c r="C65" s="4" t="s">
        <v>165</v>
      </c>
      <c r="D65" s="141">
        <v>6</v>
      </c>
      <c r="E65" s="127" t="s">
        <v>3561</v>
      </c>
      <c r="F65" s="47">
        <v>0</v>
      </c>
      <c r="G65" s="47">
        <v>18810</v>
      </c>
      <c r="H65" s="47">
        <v>0</v>
      </c>
      <c r="I65" s="47">
        <v>1195</v>
      </c>
      <c r="J65" s="47">
        <v>118</v>
      </c>
      <c r="K65" s="47">
        <v>24</v>
      </c>
      <c r="L65" s="47">
        <v>271</v>
      </c>
      <c r="M65" s="47">
        <v>70804</v>
      </c>
      <c r="N65" s="150">
        <v>9230</v>
      </c>
      <c r="O65" s="144">
        <v>0</v>
      </c>
      <c r="P65" s="144">
        <v>0</v>
      </c>
      <c r="Q65" s="47">
        <v>98536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101">
        <f t="shared" si="0"/>
        <v>198988</v>
      </c>
      <c r="X65" s="41">
        <f>個別包括!AZ64-公債費!W65</f>
        <v>0</v>
      </c>
      <c r="Y65" s="41"/>
      <c r="Z65" s="41"/>
      <c r="AA65" s="41"/>
    </row>
    <row r="66" spans="1:27" ht="20.25" customHeight="1" x14ac:dyDescent="0.25">
      <c r="A66" s="111" t="s">
        <v>1857</v>
      </c>
      <c r="B66" s="112" t="s">
        <v>1798</v>
      </c>
      <c r="C66" s="4" t="s">
        <v>166</v>
      </c>
      <c r="D66" s="141">
        <v>6</v>
      </c>
      <c r="E66" s="127" t="s">
        <v>3561</v>
      </c>
      <c r="F66" s="47">
        <v>703</v>
      </c>
      <c r="G66" s="47">
        <v>0</v>
      </c>
      <c r="H66" s="47">
        <v>0</v>
      </c>
      <c r="I66" s="47">
        <v>688</v>
      </c>
      <c r="J66" s="47">
        <v>438</v>
      </c>
      <c r="K66" s="47">
        <v>0</v>
      </c>
      <c r="L66" s="47">
        <v>237</v>
      </c>
      <c r="M66" s="47">
        <v>73182</v>
      </c>
      <c r="N66" s="150">
        <v>3123</v>
      </c>
      <c r="O66" s="144">
        <v>1203</v>
      </c>
      <c r="P66" s="144">
        <v>0</v>
      </c>
      <c r="Q66" s="47">
        <v>207120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101">
        <f t="shared" si="0"/>
        <v>286694</v>
      </c>
      <c r="X66" s="41">
        <f>個別包括!AZ65-公債費!W66</f>
        <v>0</v>
      </c>
      <c r="Y66" s="41"/>
      <c r="Z66" s="41"/>
      <c r="AA66" s="41"/>
    </row>
    <row r="67" spans="1:27" ht="20.25" customHeight="1" x14ac:dyDescent="0.25">
      <c r="A67" s="111" t="s">
        <v>1858</v>
      </c>
      <c r="B67" s="112" t="s">
        <v>1798</v>
      </c>
      <c r="C67" s="4" t="s">
        <v>167</v>
      </c>
      <c r="D67" s="141">
        <v>6</v>
      </c>
      <c r="E67" s="127" t="s">
        <v>3561</v>
      </c>
      <c r="F67" s="47">
        <v>0</v>
      </c>
      <c r="G67" s="47">
        <v>26512</v>
      </c>
      <c r="H67" s="47">
        <v>0</v>
      </c>
      <c r="I67" s="47">
        <v>5583</v>
      </c>
      <c r="J67" s="47">
        <v>283</v>
      </c>
      <c r="K67" s="47">
        <v>30</v>
      </c>
      <c r="L67" s="47">
        <v>248</v>
      </c>
      <c r="M67" s="47">
        <v>81033</v>
      </c>
      <c r="N67" s="150">
        <v>23587</v>
      </c>
      <c r="O67" s="144">
        <v>2703</v>
      </c>
      <c r="P67" s="144">
        <v>0</v>
      </c>
      <c r="Q67" s="47">
        <v>93026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101">
        <f t="shared" si="0"/>
        <v>233005</v>
      </c>
      <c r="X67" s="41">
        <f>個別包括!AZ66-公債費!W67</f>
        <v>0</v>
      </c>
      <c r="Y67" s="41"/>
      <c r="Z67" s="41"/>
      <c r="AA67" s="41"/>
    </row>
    <row r="68" spans="1:27" ht="20.25" customHeight="1" x14ac:dyDescent="0.25">
      <c r="A68" s="111" t="s">
        <v>1859</v>
      </c>
      <c r="B68" s="112" t="s">
        <v>1798</v>
      </c>
      <c r="C68" s="4" t="s">
        <v>168</v>
      </c>
      <c r="D68" s="141">
        <v>6</v>
      </c>
      <c r="E68" s="127" t="s">
        <v>3561</v>
      </c>
      <c r="F68" s="47">
        <v>206</v>
      </c>
      <c r="G68" s="47">
        <v>0</v>
      </c>
      <c r="H68" s="47">
        <v>411</v>
      </c>
      <c r="I68" s="47">
        <v>571</v>
      </c>
      <c r="J68" s="47">
        <v>626</v>
      </c>
      <c r="K68" s="47">
        <v>13</v>
      </c>
      <c r="L68" s="47">
        <v>530</v>
      </c>
      <c r="M68" s="47">
        <v>113030</v>
      </c>
      <c r="N68" s="150">
        <v>20657</v>
      </c>
      <c r="O68" s="144">
        <v>6314</v>
      </c>
      <c r="P68" s="144">
        <v>0</v>
      </c>
      <c r="Q68" s="47">
        <v>207852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101">
        <f t="shared" si="0"/>
        <v>350210</v>
      </c>
      <c r="X68" s="41">
        <f>個別包括!AZ67-公債費!W68</f>
        <v>0</v>
      </c>
      <c r="Y68" s="41"/>
      <c r="Z68" s="41"/>
      <c r="AA68" s="41"/>
    </row>
    <row r="69" spans="1:27" ht="20.25" customHeight="1" x14ac:dyDescent="0.25">
      <c r="A69" s="111" t="s">
        <v>1860</v>
      </c>
      <c r="B69" s="112" t="s">
        <v>1798</v>
      </c>
      <c r="C69" s="4" t="s">
        <v>169</v>
      </c>
      <c r="D69" s="141">
        <v>6</v>
      </c>
      <c r="E69" s="127" t="s">
        <v>3561</v>
      </c>
      <c r="F69" s="47">
        <v>202</v>
      </c>
      <c r="G69" s="47">
        <v>24738</v>
      </c>
      <c r="H69" s="47">
        <v>0</v>
      </c>
      <c r="I69" s="47">
        <v>9806</v>
      </c>
      <c r="J69" s="47">
        <v>2716</v>
      </c>
      <c r="K69" s="47">
        <v>6528</v>
      </c>
      <c r="L69" s="47">
        <v>2215</v>
      </c>
      <c r="M69" s="47">
        <v>247889</v>
      </c>
      <c r="N69" s="150">
        <v>27060</v>
      </c>
      <c r="O69" s="144">
        <v>2584</v>
      </c>
      <c r="P69" s="144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101">
        <f t="shared" si="0"/>
        <v>323738</v>
      </c>
      <c r="X69" s="41">
        <f>個別包括!AZ68-公債費!W69</f>
        <v>0</v>
      </c>
      <c r="Y69" s="41"/>
      <c r="Z69" s="41"/>
      <c r="AA69" s="41"/>
    </row>
    <row r="70" spans="1:27" ht="20.25" customHeight="1" x14ac:dyDescent="0.25">
      <c r="A70" s="111" t="s">
        <v>1861</v>
      </c>
      <c r="B70" s="112" t="s">
        <v>1798</v>
      </c>
      <c r="C70" s="4" t="s">
        <v>170</v>
      </c>
      <c r="D70" s="141">
        <v>6</v>
      </c>
      <c r="E70" s="127" t="s">
        <v>3561</v>
      </c>
      <c r="F70" s="47">
        <v>1850</v>
      </c>
      <c r="G70" s="47">
        <v>0</v>
      </c>
      <c r="H70" s="47">
        <v>0</v>
      </c>
      <c r="I70" s="47">
        <v>9717</v>
      </c>
      <c r="J70" s="47">
        <v>374</v>
      </c>
      <c r="K70" s="47">
        <v>3008</v>
      </c>
      <c r="L70" s="47">
        <v>961</v>
      </c>
      <c r="M70" s="47">
        <v>161001</v>
      </c>
      <c r="N70" s="150">
        <v>6614</v>
      </c>
      <c r="O70" s="144">
        <v>0</v>
      </c>
      <c r="P70" s="144">
        <v>0</v>
      </c>
      <c r="Q70" s="47">
        <v>383219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101">
        <f t="shared" si="0"/>
        <v>566744</v>
      </c>
      <c r="X70" s="41">
        <f>個別包括!AZ69-公債費!W70</f>
        <v>0</v>
      </c>
      <c r="Y70" s="41"/>
      <c r="Z70" s="41"/>
      <c r="AA70" s="41"/>
    </row>
    <row r="71" spans="1:27" ht="20.25" customHeight="1" x14ac:dyDescent="0.25">
      <c r="A71" s="111" t="s">
        <v>1862</v>
      </c>
      <c r="B71" s="112" t="s">
        <v>1798</v>
      </c>
      <c r="C71" s="4" t="s">
        <v>171</v>
      </c>
      <c r="D71" s="141">
        <v>6</v>
      </c>
      <c r="E71" s="127" t="s">
        <v>3561</v>
      </c>
      <c r="F71" s="47">
        <v>6812</v>
      </c>
      <c r="G71" s="47">
        <v>57186</v>
      </c>
      <c r="H71" s="47">
        <v>577</v>
      </c>
      <c r="I71" s="47">
        <v>13257</v>
      </c>
      <c r="J71" s="47">
        <v>871</v>
      </c>
      <c r="K71" s="47">
        <v>5455</v>
      </c>
      <c r="L71" s="47">
        <v>1996</v>
      </c>
      <c r="M71" s="47">
        <v>193425</v>
      </c>
      <c r="N71" s="150">
        <v>8561</v>
      </c>
      <c r="O71" s="144">
        <v>4286</v>
      </c>
      <c r="P71" s="144">
        <v>0</v>
      </c>
      <c r="Q71" s="47">
        <v>352898</v>
      </c>
      <c r="R71" s="47">
        <v>0</v>
      </c>
      <c r="S71" s="47">
        <v>0</v>
      </c>
      <c r="T71" s="47">
        <v>0</v>
      </c>
      <c r="U71" s="47">
        <v>0</v>
      </c>
      <c r="V71" s="47">
        <v>474</v>
      </c>
      <c r="W71" s="101">
        <f t="shared" si="0"/>
        <v>645798</v>
      </c>
      <c r="X71" s="41">
        <f>個別包括!AZ70-公債費!W71</f>
        <v>0</v>
      </c>
      <c r="Y71" s="41"/>
      <c r="Z71" s="41"/>
      <c r="AA71" s="41"/>
    </row>
    <row r="72" spans="1:27" ht="20.25" customHeight="1" x14ac:dyDescent="0.25">
      <c r="A72" s="111" t="s">
        <v>1863</v>
      </c>
      <c r="B72" s="112" t="s">
        <v>1798</v>
      </c>
      <c r="C72" s="4" t="s">
        <v>172</v>
      </c>
      <c r="D72" s="141">
        <v>6</v>
      </c>
      <c r="E72" s="127" t="s">
        <v>3562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107</v>
      </c>
      <c r="L72" s="47">
        <v>1048</v>
      </c>
      <c r="M72" s="47">
        <v>27055</v>
      </c>
      <c r="N72" s="150">
        <v>0</v>
      </c>
      <c r="O72" s="144">
        <v>0</v>
      </c>
      <c r="P72" s="144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101">
        <f t="shared" ref="W72:W135" si="1">SUM(F72:V72)</f>
        <v>28210</v>
      </c>
      <c r="X72" s="41">
        <f>個別包括!AZ71-公債費!W72</f>
        <v>0</v>
      </c>
      <c r="Y72" s="41"/>
      <c r="Z72" s="41"/>
      <c r="AA72" s="41"/>
    </row>
    <row r="73" spans="1:27" ht="20.25" customHeight="1" x14ac:dyDescent="0.25">
      <c r="A73" s="111" t="s">
        <v>1864</v>
      </c>
      <c r="B73" s="112" t="s">
        <v>1798</v>
      </c>
      <c r="C73" s="4" t="s">
        <v>173</v>
      </c>
      <c r="D73" s="141">
        <v>6</v>
      </c>
      <c r="E73" s="127" t="s">
        <v>3561</v>
      </c>
      <c r="F73" s="47">
        <v>0</v>
      </c>
      <c r="G73" s="47">
        <v>2236</v>
      </c>
      <c r="H73" s="47">
        <v>0</v>
      </c>
      <c r="I73" s="47">
        <v>1425</v>
      </c>
      <c r="J73" s="47">
        <v>70</v>
      </c>
      <c r="K73" s="47">
        <v>80</v>
      </c>
      <c r="L73" s="47">
        <v>120</v>
      </c>
      <c r="M73" s="47">
        <v>45342</v>
      </c>
      <c r="N73" s="150">
        <v>62482</v>
      </c>
      <c r="O73" s="144">
        <v>0</v>
      </c>
      <c r="P73" s="144">
        <v>0</v>
      </c>
      <c r="Q73" s="47">
        <v>60631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101">
        <f t="shared" si="1"/>
        <v>172386</v>
      </c>
      <c r="X73" s="41">
        <f>個別包括!AZ72-公債費!W73</f>
        <v>0</v>
      </c>
      <c r="Y73" s="41"/>
      <c r="Z73" s="41"/>
      <c r="AA73" s="41"/>
    </row>
    <row r="74" spans="1:27" ht="20.25" customHeight="1" x14ac:dyDescent="0.25">
      <c r="A74" s="111" t="s">
        <v>1865</v>
      </c>
      <c r="B74" s="112" t="s">
        <v>1798</v>
      </c>
      <c r="C74" s="4" t="s">
        <v>174</v>
      </c>
      <c r="D74" s="141">
        <v>6</v>
      </c>
      <c r="E74" s="127" t="s">
        <v>3561</v>
      </c>
      <c r="F74" s="47">
        <v>0</v>
      </c>
      <c r="G74" s="47">
        <v>56690</v>
      </c>
      <c r="H74" s="47">
        <v>916</v>
      </c>
      <c r="I74" s="47">
        <v>4085</v>
      </c>
      <c r="J74" s="47">
        <v>102</v>
      </c>
      <c r="K74" s="47">
        <v>578</v>
      </c>
      <c r="L74" s="47">
        <v>227</v>
      </c>
      <c r="M74" s="47">
        <v>79485</v>
      </c>
      <c r="N74" s="150">
        <v>7393</v>
      </c>
      <c r="O74" s="144">
        <v>231</v>
      </c>
      <c r="P74" s="144">
        <v>0</v>
      </c>
      <c r="Q74" s="47">
        <v>127348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101">
        <f t="shared" si="1"/>
        <v>277055</v>
      </c>
      <c r="X74" s="41">
        <f>個別包括!AZ73-公債費!W74</f>
        <v>0</v>
      </c>
      <c r="Y74" s="41"/>
      <c r="Z74" s="41"/>
      <c r="AA74" s="41"/>
    </row>
    <row r="75" spans="1:27" ht="20.25" customHeight="1" x14ac:dyDescent="0.25">
      <c r="A75" s="111" t="s">
        <v>1866</v>
      </c>
      <c r="B75" s="112" t="s">
        <v>1798</v>
      </c>
      <c r="C75" s="4" t="s">
        <v>175</v>
      </c>
      <c r="D75" s="141">
        <v>6</v>
      </c>
      <c r="E75" s="127" t="s">
        <v>3561</v>
      </c>
      <c r="F75" s="47">
        <v>0</v>
      </c>
      <c r="G75" s="47">
        <v>0</v>
      </c>
      <c r="H75" s="47">
        <v>0</v>
      </c>
      <c r="I75" s="47">
        <v>7529</v>
      </c>
      <c r="J75" s="47">
        <v>159</v>
      </c>
      <c r="K75" s="47">
        <v>139</v>
      </c>
      <c r="L75" s="47">
        <v>464</v>
      </c>
      <c r="M75" s="47">
        <v>93839</v>
      </c>
      <c r="N75" s="150">
        <v>12489</v>
      </c>
      <c r="O75" s="144">
        <v>0</v>
      </c>
      <c r="P75" s="144">
        <v>0</v>
      </c>
      <c r="Q75" s="47">
        <v>200908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101">
        <f t="shared" si="1"/>
        <v>315527</v>
      </c>
      <c r="X75" s="41">
        <f>個別包括!AZ74-公債費!W75</f>
        <v>0</v>
      </c>
      <c r="Y75" s="41"/>
      <c r="Z75" s="41"/>
      <c r="AA75" s="41"/>
    </row>
    <row r="76" spans="1:27" ht="20.25" customHeight="1" x14ac:dyDescent="0.25">
      <c r="A76" s="111" t="s">
        <v>1867</v>
      </c>
      <c r="B76" s="112" t="s">
        <v>1798</v>
      </c>
      <c r="C76" s="4" t="s">
        <v>176</v>
      </c>
      <c r="D76" s="141">
        <v>6</v>
      </c>
      <c r="E76" s="127" t="s">
        <v>3561</v>
      </c>
      <c r="F76" s="47">
        <v>0</v>
      </c>
      <c r="G76" s="47">
        <v>43459</v>
      </c>
      <c r="H76" s="47">
        <v>0</v>
      </c>
      <c r="I76" s="47">
        <v>813</v>
      </c>
      <c r="J76" s="47">
        <v>188</v>
      </c>
      <c r="K76" s="47">
        <v>1035</v>
      </c>
      <c r="L76" s="47">
        <v>267</v>
      </c>
      <c r="M76" s="47">
        <v>96428</v>
      </c>
      <c r="N76" s="150">
        <v>953</v>
      </c>
      <c r="O76" s="144">
        <v>1913</v>
      </c>
      <c r="P76" s="144">
        <v>0</v>
      </c>
      <c r="Q76" s="47">
        <v>183038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101">
        <f t="shared" si="1"/>
        <v>328094</v>
      </c>
      <c r="X76" s="41">
        <f>個別包括!AZ75-公債費!W76</f>
        <v>0</v>
      </c>
      <c r="Y76" s="41"/>
      <c r="Z76" s="41"/>
      <c r="AA76" s="41"/>
    </row>
    <row r="77" spans="1:27" ht="20.25" customHeight="1" x14ac:dyDescent="0.25">
      <c r="A77" s="111" t="s">
        <v>1868</v>
      </c>
      <c r="B77" s="112" t="s">
        <v>1798</v>
      </c>
      <c r="C77" s="4" t="s">
        <v>177</v>
      </c>
      <c r="D77" s="141">
        <v>6</v>
      </c>
      <c r="E77" s="127" t="s">
        <v>3561</v>
      </c>
      <c r="F77" s="47">
        <v>0</v>
      </c>
      <c r="G77" s="47">
        <v>0</v>
      </c>
      <c r="H77" s="47">
        <v>0</v>
      </c>
      <c r="I77" s="47">
        <v>1619</v>
      </c>
      <c r="J77" s="47">
        <v>808</v>
      </c>
      <c r="K77" s="47">
        <v>3684</v>
      </c>
      <c r="L77" s="47">
        <v>2111</v>
      </c>
      <c r="M77" s="47">
        <v>265955</v>
      </c>
      <c r="N77" s="150">
        <v>16889</v>
      </c>
      <c r="O77" s="144">
        <v>1944</v>
      </c>
      <c r="P77" s="144">
        <v>0</v>
      </c>
      <c r="Q77" s="47">
        <v>134408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101">
        <f t="shared" si="1"/>
        <v>427418</v>
      </c>
      <c r="X77" s="41">
        <f>個別包括!AZ76-公債費!W77</f>
        <v>0</v>
      </c>
      <c r="Y77" s="41"/>
      <c r="Z77" s="41"/>
      <c r="AA77" s="41"/>
    </row>
    <row r="78" spans="1:27" ht="20.25" customHeight="1" x14ac:dyDescent="0.25">
      <c r="A78" s="111" t="s">
        <v>1869</v>
      </c>
      <c r="B78" s="112" t="s">
        <v>1798</v>
      </c>
      <c r="C78" s="4" t="s">
        <v>178</v>
      </c>
      <c r="D78" s="141">
        <v>6</v>
      </c>
      <c r="E78" s="127" t="s">
        <v>3561</v>
      </c>
      <c r="F78" s="47">
        <v>0</v>
      </c>
      <c r="G78" s="47">
        <v>0</v>
      </c>
      <c r="H78" s="47">
        <v>0</v>
      </c>
      <c r="I78" s="47">
        <v>402</v>
      </c>
      <c r="J78" s="47">
        <v>98</v>
      </c>
      <c r="K78" s="47">
        <v>0</v>
      </c>
      <c r="L78" s="47">
        <v>110</v>
      </c>
      <c r="M78" s="47">
        <v>67692</v>
      </c>
      <c r="N78" s="150">
        <v>4779</v>
      </c>
      <c r="O78" s="144">
        <v>1170</v>
      </c>
      <c r="P78" s="144">
        <v>0</v>
      </c>
      <c r="Q78" s="47">
        <v>94630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101">
        <f t="shared" si="1"/>
        <v>168881</v>
      </c>
      <c r="X78" s="41">
        <f>個別包括!AZ77-公債費!W78</f>
        <v>0</v>
      </c>
      <c r="Y78" s="41"/>
      <c r="Z78" s="41"/>
      <c r="AA78" s="41"/>
    </row>
    <row r="79" spans="1:27" ht="20.25" customHeight="1" x14ac:dyDescent="0.25">
      <c r="A79" s="111" t="s">
        <v>1870</v>
      </c>
      <c r="B79" s="112" t="s">
        <v>1798</v>
      </c>
      <c r="C79" s="4" t="s">
        <v>179</v>
      </c>
      <c r="D79" s="141">
        <v>6</v>
      </c>
      <c r="E79" s="127" t="s">
        <v>3561</v>
      </c>
      <c r="F79" s="47">
        <v>0</v>
      </c>
      <c r="G79" s="47">
        <v>2660</v>
      </c>
      <c r="H79" s="47">
        <v>0</v>
      </c>
      <c r="I79" s="47">
        <v>36439</v>
      </c>
      <c r="J79" s="47">
        <v>425</v>
      </c>
      <c r="K79" s="47">
        <v>26844</v>
      </c>
      <c r="L79" s="47">
        <v>935</v>
      </c>
      <c r="M79" s="47">
        <v>151382</v>
      </c>
      <c r="N79" s="150">
        <v>71133</v>
      </c>
      <c r="O79" s="144">
        <v>7697</v>
      </c>
      <c r="P79" s="144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101">
        <f t="shared" si="1"/>
        <v>297515</v>
      </c>
      <c r="X79" s="41">
        <f>個別包括!AZ78-公債費!W79</f>
        <v>0</v>
      </c>
      <c r="Y79" s="41"/>
      <c r="Z79" s="41"/>
      <c r="AA79" s="41"/>
    </row>
    <row r="80" spans="1:27" ht="20.25" customHeight="1" x14ac:dyDescent="0.25">
      <c r="A80" s="111" t="s">
        <v>1871</v>
      </c>
      <c r="B80" s="112" t="s">
        <v>1798</v>
      </c>
      <c r="C80" s="4" t="s">
        <v>180</v>
      </c>
      <c r="D80" s="141">
        <v>6</v>
      </c>
      <c r="E80" s="127" t="s">
        <v>3561</v>
      </c>
      <c r="F80" s="47">
        <v>1678</v>
      </c>
      <c r="G80" s="47">
        <v>0</v>
      </c>
      <c r="H80" s="47">
        <v>345</v>
      </c>
      <c r="I80" s="47">
        <v>2998</v>
      </c>
      <c r="J80" s="47">
        <v>400</v>
      </c>
      <c r="K80" s="47">
        <v>249</v>
      </c>
      <c r="L80" s="47">
        <v>857</v>
      </c>
      <c r="M80" s="47">
        <v>135352</v>
      </c>
      <c r="N80" s="150">
        <v>29362</v>
      </c>
      <c r="O80" s="144">
        <v>1084</v>
      </c>
      <c r="P80" s="144">
        <v>0</v>
      </c>
      <c r="Q80" s="47">
        <v>189278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101">
        <f t="shared" si="1"/>
        <v>361603</v>
      </c>
      <c r="X80" s="41">
        <f>個別包括!AZ79-公債費!W80</f>
        <v>0</v>
      </c>
      <c r="Y80" s="41"/>
      <c r="Z80" s="41"/>
      <c r="AA80" s="41"/>
    </row>
    <row r="81" spans="1:27" ht="20.25" customHeight="1" x14ac:dyDescent="0.25">
      <c r="A81" s="111" t="s">
        <v>1872</v>
      </c>
      <c r="B81" s="112" t="s">
        <v>1798</v>
      </c>
      <c r="C81" s="4" t="s">
        <v>181</v>
      </c>
      <c r="D81" s="141">
        <v>6</v>
      </c>
      <c r="E81" s="127" t="s">
        <v>3561</v>
      </c>
      <c r="F81" s="47">
        <v>1224</v>
      </c>
      <c r="G81" s="47">
        <v>0</v>
      </c>
      <c r="H81" s="47">
        <v>599</v>
      </c>
      <c r="I81" s="47">
        <v>1686</v>
      </c>
      <c r="J81" s="47">
        <v>111</v>
      </c>
      <c r="K81" s="47">
        <v>221</v>
      </c>
      <c r="L81" s="47">
        <v>198</v>
      </c>
      <c r="M81" s="47">
        <v>82344</v>
      </c>
      <c r="N81" s="150">
        <v>28556</v>
      </c>
      <c r="O81" s="144">
        <v>0</v>
      </c>
      <c r="P81" s="144">
        <v>0</v>
      </c>
      <c r="Q81" s="47">
        <v>161225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101">
        <f t="shared" si="1"/>
        <v>276164</v>
      </c>
      <c r="X81" s="41">
        <f>個別包括!AZ80-公債費!W81</f>
        <v>0</v>
      </c>
      <c r="Y81" s="41"/>
      <c r="Z81" s="41"/>
      <c r="AA81" s="41"/>
    </row>
    <row r="82" spans="1:27" ht="20.25" customHeight="1" x14ac:dyDescent="0.25">
      <c r="A82" s="111" t="s">
        <v>1873</v>
      </c>
      <c r="B82" s="112" t="s">
        <v>1798</v>
      </c>
      <c r="C82" s="4" t="s">
        <v>182</v>
      </c>
      <c r="D82" s="141">
        <v>6</v>
      </c>
      <c r="E82" s="127" t="s">
        <v>3561</v>
      </c>
      <c r="F82" s="47">
        <v>3551</v>
      </c>
      <c r="G82" s="47">
        <v>0</v>
      </c>
      <c r="H82" s="47">
        <v>0</v>
      </c>
      <c r="I82" s="47">
        <v>2117</v>
      </c>
      <c r="J82" s="47">
        <v>840</v>
      </c>
      <c r="K82" s="47">
        <v>179</v>
      </c>
      <c r="L82" s="47">
        <v>504</v>
      </c>
      <c r="M82" s="47">
        <v>134515</v>
      </c>
      <c r="N82" s="150">
        <v>13690</v>
      </c>
      <c r="O82" s="144">
        <v>0</v>
      </c>
      <c r="P82" s="144">
        <v>0</v>
      </c>
      <c r="Q82" s="47">
        <v>327605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101">
        <f t="shared" si="1"/>
        <v>483001</v>
      </c>
      <c r="X82" s="41">
        <f>個別包括!AZ81-公債費!W82</f>
        <v>0</v>
      </c>
      <c r="Y82" s="41"/>
      <c r="Z82" s="41"/>
      <c r="AA82" s="41"/>
    </row>
    <row r="83" spans="1:27" ht="20.25" customHeight="1" x14ac:dyDescent="0.25">
      <c r="A83" s="111" t="s">
        <v>1874</v>
      </c>
      <c r="B83" s="112" t="s">
        <v>1798</v>
      </c>
      <c r="C83" s="4" t="s">
        <v>183</v>
      </c>
      <c r="D83" s="141">
        <v>6</v>
      </c>
      <c r="E83" s="127" t="s">
        <v>3561</v>
      </c>
      <c r="F83" s="47">
        <v>2677</v>
      </c>
      <c r="G83" s="47">
        <v>0</v>
      </c>
      <c r="H83" s="47">
        <v>0</v>
      </c>
      <c r="I83" s="47">
        <v>2282</v>
      </c>
      <c r="J83" s="47">
        <v>612</v>
      </c>
      <c r="K83" s="47">
        <v>4738</v>
      </c>
      <c r="L83" s="47">
        <v>1345</v>
      </c>
      <c r="M83" s="47">
        <v>206589</v>
      </c>
      <c r="N83" s="150">
        <v>38748</v>
      </c>
      <c r="O83" s="144">
        <v>0</v>
      </c>
      <c r="P83" s="144">
        <v>0</v>
      </c>
      <c r="Q83" s="47">
        <v>333595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101">
        <f t="shared" si="1"/>
        <v>590586</v>
      </c>
      <c r="X83" s="41">
        <f>個別包括!AZ82-公債費!W83</f>
        <v>0</v>
      </c>
      <c r="Y83" s="41"/>
      <c r="Z83" s="41"/>
      <c r="AA83" s="41"/>
    </row>
    <row r="84" spans="1:27" ht="20.25" customHeight="1" x14ac:dyDescent="0.25">
      <c r="A84" s="111" t="s">
        <v>1875</v>
      </c>
      <c r="B84" s="112" t="s">
        <v>1798</v>
      </c>
      <c r="C84" s="4" t="s">
        <v>184</v>
      </c>
      <c r="D84" s="141">
        <v>6</v>
      </c>
      <c r="E84" s="127" t="s">
        <v>3561</v>
      </c>
      <c r="F84" s="47">
        <v>10154</v>
      </c>
      <c r="G84" s="47">
        <v>0</v>
      </c>
      <c r="H84" s="47">
        <v>0</v>
      </c>
      <c r="I84" s="47">
        <v>5652</v>
      </c>
      <c r="J84" s="47">
        <v>778</v>
      </c>
      <c r="K84" s="47">
        <v>742</v>
      </c>
      <c r="L84" s="47">
        <v>1417</v>
      </c>
      <c r="M84" s="47">
        <v>212072</v>
      </c>
      <c r="N84" s="150">
        <v>11743</v>
      </c>
      <c r="O84" s="144">
        <v>2548</v>
      </c>
      <c r="P84" s="144">
        <v>0</v>
      </c>
      <c r="Q84" s="47">
        <v>494638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101">
        <f t="shared" si="1"/>
        <v>739744</v>
      </c>
      <c r="X84" s="41">
        <f>個別包括!AZ83-公債費!W84</f>
        <v>0</v>
      </c>
      <c r="Y84" s="41"/>
      <c r="Z84" s="41"/>
      <c r="AA84" s="41"/>
    </row>
    <row r="85" spans="1:27" ht="20.25" customHeight="1" x14ac:dyDescent="0.25">
      <c r="A85" s="111" t="s">
        <v>1876</v>
      </c>
      <c r="B85" s="112" t="s">
        <v>1798</v>
      </c>
      <c r="C85" s="4" t="s">
        <v>185</v>
      </c>
      <c r="D85" s="141">
        <v>6</v>
      </c>
      <c r="E85" s="127" t="s">
        <v>3561</v>
      </c>
      <c r="F85" s="47">
        <v>0</v>
      </c>
      <c r="G85" s="47">
        <v>0</v>
      </c>
      <c r="H85" s="47">
        <v>0</v>
      </c>
      <c r="I85" s="47">
        <v>2474</v>
      </c>
      <c r="J85" s="47">
        <v>228</v>
      </c>
      <c r="K85" s="47">
        <v>2732</v>
      </c>
      <c r="L85" s="47">
        <v>342</v>
      </c>
      <c r="M85" s="47">
        <v>105878</v>
      </c>
      <c r="N85" s="150">
        <v>5483</v>
      </c>
      <c r="O85" s="144">
        <v>462</v>
      </c>
      <c r="P85" s="144">
        <v>0</v>
      </c>
      <c r="Q85" s="47">
        <v>216104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101">
        <f t="shared" si="1"/>
        <v>333703</v>
      </c>
      <c r="X85" s="41">
        <f>個別包括!AZ84-公債費!W85</f>
        <v>0</v>
      </c>
      <c r="Y85" s="41"/>
      <c r="Z85" s="41"/>
      <c r="AA85" s="41"/>
    </row>
    <row r="86" spans="1:27" ht="20.25" customHeight="1" x14ac:dyDescent="0.25">
      <c r="A86" s="111" t="s">
        <v>1877</v>
      </c>
      <c r="B86" s="112" t="s">
        <v>1798</v>
      </c>
      <c r="C86" s="4" t="s">
        <v>186</v>
      </c>
      <c r="D86" s="141">
        <v>6</v>
      </c>
      <c r="E86" s="127" t="s">
        <v>3561</v>
      </c>
      <c r="F86" s="47">
        <v>2896</v>
      </c>
      <c r="G86" s="47">
        <v>0</v>
      </c>
      <c r="H86" s="47">
        <v>125</v>
      </c>
      <c r="I86" s="47">
        <v>154</v>
      </c>
      <c r="J86" s="47">
        <v>128</v>
      </c>
      <c r="K86" s="47">
        <v>526</v>
      </c>
      <c r="L86" s="47">
        <v>1015</v>
      </c>
      <c r="M86" s="47">
        <v>74122</v>
      </c>
      <c r="N86" s="150">
        <v>35306</v>
      </c>
      <c r="O86" s="144">
        <v>8815</v>
      </c>
      <c r="P86" s="144">
        <v>0</v>
      </c>
      <c r="Q86" s="47">
        <v>188519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101">
        <f t="shared" si="1"/>
        <v>311606</v>
      </c>
      <c r="X86" s="41">
        <f>個別包括!AZ85-公債費!W86</f>
        <v>0</v>
      </c>
      <c r="Y86" s="41"/>
      <c r="Z86" s="41"/>
      <c r="AA86" s="41"/>
    </row>
    <row r="87" spans="1:27" ht="20.25" customHeight="1" x14ac:dyDescent="0.25">
      <c r="A87" s="111" t="s">
        <v>1878</v>
      </c>
      <c r="B87" s="112" t="s">
        <v>1798</v>
      </c>
      <c r="C87" s="4" t="s">
        <v>187</v>
      </c>
      <c r="D87" s="141">
        <v>6</v>
      </c>
      <c r="E87" s="127" t="s">
        <v>3561</v>
      </c>
      <c r="F87" s="47">
        <v>5676</v>
      </c>
      <c r="G87" s="47">
        <v>0</v>
      </c>
      <c r="H87" s="47">
        <v>169</v>
      </c>
      <c r="I87" s="47">
        <v>4431</v>
      </c>
      <c r="J87" s="47">
        <v>442</v>
      </c>
      <c r="K87" s="47">
        <v>2830</v>
      </c>
      <c r="L87" s="47">
        <v>682</v>
      </c>
      <c r="M87" s="47">
        <v>172278</v>
      </c>
      <c r="N87" s="150">
        <v>29247</v>
      </c>
      <c r="O87" s="144">
        <v>2093</v>
      </c>
      <c r="P87" s="144">
        <v>0</v>
      </c>
      <c r="Q87" s="47">
        <v>439087</v>
      </c>
      <c r="R87" s="47">
        <v>0</v>
      </c>
      <c r="S87" s="47">
        <v>0</v>
      </c>
      <c r="T87" s="47">
        <v>0</v>
      </c>
      <c r="U87" s="47">
        <v>0</v>
      </c>
      <c r="V87" s="47">
        <v>0</v>
      </c>
      <c r="W87" s="101">
        <f t="shared" si="1"/>
        <v>656935</v>
      </c>
      <c r="X87" s="41">
        <f>個別包括!AZ86-公債費!W87</f>
        <v>0</v>
      </c>
      <c r="Y87" s="41"/>
      <c r="Z87" s="41"/>
      <c r="AA87" s="41"/>
    </row>
    <row r="88" spans="1:27" ht="20.25" customHeight="1" x14ac:dyDescent="0.25">
      <c r="A88" s="111" t="s">
        <v>1879</v>
      </c>
      <c r="B88" s="112" t="s">
        <v>1798</v>
      </c>
      <c r="C88" s="4" t="s">
        <v>188</v>
      </c>
      <c r="D88" s="141">
        <v>6</v>
      </c>
      <c r="E88" s="127" t="s">
        <v>3561</v>
      </c>
      <c r="F88" s="47">
        <v>0</v>
      </c>
      <c r="G88" s="47">
        <v>0</v>
      </c>
      <c r="H88" s="47">
        <v>0</v>
      </c>
      <c r="I88" s="47">
        <v>700</v>
      </c>
      <c r="J88" s="47">
        <v>183</v>
      </c>
      <c r="K88" s="47">
        <v>263</v>
      </c>
      <c r="L88" s="47">
        <v>308</v>
      </c>
      <c r="M88" s="47">
        <v>87996</v>
      </c>
      <c r="N88" s="150">
        <v>9015</v>
      </c>
      <c r="O88" s="144">
        <v>1623</v>
      </c>
      <c r="P88" s="144">
        <v>0</v>
      </c>
      <c r="Q88" s="47">
        <v>243891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101">
        <f t="shared" si="1"/>
        <v>343979</v>
      </c>
      <c r="X88" s="41">
        <f>個別包括!AZ87-公債費!W88</f>
        <v>0</v>
      </c>
      <c r="Y88" s="41"/>
      <c r="Z88" s="41"/>
      <c r="AA88" s="41"/>
    </row>
    <row r="89" spans="1:27" ht="20.25" customHeight="1" x14ac:dyDescent="0.25">
      <c r="A89" s="111" t="s">
        <v>1880</v>
      </c>
      <c r="B89" s="112" t="s">
        <v>1798</v>
      </c>
      <c r="C89" s="4" t="s">
        <v>189</v>
      </c>
      <c r="D89" s="141">
        <v>6</v>
      </c>
      <c r="E89" s="127" t="s">
        <v>3561</v>
      </c>
      <c r="F89" s="47">
        <v>606</v>
      </c>
      <c r="G89" s="47">
        <v>0</v>
      </c>
      <c r="H89" s="47">
        <v>0</v>
      </c>
      <c r="I89" s="47">
        <v>3880</v>
      </c>
      <c r="J89" s="47">
        <v>157</v>
      </c>
      <c r="K89" s="47">
        <v>5039</v>
      </c>
      <c r="L89" s="47">
        <v>252</v>
      </c>
      <c r="M89" s="47">
        <v>74826</v>
      </c>
      <c r="N89" s="150">
        <v>10404</v>
      </c>
      <c r="O89" s="144">
        <v>0</v>
      </c>
      <c r="P89" s="144">
        <v>0</v>
      </c>
      <c r="Q89" s="47">
        <v>298682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101">
        <f t="shared" si="1"/>
        <v>393846</v>
      </c>
      <c r="X89" s="41">
        <f>個別包括!AZ88-公債費!W89</f>
        <v>0</v>
      </c>
      <c r="Y89" s="41"/>
      <c r="Z89" s="41"/>
      <c r="AA89" s="41"/>
    </row>
    <row r="90" spans="1:27" ht="20.25" customHeight="1" x14ac:dyDescent="0.25">
      <c r="A90" s="111" t="s">
        <v>1881</v>
      </c>
      <c r="B90" s="112" t="s">
        <v>1798</v>
      </c>
      <c r="C90" s="4" t="s">
        <v>190</v>
      </c>
      <c r="D90" s="141">
        <v>6</v>
      </c>
      <c r="E90" s="127" t="s">
        <v>3561</v>
      </c>
      <c r="F90" s="47">
        <v>0</v>
      </c>
      <c r="G90" s="47">
        <v>0</v>
      </c>
      <c r="H90" s="47">
        <v>0</v>
      </c>
      <c r="I90" s="47">
        <v>0</v>
      </c>
      <c r="J90" s="47">
        <v>148</v>
      </c>
      <c r="K90" s="47">
        <v>127</v>
      </c>
      <c r="L90" s="47">
        <v>221</v>
      </c>
      <c r="M90" s="47">
        <v>89968</v>
      </c>
      <c r="N90" s="150">
        <v>11524</v>
      </c>
      <c r="O90" s="144">
        <v>428</v>
      </c>
      <c r="P90" s="144">
        <v>0</v>
      </c>
      <c r="Q90" s="47">
        <v>177696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101">
        <f t="shared" si="1"/>
        <v>280112</v>
      </c>
      <c r="X90" s="41">
        <f>個別包括!AZ89-公債費!W90</f>
        <v>0</v>
      </c>
      <c r="Y90" s="41"/>
      <c r="Z90" s="41"/>
      <c r="AA90" s="41"/>
    </row>
    <row r="91" spans="1:27" ht="20.25" customHeight="1" x14ac:dyDescent="0.25">
      <c r="A91" s="111" t="s">
        <v>1882</v>
      </c>
      <c r="B91" s="112" t="s">
        <v>1798</v>
      </c>
      <c r="C91" s="4" t="s">
        <v>191</v>
      </c>
      <c r="D91" s="141">
        <v>6</v>
      </c>
      <c r="E91" s="127" t="s">
        <v>3561</v>
      </c>
      <c r="F91" s="47">
        <v>653</v>
      </c>
      <c r="G91" s="47">
        <v>0</v>
      </c>
      <c r="H91" s="47">
        <v>119</v>
      </c>
      <c r="I91" s="47">
        <v>1342</v>
      </c>
      <c r="J91" s="47">
        <v>120</v>
      </c>
      <c r="K91" s="47">
        <v>3915</v>
      </c>
      <c r="L91" s="47">
        <v>172</v>
      </c>
      <c r="M91" s="47">
        <v>71864</v>
      </c>
      <c r="N91" s="150">
        <v>12638</v>
      </c>
      <c r="O91" s="144">
        <v>4312</v>
      </c>
      <c r="P91" s="144">
        <v>0</v>
      </c>
      <c r="Q91" s="47">
        <v>261267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101">
        <f t="shared" si="1"/>
        <v>356402</v>
      </c>
      <c r="X91" s="41">
        <f>個別包括!AZ90-公債費!W91</f>
        <v>0</v>
      </c>
      <c r="Y91" s="41"/>
      <c r="Z91" s="41"/>
      <c r="AA91" s="41"/>
    </row>
    <row r="92" spans="1:27" ht="20.25" customHeight="1" x14ac:dyDescent="0.25">
      <c r="A92" s="111" t="s">
        <v>1883</v>
      </c>
      <c r="B92" s="112" t="s">
        <v>1798</v>
      </c>
      <c r="C92" s="4" t="s">
        <v>192</v>
      </c>
      <c r="D92" s="141">
        <v>6</v>
      </c>
      <c r="E92" s="127" t="s">
        <v>3561</v>
      </c>
      <c r="F92" s="47">
        <v>0</v>
      </c>
      <c r="G92" s="47">
        <v>0</v>
      </c>
      <c r="H92" s="47">
        <v>0</v>
      </c>
      <c r="I92" s="47">
        <v>193</v>
      </c>
      <c r="J92" s="47">
        <v>191</v>
      </c>
      <c r="K92" s="47">
        <v>7737</v>
      </c>
      <c r="L92" s="47">
        <v>387</v>
      </c>
      <c r="M92" s="47">
        <v>112610</v>
      </c>
      <c r="N92" s="150">
        <v>15477</v>
      </c>
      <c r="O92" s="144">
        <v>253</v>
      </c>
      <c r="P92" s="144">
        <v>0</v>
      </c>
      <c r="Q92" s="47">
        <v>180103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101">
        <f t="shared" si="1"/>
        <v>316951</v>
      </c>
      <c r="X92" s="41">
        <f>個別包括!AZ91-公債費!W92</f>
        <v>0</v>
      </c>
      <c r="Y92" s="41"/>
      <c r="Z92" s="41"/>
      <c r="AA92" s="41"/>
    </row>
    <row r="93" spans="1:27" ht="20.25" customHeight="1" x14ac:dyDescent="0.25">
      <c r="A93" s="111" t="s">
        <v>1884</v>
      </c>
      <c r="B93" s="112" t="s">
        <v>1798</v>
      </c>
      <c r="C93" s="4" t="s">
        <v>193</v>
      </c>
      <c r="D93" s="141">
        <v>6</v>
      </c>
      <c r="E93" s="127" t="s">
        <v>3561</v>
      </c>
      <c r="F93" s="47">
        <v>1566</v>
      </c>
      <c r="G93" s="47">
        <v>0</v>
      </c>
      <c r="H93" s="47">
        <v>0</v>
      </c>
      <c r="I93" s="47">
        <v>10403</v>
      </c>
      <c r="J93" s="47">
        <v>346</v>
      </c>
      <c r="K93" s="47">
        <v>96</v>
      </c>
      <c r="L93" s="47">
        <v>701</v>
      </c>
      <c r="M93" s="47">
        <v>147134</v>
      </c>
      <c r="N93" s="150">
        <v>13304</v>
      </c>
      <c r="O93" s="144">
        <v>3162</v>
      </c>
      <c r="P93" s="144">
        <v>0</v>
      </c>
      <c r="Q93" s="47">
        <v>254542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101">
        <f t="shared" si="1"/>
        <v>431254</v>
      </c>
      <c r="X93" s="41">
        <f>個別包括!AZ92-公債費!W93</f>
        <v>0</v>
      </c>
      <c r="Y93" s="41"/>
      <c r="Z93" s="41"/>
      <c r="AA93" s="41"/>
    </row>
    <row r="94" spans="1:27" ht="20.25" customHeight="1" x14ac:dyDescent="0.25">
      <c r="A94" s="111" t="s">
        <v>1885</v>
      </c>
      <c r="B94" s="112" t="s">
        <v>1798</v>
      </c>
      <c r="C94" s="4" t="s">
        <v>194</v>
      </c>
      <c r="D94" s="141">
        <v>6</v>
      </c>
      <c r="E94" s="127" t="s">
        <v>3561</v>
      </c>
      <c r="F94" s="47">
        <v>793</v>
      </c>
      <c r="G94" s="47">
        <v>132594</v>
      </c>
      <c r="H94" s="47">
        <v>118</v>
      </c>
      <c r="I94" s="47">
        <v>19795</v>
      </c>
      <c r="J94" s="47">
        <v>1089</v>
      </c>
      <c r="K94" s="47">
        <v>14098</v>
      </c>
      <c r="L94" s="47">
        <v>1037</v>
      </c>
      <c r="M94" s="47">
        <v>162626</v>
      </c>
      <c r="N94" s="150">
        <v>45404</v>
      </c>
      <c r="O94" s="144">
        <v>4252</v>
      </c>
      <c r="P94" s="144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101">
        <f t="shared" si="1"/>
        <v>381806</v>
      </c>
      <c r="X94" s="41">
        <f>個別包括!AZ93-公債費!W94</f>
        <v>0</v>
      </c>
      <c r="Y94" s="41"/>
      <c r="Z94" s="41"/>
      <c r="AA94" s="41"/>
    </row>
    <row r="95" spans="1:27" ht="20.25" customHeight="1" x14ac:dyDescent="0.25">
      <c r="A95" s="111" t="s">
        <v>1886</v>
      </c>
      <c r="B95" s="112" t="s">
        <v>1798</v>
      </c>
      <c r="C95" s="4" t="s">
        <v>195</v>
      </c>
      <c r="D95" s="141">
        <v>6</v>
      </c>
      <c r="E95" s="127" t="s">
        <v>3561</v>
      </c>
      <c r="F95" s="47">
        <v>1275</v>
      </c>
      <c r="G95" s="47">
        <v>0</v>
      </c>
      <c r="H95" s="47">
        <v>0</v>
      </c>
      <c r="I95" s="47">
        <v>11019</v>
      </c>
      <c r="J95" s="47">
        <v>349</v>
      </c>
      <c r="K95" s="47">
        <v>2375</v>
      </c>
      <c r="L95" s="47">
        <v>625</v>
      </c>
      <c r="M95" s="47">
        <v>143004</v>
      </c>
      <c r="N95" s="150">
        <v>30207</v>
      </c>
      <c r="O95" s="144">
        <v>3816</v>
      </c>
      <c r="P95" s="144">
        <v>0</v>
      </c>
      <c r="Q95" s="47">
        <v>407934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101">
        <f t="shared" si="1"/>
        <v>600604</v>
      </c>
      <c r="X95" s="41">
        <f>個別包括!AZ94-公債費!W95</f>
        <v>0</v>
      </c>
      <c r="Y95" s="41"/>
      <c r="Z95" s="41"/>
      <c r="AA95" s="41"/>
    </row>
    <row r="96" spans="1:27" ht="20.25" customHeight="1" x14ac:dyDescent="0.25">
      <c r="A96" s="111" t="s">
        <v>1887</v>
      </c>
      <c r="B96" s="112" t="s">
        <v>1798</v>
      </c>
      <c r="C96" s="4" t="s">
        <v>196</v>
      </c>
      <c r="D96" s="141">
        <v>6</v>
      </c>
      <c r="E96" s="127" t="s">
        <v>3561</v>
      </c>
      <c r="F96" s="47">
        <v>94</v>
      </c>
      <c r="G96" s="47">
        <v>0</v>
      </c>
      <c r="H96" s="47">
        <v>0</v>
      </c>
      <c r="I96" s="47">
        <v>17467</v>
      </c>
      <c r="J96" s="47">
        <v>208</v>
      </c>
      <c r="K96" s="47">
        <v>65</v>
      </c>
      <c r="L96" s="47">
        <v>362</v>
      </c>
      <c r="M96" s="47">
        <v>96553</v>
      </c>
      <c r="N96" s="150">
        <v>2082</v>
      </c>
      <c r="O96" s="144">
        <v>373</v>
      </c>
      <c r="P96" s="144">
        <v>0</v>
      </c>
      <c r="Q96" s="47">
        <v>178420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101">
        <f t="shared" si="1"/>
        <v>295624</v>
      </c>
      <c r="X96" s="41">
        <f>個別包括!AZ95-公債費!W96</f>
        <v>0</v>
      </c>
      <c r="Y96" s="41"/>
      <c r="Z96" s="41"/>
      <c r="AA96" s="41"/>
    </row>
    <row r="97" spans="1:27" ht="20.25" customHeight="1" x14ac:dyDescent="0.25">
      <c r="A97" s="111" t="s">
        <v>1888</v>
      </c>
      <c r="B97" s="112" t="s">
        <v>1798</v>
      </c>
      <c r="C97" s="4" t="s">
        <v>197</v>
      </c>
      <c r="D97" s="141">
        <v>6</v>
      </c>
      <c r="E97" s="127" t="s">
        <v>3561</v>
      </c>
      <c r="F97" s="47">
        <v>1548</v>
      </c>
      <c r="G97" s="47">
        <v>0</v>
      </c>
      <c r="H97" s="47">
        <v>0</v>
      </c>
      <c r="I97" s="47">
        <v>912</v>
      </c>
      <c r="J97" s="47">
        <v>166</v>
      </c>
      <c r="K97" s="47">
        <v>3805</v>
      </c>
      <c r="L97" s="47">
        <v>303</v>
      </c>
      <c r="M97" s="47">
        <v>99515</v>
      </c>
      <c r="N97" s="150">
        <v>3318</v>
      </c>
      <c r="O97" s="144">
        <v>213</v>
      </c>
      <c r="P97" s="144">
        <v>0</v>
      </c>
      <c r="Q97" s="47">
        <v>130960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101">
        <f t="shared" si="1"/>
        <v>240740</v>
      </c>
      <c r="X97" s="41">
        <f>個別包括!AZ96-公債費!W97</f>
        <v>0</v>
      </c>
      <c r="Y97" s="41"/>
      <c r="Z97" s="41"/>
      <c r="AA97" s="41"/>
    </row>
    <row r="98" spans="1:27" ht="20.25" customHeight="1" x14ac:dyDescent="0.25">
      <c r="A98" s="111" t="s">
        <v>1889</v>
      </c>
      <c r="B98" s="112" t="s">
        <v>1798</v>
      </c>
      <c r="C98" s="4" t="s">
        <v>198</v>
      </c>
      <c r="D98" s="141">
        <v>6</v>
      </c>
      <c r="E98" s="127" t="s">
        <v>3561</v>
      </c>
      <c r="F98" s="47">
        <v>6334</v>
      </c>
      <c r="G98" s="47">
        <v>0</v>
      </c>
      <c r="H98" s="47">
        <v>0</v>
      </c>
      <c r="I98" s="47">
        <v>19002</v>
      </c>
      <c r="J98" s="47">
        <v>415</v>
      </c>
      <c r="K98" s="47">
        <v>2588</v>
      </c>
      <c r="L98" s="47">
        <v>595</v>
      </c>
      <c r="M98" s="47">
        <v>167144</v>
      </c>
      <c r="N98" s="150">
        <v>26504</v>
      </c>
      <c r="O98" s="144">
        <v>0</v>
      </c>
      <c r="P98" s="144">
        <v>0</v>
      </c>
      <c r="Q98" s="47">
        <v>374352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101">
        <f t="shared" si="1"/>
        <v>596934</v>
      </c>
      <c r="X98" s="41">
        <f>個別包括!AZ97-公債費!W98</f>
        <v>0</v>
      </c>
      <c r="Y98" s="41"/>
      <c r="Z98" s="41"/>
      <c r="AA98" s="41"/>
    </row>
    <row r="99" spans="1:27" ht="20.25" customHeight="1" x14ac:dyDescent="0.25">
      <c r="A99" s="111" t="s">
        <v>1890</v>
      </c>
      <c r="B99" s="112" t="s">
        <v>1798</v>
      </c>
      <c r="C99" s="4" t="s">
        <v>199</v>
      </c>
      <c r="D99" s="141">
        <v>6</v>
      </c>
      <c r="E99" s="127" t="s">
        <v>3561</v>
      </c>
      <c r="F99" s="47">
        <v>17815</v>
      </c>
      <c r="G99" s="47">
        <v>1121628</v>
      </c>
      <c r="H99" s="47">
        <v>122</v>
      </c>
      <c r="I99" s="47">
        <v>80320</v>
      </c>
      <c r="J99" s="47">
        <v>417</v>
      </c>
      <c r="K99" s="47">
        <v>9789</v>
      </c>
      <c r="L99" s="47">
        <v>822</v>
      </c>
      <c r="M99" s="47">
        <v>169644</v>
      </c>
      <c r="N99" s="150">
        <v>70079</v>
      </c>
      <c r="O99" s="144">
        <v>823</v>
      </c>
      <c r="P99" s="144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101">
        <f t="shared" si="1"/>
        <v>1471459</v>
      </c>
      <c r="X99" s="41">
        <f>個別包括!AZ98-公債費!W99</f>
        <v>0</v>
      </c>
      <c r="Y99" s="41"/>
      <c r="Z99" s="41"/>
      <c r="AA99" s="41"/>
    </row>
    <row r="100" spans="1:27" ht="20.25" customHeight="1" x14ac:dyDescent="0.25">
      <c r="A100" s="111" t="s">
        <v>1891</v>
      </c>
      <c r="B100" s="112" t="s">
        <v>1798</v>
      </c>
      <c r="C100" s="4" t="s">
        <v>200</v>
      </c>
      <c r="D100" s="141">
        <v>6</v>
      </c>
      <c r="E100" s="127" t="s">
        <v>3561</v>
      </c>
      <c r="F100" s="47">
        <v>23358</v>
      </c>
      <c r="G100" s="47">
        <v>160704</v>
      </c>
      <c r="H100" s="47">
        <v>0</v>
      </c>
      <c r="I100" s="47">
        <v>30082</v>
      </c>
      <c r="J100" s="47">
        <v>643</v>
      </c>
      <c r="K100" s="47">
        <v>1683</v>
      </c>
      <c r="L100" s="47">
        <v>1128</v>
      </c>
      <c r="M100" s="47">
        <v>237769</v>
      </c>
      <c r="N100" s="150">
        <v>63099</v>
      </c>
      <c r="O100" s="144">
        <v>2355</v>
      </c>
      <c r="P100" s="144">
        <v>0</v>
      </c>
      <c r="Q100" s="47">
        <v>475904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101">
        <f t="shared" si="1"/>
        <v>996725</v>
      </c>
      <c r="X100" s="41">
        <f>個別包括!AZ99-公債費!W100</f>
        <v>0</v>
      </c>
      <c r="Y100" s="41"/>
      <c r="Z100" s="41"/>
      <c r="AA100" s="41"/>
    </row>
    <row r="101" spans="1:27" ht="20.25" customHeight="1" x14ac:dyDescent="0.25">
      <c r="A101" s="111" t="s">
        <v>1892</v>
      </c>
      <c r="B101" s="112" t="s">
        <v>1798</v>
      </c>
      <c r="C101" s="4" t="s">
        <v>201</v>
      </c>
      <c r="D101" s="141">
        <v>6</v>
      </c>
      <c r="E101" s="127" t="s">
        <v>3561</v>
      </c>
      <c r="F101" s="47">
        <v>40188</v>
      </c>
      <c r="G101" s="47">
        <v>0</v>
      </c>
      <c r="H101" s="47">
        <v>0</v>
      </c>
      <c r="I101" s="47">
        <v>46800</v>
      </c>
      <c r="J101" s="47">
        <v>694</v>
      </c>
      <c r="K101" s="47">
        <v>9686</v>
      </c>
      <c r="L101" s="47">
        <v>1405</v>
      </c>
      <c r="M101" s="47">
        <v>194693</v>
      </c>
      <c r="N101" s="150">
        <v>27571</v>
      </c>
      <c r="O101" s="144">
        <v>1203</v>
      </c>
      <c r="P101" s="144">
        <v>0</v>
      </c>
      <c r="Q101" s="47">
        <v>50119</v>
      </c>
      <c r="R101" s="47">
        <v>0</v>
      </c>
      <c r="S101" s="47">
        <v>0</v>
      </c>
      <c r="T101" s="47">
        <v>0</v>
      </c>
      <c r="U101" s="47">
        <v>0</v>
      </c>
      <c r="V101" s="47">
        <v>0</v>
      </c>
      <c r="W101" s="101">
        <f t="shared" si="1"/>
        <v>372359</v>
      </c>
      <c r="X101" s="41">
        <f>個別包括!AZ100-公債費!W101</f>
        <v>0</v>
      </c>
      <c r="Y101" s="41"/>
      <c r="Z101" s="41"/>
      <c r="AA101" s="41"/>
    </row>
    <row r="102" spans="1:27" ht="20.25" customHeight="1" x14ac:dyDescent="0.25">
      <c r="A102" s="111" t="s">
        <v>1893</v>
      </c>
      <c r="B102" s="112" t="s">
        <v>1798</v>
      </c>
      <c r="C102" s="4" t="s">
        <v>202</v>
      </c>
      <c r="D102" s="141">
        <v>6</v>
      </c>
      <c r="E102" s="127" t="s">
        <v>3561</v>
      </c>
      <c r="F102" s="47">
        <v>13</v>
      </c>
      <c r="G102" s="47">
        <v>7362</v>
      </c>
      <c r="H102" s="47">
        <v>0</v>
      </c>
      <c r="I102" s="47">
        <v>813</v>
      </c>
      <c r="J102" s="47">
        <v>320</v>
      </c>
      <c r="K102" s="47">
        <v>0</v>
      </c>
      <c r="L102" s="47">
        <v>574</v>
      </c>
      <c r="M102" s="47">
        <v>119992</v>
      </c>
      <c r="N102" s="150">
        <v>6680</v>
      </c>
      <c r="O102" s="144">
        <v>703</v>
      </c>
      <c r="P102" s="144">
        <v>0</v>
      </c>
      <c r="Q102" s="47">
        <v>351289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101">
        <f t="shared" si="1"/>
        <v>487746</v>
      </c>
      <c r="X102" s="41">
        <f>個別包括!AZ101-公債費!W102</f>
        <v>0</v>
      </c>
      <c r="Y102" s="41"/>
      <c r="Z102" s="41"/>
      <c r="AA102" s="41"/>
    </row>
    <row r="103" spans="1:27" ht="20.25" customHeight="1" x14ac:dyDescent="0.25">
      <c r="A103" s="111" t="s">
        <v>1894</v>
      </c>
      <c r="B103" s="112" t="s">
        <v>1798</v>
      </c>
      <c r="C103" s="4" t="s">
        <v>203</v>
      </c>
      <c r="D103" s="141">
        <v>6</v>
      </c>
      <c r="E103" s="127" t="s">
        <v>3561</v>
      </c>
      <c r="F103" s="47">
        <v>5679</v>
      </c>
      <c r="G103" s="47">
        <v>63573</v>
      </c>
      <c r="H103" s="47">
        <v>0</v>
      </c>
      <c r="I103" s="47">
        <v>21069</v>
      </c>
      <c r="J103" s="47">
        <v>168</v>
      </c>
      <c r="K103" s="47">
        <v>1196</v>
      </c>
      <c r="L103" s="47">
        <v>285</v>
      </c>
      <c r="M103" s="47">
        <v>127249</v>
      </c>
      <c r="N103" s="150">
        <v>13796</v>
      </c>
      <c r="O103" s="144">
        <v>467</v>
      </c>
      <c r="P103" s="144">
        <v>0</v>
      </c>
      <c r="Q103" s="47">
        <v>156002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101">
        <f t="shared" si="1"/>
        <v>389484</v>
      </c>
      <c r="X103" s="41">
        <f>個別包括!AZ102-公債費!W103</f>
        <v>0</v>
      </c>
      <c r="Y103" s="41"/>
      <c r="Z103" s="41"/>
      <c r="AA103" s="41"/>
    </row>
    <row r="104" spans="1:27" ht="20.25" customHeight="1" x14ac:dyDescent="0.25">
      <c r="A104" s="111" t="s">
        <v>1895</v>
      </c>
      <c r="B104" s="112" t="s">
        <v>1798</v>
      </c>
      <c r="C104" s="4" t="s">
        <v>204</v>
      </c>
      <c r="D104" s="141">
        <v>6</v>
      </c>
      <c r="E104" s="127" t="s">
        <v>3561</v>
      </c>
      <c r="F104" s="47">
        <v>4288</v>
      </c>
      <c r="G104" s="47">
        <v>8254</v>
      </c>
      <c r="H104" s="47">
        <v>0</v>
      </c>
      <c r="I104" s="47">
        <v>1040</v>
      </c>
      <c r="J104" s="47">
        <v>2099</v>
      </c>
      <c r="K104" s="47">
        <v>0</v>
      </c>
      <c r="L104" s="47">
        <v>178</v>
      </c>
      <c r="M104" s="47">
        <v>93959</v>
      </c>
      <c r="N104" s="150">
        <v>2747</v>
      </c>
      <c r="O104" s="144">
        <v>437</v>
      </c>
      <c r="P104" s="144">
        <v>0</v>
      </c>
      <c r="Q104" s="47">
        <v>134273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101">
        <f t="shared" si="1"/>
        <v>247275</v>
      </c>
      <c r="X104" s="41">
        <f>個別包括!AZ103-公債費!W104</f>
        <v>0</v>
      </c>
      <c r="Y104" s="41"/>
      <c r="Z104" s="41"/>
      <c r="AA104" s="41"/>
    </row>
    <row r="105" spans="1:27" ht="20.25" customHeight="1" x14ac:dyDescent="0.25">
      <c r="A105" s="111" t="s">
        <v>1896</v>
      </c>
      <c r="B105" s="112" t="s">
        <v>1798</v>
      </c>
      <c r="C105" s="4" t="s">
        <v>205</v>
      </c>
      <c r="D105" s="141">
        <v>6</v>
      </c>
      <c r="E105" s="127" t="s">
        <v>3561</v>
      </c>
      <c r="F105" s="47">
        <v>299</v>
      </c>
      <c r="G105" s="47">
        <v>13170</v>
      </c>
      <c r="H105" s="47">
        <v>0</v>
      </c>
      <c r="I105" s="47">
        <v>9809</v>
      </c>
      <c r="J105" s="47">
        <v>297</v>
      </c>
      <c r="K105" s="47">
        <v>142</v>
      </c>
      <c r="L105" s="47">
        <v>308</v>
      </c>
      <c r="M105" s="47">
        <v>114131</v>
      </c>
      <c r="N105" s="150">
        <v>4748</v>
      </c>
      <c r="O105" s="144">
        <v>7818</v>
      </c>
      <c r="P105" s="144">
        <v>0</v>
      </c>
      <c r="Q105" s="47">
        <v>222523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101">
        <f t="shared" si="1"/>
        <v>373245</v>
      </c>
      <c r="X105" s="41">
        <f>個別包括!AZ104-公債費!W105</f>
        <v>0</v>
      </c>
      <c r="Y105" s="41"/>
      <c r="Z105" s="41"/>
      <c r="AA105" s="41"/>
    </row>
    <row r="106" spans="1:27" ht="20.25" customHeight="1" x14ac:dyDescent="0.25">
      <c r="A106" s="111" t="s">
        <v>1897</v>
      </c>
      <c r="B106" s="112" t="s">
        <v>1798</v>
      </c>
      <c r="C106" s="4" t="s">
        <v>206</v>
      </c>
      <c r="D106" s="141">
        <v>6</v>
      </c>
      <c r="E106" s="127" t="s">
        <v>3561</v>
      </c>
      <c r="F106" s="47">
        <v>1402</v>
      </c>
      <c r="G106" s="47">
        <v>0</v>
      </c>
      <c r="H106" s="47">
        <v>0</v>
      </c>
      <c r="I106" s="47">
        <v>2711</v>
      </c>
      <c r="J106" s="47">
        <v>280</v>
      </c>
      <c r="K106" s="47">
        <v>0</v>
      </c>
      <c r="L106" s="47">
        <v>262</v>
      </c>
      <c r="M106" s="47">
        <v>102620</v>
      </c>
      <c r="N106" s="150">
        <v>8595</v>
      </c>
      <c r="O106" s="144">
        <v>101</v>
      </c>
      <c r="P106" s="144">
        <v>0</v>
      </c>
      <c r="Q106" s="47">
        <v>120867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101">
        <f t="shared" si="1"/>
        <v>236838</v>
      </c>
      <c r="X106" s="41">
        <f>個別包括!AZ105-公債費!W106</f>
        <v>0</v>
      </c>
      <c r="Y106" s="41"/>
      <c r="Z106" s="41"/>
      <c r="AA106" s="41"/>
    </row>
    <row r="107" spans="1:27" ht="20.25" customHeight="1" x14ac:dyDescent="0.25">
      <c r="A107" s="111" t="s">
        <v>1898</v>
      </c>
      <c r="B107" s="112" t="s">
        <v>1798</v>
      </c>
      <c r="C107" s="4" t="s">
        <v>207</v>
      </c>
      <c r="D107" s="141">
        <v>6</v>
      </c>
      <c r="E107" s="127" t="s">
        <v>3561</v>
      </c>
      <c r="F107" s="47">
        <v>5542</v>
      </c>
      <c r="G107" s="47">
        <v>0</v>
      </c>
      <c r="H107" s="47">
        <v>0</v>
      </c>
      <c r="I107" s="47">
        <v>28358</v>
      </c>
      <c r="J107" s="47">
        <v>224</v>
      </c>
      <c r="K107" s="47">
        <v>0</v>
      </c>
      <c r="L107" s="47">
        <v>350</v>
      </c>
      <c r="M107" s="47">
        <v>139650</v>
      </c>
      <c r="N107" s="150">
        <v>8388</v>
      </c>
      <c r="O107" s="144">
        <v>640</v>
      </c>
      <c r="P107" s="144">
        <v>0</v>
      </c>
      <c r="Q107" s="47">
        <v>283678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101">
        <f t="shared" si="1"/>
        <v>466830</v>
      </c>
      <c r="X107" s="41">
        <f>個別包括!AZ106-公債費!W107</f>
        <v>0</v>
      </c>
      <c r="Y107" s="41"/>
      <c r="Z107" s="41"/>
      <c r="AA107" s="41"/>
    </row>
    <row r="108" spans="1:27" ht="20.25" customHeight="1" x14ac:dyDescent="0.25">
      <c r="A108" s="111" t="s">
        <v>1899</v>
      </c>
      <c r="B108" s="112" t="s">
        <v>1798</v>
      </c>
      <c r="C108" s="4" t="s">
        <v>208</v>
      </c>
      <c r="D108" s="141">
        <v>6</v>
      </c>
      <c r="E108" s="127" t="s">
        <v>3561</v>
      </c>
      <c r="F108" s="47">
        <v>1216</v>
      </c>
      <c r="G108" s="47">
        <v>0</v>
      </c>
      <c r="H108" s="47">
        <v>0</v>
      </c>
      <c r="I108" s="47">
        <v>28206</v>
      </c>
      <c r="J108" s="47">
        <v>278</v>
      </c>
      <c r="K108" s="47">
        <v>446</v>
      </c>
      <c r="L108" s="47">
        <v>478</v>
      </c>
      <c r="M108" s="47">
        <v>154487</v>
      </c>
      <c r="N108" s="150">
        <v>9544</v>
      </c>
      <c r="O108" s="144">
        <v>602</v>
      </c>
      <c r="P108" s="144">
        <v>0</v>
      </c>
      <c r="Q108" s="47">
        <v>194659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101">
        <f t="shared" si="1"/>
        <v>389916</v>
      </c>
      <c r="X108" s="41">
        <f>個別包括!AZ107-公債費!W108</f>
        <v>0</v>
      </c>
      <c r="Y108" s="41"/>
      <c r="Z108" s="41"/>
      <c r="AA108" s="41"/>
    </row>
    <row r="109" spans="1:27" ht="20.25" customHeight="1" x14ac:dyDescent="0.25">
      <c r="A109" s="111" t="s">
        <v>1900</v>
      </c>
      <c r="B109" s="112" t="s">
        <v>1798</v>
      </c>
      <c r="C109" s="4" t="s">
        <v>209</v>
      </c>
      <c r="D109" s="141">
        <v>6</v>
      </c>
      <c r="E109" s="127" t="s">
        <v>3561</v>
      </c>
      <c r="F109" s="47">
        <v>0</v>
      </c>
      <c r="G109" s="47">
        <v>0</v>
      </c>
      <c r="H109" s="47">
        <v>0</v>
      </c>
      <c r="I109" s="47">
        <v>180</v>
      </c>
      <c r="J109" s="47">
        <v>82</v>
      </c>
      <c r="K109" s="47">
        <v>304</v>
      </c>
      <c r="L109" s="47">
        <v>112</v>
      </c>
      <c r="M109" s="47">
        <v>62369</v>
      </c>
      <c r="N109" s="150">
        <v>4933</v>
      </c>
      <c r="O109" s="144">
        <v>115</v>
      </c>
      <c r="P109" s="144">
        <v>0</v>
      </c>
      <c r="Q109" s="47">
        <v>139506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101">
        <f t="shared" si="1"/>
        <v>207601</v>
      </c>
      <c r="X109" s="41">
        <f>個別包括!AZ108-公債費!W109</f>
        <v>0</v>
      </c>
      <c r="Y109" s="41"/>
      <c r="Z109" s="41"/>
      <c r="AA109" s="41"/>
    </row>
    <row r="110" spans="1:27" ht="20.25" customHeight="1" x14ac:dyDescent="0.25">
      <c r="A110" s="111" t="s">
        <v>1901</v>
      </c>
      <c r="B110" s="112" t="s">
        <v>1798</v>
      </c>
      <c r="C110" s="4" t="s">
        <v>210</v>
      </c>
      <c r="D110" s="141">
        <v>6</v>
      </c>
      <c r="E110" s="127" t="s">
        <v>3561</v>
      </c>
      <c r="F110" s="47">
        <v>4353</v>
      </c>
      <c r="G110" s="47">
        <v>19190</v>
      </c>
      <c r="H110" s="47">
        <v>0</v>
      </c>
      <c r="I110" s="47">
        <v>13016</v>
      </c>
      <c r="J110" s="47">
        <v>126</v>
      </c>
      <c r="K110" s="47">
        <v>644</v>
      </c>
      <c r="L110" s="47">
        <v>274</v>
      </c>
      <c r="M110" s="47">
        <v>99312</v>
      </c>
      <c r="N110" s="150">
        <v>4680</v>
      </c>
      <c r="O110" s="144">
        <v>648</v>
      </c>
      <c r="P110" s="144">
        <v>0</v>
      </c>
      <c r="Q110" s="47">
        <v>281229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101">
        <f t="shared" si="1"/>
        <v>423472</v>
      </c>
      <c r="X110" s="41">
        <f>個別包括!AZ109-公債費!W110</f>
        <v>0</v>
      </c>
      <c r="Y110" s="41"/>
      <c r="Z110" s="41"/>
      <c r="AA110" s="41"/>
    </row>
    <row r="111" spans="1:27" ht="20.25" customHeight="1" x14ac:dyDescent="0.25">
      <c r="A111" s="111" t="s">
        <v>1902</v>
      </c>
      <c r="B111" s="112" t="s">
        <v>1798</v>
      </c>
      <c r="C111" s="4" t="s">
        <v>211</v>
      </c>
      <c r="D111" s="141">
        <v>6</v>
      </c>
      <c r="E111" s="127" t="s">
        <v>3561</v>
      </c>
      <c r="F111" s="47">
        <v>871</v>
      </c>
      <c r="G111" s="47">
        <v>45086</v>
      </c>
      <c r="H111" s="47">
        <v>0</v>
      </c>
      <c r="I111" s="47">
        <v>7950</v>
      </c>
      <c r="J111" s="47">
        <v>0</v>
      </c>
      <c r="K111" s="47">
        <v>1594</v>
      </c>
      <c r="L111" s="47">
        <v>293</v>
      </c>
      <c r="M111" s="47">
        <v>109237</v>
      </c>
      <c r="N111" s="150">
        <v>998</v>
      </c>
      <c r="O111" s="144">
        <v>268</v>
      </c>
      <c r="P111" s="144">
        <v>0</v>
      </c>
      <c r="Q111" s="47">
        <v>260322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101">
        <f t="shared" si="1"/>
        <v>426619</v>
      </c>
      <c r="X111" s="41">
        <f>個別包括!AZ110-公債費!W111</f>
        <v>0</v>
      </c>
      <c r="Y111" s="41"/>
      <c r="Z111" s="41"/>
      <c r="AA111" s="41"/>
    </row>
    <row r="112" spans="1:27" ht="20.25" customHeight="1" x14ac:dyDescent="0.25">
      <c r="A112" s="111" t="s">
        <v>1903</v>
      </c>
      <c r="B112" s="112" t="s">
        <v>1798</v>
      </c>
      <c r="C112" s="4" t="s">
        <v>212</v>
      </c>
      <c r="D112" s="141">
        <v>6</v>
      </c>
      <c r="E112" s="127" t="s">
        <v>3561</v>
      </c>
      <c r="F112" s="47">
        <v>1017</v>
      </c>
      <c r="G112" s="47">
        <v>0</v>
      </c>
      <c r="H112" s="47">
        <v>0</v>
      </c>
      <c r="I112" s="47">
        <v>3249</v>
      </c>
      <c r="J112" s="47">
        <v>326</v>
      </c>
      <c r="K112" s="47">
        <v>2152</v>
      </c>
      <c r="L112" s="47">
        <v>549</v>
      </c>
      <c r="M112" s="47">
        <v>129720</v>
      </c>
      <c r="N112" s="150">
        <v>29066</v>
      </c>
      <c r="O112" s="144">
        <v>1460</v>
      </c>
      <c r="P112" s="144">
        <v>0</v>
      </c>
      <c r="Q112" s="47">
        <v>264280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101">
        <f t="shared" si="1"/>
        <v>431819</v>
      </c>
      <c r="X112" s="41">
        <f>個別包括!AZ111-公債費!W112</f>
        <v>0</v>
      </c>
      <c r="Y112" s="41"/>
      <c r="Z112" s="41"/>
      <c r="AA112" s="41"/>
    </row>
    <row r="113" spans="1:27" ht="20.25" customHeight="1" x14ac:dyDescent="0.25">
      <c r="A113" s="111" t="s">
        <v>1904</v>
      </c>
      <c r="B113" s="112" t="s">
        <v>1798</v>
      </c>
      <c r="C113" s="4" t="s">
        <v>213</v>
      </c>
      <c r="D113" s="141">
        <v>6</v>
      </c>
      <c r="E113" s="127" t="s">
        <v>3561</v>
      </c>
      <c r="F113" s="47">
        <v>3302</v>
      </c>
      <c r="G113" s="47">
        <v>0</v>
      </c>
      <c r="H113" s="47">
        <v>0</v>
      </c>
      <c r="I113" s="47">
        <v>36552</v>
      </c>
      <c r="J113" s="47">
        <v>195</v>
      </c>
      <c r="K113" s="47">
        <v>3510</v>
      </c>
      <c r="L113" s="47">
        <v>393</v>
      </c>
      <c r="M113" s="47">
        <v>127616</v>
      </c>
      <c r="N113" s="150">
        <v>14952</v>
      </c>
      <c r="O113" s="144">
        <v>0</v>
      </c>
      <c r="P113" s="144">
        <v>0</v>
      </c>
      <c r="Q113" s="47">
        <v>195402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101">
        <f t="shared" si="1"/>
        <v>381922</v>
      </c>
      <c r="X113" s="41">
        <f>個別包括!AZ112-公債費!W113</f>
        <v>0</v>
      </c>
      <c r="Y113" s="41"/>
      <c r="Z113" s="41"/>
      <c r="AA113" s="41"/>
    </row>
    <row r="114" spans="1:27" ht="20.25" customHeight="1" x14ac:dyDescent="0.25">
      <c r="A114" s="111" t="s">
        <v>1905</v>
      </c>
      <c r="B114" s="112" t="s">
        <v>1798</v>
      </c>
      <c r="C114" s="4" t="s">
        <v>214</v>
      </c>
      <c r="D114" s="141">
        <v>6</v>
      </c>
      <c r="E114" s="127" t="s">
        <v>3561</v>
      </c>
      <c r="F114" s="47">
        <v>3432</v>
      </c>
      <c r="G114" s="47">
        <v>0</v>
      </c>
      <c r="H114" s="47">
        <v>0</v>
      </c>
      <c r="I114" s="47">
        <v>633</v>
      </c>
      <c r="J114" s="47">
        <v>231</v>
      </c>
      <c r="K114" s="47">
        <v>1736</v>
      </c>
      <c r="L114" s="47">
        <v>394</v>
      </c>
      <c r="M114" s="47">
        <v>122946</v>
      </c>
      <c r="N114" s="150">
        <v>27045</v>
      </c>
      <c r="O114" s="144">
        <v>0</v>
      </c>
      <c r="P114" s="144">
        <v>0</v>
      </c>
      <c r="Q114" s="47">
        <v>421999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101">
        <f t="shared" si="1"/>
        <v>578416</v>
      </c>
      <c r="X114" s="41">
        <f>個別包括!AZ113-公債費!W114</f>
        <v>0</v>
      </c>
      <c r="Y114" s="41"/>
      <c r="Z114" s="41"/>
      <c r="AA114" s="41"/>
    </row>
    <row r="115" spans="1:27" ht="20.25" customHeight="1" x14ac:dyDescent="0.25">
      <c r="A115" s="111" t="s">
        <v>1906</v>
      </c>
      <c r="B115" s="112" t="s">
        <v>1798</v>
      </c>
      <c r="C115" s="4" t="s">
        <v>215</v>
      </c>
      <c r="D115" s="141">
        <v>6</v>
      </c>
      <c r="E115" s="127" t="s">
        <v>3561</v>
      </c>
      <c r="F115" s="47">
        <v>10912</v>
      </c>
      <c r="G115" s="47">
        <v>24904</v>
      </c>
      <c r="H115" s="47">
        <v>0</v>
      </c>
      <c r="I115" s="47">
        <v>2040</v>
      </c>
      <c r="J115" s="47">
        <v>556</v>
      </c>
      <c r="K115" s="47">
        <v>82</v>
      </c>
      <c r="L115" s="47">
        <v>997</v>
      </c>
      <c r="M115" s="47">
        <v>171626</v>
      </c>
      <c r="N115" s="150">
        <v>16887</v>
      </c>
      <c r="O115" s="144">
        <v>196</v>
      </c>
      <c r="P115" s="144">
        <v>0</v>
      </c>
      <c r="Q115" s="47">
        <v>369085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101">
        <f t="shared" si="1"/>
        <v>597285</v>
      </c>
      <c r="X115" s="41">
        <f>個別包括!AZ114-公債費!W115</f>
        <v>0</v>
      </c>
      <c r="Y115" s="41"/>
      <c r="Z115" s="41"/>
      <c r="AA115" s="41"/>
    </row>
    <row r="116" spans="1:27" ht="20.25" customHeight="1" x14ac:dyDescent="0.25">
      <c r="A116" s="111" t="s">
        <v>1907</v>
      </c>
      <c r="B116" s="112" t="s">
        <v>1798</v>
      </c>
      <c r="C116" s="4" t="s">
        <v>216</v>
      </c>
      <c r="D116" s="141">
        <v>6</v>
      </c>
      <c r="E116" s="127" t="s">
        <v>3561</v>
      </c>
      <c r="F116" s="47">
        <v>8328</v>
      </c>
      <c r="G116" s="47">
        <v>0</v>
      </c>
      <c r="H116" s="47">
        <v>56</v>
      </c>
      <c r="I116" s="47">
        <v>614</v>
      </c>
      <c r="J116" s="47">
        <v>82</v>
      </c>
      <c r="K116" s="47">
        <v>513</v>
      </c>
      <c r="L116" s="47">
        <v>158</v>
      </c>
      <c r="M116" s="47">
        <v>70162</v>
      </c>
      <c r="N116" s="150">
        <v>3870</v>
      </c>
      <c r="O116" s="144">
        <v>272</v>
      </c>
      <c r="P116" s="144">
        <v>0</v>
      </c>
      <c r="Q116" s="47">
        <v>118874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101">
        <f t="shared" si="1"/>
        <v>202929</v>
      </c>
      <c r="X116" s="41">
        <f>個別包括!AZ115-公債費!W116</f>
        <v>0</v>
      </c>
      <c r="Y116" s="41"/>
      <c r="Z116" s="41"/>
      <c r="AA116" s="41"/>
    </row>
    <row r="117" spans="1:27" ht="20.25" customHeight="1" x14ac:dyDescent="0.25">
      <c r="A117" s="111" t="s">
        <v>1908</v>
      </c>
      <c r="B117" s="112" t="s">
        <v>1798</v>
      </c>
      <c r="C117" s="4" t="s">
        <v>217</v>
      </c>
      <c r="D117" s="141">
        <v>6</v>
      </c>
      <c r="E117" s="127" t="s">
        <v>3561</v>
      </c>
      <c r="F117" s="47">
        <v>5171</v>
      </c>
      <c r="G117" s="47">
        <v>0</v>
      </c>
      <c r="H117" s="47">
        <v>102</v>
      </c>
      <c r="I117" s="47">
        <v>4249</v>
      </c>
      <c r="J117" s="47">
        <v>219</v>
      </c>
      <c r="K117" s="47">
        <v>1526</v>
      </c>
      <c r="L117" s="47">
        <v>304</v>
      </c>
      <c r="M117" s="47">
        <v>119222</v>
      </c>
      <c r="N117" s="150">
        <v>10454</v>
      </c>
      <c r="O117" s="144">
        <v>502</v>
      </c>
      <c r="P117" s="144">
        <v>0</v>
      </c>
      <c r="Q117" s="47">
        <v>277579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101">
        <f t="shared" si="1"/>
        <v>419328</v>
      </c>
      <c r="X117" s="41">
        <f>個別包括!AZ116-公債費!W117</f>
        <v>0</v>
      </c>
      <c r="Y117" s="41"/>
      <c r="Z117" s="41"/>
      <c r="AA117" s="41"/>
    </row>
    <row r="118" spans="1:27" ht="20.25" customHeight="1" x14ac:dyDescent="0.25">
      <c r="A118" s="111" t="s">
        <v>1909</v>
      </c>
      <c r="B118" s="112" t="s">
        <v>1798</v>
      </c>
      <c r="C118" s="4" t="s">
        <v>218</v>
      </c>
      <c r="D118" s="141">
        <v>6</v>
      </c>
      <c r="E118" s="127" t="s">
        <v>3561</v>
      </c>
      <c r="F118" s="47">
        <v>0</v>
      </c>
      <c r="G118" s="47">
        <v>0</v>
      </c>
      <c r="H118" s="47">
        <v>0</v>
      </c>
      <c r="I118" s="47">
        <v>5843</v>
      </c>
      <c r="J118" s="47">
        <v>222</v>
      </c>
      <c r="K118" s="47">
        <v>46</v>
      </c>
      <c r="L118" s="47">
        <v>583</v>
      </c>
      <c r="M118" s="47">
        <v>126308</v>
      </c>
      <c r="N118" s="150">
        <v>7594</v>
      </c>
      <c r="O118" s="144">
        <v>0</v>
      </c>
      <c r="P118" s="144">
        <v>0</v>
      </c>
      <c r="Q118" s="47">
        <v>260096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101">
        <f t="shared" si="1"/>
        <v>400692</v>
      </c>
      <c r="X118" s="41">
        <f>個別包括!AZ117-公債費!W118</f>
        <v>0</v>
      </c>
      <c r="Y118" s="41"/>
      <c r="Z118" s="41"/>
      <c r="AA118" s="41"/>
    </row>
    <row r="119" spans="1:27" ht="20.25" customHeight="1" x14ac:dyDescent="0.25">
      <c r="A119" s="111" t="s">
        <v>1910</v>
      </c>
      <c r="B119" s="112" t="s">
        <v>1798</v>
      </c>
      <c r="C119" s="4" t="s">
        <v>219</v>
      </c>
      <c r="D119" s="141">
        <v>6</v>
      </c>
      <c r="E119" s="127" t="s">
        <v>3561</v>
      </c>
      <c r="F119" s="47">
        <v>519</v>
      </c>
      <c r="G119" s="47">
        <v>49220</v>
      </c>
      <c r="H119" s="47">
        <v>0</v>
      </c>
      <c r="I119" s="47">
        <v>2412</v>
      </c>
      <c r="J119" s="47">
        <v>202</v>
      </c>
      <c r="K119" s="47">
        <v>3926</v>
      </c>
      <c r="L119" s="47">
        <v>722</v>
      </c>
      <c r="M119" s="47">
        <v>123650</v>
      </c>
      <c r="N119" s="150">
        <v>20831</v>
      </c>
      <c r="O119" s="144">
        <v>1839</v>
      </c>
      <c r="P119" s="144">
        <v>0</v>
      </c>
      <c r="Q119" s="47">
        <v>285125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101">
        <f t="shared" si="1"/>
        <v>488446</v>
      </c>
      <c r="X119" s="41">
        <f>個別包括!AZ118-公債費!W119</f>
        <v>0</v>
      </c>
      <c r="Y119" s="41"/>
      <c r="Z119" s="41"/>
      <c r="AA119" s="41"/>
    </row>
    <row r="120" spans="1:27" ht="20.25" customHeight="1" x14ac:dyDescent="0.25">
      <c r="A120" s="111" t="s">
        <v>1911</v>
      </c>
      <c r="B120" s="112" t="s">
        <v>1798</v>
      </c>
      <c r="C120" s="4" t="s">
        <v>220</v>
      </c>
      <c r="D120" s="141">
        <v>6</v>
      </c>
      <c r="E120" s="127" t="s">
        <v>3561</v>
      </c>
      <c r="F120" s="47">
        <v>0</v>
      </c>
      <c r="G120" s="47">
        <v>29262</v>
      </c>
      <c r="H120" s="47">
        <v>0</v>
      </c>
      <c r="I120" s="47">
        <v>5026</v>
      </c>
      <c r="J120" s="47">
        <v>196</v>
      </c>
      <c r="K120" s="47">
        <v>1966</v>
      </c>
      <c r="L120" s="47">
        <v>624</v>
      </c>
      <c r="M120" s="47">
        <v>133147</v>
      </c>
      <c r="N120" s="150">
        <v>14875</v>
      </c>
      <c r="O120" s="144">
        <v>0</v>
      </c>
      <c r="P120" s="144">
        <v>0</v>
      </c>
      <c r="Q120" s="47">
        <v>224462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101">
        <f t="shared" si="1"/>
        <v>409558</v>
      </c>
      <c r="X120" s="41">
        <f>個別包括!AZ119-公債費!W120</f>
        <v>0</v>
      </c>
      <c r="Y120" s="41"/>
      <c r="Z120" s="41"/>
      <c r="AA120" s="41"/>
    </row>
    <row r="121" spans="1:27" ht="20.25" customHeight="1" x14ac:dyDescent="0.25">
      <c r="A121" s="111" t="s">
        <v>1912</v>
      </c>
      <c r="B121" s="112" t="s">
        <v>1798</v>
      </c>
      <c r="C121" s="4" t="s">
        <v>221</v>
      </c>
      <c r="D121" s="141">
        <v>6</v>
      </c>
      <c r="E121" s="127" t="s">
        <v>3561</v>
      </c>
      <c r="F121" s="47">
        <v>340</v>
      </c>
      <c r="G121" s="47">
        <v>9028</v>
      </c>
      <c r="H121" s="47">
        <v>0</v>
      </c>
      <c r="I121" s="47">
        <v>1845</v>
      </c>
      <c r="J121" s="47">
        <v>597</v>
      </c>
      <c r="K121" s="47">
        <v>478</v>
      </c>
      <c r="L121" s="47">
        <v>257</v>
      </c>
      <c r="M121" s="47">
        <v>94952</v>
      </c>
      <c r="N121" s="150">
        <v>13551</v>
      </c>
      <c r="O121" s="144">
        <v>492</v>
      </c>
      <c r="P121" s="144">
        <v>0</v>
      </c>
      <c r="Q121" s="47">
        <v>260688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101">
        <f t="shared" si="1"/>
        <v>382228</v>
      </c>
      <c r="X121" s="41">
        <f>個別包括!AZ120-公債費!W121</f>
        <v>0</v>
      </c>
      <c r="Y121" s="41"/>
      <c r="Z121" s="41"/>
      <c r="AA121" s="41"/>
    </row>
    <row r="122" spans="1:27" ht="20.25" customHeight="1" x14ac:dyDescent="0.25">
      <c r="A122" s="111" t="s">
        <v>1913</v>
      </c>
      <c r="B122" s="112" t="s">
        <v>1798</v>
      </c>
      <c r="C122" s="4" t="s">
        <v>222</v>
      </c>
      <c r="D122" s="141">
        <v>6</v>
      </c>
      <c r="E122" s="127" t="s">
        <v>3561</v>
      </c>
      <c r="F122" s="47">
        <v>0</v>
      </c>
      <c r="G122" s="47">
        <v>36398</v>
      </c>
      <c r="H122" s="47">
        <v>0</v>
      </c>
      <c r="I122" s="47">
        <v>2937</v>
      </c>
      <c r="J122" s="47">
        <v>964</v>
      </c>
      <c r="K122" s="47">
        <v>2964</v>
      </c>
      <c r="L122" s="47">
        <v>1237</v>
      </c>
      <c r="M122" s="47">
        <v>293140</v>
      </c>
      <c r="N122" s="150">
        <v>38478</v>
      </c>
      <c r="O122" s="144">
        <v>0</v>
      </c>
      <c r="P122" s="144">
        <v>0</v>
      </c>
      <c r="Q122" s="47">
        <v>565011</v>
      </c>
      <c r="R122" s="47">
        <v>0</v>
      </c>
      <c r="S122" s="47">
        <v>0</v>
      </c>
      <c r="T122" s="47">
        <v>0</v>
      </c>
      <c r="U122" s="47">
        <v>139340</v>
      </c>
      <c r="V122" s="47">
        <v>0</v>
      </c>
      <c r="W122" s="101">
        <f t="shared" si="1"/>
        <v>1080469</v>
      </c>
      <c r="X122" s="41">
        <f>個別包括!AZ121-公債費!W122</f>
        <v>0</v>
      </c>
      <c r="Y122" s="41"/>
      <c r="Z122" s="41"/>
      <c r="AA122" s="41"/>
    </row>
    <row r="123" spans="1:27" ht="20.25" customHeight="1" x14ac:dyDescent="0.25">
      <c r="A123" s="111" t="s">
        <v>1914</v>
      </c>
      <c r="B123" s="112" t="s">
        <v>1798</v>
      </c>
      <c r="C123" s="4" t="s">
        <v>223</v>
      </c>
      <c r="D123" s="141">
        <v>6</v>
      </c>
      <c r="E123" s="127" t="s">
        <v>3561</v>
      </c>
      <c r="F123" s="47">
        <v>1134</v>
      </c>
      <c r="G123" s="47">
        <v>1312</v>
      </c>
      <c r="H123" s="47">
        <v>0</v>
      </c>
      <c r="I123" s="47">
        <v>14119</v>
      </c>
      <c r="J123" s="47">
        <v>287</v>
      </c>
      <c r="K123" s="47">
        <v>1168</v>
      </c>
      <c r="L123" s="47">
        <v>615</v>
      </c>
      <c r="M123" s="47">
        <v>147153</v>
      </c>
      <c r="N123" s="150">
        <v>14865</v>
      </c>
      <c r="O123" s="144">
        <v>42</v>
      </c>
      <c r="P123" s="144">
        <v>0</v>
      </c>
      <c r="Q123" s="47">
        <v>185155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101">
        <f t="shared" si="1"/>
        <v>365850</v>
      </c>
      <c r="X123" s="41">
        <f>個別包括!AZ122-公債費!W123</f>
        <v>0</v>
      </c>
      <c r="Y123" s="41"/>
      <c r="Z123" s="41"/>
      <c r="AA123" s="41"/>
    </row>
    <row r="124" spans="1:27" ht="20.25" customHeight="1" x14ac:dyDescent="0.25">
      <c r="A124" s="111" t="s">
        <v>1915</v>
      </c>
      <c r="B124" s="112" t="s">
        <v>1798</v>
      </c>
      <c r="C124" s="4" t="s">
        <v>224</v>
      </c>
      <c r="D124" s="141">
        <v>6</v>
      </c>
      <c r="E124" s="127" t="s">
        <v>3561</v>
      </c>
      <c r="F124" s="47">
        <v>25476</v>
      </c>
      <c r="G124" s="47">
        <v>118551</v>
      </c>
      <c r="H124" s="47">
        <v>0</v>
      </c>
      <c r="I124" s="47">
        <v>12840</v>
      </c>
      <c r="J124" s="47">
        <v>218</v>
      </c>
      <c r="K124" s="47">
        <v>953</v>
      </c>
      <c r="L124" s="47">
        <v>438</v>
      </c>
      <c r="M124" s="47">
        <v>90844</v>
      </c>
      <c r="N124" s="150">
        <v>46417</v>
      </c>
      <c r="O124" s="144">
        <v>4297</v>
      </c>
      <c r="P124" s="144">
        <v>0</v>
      </c>
      <c r="Q124" s="47">
        <v>298870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101">
        <f t="shared" si="1"/>
        <v>598904</v>
      </c>
      <c r="X124" s="41">
        <f>個別包括!AZ123-公債費!W124</f>
        <v>0</v>
      </c>
      <c r="Y124" s="41"/>
      <c r="Z124" s="41"/>
      <c r="AA124" s="41"/>
    </row>
    <row r="125" spans="1:27" ht="20.25" customHeight="1" x14ac:dyDescent="0.25">
      <c r="A125" s="111" t="s">
        <v>1916</v>
      </c>
      <c r="B125" s="112" t="s">
        <v>1798</v>
      </c>
      <c r="C125" s="4" t="s">
        <v>225</v>
      </c>
      <c r="D125" s="141">
        <v>6</v>
      </c>
      <c r="E125" s="127" t="s">
        <v>3561</v>
      </c>
      <c r="F125" s="47">
        <v>2495</v>
      </c>
      <c r="G125" s="47">
        <v>74427</v>
      </c>
      <c r="H125" s="47">
        <v>0</v>
      </c>
      <c r="I125" s="47">
        <v>4242</v>
      </c>
      <c r="J125" s="47">
        <v>175</v>
      </c>
      <c r="K125" s="47">
        <v>855</v>
      </c>
      <c r="L125" s="47">
        <v>374</v>
      </c>
      <c r="M125" s="47">
        <v>79390</v>
      </c>
      <c r="N125" s="150">
        <v>9385</v>
      </c>
      <c r="O125" s="144">
        <v>66</v>
      </c>
      <c r="P125" s="144">
        <v>0</v>
      </c>
      <c r="Q125" s="47">
        <v>247130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101">
        <f t="shared" si="1"/>
        <v>418539</v>
      </c>
      <c r="X125" s="41">
        <f>個別包括!AZ124-公債費!W125</f>
        <v>0</v>
      </c>
      <c r="Y125" s="41"/>
      <c r="Z125" s="41"/>
      <c r="AA125" s="41"/>
    </row>
    <row r="126" spans="1:27" ht="20.25" customHeight="1" x14ac:dyDescent="0.25">
      <c r="A126" s="111" t="s">
        <v>1917</v>
      </c>
      <c r="B126" s="112" t="s">
        <v>1798</v>
      </c>
      <c r="C126" s="4" t="s">
        <v>226</v>
      </c>
      <c r="D126" s="141">
        <v>6</v>
      </c>
      <c r="E126" s="127" t="s">
        <v>3561</v>
      </c>
      <c r="F126" s="47">
        <v>3999</v>
      </c>
      <c r="G126" s="47">
        <v>180854</v>
      </c>
      <c r="H126" s="47">
        <v>0</v>
      </c>
      <c r="I126" s="47">
        <v>30622</v>
      </c>
      <c r="J126" s="47">
        <v>204</v>
      </c>
      <c r="K126" s="47">
        <v>5045</v>
      </c>
      <c r="L126" s="47">
        <v>378</v>
      </c>
      <c r="M126" s="47">
        <v>91304</v>
      </c>
      <c r="N126" s="150">
        <v>43834</v>
      </c>
      <c r="O126" s="144">
        <v>0</v>
      </c>
      <c r="P126" s="144">
        <v>0</v>
      </c>
      <c r="Q126" s="47">
        <v>106198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101">
        <f t="shared" si="1"/>
        <v>462438</v>
      </c>
      <c r="X126" s="41">
        <f>個別包括!AZ125-公債費!W126</f>
        <v>0</v>
      </c>
      <c r="Y126" s="41"/>
      <c r="Z126" s="41"/>
      <c r="AA126" s="41"/>
    </row>
    <row r="127" spans="1:27" ht="20.25" customHeight="1" x14ac:dyDescent="0.25">
      <c r="A127" s="111" t="s">
        <v>1918</v>
      </c>
      <c r="B127" s="112" t="s">
        <v>1798</v>
      </c>
      <c r="C127" s="4" t="s">
        <v>227</v>
      </c>
      <c r="D127" s="141">
        <v>6</v>
      </c>
      <c r="E127" s="127" t="s">
        <v>3561</v>
      </c>
      <c r="F127" s="47">
        <v>0</v>
      </c>
      <c r="G127" s="47">
        <v>162279</v>
      </c>
      <c r="H127" s="47">
        <v>0</v>
      </c>
      <c r="I127" s="47">
        <v>5811</v>
      </c>
      <c r="J127" s="47">
        <v>227</v>
      </c>
      <c r="K127" s="47">
        <v>155</v>
      </c>
      <c r="L127" s="47">
        <v>486</v>
      </c>
      <c r="M127" s="47">
        <v>127189</v>
      </c>
      <c r="N127" s="150">
        <v>7241</v>
      </c>
      <c r="O127" s="144">
        <v>0</v>
      </c>
      <c r="P127" s="144">
        <v>0</v>
      </c>
      <c r="Q127" s="47">
        <v>314838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101">
        <f t="shared" si="1"/>
        <v>618226</v>
      </c>
      <c r="X127" s="41">
        <f>個別包括!AZ126-公債費!W127</f>
        <v>0</v>
      </c>
      <c r="Y127" s="41"/>
      <c r="Z127" s="41"/>
      <c r="AA127" s="41"/>
    </row>
    <row r="128" spans="1:27" ht="20.25" customHeight="1" x14ac:dyDescent="0.25">
      <c r="A128" s="111" t="s">
        <v>1919</v>
      </c>
      <c r="B128" s="112" t="s">
        <v>1798</v>
      </c>
      <c r="C128" s="4" t="s">
        <v>228</v>
      </c>
      <c r="D128" s="141">
        <v>6</v>
      </c>
      <c r="E128" s="127" t="s">
        <v>3561</v>
      </c>
      <c r="F128" s="47">
        <v>2100</v>
      </c>
      <c r="G128" s="47">
        <v>22326</v>
      </c>
      <c r="H128" s="47">
        <v>0</v>
      </c>
      <c r="I128" s="47">
        <v>4933</v>
      </c>
      <c r="J128" s="47">
        <v>1119</v>
      </c>
      <c r="K128" s="47">
        <v>8090</v>
      </c>
      <c r="L128" s="47">
        <v>2785</v>
      </c>
      <c r="M128" s="47">
        <v>311767</v>
      </c>
      <c r="N128" s="150">
        <v>59388</v>
      </c>
      <c r="O128" s="144">
        <v>7334</v>
      </c>
      <c r="P128" s="144">
        <v>0</v>
      </c>
      <c r="Q128" s="47">
        <v>382012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101">
        <f t="shared" si="1"/>
        <v>801854</v>
      </c>
      <c r="X128" s="41">
        <f>個別包括!AZ127-公債費!W128</f>
        <v>0</v>
      </c>
      <c r="Y128" s="41"/>
      <c r="Z128" s="41"/>
      <c r="AA128" s="41"/>
    </row>
    <row r="129" spans="1:27" ht="20.25" customHeight="1" x14ac:dyDescent="0.25">
      <c r="A129" s="111" t="s">
        <v>1920</v>
      </c>
      <c r="B129" s="112" t="s">
        <v>1798</v>
      </c>
      <c r="C129" s="4" t="s">
        <v>229</v>
      </c>
      <c r="D129" s="141">
        <v>6</v>
      </c>
      <c r="E129" s="127" t="s">
        <v>3561</v>
      </c>
      <c r="F129" s="47">
        <v>7009</v>
      </c>
      <c r="G129" s="47">
        <v>2749</v>
      </c>
      <c r="H129" s="47">
        <v>0</v>
      </c>
      <c r="I129" s="47">
        <v>6442</v>
      </c>
      <c r="J129" s="47">
        <v>306</v>
      </c>
      <c r="K129" s="47">
        <v>32</v>
      </c>
      <c r="L129" s="47">
        <v>784</v>
      </c>
      <c r="M129" s="47">
        <v>159131</v>
      </c>
      <c r="N129" s="150">
        <v>44901</v>
      </c>
      <c r="O129" s="144">
        <v>1173</v>
      </c>
      <c r="P129" s="144">
        <v>0</v>
      </c>
      <c r="Q129" s="47">
        <v>371832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101">
        <f t="shared" si="1"/>
        <v>594359</v>
      </c>
      <c r="X129" s="41">
        <f>個別包括!AZ128-公債費!W129</f>
        <v>0</v>
      </c>
      <c r="Y129" s="41"/>
      <c r="Z129" s="41"/>
      <c r="AA129" s="41"/>
    </row>
    <row r="130" spans="1:27" ht="20.25" customHeight="1" x14ac:dyDescent="0.25">
      <c r="A130" s="111" t="s">
        <v>1921</v>
      </c>
      <c r="B130" s="112" t="s">
        <v>1798</v>
      </c>
      <c r="C130" s="4" t="s">
        <v>230</v>
      </c>
      <c r="D130" s="141">
        <v>6</v>
      </c>
      <c r="E130" s="127" t="s">
        <v>3561</v>
      </c>
      <c r="F130" s="47">
        <v>1819</v>
      </c>
      <c r="G130" s="47">
        <v>122850</v>
      </c>
      <c r="H130" s="47">
        <v>0</v>
      </c>
      <c r="I130" s="47">
        <v>36921</v>
      </c>
      <c r="J130" s="47">
        <v>3206</v>
      </c>
      <c r="K130" s="47">
        <v>36407</v>
      </c>
      <c r="L130" s="47">
        <v>2260</v>
      </c>
      <c r="M130" s="47">
        <v>263097</v>
      </c>
      <c r="N130" s="150">
        <v>80952</v>
      </c>
      <c r="O130" s="144">
        <v>217</v>
      </c>
      <c r="P130" s="144">
        <v>0</v>
      </c>
      <c r="Q130" s="47">
        <v>74501</v>
      </c>
      <c r="R130" s="47">
        <v>0</v>
      </c>
      <c r="S130" s="47">
        <v>0</v>
      </c>
      <c r="T130" s="47">
        <v>0</v>
      </c>
      <c r="U130" s="47">
        <v>0</v>
      </c>
      <c r="V130" s="47">
        <v>0</v>
      </c>
      <c r="W130" s="101">
        <f t="shared" si="1"/>
        <v>622230</v>
      </c>
      <c r="X130" s="41">
        <f>個別包括!AZ129-公債費!W130</f>
        <v>0</v>
      </c>
      <c r="Y130" s="41"/>
      <c r="Z130" s="41"/>
      <c r="AA130" s="41"/>
    </row>
    <row r="131" spans="1:27" ht="20.25" customHeight="1" x14ac:dyDescent="0.25">
      <c r="A131" s="111" t="s">
        <v>1922</v>
      </c>
      <c r="B131" s="112" t="s">
        <v>1798</v>
      </c>
      <c r="C131" s="4" t="s">
        <v>231</v>
      </c>
      <c r="D131" s="141">
        <v>6</v>
      </c>
      <c r="E131" s="127" t="s">
        <v>3561</v>
      </c>
      <c r="F131" s="47">
        <v>410</v>
      </c>
      <c r="G131" s="47">
        <v>0</v>
      </c>
      <c r="H131" s="47">
        <v>0</v>
      </c>
      <c r="I131" s="47">
        <v>3080</v>
      </c>
      <c r="J131" s="47">
        <v>259</v>
      </c>
      <c r="K131" s="47">
        <v>4017</v>
      </c>
      <c r="L131" s="47">
        <v>705</v>
      </c>
      <c r="M131" s="47">
        <v>136220</v>
      </c>
      <c r="N131" s="150">
        <v>12223</v>
      </c>
      <c r="O131" s="144">
        <v>0</v>
      </c>
      <c r="P131" s="144">
        <v>0</v>
      </c>
      <c r="Q131" s="47">
        <v>320028</v>
      </c>
      <c r="R131" s="47">
        <v>0</v>
      </c>
      <c r="S131" s="47">
        <v>0</v>
      </c>
      <c r="T131" s="47">
        <v>0</v>
      </c>
      <c r="U131" s="47">
        <v>0</v>
      </c>
      <c r="V131" s="47">
        <v>0</v>
      </c>
      <c r="W131" s="101">
        <f t="shared" si="1"/>
        <v>476942</v>
      </c>
      <c r="X131" s="41">
        <f>個別包括!AZ130-公債費!W131</f>
        <v>0</v>
      </c>
      <c r="Y131" s="41"/>
      <c r="Z131" s="41"/>
      <c r="AA131" s="41"/>
    </row>
    <row r="132" spans="1:27" ht="20.25" customHeight="1" x14ac:dyDescent="0.25">
      <c r="A132" s="111" t="s">
        <v>1923</v>
      </c>
      <c r="B132" s="112" t="s">
        <v>1798</v>
      </c>
      <c r="C132" s="4" t="s">
        <v>232</v>
      </c>
      <c r="D132" s="141">
        <v>6</v>
      </c>
      <c r="E132" s="127" t="s">
        <v>3561</v>
      </c>
      <c r="F132" s="47">
        <v>4266</v>
      </c>
      <c r="G132" s="47">
        <v>0</v>
      </c>
      <c r="H132" s="47">
        <v>0</v>
      </c>
      <c r="I132" s="47">
        <v>32895</v>
      </c>
      <c r="J132" s="47">
        <v>377</v>
      </c>
      <c r="K132" s="47">
        <v>693</v>
      </c>
      <c r="L132" s="47">
        <v>753</v>
      </c>
      <c r="M132" s="47">
        <v>143563</v>
      </c>
      <c r="N132" s="150">
        <v>10577</v>
      </c>
      <c r="O132" s="144">
        <v>1421</v>
      </c>
      <c r="P132" s="144">
        <v>0</v>
      </c>
      <c r="Q132" s="47">
        <v>284991</v>
      </c>
      <c r="R132" s="47">
        <v>0</v>
      </c>
      <c r="S132" s="47">
        <v>0</v>
      </c>
      <c r="T132" s="47">
        <v>0</v>
      </c>
      <c r="U132" s="47">
        <v>0</v>
      </c>
      <c r="V132" s="47">
        <v>0</v>
      </c>
      <c r="W132" s="101">
        <f t="shared" si="1"/>
        <v>479536</v>
      </c>
      <c r="X132" s="41">
        <f>個別包括!AZ131-公債費!W132</f>
        <v>0</v>
      </c>
      <c r="Y132" s="41"/>
      <c r="Z132" s="41"/>
      <c r="AA132" s="41"/>
    </row>
    <row r="133" spans="1:27" ht="20.25" customHeight="1" x14ac:dyDescent="0.25">
      <c r="A133" s="111" t="s">
        <v>1924</v>
      </c>
      <c r="B133" s="112" t="s">
        <v>1798</v>
      </c>
      <c r="C133" s="4" t="s">
        <v>233</v>
      </c>
      <c r="D133" s="141">
        <v>6</v>
      </c>
      <c r="E133" s="127" t="s">
        <v>3561</v>
      </c>
      <c r="F133" s="47">
        <v>1394</v>
      </c>
      <c r="G133" s="47">
        <v>20697</v>
      </c>
      <c r="H133" s="47">
        <v>0</v>
      </c>
      <c r="I133" s="47">
        <v>14041</v>
      </c>
      <c r="J133" s="47">
        <v>0</v>
      </c>
      <c r="K133" s="47">
        <v>72</v>
      </c>
      <c r="L133" s="47">
        <v>855</v>
      </c>
      <c r="M133" s="47">
        <v>126971</v>
      </c>
      <c r="N133" s="150">
        <v>18750</v>
      </c>
      <c r="O133" s="144">
        <v>0</v>
      </c>
      <c r="P133" s="144">
        <v>0</v>
      </c>
      <c r="Q133" s="47">
        <v>269205</v>
      </c>
      <c r="R133" s="47">
        <v>0</v>
      </c>
      <c r="S133" s="47">
        <v>0</v>
      </c>
      <c r="T133" s="47">
        <v>0</v>
      </c>
      <c r="U133" s="47">
        <v>0</v>
      </c>
      <c r="V133" s="47">
        <v>0</v>
      </c>
      <c r="W133" s="101">
        <f t="shared" si="1"/>
        <v>451985</v>
      </c>
      <c r="X133" s="41">
        <f>個別包括!AZ132-公債費!W133</f>
        <v>0</v>
      </c>
      <c r="Y133" s="41"/>
      <c r="Z133" s="41"/>
      <c r="AA133" s="41"/>
    </row>
    <row r="134" spans="1:27" ht="20.25" customHeight="1" x14ac:dyDescent="0.25">
      <c r="A134" s="111" t="s">
        <v>1925</v>
      </c>
      <c r="B134" s="112" t="s">
        <v>1798</v>
      </c>
      <c r="C134" s="4" t="s">
        <v>234</v>
      </c>
      <c r="D134" s="141">
        <v>6</v>
      </c>
      <c r="E134" s="127" t="s">
        <v>3561</v>
      </c>
      <c r="F134" s="47">
        <v>827</v>
      </c>
      <c r="G134" s="47">
        <v>0</v>
      </c>
      <c r="H134" s="47">
        <v>0</v>
      </c>
      <c r="I134" s="47">
        <v>1026</v>
      </c>
      <c r="J134" s="47">
        <v>185</v>
      </c>
      <c r="K134" s="47">
        <v>123</v>
      </c>
      <c r="L134" s="47">
        <v>417</v>
      </c>
      <c r="M134" s="47">
        <v>124953</v>
      </c>
      <c r="N134" s="150">
        <v>17206</v>
      </c>
      <c r="O134" s="144">
        <v>410</v>
      </c>
      <c r="P134" s="144">
        <v>0</v>
      </c>
      <c r="Q134" s="47">
        <v>342927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101">
        <f t="shared" si="1"/>
        <v>488074</v>
      </c>
      <c r="X134" s="41">
        <f>個別包括!AZ133-公債費!W134</f>
        <v>0</v>
      </c>
      <c r="Y134" s="41"/>
      <c r="Z134" s="41"/>
      <c r="AA134" s="41"/>
    </row>
    <row r="135" spans="1:27" ht="20.25" customHeight="1" x14ac:dyDescent="0.25">
      <c r="A135" s="111" t="s">
        <v>1926</v>
      </c>
      <c r="B135" s="112" t="s">
        <v>1798</v>
      </c>
      <c r="C135" s="4" t="s">
        <v>235</v>
      </c>
      <c r="D135" s="141">
        <v>6</v>
      </c>
      <c r="E135" s="127" t="s">
        <v>3561</v>
      </c>
      <c r="F135" s="47">
        <v>3456</v>
      </c>
      <c r="G135" s="47">
        <v>11177</v>
      </c>
      <c r="H135" s="47">
        <v>0</v>
      </c>
      <c r="I135" s="47">
        <v>2566</v>
      </c>
      <c r="J135" s="47">
        <v>237</v>
      </c>
      <c r="K135" s="47">
        <v>41</v>
      </c>
      <c r="L135" s="47">
        <v>826</v>
      </c>
      <c r="M135" s="47">
        <v>148290</v>
      </c>
      <c r="N135" s="150">
        <v>12003</v>
      </c>
      <c r="O135" s="144">
        <v>452</v>
      </c>
      <c r="P135" s="144">
        <v>0</v>
      </c>
      <c r="Q135" s="47">
        <v>276247</v>
      </c>
      <c r="R135" s="47">
        <v>0</v>
      </c>
      <c r="S135" s="47">
        <v>0</v>
      </c>
      <c r="T135" s="47">
        <v>0</v>
      </c>
      <c r="U135" s="47">
        <v>0</v>
      </c>
      <c r="V135" s="47">
        <v>0</v>
      </c>
      <c r="W135" s="101">
        <f t="shared" si="1"/>
        <v>455295</v>
      </c>
      <c r="X135" s="41">
        <f>個別包括!AZ134-公債費!W135</f>
        <v>0</v>
      </c>
      <c r="Y135" s="41"/>
      <c r="Z135" s="41"/>
      <c r="AA135" s="41"/>
    </row>
    <row r="136" spans="1:27" ht="20.25" customHeight="1" x14ac:dyDescent="0.25">
      <c r="A136" s="111" t="s">
        <v>1927</v>
      </c>
      <c r="B136" s="112" t="s">
        <v>1798</v>
      </c>
      <c r="C136" s="4" t="s">
        <v>236</v>
      </c>
      <c r="D136" s="141">
        <v>6</v>
      </c>
      <c r="E136" s="127" t="s">
        <v>3561</v>
      </c>
      <c r="F136" s="47">
        <v>32150</v>
      </c>
      <c r="G136" s="47">
        <v>23170</v>
      </c>
      <c r="H136" s="47">
        <v>0</v>
      </c>
      <c r="I136" s="47">
        <v>10942</v>
      </c>
      <c r="J136" s="47">
        <v>1262</v>
      </c>
      <c r="K136" s="47">
        <v>3411</v>
      </c>
      <c r="L136" s="47">
        <v>2828</v>
      </c>
      <c r="M136" s="47">
        <v>465046</v>
      </c>
      <c r="N136" s="150">
        <v>50581</v>
      </c>
      <c r="O136" s="144">
        <v>642</v>
      </c>
      <c r="P136" s="144">
        <v>0</v>
      </c>
      <c r="Q136" s="47">
        <v>910659</v>
      </c>
      <c r="R136" s="47">
        <v>0</v>
      </c>
      <c r="S136" s="47">
        <v>0</v>
      </c>
      <c r="T136" s="47">
        <v>0</v>
      </c>
      <c r="U136" s="47">
        <v>437499</v>
      </c>
      <c r="V136" s="47">
        <v>0</v>
      </c>
      <c r="W136" s="101">
        <f t="shared" ref="W136:W199" si="2">SUM(F136:V136)</f>
        <v>1938190</v>
      </c>
      <c r="X136" s="41">
        <f>個別包括!AZ135-公債費!W136</f>
        <v>0</v>
      </c>
      <c r="Y136" s="41"/>
      <c r="Z136" s="41"/>
      <c r="AA136" s="41"/>
    </row>
    <row r="137" spans="1:27" ht="20.25" customHeight="1" x14ac:dyDescent="0.25">
      <c r="A137" s="111" t="s">
        <v>1928</v>
      </c>
      <c r="B137" s="112" t="s">
        <v>1798</v>
      </c>
      <c r="C137" s="4" t="s">
        <v>237</v>
      </c>
      <c r="D137" s="141">
        <v>6</v>
      </c>
      <c r="E137" s="127" t="s">
        <v>3561</v>
      </c>
      <c r="F137" s="47">
        <v>2613</v>
      </c>
      <c r="G137" s="47">
        <v>1371</v>
      </c>
      <c r="H137" s="47">
        <v>0</v>
      </c>
      <c r="I137" s="47">
        <v>18890</v>
      </c>
      <c r="J137" s="47">
        <v>584</v>
      </c>
      <c r="K137" s="47">
        <v>991</v>
      </c>
      <c r="L137" s="47">
        <v>1241</v>
      </c>
      <c r="M137" s="47">
        <v>243258</v>
      </c>
      <c r="N137" s="150">
        <v>15944</v>
      </c>
      <c r="O137" s="144">
        <v>161</v>
      </c>
      <c r="P137" s="144">
        <v>0</v>
      </c>
      <c r="Q137" s="47">
        <v>544736</v>
      </c>
      <c r="R137" s="47">
        <v>0</v>
      </c>
      <c r="S137" s="47">
        <v>0</v>
      </c>
      <c r="T137" s="47">
        <v>0</v>
      </c>
      <c r="U137" s="47">
        <v>0</v>
      </c>
      <c r="V137" s="47">
        <v>0</v>
      </c>
      <c r="W137" s="101">
        <f t="shared" si="2"/>
        <v>829789</v>
      </c>
      <c r="X137" s="41">
        <f>個別包括!AZ136-公債費!W137</f>
        <v>0</v>
      </c>
      <c r="Y137" s="41"/>
      <c r="Z137" s="41"/>
      <c r="AA137" s="41"/>
    </row>
    <row r="138" spans="1:27" ht="20.25" customHeight="1" x14ac:dyDescent="0.25">
      <c r="A138" s="111" t="s">
        <v>1929</v>
      </c>
      <c r="B138" s="112" t="s">
        <v>1798</v>
      </c>
      <c r="C138" s="4" t="s">
        <v>238</v>
      </c>
      <c r="D138" s="141">
        <v>6</v>
      </c>
      <c r="E138" s="127" t="s">
        <v>3561</v>
      </c>
      <c r="F138" s="47">
        <v>226</v>
      </c>
      <c r="G138" s="47">
        <v>0</v>
      </c>
      <c r="H138" s="47">
        <v>0</v>
      </c>
      <c r="I138" s="47">
        <v>7426</v>
      </c>
      <c r="J138" s="47">
        <v>155</v>
      </c>
      <c r="K138" s="47">
        <v>1480</v>
      </c>
      <c r="L138" s="47">
        <v>334</v>
      </c>
      <c r="M138" s="47">
        <v>132194</v>
      </c>
      <c r="N138" s="150">
        <v>6651</v>
      </c>
      <c r="O138" s="144">
        <v>904</v>
      </c>
      <c r="P138" s="144">
        <v>0</v>
      </c>
      <c r="Q138" s="47">
        <v>245655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101">
        <f t="shared" si="2"/>
        <v>395025</v>
      </c>
      <c r="X138" s="41">
        <f>個別包括!AZ137-公債費!W138</f>
        <v>0</v>
      </c>
      <c r="Y138" s="41"/>
      <c r="Z138" s="41"/>
      <c r="AA138" s="41"/>
    </row>
    <row r="139" spans="1:27" ht="20.25" customHeight="1" x14ac:dyDescent="0.25">
      <c r="A139" s="111" t="s">
        <v>1930</v>
      </c>
      <c r="B139" s="112" t="s">
        <v>1798</v>
      </c>
      <c r="C139" s="4" t="s">
        <v>239</v>
      </c>
      <c r="D139" s="141">
        <v>6</v>
      </c>
      <c r="E139" s="127" t="s">
        <v>3561</v>
      </c>
      <c r="F139" s="47">
        <v>1653</v>
      </c>
      <c r="G139" s="47">
        <v>0</v>
      </c>
      <c r="H139" s="47">
        <v>0</v>
      </c>
      <c r="I139" s="47">
        <v>4941</v>
      </c>
      <c r="J139" s="47">
        <v>249</v>
      </c>
      <c r="K139" s="47">
        <v>1250</v>
      </c>
      <c r="L139" s="47">
        <v>540</v>
      </c>
      <c r="M139" s="47">
        <v>126630</v>
      </c>
      <c r="N139" s="150">
        <v>247</v>
      </c>
      <c r="O139" s="144">
        <v>0</v>
      </c>
      <c r="P139" s="144">
        <v>0</v>
      </c>
      <c r="Q139" s="47">
        <v>326933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101">
        <f t="shared" si="2"/>
        <v>462443</v>
      </c>
      <c r="X139" s="41">
        <f>個別包括!AZ138-公債費!W139</f>
        <v>0</v>
      </c>
      <c r="Y139" s="41"/>
      <c r="Z139" s="41"/>
      <c r="AA139" s="41"/>
    </row>
    <row r="140" spans="1:27" ht="20.25" customHeight="1" x14ac:dyDescent="0.25">
      <c r="A140" s="111" t="s">
        <v>1931</v>
      </c>
      <c r="B140" s="112" t="s">
        <v>1798</v>
      </c>
      <c r="C140" s="4" t="s">
        <v>240</v>
      </c>
      <c r="D140" s="141">
        <v>6</v>
      </c>
      <c r="E140" s="127" t="s">
        <v>3561</v>
      </c>
      <c r="F140" s="47">
        <v>0</v>
      </c>
      <c r="G140" s="47">
        <v>0</v>
      </c>
      <c r="H140" s="47">
        <v>534</v>
      </c>
      <c r="I140" s="47">
        <v>3919</v>
      </c>
      <c r="J140" s="47">
        <v>72</v>
      </c>
      <c r="K140" s="47">
        <v>376</v>
      </c>
      <c r="L140" s="47">
        <v>147</v>
      </c>
      <c r="M140" s="47">
        <v>64912</v>
      </c>
      <c r="N140" s="150">
        <v>7608</v>
      </c>
      <c r="O140" s="144">
        <v>1595</v>
      </c>
      <c r="P140" s="144">
        <v>0</v>
      </c>
      <c r="Q140" s="47">
        <v>255895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101">
        <f t="shared" si="2"/>
        <v>335058</v>
      </c>
      <c r="X140" s="41">
        <f>個別包括!AZ139-公債費!W140</f>
        <v>0</v>
      </c>
      <c r="Y140" s="41"/>
      <c r="Z140" s="41"/>
      <c r="AA140" s="41"/>
    </row>
    <row r="141" spans="1:27" ht="20.25" customHeight="1" x14ac:dyDescent="0.25">
      <c r="A141" s="111" t="s">
        <v>1932</v>
      </c>
      <c r="B141" s="112" t="s">
        <v>1798</v>
      </c>
      <c r="C141" s="4" t="s">
        <v>241</v>
      </c>
      <c r="D141" s="141">
        <v>6</v>
      </c>
      <c r="E141" s="127" t="s">
        <v>3561</v>
      </c>
      <c r="F141" s="47">
        <v>0</v>
      </c>
      <c r="G141" s="47">
        <v>9942</v>
      </c>
      <c r="H141" s="47">
        <v>0</v>
      </c>
      <c r="I141" s="47">
        <v>10442</v>
      </c>
      <c r="J141" s="47">
        <v>265</v>
      </c>
      <c r="K141" s="47">
        <v>2429</v>
      </c>
      <c r="L141" s="47">
        <v>716</v>
      </c>
      <c r="M141" s="47">
        <v>155789</v>
      </c>
      <c r="N141" s="150">
        <v>5997</v>
      </c>
      <c r="O141" s="144">
        <v>360</v>
      </c>
      <c r="P141" s="144">
        <v>0</v>
      </c>
      <c r="Q141" s="47">
        <v>309155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101">
        <f t="shared" si="2"/>
        <v>495095</v>
      </c>
      <c r="X141" s="41">
        <f>個別包括!AZ140-公債費!W141</f>
        <v>0</v>
      </c>
      <c r="Y141" s="41"/>
      <c r="Z141" s="41"/>
      <c r="AA141" s="41"/>
    </row>
    <row r="142" spans="1:27" ht="20.25" customHeight="1" x14ac:dyDescent="0.25">
      <c r="A142" s="111" t="s">
        <v>1933</v>
      </c>
      <c r="B142" s="112" t="s">
        <v>1798</v>
      </c>
      <c r="C142" s="4" t="s">
        <v>242</v>
      </c>
      <c r="D142" s="141">
        <v>6</v>
      </c>
      <c r="E142" s="127" t="s">
        <v>3561</v>
      </c>
      <c r="F142" s="47">
        <v>11036</v>
      </c>
      <c r="G142" s="47">
        <v>0</v>
      </c>
      <c r="H142" s="47">
        <v>0</v>
      </c>
      <c r="I142" s="47">
        <v>150394</v>
      </c>
      <c r="J142" s="47">
        <v>1349</v>
      </c>
      <c r="K142" s="47">
        <v>301</v>
      </c>
      <c r="L142" s="47">
        <v>1267</v>
      </c>
      <c r="M142" s="47">
        <v>222838</v>
      </c>
      <c r="N142" s="150">
        <v>20114</v>
      </c>
      <c r="O142" s="144">
        <v>79</v>
      </c>
      <c r="P142" s="144">
        <v>0</v>
      </c>
      <c r="Q142" s="47">
        <v>506113</v>
      </c>
      <c r="R142" s="47">
        <v>0</v>
      </c>
      <c r="S142" s="47">
        <v>0</v>
      </c>
      <c r="T142" s="47">
        <v>0</v>
      </c>
      <c r="U142" s="47">
        <v>194280</v>
      </c>
      <c r="V142" s="47">
        <v>0</v>
      </c>
      <c r="W142" s="101">
        <f t="shared" si="2"/>
        <v>1107771</v>
      </c>
      <c r="X142" s="41">
        <f>個別包括!AZ141-公債費!W142</f>
        <v>0</v>
      </c>
      <c r="Y142" s="41"/>
      <c r="Z142" s="41"/>
      <c r="AA142" s="41"/>
    </row>
    <row r="143" spans="1:27" ht="20.25" customHeight="1" x14ac:dyDescent="0.25">
      <c r="A143" s="111" t="s">
        <v>1934</v>
      </c>
      <c r="B143" s="112" t="s">
        <v>1798</v>
      </c>
      <c r="C143" s="4" t="s">
        <v>243</v>
      </c>
      <c r="D143" s="141">
        <v>6</v>
      </c>
      <c r="E143" s="127" t="s">
        <v>3561</v>
      </c>
      <c r="F143" s="47">
        <v>2909</v>
      </c>
      <c r="G143" s="47">
        <v>7511</v>
      </c>
      <c r="H143" s="47">
        <v>0</v>
      </c>
      <c r="I143" s="47">
        <v>2516</v>
      </c>
      <c r="J143" s="47">
        <v>493</v>
      </c>
      <c r="K143" s="47">
        <v>794</v>
      </c>
      <c r="L143" s="47">
        <v>396</v>
      </c>
      <c r="M143" s="47">
        <v>117903</v>
      </c>
      <c r="N143" s="150">
        <v>6600</v>
      </c>
      <c r="O143" s="144">
        <v>236</v>
      </c>
      <c r="P143" s="144">
        <v>0</v>
      </c>
      <c r="Q143" s="47">
        <v>358777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101">
        <f t="shared" si="2"/>
        <v>498135</v>
      </c>
      <c r="X143" s="41">
        <f>個別包括!AZ142-公債費!W143</f>
        <v>0</v>
      </c>
      <c r="Y143" s="41"/>
      <c r="Z143" s="41"/>
      <c r="AA143" s="41"/>
    </row>
    <row r="144" spans="1:27" ht="20.25" customHeight="1" x14ac:dyDescent="0.25">
      <c r="A144" s="111" t="s">
        <v>1935</v>
      </c>
      <c r="B144" s="112" t="s">
        <v>1798</v>
      </c>
      <c r="C144" s="4" t="s">
        <v>244</v>
      </c>
      <c r="D144" s="141">
        <v>6</v>
      </c>
      <c r="E144" s="127" t="s">
        <v>3561</v>
      </c>
      <c r="F144" s="47">
        <v>155</v>
      </c>
      <c r="G144" s="47">
        <v>0</v>
      </c>
      <c r="H144" s="47">
        <v>0</v>
      </c>
      <c r="I144" s="47">
        <v>1915</v>
      </c>
      <c r="J144" s="47">
        <v>242</v>
      </c>
      <c r="K144" s="47">
        <v>84</v>
      </c>
      <c r="L144" s="47">
        <v>411</v>
      </c>
      <c r="M144" s="47">
        <v>94713</v>
      </c>
      <c r="N144" s="150">
        <v>15192</v>
      </c>
      <c r="O144" s="144">
        <v>2330</v>
      </c>
      <c r="P144" s="144">
        <v>0</v>
      </c>
      <c r="Q144" s="47">
        <v>122877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101">
        <f t="shared" si="2"/>
        <v>237919</v>
      </c>
      <c r="X144" s="41">
        <f>個別包括!AZ143-公債費!W144</f>
        <v>0</v>
      </c>
      <c r="Y144" s="41"/>
      <c r="Z144" s="41"/>
      <c r="AA144" s="41"/>
    </row>
    <row r="145" spans="1:27" ht="20.25" customHeight="1" x14ac:dyDescent="0.25">
      <c r="A145" s="111" t="s">
        <v>1936</v>
      </c>
      <c r="B145" s="112" t="s">
        <v>1798</v>
      </c>
      <c r="C145" s="4" t="s">
        <v>245</v>
      </c>
      <c r="D145" s="141">
        <v>6</v>
      </c>
      <c r="E145" s="127" t="s">
        <v>3561</v>
      </c>
      <c r="F145" s="47">
        <v>11690</v>
      </c>
      <c r="G145" s="47">
        <v>0</v>
      </c>
      <c r="H145" s="47">
        <v>0</v>
      </c>
      <c r="I145" s="47">
        <v>40186</v>
      </c>
      <c r="J145" s="47">
        <v>1268</v>
      </c>
      <c r="K145" s="47">
        <v>44044</v>
      </c>
      <c r="L145" s="47">
        <v>2270</v>
      </c>
      <c r="M145" s="47">
        <v>303649</v>
      </c>
      <c r="N145" s="150">
        <v>7354</v>
      </c>
      <c r="O145" s="144">
        <v>1538</v>
      </c>
      <c r="P145" s="144">
        <v>0</v>
      </c>
      <c r="Q145" s="47">
        <v>234328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101">
        <f t="shared" si="2"/>
        <v>646327</v>
      </c>
      <c r="X145" s="41">
        <f>個別包括!AZ144-公債費!W145</f>
        <v>0</v>
      </c>
      <c r="Y145" s="41"/>
      <c r="Z145" s="41"/>
      <c r="AA145" s="41"/>
    </row>
    <row r="146" spans="1:27" ht="20.25" customHeight="1" x14ac:dyDescent="0.25">
      <c r="A146" s="111" t="s">
        <v>1937</v>
      </c>
      <c r="B146" s="112" t="s">
        <v>1798</v>
      </c>
      <c r="C146" s="4" t="s">
        <v>246</v>
      </c>
      <c r="D146" s="141">
        <v>6</v>
      </c>
      <c r="E146" s="127" t="s">
        <v>3561</v>
      </c>
      <c r="F146" s="47">
        <v>289140</v>
      </c>
      <c r="G146" s="47">
        <v>25218</v>
      </c>
      <c r="H146" s="47">
        <v>0</v>
      </c>
      <c r="I146" s="47">
        <v>30673</v>
      </c>
      <c r="J146" s="47">
        <v>410</v>
      </c>
      <c r="K146" s="47">
        <v>25374</v>
      </c>
      <c r="L146" s="47">
        <v>1030</v>
      </c>
      <c r="M146" s="47">
        <v>199480</v>
      </c>
      <c r="N146" s="150">
        <v>55396</v>
      </c>
      <c r="O146" s="144">
        <v>4536</v>
      </c>
      <c r="P146" s="144">
        <v>0</v>
      </c>
      <c r="Q146" s="47">
        <v>394806</v>
      </c>
      <c r="R146" s="47">
        <v>0</v>
      </c>
      <c r="S146" s="47">
        <v>0</v>
      </c>
      <c r="T146" s="47">
        <v>0</v>
      </c>
      <c r="U146" s="47">
        <v>0</v>
      </c>
      <c r="V146" s="47">
        <v>0</v>
      </c>
      <c r="W146" s="101">
        <f t="shared" si="2"/>
        <v>1026063</v>
      </c>
      <c r="X146" s="41">
        <f>個別包括!AZ145-公債費!W146</f>
        <v>0</v>
      </c>
      <c r="Y146" s="41"/>
      <c r="Z146" s="41"/>
      <c r="AA146" s="41"/>
    </row>
    <row r="147" spans="1:27" ht="20.25" customHeight="1" x14ac:dyDescent="0.25">
      <c r="A147" s="111" t="s">
        <v>1938</v>
      </c>
      <c r="B147" s="112" t="s">
        <v>1798</v>
      </c>
      <c r="C147" s="4" t="s">
        <v>247</v>
      </c>
      <c r="D147" s="141">
        <v>6</v>
      </c>
      <c r="E147" s="127" t="s">
        <v>3561</v>
      </c>
      <c r="F147" s="47">
        <v>2385</v>
      </c>
      <c r="G147" s="47">
        <v>0</v>
      </c>
      <c r="H147" s="47">
        <v>0</v>
      </c>
      <c r="I147" s="47">
        <v>1870</v>
      </c>
      <c r="J147" s="47">
        <v>711</v>
      </c>
      <c r="K147" s="47">
        <v>4742</v>
      </c>
      <c r="L147" s="47">
        <v>1234</v>
      </c>
      <c r="M147" s="47">
        <v>207686</v>
      </c>
      <c r="N147" s="150">
        <v>15541</v>
      </c>
      <c r="O147" s="144">
        <v>0</v>
      </c>
      <c r="P147" s="144">
        <v>0</v>
      </c>
      <c r="Q147" s="47">
        <v>149253</v>
      </c>
      <c r="R147" s="47">
        <v>0</v>
      </c>
      <c r="S147" s="47">
        <v>0</v>
      </c>
      <c r="T147" s="47">
        <v>0</v>
      </c>
      <c r="U147" s="47">
        <v>182666</v>
      </c>
      <c r="V147" s="47">
        <v>0</v>
      </c>
      <c r="W147" s="101">
        <f t="shared" si="2"/>
        <v>566088</v>
      </c>
      <c r="X147" s="41">
        <f>個別包括!AZ146-公債費!W147</f>
        <v>0</v>
      </c>
      <c r="Y147" s="41"/>
      <c r="Z147" s="41"/>
      <c r="AA147" s="41"/>
    </row>
    <row r="148" spans="1:27" ht="20.25" customHeight="1" x14ac:dyDescent="0.25">
      <c r="A148" s="111" t="s">
        <v>1939</v>
      </c>
      <c r="B148" s="112" t="s">
        <v>1798</v>
      </c>
      <c r="C148" s="4" t="s">
        <v>248</v>
      </c>
      <c r="D148" s="141">
        <v>6</v>
      </c>
      <c r="E148" s="127" t="s">
        <v>3561</v>
      </c>
      <c r="F148" s="47">
        <v>37574</v>
      </c>
      <c r="G148" s="47">
        <v>0</v>
      </c>
      <c r="H148" s="47">
        <v>0</v>
      </c>
      <c r="I148" s="47">
        <v>2282</v>
      </c>
      <c r="J148" s="47">
        <v>701</v>
      </c>
      <c r="K148" s="47">
        <v>529</v>
      </c>
      <c r="L148" s="47">
        <v>4198</v>
      </c>
      <c r="M148" s="47">
        <v>234233</v>
      </c>
      <c r="N148" s="150">
        <v>4707</v>
      </c>
      <c r="O148" s="144">
        <v>0</v>
      </c>
      <c r="P148" s="144">
        <v>0</v>
      </c>
      <c r="Q148" s="47">
        <v>164220</v>
      </c>
      <c r="R148" s="47">
        <v>0</v>
      </c>
      <c r="S148" s="47">
        <v>0</v>
      </c>
      <c r="T148" s="47">
        <v>0</v>
      </c>
      <c r="U148" s="47">
        <v>199739</v>
      </c>
      <c r="V148" s="47">
        <v>0</v>
      </c>
      <c r="W148" s="101">
        <f t="shared" si="2"/>
        <v>648183</v>
      </c>
      <c r="X148" s="41">
        <f>個別包括!AZ147-公債費!W148</f>
        <v>0</v>
      </c>
      <c r="Y148" s="41"/>
      <c r="Z148" s="41"/>
      <c r="AA148" s="41"/>
    </row>
    <row r="149" spans="1:27" ht="20.25" customHeight="1" x14ac:dyDescent="0.25">
      <c r="A149" s="111" t="s">
        <v>1940</v>
      </c>
      <c r="B149" s="112" t="s">
        <v>1798</v>
      </c>
      <c r="C149" s="4" t="s">
        <v>249</v>
      </c>
      <c r="D149" s="141">
        <v>6</v>
      </c>
      <c r="E149" s="127" t="s">
        <v>3561</v>
      </c>
      <c r="F149" s="47">
        <v>82254</v>
      </c>
      <c r="G149" s="47">
        <v>107382</v>
      </c>
      <c r="H149" s="47">
        <v>0</v>
      </c>
      <c r="I149" s="47">
        <v>2016</v>
      </c>
      <c r="J149" s="47">
        <v>537</v>
      </c>
      <c r="K149" s="47">
        <v>4756</v>
      </c>
      <c r="L149" s="47">
        <v>1092</v>
      </c>
      <c r="M149" s="47">
        <v>259509</v>
      </c>
      <c r="N149" s="150">
        <v>44713</v>
      </c>
      <c r="O149" s="144">
        <v>2128</v>
      </c>
      <c r="P149" s="144">
        <v>0</v>
      </c>
      <c r="Q149" s="47">
        <v>207281</v>
      </c>
      <c r="R149" s="47">
        <v>0</v>
      </c>
      <c r="S149" s="47">
        <v>0</v>
      </c>
      <c r="T149" s="47">
        <v>0</v>
      </c>
      <c r="U149" s="47">
        <v>63988</v>
      </c>
      <c r="V149" s="47">
        <v>0</v>
      </c>
      <c r="W149" s="101">
        <f t="shared" si="2"/>
        <v>775656</v>
      </c>
      <c r="X149" s="41">
        <f>個別包括!AZ148-公債費!W149</f>
        <v>0</v>
      </c>
      <c r="Y149" s="41"/>
      <c r="Z149" s="41"/>
      <c r="AA149" s="41"/>
    </row>
    <row r="150" spans="1:27" ht="20.25" customHeight="1" x14ac:dyDescent="0.25">
      <c r="A150" s="111" t="s">
        <v>1941</v>
      </c>
      <c r="B150" s="112" t="s">
        <v>1798</v>
      </c>
      <c r="C150" s="4" t="s">
        <v>250</v>
      </c>
      <c r="D150" s="141">
        <v>6</v>
      </c>
      <c r="E150" s="127" t="s">
        <v>3561</v>
      </c>
      <c r="F150" s="47">
        <v>232539</v>
      </c>
      <c r="G150" s="47">
        <v>112167</v>
      </c>
      <c r="H150" s="47">
        <v>0</v>
      </c>
      <c r="I150" s="47">
        <v>5499</v>
      </c>
      <c r="J150" s="47">
        <v>741</v>
      </c>
      <c r="K150" s="47">
        <v>2812</v>
      </c>
      <c r="L150" s="47">
        <v>1915</v>
      </c>
      <c r="M150" s="47">
        <v>308780</v>
      </c>
      <c r="N150" s="150">
        <v>42011</v>
      </c>
      <c r="O150" s="144">
        <v>1541</v>
      </c>
      <c r="P150" s="144">
        <v>0</v>
      </c>
      <c r="Q150" s="47">
        <v>249192</v>
      </c>
      <c r="R150" s="47">
        <v>0</v>
      </c>
      <c r="S150" s="47">
        <v>0</v>
      </c>
      <c r="T150" s="47">
        <v>0</v>
      </c>
      <c r="U150" s="47">
        <v>159171</v>
      </c>
      <c r="V150" s="47">
        <v>0</v>
      </c>
      <c r="W150" s="101">
        <f t="shared" si="2"/>
        <v>1116368</v>
      </c>
      <c r="X150" s="41">
        <f>個別包括!AZ149-公債費!W150</f>
        <v>0</v>
      </c>
      <c r="Y150" s="41"/>
      <c r="Z150" s="41"/>
      <c r="AA150" s="41"/>
    </row>
    <row r="151" spans="1:27" ht="20.25" customHeight="1" x14ac:dyDescent="0.25">
      <c r="A151" s="111" t="s">
        <v>1942</v>
      </c>
      <c r="B151" s="112" t="s">
        <v>1798</v>
      </c>
      <c r="C151" s="4" t="s">
        <v>251</v>
      </c>
      <c r="D151" s="141">
        <v>6</v>
      </c>
      <c r="E151" s="127" t="s">
        <v>3561</v>
      </c>
      <c r="F151" s="47">
        <v>67303</v>
      </c>
      <c r="G151" s="47">
        <v>805</v>
      </c>
      <c r="H151" s="47">
        <v>716</v>
      </c>
      <c r="I151" s="47">
        <v>9064</v>
      </c>
      <c r="J151" s="47">
        <v>267</v>
      </c>
      <c r="K151" s="47">
        <v>908</v>
      </c>
      <c r="L151" s="47">
        <v>712</v>
      </c>
      <c r="M151" s="47">
        <v>160675</v>
      </c>
      <c r="N151" s="150">
        <v>9590</v>
      </c>
      <c r="O151" s="144">
        <v>5940</v>
      </c>
      <c r="P151" s="144">
        <v>0</v>
      </c>
      <c r="Q151" s="47">
        <v>509428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101">
        <f t="shared" si="2"/>
        <v>765408</v>
      </c>
      <c r="X151" s="41">
        <f>個別包括!AZ150-公債費!W151</f>
        <v>0</v>
      </c>
      <c r="Y151" s="41"/>
      <c r="Z151" s="41"/>
      <c r="AA151" s="41"/>
    </row>
    <row r="152" spans="1:27" ht="20.25" customHeight="1" x14ac:dyDescent="0.25">
      <c r="A152" s="111" t="s">
        <v>1943</v>
      </c>
      <c r="B152" s="112" t="s">
        <v>1798</v>
      </c>
      <c r="C152" s="4" t="s">
        <v>252</v>
      </c>
      <c r="D152" s="141">
        <v>6</v>
      </c>
      <c r="E152" s="127" t="s">
        <v>3561</v>
      </c>
      <c r="F152" s="47">
        <v>22089</v>
      </c>
      <c r="G152" s="47">
        <v>92524</v>
      </c>
      <c r="H152" s="47">
        <v>0</v>
      </c>
      <c r="I152" s="47">
        <v>4858</v>
      </c>
      <c r="J152" s="47">
        <v>292</v>
      </c>
      <c r="K152" s="47">
        <v>845</v>
      </c>
      <c r="L152" s="47">
        <v>879</v>
      </c>
      <c r="M152" s="47">
        <v>155927</v>
      </c>
      <c r="N152" s="150">
        <v>10489</v>
      </c>
      <c r="O152" s="144">
        <v>7431</v>
      </c>
      <c r="P152" s="144">
        <v>0</v>
      </c>
      <c r="Q152" s="47">
        <v>148101</v>
      </c>
      <c r="R152" s="47">
        <v>0</v>
      </c>
      <c r="S152" s="47">
        <v>0</v>
      </c>
      <c r="T152" s="47">
        <v>0</v>
      </c>
      <c r="U152" s="47">
        <v>0</v>
      </c>
      <c r="V152" s="47">
        <v>0</v>
      </c>
      <c r="W152" s="101">
        <f t="shared" si="2"/>
        <v>443435</v>
      </c>
      <c r="X152" s="41">
        <f>個別包括!AZ151-公債費!W152</f>
        <v>0</v>
      </c>
      <c r="Y152" s="41"/>
      <c r="Z152" s="41"/>
      <c r="AA152" s="41"/>
    </row>
    <row r="153" spans="1:27" ht="20.25" customHeight="1" x14ac:dyDescent="0.25">
      <c r="A153" s="111" t="s">
        <v>1944</v>
      </c>
      <c r="B153" s="112" t="s">
        <v>1798</v>
      </c>
      <c r="C153" s="4" t="s">
        <v>253</v>
      </c>
      <c r="D153" s="141">
        <v>6</v>
      </c>
      <c r="E153" s="127" t="s">
        <v>3561</v>
      </c>
      <c r="F153" s="47">
        <v>16732</v>
      </c>
      <c r="G153" s="47">
        <v>4343</v>
      </c>
      <c r="H153" s="47">
        <v>0</v>
      </c>
      <c r="I153" s="47">
        <v>5913</v>
      </c>
      <c r="J153" s="47">
        <v>931</v>
      </c>
      <c r="K153" s="47">
        <v>8111</v>
      </c>
      <c r="L153" s="47">
        <v>2233</v>
      </c>
      <c r="M153" s="47">
        <v>247297</v>
      </c>
      <c r="N153" s="150">
        <v>34865</v>
      </c>
      <c r="O153" s="144">
        <v>5138</v>
      </c>
      <c r="P153" s="144">
        <v>0</v>
      </c>
      <c r="Q153" s="47">
        <v>288518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101">
        <f t="shared" si="2"/>
        <v>614081</v>
      </c>
      <c r="X153" s="41">
        <f>個別包括!AZ152-公債費!W153</f>
        <v>0</v>
      </c>
      <c r="Y153" s="41"/>
      <c r="Z153" s="41"/>
      <c r="AA153" s="41"/>
    </row>
    <row r="154" spans="1:27" ht="20.25" customHeight="1" x14ac:dyDescent="0.25">
      <c r="A154" s="111" t="s">
        <v>1945</v>
      </c>
      <c r="B154" s="112" t="s">
        <v>1798</v>
      </c>
      <c r="C154" s="4" t="s">
        <v>254</v>
      </c>
      <c r="D154" s="141">
        <v>6</v>
      </c>
      <c r="E154" s="127" t="s">
        <v>3561</v>
      </c>
      <c r="F154" s="47">
        <v>26823</v>
      </c>
      <c r="G154" s="47">
        <v>0</v>
      </c>
      <c r="H154" s="47">
        <v>0</v>
      </c>
      <c r="I154" s="47">
        <v>12694</v>
      </c>
      <c r="J154" s="47">
        <v>494</v>
      </c>
      <c r="K154" s="47">
        <v>1597</v>
      </c>
      <c r="L154" s="47">
        <v>637</v>
      </c>
      <c r="M154" s="47">
        <v>126706</v>
      </c>
      <c r="N154" s="150">
        <v>84380</v>
      </c>
      <c r="O154" s="144">
        <v>2877</v>
      </c>
      <c r="P154" s="144">
        <v>0</v>
      </c>
      <c r="Q154" s="47">
        <v>180256</v>
      </c>
      <c r="R154" s="47">
        <v>0</v>
      </c>
      <c r="S154" s="47">
        <v>0</v>
      </c>
      <c r="T154" s="47">
        <v>0</v>
      </c>
      <c r="U154" s="47">
        <v>0</v>
      </c>
      <c r="V154" s="47">
        <v>0</v>
      </c>
      <c r="W154" s="101">
        <f t="shared" si="2"/>
        <v>436464</v>
      </c>
      <c r="X154" s="41">
        <f>個別包括!AZ153-公債費!W154</f>
        <v>0</v>
      </c>
      <c r="Y154" s="41"/>
      <c r="Z154" s="41"/>
      <c r="AA154" s="41"/>
    </row>
    <row r="155" spans="1:27" ht="20.25" customHeight="1" x14ac:dyDescent="0.25">
      <c r="A155" s="111" t="s">
        <v>1946</v>
      </c>
      <c r="B155" s="112" t="s">
        <v>1798</v>
      </c>
      <c r="C155" s="4" t="s">
        <v>255</v>
      </c>
      <c r="D155" s="141">
        <v>6</v>
      </c>
      <c r="E155" s="127" t="s">
        <v>3561</v>
      </c>
      <c r="F155" s="47">
        <v>0</v>
      </c>
      <c r="G155" s="47">
        <v>14649</v>
      </c>
      <c r="H155" s="47">
        <v>0</v>
      </c>
      <c r="I155" s="47">
        <v>3312</v>
      </c>
      <c r="J155" s="47">
        <v>319</v>
      </c>
      <c r="K155" s="47">
        <v>3967</v>
      </c>
      <c r="L155" s="47">
        <v>645</v>
      </c>
      <c r="M155" s="47">
        <v>128910</v>
      </c>
      <c r="N155" s="150">
        <v>30674</v>
      </c>
      <c r="O155" s="144">
        <v>851</v>
      </c>
      <c r="P155" s="144">
        <v>0</v>
      </c>
      <c r="Q155" s="47">
        <v>150981</v>
      </c>
      <c r="R155" s="47">
        <v>0</v>
      </c>
      <c r="S155" s="47">
        <v>0</v>
      </c>
      <c r="T155" s="47">
        <v>0</v>
      </c>
      <c r="U155" s="47">
        <v>0</v>
      </c>
      <c r="V155" s="47">
        <v>0</v>
      </c>
      <c r="W155" s="101">
        <f t="shared" si="2"/>
        <v>334308</v>
      </c>
      <c r="X155" s="41">
        <f>個別包括!AZ154-公債費!W155</f>
        <v>0</v>
      </c>
      <c r="Y155" s="41"/>
      <c r="Z155" s="41"/>
      <c r="AA155" s="41"/>
    </row>
    <row r="156" spans="1:27" ht="20.25" customHeight="1" x14ac:dyDescent="0.25">
      <c r="A156" s="111" t="s">
        <v>1947</v>
      </c>
      <c r="B156" s="112" t="s">
        <v>1798</v>
      </c>
      <c r="C156" s="4" t="s">
        <v>256</v>
      </c>
      <c r="D156" s="141">
        <v>6</v>
      </c>
      <c r="E156" s="127" t="s">
        <v>3561</v>
      </c>
      <c r="F156" s="47">
        <v>60184</v>
      </c>
      <c r="G156" s="47">
        <v>87834</v>
      </c>
      <c r="H156" s="47">
        <v>0</v>
      </c>
      <c r="I156" s="47">
        <v>14520</v>
      </c>
      <c r="J156" s="47">
        <v>1425</v>
      </c>
      <c r="K156" s="47">
        <v>2169</v>
      </c>
      <c r="L156" s="47">
        <v>3660</v>
      </c>
      <c r="M156" s="47">
        <v>447983</v>
      </c>
      <c r="N156" s="150">
        <v>22848</v>
      </c>
      <c r="O156" s="144">
        <v>10874</v>
      </c>
      <c r="P156" s="144">
        <v>0</v>
      </c>
      <c r="Q156" s="47">
        <v>385677</v>
      </c>
      <c r="R156" s="47">
        <v>0</v>
      </c>
      <c r="S156" s="47">
        <v>0</v>
      </c>
      <c r="T156" s="47">
        <v>0</v>
      </c>
      <c r="U156" s="47">
        <v>308979</v>
      </c>
      <c r="V156" s="47">
        <v>0</v>
      </c>
      <c r="W156" s="101">
        <f t="shared" si="2"/>
        <v>1346153</v>
      </c>
      <c r="X156" s="41">
        <f>個別包括!AZ155-公債費!W156</f>
        <v>0</v>
      </c>
      <c r="Y156" s="41"/>
      <c r="Z156" s="41"/>
      <c r="AA156" s="41"/>
    </row>
    <row r="157" spans="1:27" ht="20.25" customHeight="1" x14ac:dyDescent="0.25">
      <c r="A157" s="111" t="s">
        <v>1948</v>
      </c>
      <c r="B157" s="112" t="s">
        <v>1798</v>
      </c>
      <c r="C157" s="4" t="s">
        <v>257</v>
      </c>
      <c r="D157" s="141">
        <v>6</v>
      </c>
      <c r="E157" s="127" t="s">
        <v>3561</v>
      </c>
      <c r="F157" s="47">
        <v>6775</v>
      </c>
      <c r="G157" s="47">
        <v>113847</v>
      </c>
      <c r="H157" s="47">
        <v>324</v>
      </c>
      <c r="I157" s="47">
        <v>41780</v>
      </c>
      <c r="J157" s="47">
        <v>1828</v>
      </c>
      <c r="K157" s="47">
        <v>27935</v>
      </c>
      <c r="L157" s="47">
        <v>5620</v>
      </c>
      <c r="M157" s="47">
        <v>579445</v>
      </c>
      <c r="N157" s="150">
        <v>207459</v>
      </c>
      <c r="O157" s="144">
        <v>1033</v>
      </c>
      <c r="P157" s="144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101">
        <f t="shared" si="2"/>
        <v>986046</v>
      </c>
      <c r="X157" s="41">
        <f>個別包括!AZ156-公債費!W157</f>
        <v>0</v>
      </c>
      <c r="Y157" s="41"/>
      <c r="Z157" s="41"/>
      <c r="AA157" s="41"/>
    </row>
    <row r="158" spans="1:27" ht="20.25" customHeight="1" x14ac:dyDescent="0.25">
      <c r="A158" s="111" t="s">
        <v>1949</v>
      </c>
      <c r="B158" s="112" t="s">
        <v>1798</v>
      </c>
      <c r="C158" s="4" t="s">
        <v>258</v>
      </c>
      <c r="D158" s="141">
        <v>6</v>
      </c>
      <c r="E158" s="127" t="s">
        <v>3561</v>
      </c>
      <c r="F158" s="47">
        <v>7366</v>
      </c>
      <c r="G158" s="47">
        <v>165542</v>
      </c>
      <c r="H158" s="47">
        <v>0</v>
      </c>
      <c r="I158" s="47">
        <v>12530</v>
      </c>
      <c r="J158" s="47">
        <v>541</v>
      </c>
      <c r="K158" s="47">
        <v>8630</v>
      </c>
      <c r="L158" s="47">
        <v>1305</v>
      </c>
      <c r="M158" s="47">
        <v>176928</v>
      </c>
      <c r="N158" s="150">
        <v>47572</v>
      </c>
      <c r="O158" s="144">
        <v>0</v>
      </c>
      <c r="P158" s="144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47">
        <v>0</v>
      </c>
      <c r="W158" s="101">
        <f t="shared" si="2"/>
        <v>420414</v>
      </c>
      <c r="X158" s="41">
        <f>個別包括!AZ157-公債費!W158</f>
        <v>0</v>
      </c>
      <c r="Y158" s="41"/>
      <c r="Z158" s="41"/>
      <c r="AA158" s="41"/>
    </row>
    <row r="159" spans="1:27" ht="20.25" customHeight="1" x14ac:dyDescent="0.25">
      <c r="A159" s="111" t="s">
        <v>1950</v>
      </c>
      <c r="B159" s="112" t="s">
        <v>1798</v>
      </c>
      <c r="C159" s="4" t="s">
        <v>259</v>
      </c>
      <c r="D159" s="141">
        <v>6</v>
      </c>
      <c r="E159" s="127" t="s">
        <v>3561</v>
      </c>
      <c r="F159" s="47">
        <v>3136</v>
      </c>
      <c r="G159" s="47">
        <v>0</v>
      </c>
      <c r="H159" s="47">
        <v>13</v>
      </c>
      <c r="I159" s="47">
        <v>29663</v>
      </c>
      <c r="J159" s="47">
        <v>388</v>
      </c>
      <c r="K159" s="47">
        <v>49</v>
      </c>
      <c r="L159" s="47">
        <v>947</v>
      </c>
      <c r="M159" s="47">
        <v>166596</v>
      </c>
      <c r="N159" s="150">
        <v>38348</v>
      </c>
      <c r="O159" s="144">
        <v>10814</v>
      </c>
      <c r="P159" s="144">
        <v>0</v>
      </c>
      <c r="Q159" s="47">
        <v>544153</v>
      </c>
      <c r="R159" s="47">
        <v>0</v>
      </c>
      <c r="S159" s="47">
        <v>0</v>
      </c>
      <c r="T159" s="47">
        <v>0</v>
      </c>
      <c r="U159" s="47">
        <v>0</v>
      </c>
      <c r="V159" s="47">
        <v>0</v>
      </c>
      <c r="W159" s="101">
        <f t="shared" si="2"/>
        <v>794107</v>
      </c>
      <c r="X159" s="41">
        <f>個別包括!AZ158-公債費!W159</f>
        <v>0</v>
      </c>
      <c r="Y159" s="41"/>
      <c r="Z159" s="41"/>
      <c r="AA159" s="41"/>
    </row>
    <row r="160" spans="1:27" ht="20.25" customHeight="1" x14ac:dyDescent="0.25">
      <c r="A160" s="111" t="s">
        <v>1951</v>
      </c>
      <c r="B160" s="112" t="s">
        <v>1798</v>
      </c>
      <c r="C160" s="4" t="s">
        <v>260</v>
      </c>
      <c r="D160" s="141">
        <v>6</v>
      </c>
      <c r="E160" s="127" t="s">
        <v>3561</v>
      </c>
      <c r="F160" s="47">
        <v>844</v>
      </c>
      <c r="G160" s="47">
        <v>71711</v>
      </c>
      <c r="H160" s="47">
        <v>0</v>
      </c>
      <c r="I160" s="47">
        <v>8531</v>
      </c>
      <c r="J160" s="47">
        <v>0</v>
      </c>
      <c r="K160" s="47">
        <v>0</v>
      </c>
      <c r="L160" s="47">
        <v>1117</v>
      </c>
      <c r="M160" s="47">
        <v>164314</v>
      </c>
      <c r="N160" s="150">
        <v>45332</v>
      </c>
      <c r="O160" s="144">
        <v>0</v>
      </c>
      <c r="P160" s="144">
        <v>0</v>
      </c>
      <c r="Q160" s="47">
        <v>406543</v>
      </c>
      <c r="R160" s="47">
        <v>0</v>
      </c>
      <c r="S160" s="47">
        <v>0</v>
      </c>
      <c r="T160" s="47">
        <v>0</v>
      </c>
      <c r="U160" s="47">
        <v>0</v>
      </c>
      <c r="V160" s="47">
        <v>0</v>
      </c>
      <c r="W160" s="101">
        <f t="shared" si="2"/>
        <v>698392</v>
      </c>
      <c r="X160" s="41">
        <f>個別包括!AZ159-公債費!W160</f>
        <v>0</v>
      </c>
      <c r="Y160" s="41"/>
      <c r="Z160" s="41"/>
      <c r="AA160" s="41"/>
    </row>
    <row r="161" spans="1:27" ht="20.25" customHeight="1" x14ac:dyDescent="0.25">
      <c r="A161" s="111" t="s">
        <v>1952</v>
      </c>
      <c r="B161" s="112" t="s">
        <v>1798</v>
      </c>
      <c r="C161" s="4" t="s">
        <v>261</v>
      </c>
      <c r="D161" s="141">
        <v>6</v>
      </c>
      <c r="E161" s="127" t="s">
        <v>3561</v>
      </c>
      <c r="F161" s="47">
        <v>34785</v>
      </c>
      <c r="G161" s="47">
        <v>9368</v>
      </c>
      <c r="H161" s="47">
        <v>0</v>
      </c>
      <c r="I161" s="47">
        <v>5812</v>
      </c>
      <c r="J161" s="47">
        <v>402</v>
      </c>
      <c r="K161" s="47">
        <v>0</v>
      </c>
      <c r="L161" s="47">
        <v>990</v>
      </c>
      <c r="M161" s="47">
        <v>211941</v>
      </c>
      <c r="N161" s="150">
        <v>17376</v>
      </c>
      <c r="O161" s="144">
        <v>1980</v>
      </c>
      <c r="P161" s="144">
        <v>0</v>
      </c>
      <c r="Q161" s="47">
        <v>501045</v>
      </c>
      <c r="R161" s="47">
        <v>0</v>
      </c>
      <c r="S161" s="47">
        <v>0</v>
      </c>
      <c r="T161" s="47">
        <v>0</v>
      </c>
      <c r="U161" s="47">
        <v>0</v>
      </c>
      <c r="V161" s="47">
        <v>0</v>
      </c>
      <c r="W161" s="101">
        <f t="shared" si="2"/>
        <v>783699</v>
      </c>
      <c r="X161" s="41">
        <f>個別包括!AZ160-公債費!W161</f>
        <v>0</v>
      </c>
      <c r="Y161" s="41"/>
      <c r="Z161" s="41"/>
      <c r="AA161" s="41"/>
    </row>
    <row r="162" spans="1:27" ht="20.25" customHeight="1" x14ac:dyDescent="0.25">
      <c r="A162" s="111" t="s">
        <v>1953</v>
      </c>
      <c r="B162" s="112" t="s">
        <v>1798</v>
      </c>
      <c r="C162" s="4" t="s">
        <v>262</v>
      </c>
      <c r="D162" s="141">
        <v>6</v>
      </c>
      <c r="E162" s="127" t="s">
        <v>3561</v>
      </c>
      <c r="F162" s="47">
        <v>67909</v>
      </c>
      <c r="G162" s="47">
        <v>76060</v>
      </c>
      <c r="H162" s="47">
        <v>0</v>
      </c>
      <c r="I162" s="47">
        <v>4246</v>
      </c>
      <c r="J162" s="47">
        <v>1141</v>
      </c>
      <c r="K162" s="47">
        <v>236</v>
      </c>
      <c r="L162" s="47">
        <v>1534</v>
      </c>
      <c r="M162" s="47">
        <v>215551</v>
      </c>
      <c r="N162" s="150">
        <v>59483</v>
      </c>
      <c r="O162" s="144">
        <v>0</v>
      </c>
      <c r="P162" s="144">
        <v>0</v>
      </c>
      <c r="Q162" s="47">
        <v>405255</v>
      </c>
      <c r="R162" s="47">
        <v>0</v>
      </c>
      <c r="S162" s="47">
        <v>0</v>
      </c>
      <c r="T162" s="47">
        <v>0</v>
      </c>
      <c r="U162" s="47">
        <v>0</v>
      </c>
      <c r="V162" s="47">
        <v>0</v>
      </c>
      <c r="W162" s="101">
        <f t="shared" si="2"/>
        <v>831415</v>
      </c>
      <c r="X162" s="41">
        <f>個別包括!AZ161-公債費!W162</f>
        <v>0</v>
      </c>
      <c r="Y162" s="41"/>
      <c r="Z162" s="41"/>
      <c r="AA162" s="41"/>
    </row>
    <row r="163" spans="1:27" ht="20.25" customHeight="1" x14ac:dyDescent="0.25">
      <c r="A163" s="111" t="s">
        <v>1954</v>
      </c>
      <c r="B163" s="112" t="s">
        <v>1798</v>
      </c>
      <c r="C163" s="4" t="s">
        <v>263</v>
      </c>
      <c r="D163" s="141">
        <v>6</v>
      </c>
      <c r="E163" s="127" t="s">
        <v>3561</v>
      </c>
      <c r="F163" s="47">
        <v>46207</v>
      </c>
      <c r="G163" s="47">
        <v>103721</v>
      </c>
      <c r="H163" s="47">
        <v>227</v>
      </c>
      <c r="I163" s="47">
        <v>45334</v>
      </c>
      <c r="J163" s="47">
        <v>1899</v>
      </c>
      <c r="K163" s="47">
        <v>37241</v>
      </c>
      <c r="L163" s="47">
        <v>3312</v>
      </c>
      <c r="M163" s="47">
        <v>336626</v>
      </c>
      <c r="N163" s="150">
        <v>52103</v>
      </c>
      <c r="O163" s="144">
        <v>3042</v>
      </c>
      <c r="P163" s="144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0</v>
      </c>
      <c r="W163" s="101">
        <f t="shared" si="2"/>
        <v>629712</v>
      </c>
      <c r="X163" s="41">
        <f>個別包括!AZ162-公債費!W163</f>
        <v>0</v>
      </c>
      <c r="Y163" s="41"/>
      <c r="Z163" s="41"/>
      <c r="AA163" s="41"/>
    </row>
    <row r="164" spans="1:27" ht="20.25" customHeight="1" x14ac:dyDescent="0.25">
      <c r="A164" s="111" t="s">
        <v>1955</v>
      </c>
      <c r="B164" s="112" t="s">
        <v>1798</v>
      </c>
      <c r="C164" s="4" t="s">
        <v>264</v>
      </c>
      <c r="D164" s="141">
        <v>6</v>
      </c>
      <c r="E164" s="127" t="s">
        <v>3561</v>
      </c>
      <c r="F164" s="47">
        <v>2863</v>
      </c>
      <c r="G164" s="47">
        <v>10583</v>
      </c>
      <c r="H164" s="47">
        <v>0</v>
      </c>
      <c r="I164" s="47">
        <v>8646</v>
      </c>
      <c r="J164" s="47">
        <v>293</v>
      </c>
      <c r="K164" s="47">
        <v>1053</v>
      </c>
      <c r="L164" s="47">
        <v>748</v>
      </c>
      <c r="M164" s="47">
        <v>123935</v>
      </c>
      <c r="N164" s="150">
        <v>21401</v>
      </c>
      <c r="O164" s="144">
        <v>2301</v>
      </c>
      <c r="P164" s="144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0</v>
      </c>
      <c r="V164" s="47">
        <v>0</v>
      </c>
      <c r="W164" s="101">
        <f t="shared" si="2"/>
        <v>171823</v>
      </c>
      <c r="X164" s="41">
        <f>個別包括!AZ163-公債費!W164</f>
        <v>0</v>
      </c>
      <c r="Y164" s="41"/>
      <c r="Z164" s="41"/>
      <c r="AA164" s="41"/>
    </row>
    <row r="165" spans="1:27" ht="20.25" customHeight="1" x14ac:dyDescent="0.25">
      <c r="A165" s="111" t="s">
        <v>1956</v>
      </c>
      <c r="B165" s="112" t="s">
        <v>1798</v>
      </c>
      <c r="C165" s="4" t="s">
        <v>265</v>
      </c>
      <c r="D165" s="141">
        <v>6</v>
      </c>
      <c r="E165" s="127" t="s">
        <v>3561</v>
      </c>
      <c r="F165" s="47">
        <v>384</v>
      </c>
      <c r="G165" s="47">
        <v>124377</v>
      </c>
      <c r="H165" s="47">
        <v>0</v>
      </c>
      <c r="I165" s="47">
        <v>4375</v>
      </c>
      <c r="J165" s="47">
        <v>794</v>
      </c>
      <c r="K165" s="47">
        <v>60</v>
      </c>
      <c r="L165" s="47">
        <v>607</v>
      </c>
      <c r="M165" s="47">
        <v>114297</v>
      </c>
      <c r="N165" s="150">
        <v>18139</v>
      </c>
      <c r="O165" s="144">
        <v>0</v>
      </c>
      <c r="P165" s="144">
        <v>0</v>
      </c>
      <c r="Q165" s="47">
        <v>256199</v>
      </c>
      <c r="R165" s="47">
        <v>0</v>
      </c>
      <c r="S165" s="47">
        <v>0</v>
      </c>
      <c r="T165" s="47">
        <v>0</v>
      </c>
      <c r="U165" s="47">
        <v>0</v>
      </c>
      <c r="V165" s="47">
        <v>0</v>
      </c>
      <c r="W165" s="101">
        <f t="shared" si="2"/>
        <v>519232</v>
      </c>
      <c r="X165" s="41">
        <f>個別包括!AZ164-公債費!W165</f>
        <v>0</v>
      </c>
      <c r="Y165" s="41"/>
      <c r="Z165" s="41"/>
      <c r="AA165" s="41"/>
    </row>
    <row r="166" spans="1:27" ht="20.25" customHeight="1" x14ac:dyDescent="0.25">
      <c r="A166" s="111" t="s">
        <v>1957</v>
      </c>
      <c r="B166" s="112" t="s">
        <v>1798</v>
      </c>
      <c r="C166" s="4" t="s">
        <v>266</v>
      </c>
      <c r="D166" s="141">
        <v>6</v>
      </c>
      <c r="E166" s="127" t="s">
        <v>3561</v>
      </c>
      <c r="F166" s="47">
        <v>3322</v>
      </c>
      <c r="G166" s="47">
        <v>45086</v>
      </c>
      <c r="H166" s="47">
        <v>0</v>
      </c>
      <c r="I166" s="47">
        <v>977</v>
      </c>
      <c r="J166" s="47">
        <v>512</v>
      </c>
      <c r="K166" s="47">
        <v>1090</v>
      </c>
      <c r="L166" s="47">
        <v>1020</v>
      </c>
      <c r="M166" s="47">
        <v>187000</v>
      </c>
      <c r="N166" s="150">
        <v>18895</v>
      </c>
      <c r="O166" s="144">
        <v>0</v>
      </c>
      <c r="P166" s="144">
        <v>0</v>
      </c>
      <c r="Q166" s="47">
        <v>327660</v>
      </c>
      <c r="R166" s="47">
        <v>0</v>
      </c>
      <c r="S166" s="47">
        <v>0</v>
      </c>
      <c r="T166" s="47">
        <v>0</v>
      </c>
      <c r="U166" s="47">
        <v>0</v>
      </c>
      <c r="V166" s="47">
        <v>0</v>
      </c>
      <c r="W166" s="101">
        <f t="shared" si="2"/>
        <v>585562</v>
      </c>
      <c r="X166" s="41">
        <f>個別包括!AZ165-公債費!W166</f>
        <v>0</v>
      </c>
      <c r="Y166" s="41"/>
      <c r="Z166" s="41"/>
      <c r="AA166" s="41"/>
    </row>
    <row r="167" spans="1:27" ht="20.25" customHeight="1" x14ac:dyDescent="0.25">
      <c r="A167" s="111" t="s">
        <v>1958</v>
      </c>
      <c r="B167" s="112" t="s">
        <v>1798</v>
      </c>
      <c r="C167" s="4" t="s">
        <v>267</v>
      </c>
      <c r="D167" s="141">
        <v>6</v>
      </c>
      <c r="E167" s="127" t="s">
        <v>3561</v>
      </c>
      <c r="F167" s="47">
        <v>4304</v>
      </c>
      <c r="G167" s="47">
        <v>24539</v>
      </c>
      <c r="H167" s="47">
        <v>0</v>
      </c>
      <c r="I167" s="47">
        <v>8682</v>
      </c>
      <c r="J167" s="47">
        <v>488</v>
      </c>
      <c r="K167" s="47">
        <v>754</v>
      </c>
      <c r="L167" s="47">
        <v>1118</v>
      </c>
      <c r="M167" s="47">
        <v>195960</v>
      </c>
      <c r="N167" s="150">
        <v>48465</v>
      </c>
      <c r="O167" s="144">
        <v>226</v>
      </c>
      <c r="P167" s="144">
        <v>0</v>
      </c>
      <c r="Q167" s="47">
        <v>394675</v>
      </c>
      <c r="R167" s="47">
        <v>0</v>
      </c>
      <c r="S167" s="47">
        <v>0</v>
      </c>
      <c r="T167" s="47">
        <v>0</v>
      </c>
      <c r="U167" s="47">
        <v>0</v>
      </c>
      <c r="V167" s="47">
        <v>0</v>
      </c>
      <c r="W167" s="101">
        <f t="shared" si="2"/>
        <v>679211</v>
      </c>
      <c r="X167" s="41">
        <f>個別包括!AZ166-公債費!W167</f>
        <v>0</v>
      </c>
      <c r="Y167" s="41"/>
      <c r="Z167" s="41"/>
      <c r="AA167" s="41"/>
    </row>
    <row r="168" spans="1:27" ht="20.25" customHeight="1" x14ac:dyDescent="0.25">
      <c r="A168" s="111" t="s">
        <v>1959</v>
      </c>
      <c r="B168" s="112" t="s">
        <v>1798</v>
      </c>
      <c r="C168" s="4" t="s">
        <v>268</v>
      </c>
      <c r="D168" s="141">
        <v>6</v>
      </c>
      <c r="E168" s="127" t="s">
        <v>3561</v>
      </c>
      <c r="F168" s="47">
        <v>17297</v>
      </c>
      <c r="G168" s="47">
        <v>86807</v>
      </c>
      <c r="H168" s="47">
        <v>173</v>
      </c>
      <c r="I168" s="47">
        <v>31591</v>
      </c>
      <c r="J168" s="47">
        <v>1380</v>
      </c>
      <c r="K168" s="47">
        <v>24272</v>
      </c>
      <c r="L168" s="47">
        <v>3572</v>
      </c>
      <c r="M168" s="47">
        <v>413392</v>
      </c>
      <c r="N168" s="150">
        <v>85862</v>
      </c>
      <c r="O168" s="144">
        <v>11720</v>
      </c>
      <c r="P168" s="144">
        <v>0</v>
      </c>
      <c r="Q168" s="47">
        <v>141950</v>
      </c>
      <c r="R168" s="47">
        <v>0</v>
      </c>
      <c r="S168" s="47">
        <v>0</v>
      </c>
      <c r="T168" s="47">
        <v>0</v>
      </c>
      <c r="U168" s="47">
        <v>237527</v>
      </c>
      <c r="V168" s="47">
        <v>0</v>
      </c>
      <c r="W168" s="101">
        <f t="shared" si="2"/>
        <v>1055543</v>
      </c>
      <c r="X168" s="41">
        <f>個別包括!AZ167-公債費!W168</f>
        <v>0</v>
      </c>
      <c r="Y168" s="41"/>
      <c r="Z168" s="41"/>
      <c r="AA168" s="41"/>
    </row>
    <row r="169" spans="1:27" ht="20.25" customHeight="1" x14ac:dyDescent="0.25">
      <c r="A169" s="111" t="s">
        <v>1960</v>
      </c>
      <c r="B169" s="112" t="s">
        <v>1798</v>
      </c>
      <c r="C169" s="4" t="s">
        <v>269</v>
      </c>
      <c r="D169" s="141">
        <v>6</v>
      </c>
      <c r="E169" s="127" t="s">
        <v>3561</v>
      </c>
      <c r="F169" s="47">
        <v>2715</v>
      </c>
      <c r="G169" s="47">
        <v>25727</v>
      </c>
      <c r="H169" s="47">
        <v>0</v>
      </c>
      <c r="I169" s="47">
        <v>5108</v>
      </c>
      <c r="J169" s="47">
        <v>475</v>
      </c>
      <c r="K169" s="47">
        <v>955</v>
      </c>
      <c r="L169" s="47">
        <v>1015</v>
      </c>
      <c r="M169" s="47">
        <v>169878</v>
      </c>
      <c r="N169" s="150">
        <v>52881</v>
      </c>
      <c r="O169" s="144">
        <v>12847</v>
      </c>
      <c r="P169" s="144">
        <v>0</v>
      </c>
      <c r="Q169" s="47">
        <v>346823</v>
      </c>
      <c r="R169" s="47">
        <v>0</v>
      </c>
      <c r="S169" s="47">
        <v>0</v>
      </c>
      <c r="T169" s="47">
        <v>0</v>
      </c>
      <c r="U169" s="47">
        <v>0</v>
      </c>
      <c r="V169" s="47">
        <v>0</v>
      </c>
      <c r="W169" s="101">
        <f t="shared" si="2"/>
        <v>618424</v>
      </c>
      <c r="X169" s="41">
        <f>個別包括!AZ168-公債費!W169</f>
        <v>0</v>
      </c>
      <c r="Y169" s="41"/>
      <c r="Z169" s="41"/>
      <c r="AA169" s="41"/>
    </row>
    <row r="170" spans="1:27" ht="20.25" customHeight="1" x14ac:dyDescent="0.25">
      <c r="A170" s="111" t="s">
        <v>1961</v>
      </c>
      <c r="B170" s="112" t="s">
        <v>1798</v>
      </c>
      <c r="C170" s="4" t="s">
        <v>270</v>
      </c>
      <c r="D170" s="141">
        <v>6</v>
      </c>
      <c r="E170" s="127" t="s">
        <v>3561</v>
      </c>
      <c r="F170" s="47">
        <v>383</v>
      </c>
      <c r="G170" s="47">
        <v>13528</v>
      </c>
      <c r="H170" s="47">
        <v>99</v>
      </c>
      <c r="I170" s="47">
        <v>1990</v>
      </c>
      <c r="J170" s="47">
        <v>0</v>
      </c>
      <c r="K170" s="47">
        <v>324</v>
      </c>
      <c r="L170" s="47">
        <v>558</v>
      </c>
      <c r="M170" s="47">
        <v>134548</v>
      </c>
      <c r="N170" s="150">
        <v>24239</v>
      </c>
      <c r="O170" s="144">
        <v>2206</v>
      </c>
      <c r="P170" s="144">
        <v>0</v>
      </c>
      <c r="Q170" s="47">
        <v>349434</v>
      </c>
      <c r="R170" s="47">
        <v>0</v>
      </c>
      <c r="S170" s="47">
        <v>0</v>
      </c>
      <c r="T170" s="47">
        <v>0</v>
      </c>
      <c r="U170" s="47">
        <v>0</v>
      </c>
      <c r="V170" s="47">
        <v>0</v>
      </c>
      <c r="W170" s="101">
        <f t="shared" si="2"/>
        <v>527309</v>
      </c>
      <c r="X170" s="41">
        <f>個別包括!AZ169-公債費!W170</f>
        <v>0</v>
      </c>
      <c r="Y170" s="41"/>
      <c r="Z170" s="41"/>
      <c r="AA170" s="41"/>
    </row>
    <row r="171" spans="1:27" ht="20.25" customHeight="1" x14ac:dyDescent="0.25">
      <c r="A171" s="111" t="s">
        <v>1962</v>
      </c>
      <c r="B171" s="112" t="s">
        <v>1798</v>
      </c>
      <c r="C171" s="4" t="s">
        <v>271</v>
      </c>
      <c r="D171" s="141">
        <v>6</v>
      </c>
      <c r="E171" s="127" t="s">
        <v>3561</v>
      </c>
      <c r="F171" s="47">
        <v>9145</v>
      </c>
      <c r="G171" s="47">
        <v>33625</v>
      </c>
      <c r="H171" s="47">
        <v>0</v>
      </c>
      <c r="I171" s="47">
        <v>11447</v>
      </c>
      <c r="J171" s="47">
        <v>509</v>
      </c>
      <c r="K171" s="47">
        <v>7499</v>
      </c>
      <c r="L171" s="47">
        <v>1284</v>
      </c>
      <c r="M171" s="47">
        <v>185659</v>
      </c>
      <c r="N171" s="150">
        <v>19656</v>
      </c>
      <c r="O171" s="144">
        <v>664</v>
      </c>
      <c r="P171" s="144">
        <v>0</v>
      </c>
      <c r="Q171" s="47">
        <v>208557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101">
        <f t="shared" si="2"/>
        <v>478045</v>
      </c>
      <c r="X171" s="41">
        <f>個別包括!AZ170-公債費!W171</f>
        <v>0</v>
      </c>
      <c r="Y171" s="41"/>
      <c r="Z171" s="41"/>
      <c r="AA171" s="41"/>
    </row>
    <row r="172" spans="1:27" ht="20.25" customHeight="1" x14ac:dyDescent="0.25">
      <c r="A172" s="111" t="s">
        <v>1963</v>
      </c>
      <c r="B172" s="112" t="s">
        <v>1798</v>
      </c>
      <c r="C172" s="4" t="s">
        <v>272</v>
      </c>
      <c r="D172" s="141">
        <v>6</v>
      </c>
      <c r="E172" s="127" t="s">
        <v>3561</v>
      </c>
      <c r="F172" s="47">
        <v>1973</v>
      </c>
      <c r="G172" s="47">
        <v>156335</v>
      </c>
      <c r="H172" s="47">
        <v>0</v>
      </c>
      <c r="I172" s="47">
        <v>3879</v>
      </c>
      <c r="J172" s="47">
        <v>546</v>
      </c>
      <c r="K172" s="47">
        <v>8703</v>
      </c>
      <c r="L172" s="47">
        <v>1218</v>
      </c>
      <c r="M172" s="47">
        <v>235805</v>
      </c>
      <c r="N172" s="150">
        <v>37808</v>
      </c>
      <c r="O172" s="144">
        <v>1700</v>
      </c>
      <c r="P172" s="144">
        <v>0</v>
      </c>
      <c r="Q172" s="47">
        <v>577923</v>
      </c>
      <c r="R172" s="47">
        <v>0</v>
      </c>
      <c r="S172" s="47">
        <v>0</v>
      </c>
      <c r="T172" s="47">
        <v>0</v>
      </c>
      <c r="U172" s="47">
        <v>0</v>
      </c>
      <c r="V172" s="47">
        <v>0</v>
      </c>
      <c r="W172" s="101">
        <f t="shared" si="2"/>
        <v>1025890</v>
      </c>
      <c r="X172" s="41">
        <f>個別包括!AZ171-公債費!W172</f>
        <v>0</v>
      </c>
      <c r="Y172" s="41"/>
      <c r="Z172" s="41"/>
      <c r="AA172" s="41"/>
    </row>
    <row r="173" spans="1:27" ht="20.25" customHeight="1" x14ac:dyDescent="0.25">
      <c r="A173" s="111" t="s">
        <v>1964</v>
      </c>
      <c r="B173" s="112" t="s">
        <v>1798</v>
      </c>
      <c r="C173" s="4" t="s">
        <v>273</v>
      </c>
      <c r="D173" s="141">
        <v>6</v>
      </c>
      <c r="E173" s="127" t="s">
        <v>3561</v>
      </c>
      <c r="F173" s="47">
        <v>1680</v>
      </c>
      <c r="G173" s="47">
        <v>2350</v>
      </c>
      <c r="H173" s="47">
        <v>0</v>
      </c>
      <c r="I173" s="47">
        <v>7171</v>
      </c>
      <c r="J173" s="47">
        <v>176</v>
      </c>
      <c r="K173" s="47">
        <v>743</v>
      </c>
      <c r="L173" s="47">
        <v>375</v>
      </c>
      <c r="M173" s="47">
        <v>118689</v>
      </c>
      <c r="N173" s="150">
        <v>14172</v>
      </c>
      <c r="O173" s="144">
        <v>4249</v>
      </c>
      <c r="P173" s="144">
        <v>0</v>
      </c>
      <c r="Q173" s="47">
        <v>247110</v>
      </c>
      <c r="R173" s="47">
        <v>0</v>
      </c>
      <c r="S173" s="47">
        <v>0</v>
      </c>
      <c r="T173" s="47">
        <v>0</v>
      </c>
      <c r="U173" s="47">
        <v>0</v>
      </c>
      <c r="V173" s="47">
        <v>0</v>
      </c>
      <c r="W173" s="101">
        <f t="shared" si="2"/>
        <v>396715</v>
      </c>
      <c r="X173" s="41">
        <f>個別包括!AZ172-公債費!W173</f>
        <v>0</v>
      </c>
      <c r="Y173" s="41"/>
      <c r="Z173" s="41"/>
      <c r="AA173" s="41"/>
    </row>
    <row r="174" spans="1:27" ht="20.25" customHeight="1" x14ac:dyDescent="0.25">
      <c r="A174" s="111" t="s">
        <v>1965</v>
      </c>
      <c r="B174" s="112" t="s">
        <v>1798</v>
      </c>
      <c r="C174" s="4" t="s">
        <v>274</v>
      </c>
      <c r="D174" s="141">
        <v>6</v>
      </c>
      <c r="E174" s="127" t="s">
        <v>3561</v>
      </c>
      <c r="F174" s="47">
        <v>1147</v>
      </c>
      <c r="G174" s="47">
        <v>0</v>
      </c>
      <c r="H174" s="47">
        <v>615</v>
      </c>
      <c r="I174" s="47">
        <v>9892</v>
      </c>
      <c r="J174" s="47">
        <v>364</v>
      </c>
      <c r="K174" s="47">
        <v>2282</v>
      </c>
      <c r="L174" s="47">
        <v>666</v>
      </c>
      <c r="M174" s="47">
        <v>171945</v>
      </c>
      <c r="N174" s="150">
        <v>73301</v>
      </c>
      <c r="O174" s="144">
        <v>1860</v>
      </c>
      <c r="P174" s="144">
        <v>0</v>
      </c>
      <c r="Q174" s="47">
        <v>423959</v>
      </c>
      <c r="R174" s="47">
        <v>0</v>
      </c>
      <c r="S174" s="47">
        <v>0</v>
      </c>
      <c r="T174" s="47">
        <v>0</v>
      </c>
      <c r="U174" s="47">
        <v>0</v>
      </c>
      <c r="V174" s="47">
        <v>0</v>
      </c>
      <c r="W174" s="101">
        <f t="shared" si="2"/>
        <v>686031</v>
      </c>
      <c r="X174" s="41">
        <f>個別包括!AZ173-公債費!W174</f>
        <v>0</v>
      </c>
      <c r="Y174" s="41"/>
      <c r="Z174" s="41"/>
      <c r="AA174" s="41"/>
    </row>
    <row r="175" spans="1:27" ht="20.25" customHeight="1" x14ac:dyDescent="0.25">
      <c r="A175" s="111" t="s">
        <v>1966</v>
      </c>
      <c r="B175" s="112" t="s">
        <v>1798</v>
      </c>
      <c r="C175" s="4" t="s">
        <v>275</v>
      </c>
      <c r="D175" s="141">
        <v>6</v>
      </c>
      <c r="E175" s="127" t="s">
        <v>3561</v>
      </c>
      <c r="F175" s="47">
        <v>12641</v>
      </c>
      <c r="G175" s="47">
        <v>3814</v>
      </c>
      <c r="H175" s="47">
        <v>325</v>
      </c>
      <c r="I175" s="47">
        <v>14999</v>
      </c>
      <c r="J175" s="47">
        <v>2219</v>
      </c>
      <c r="K175" s="47">
        <v>21882</v>
      </c>
      <c r="L175" s="47">
        <v>2539</v>
      </c>
      <c r="M175" s="47">
        <v>285405</v>
      </c>
      <c r="N175" s="150">
        <v>43835</v>
      </c>
      <c r="O175" s="144">
        <v>1751</v>
      </c>
      <c r="P175" s="144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101">
        <f t="shared" si="2"/>
        <v>389410</v>
      </c>
      <c r="X175" s="41">
        <f>個別包括!AZ174-公債費!W175</f>
        <v>0</v>
      </c>
      <c r="Y175" s="41"/>
      <c r="Z175" s="41"/>
      <c r="AA175" s="41"/>
    </row>
    <row r="176" spans="1:27" ht="20.25" customHeight="1" x14ac:dyDescent="0.25">
      <c r="A176" s="111" t="s">
        <v>1967</v>
      </c>
      <c r="B176" s="112" t="s">
        <v>1798</v>
      </c>
      <c r="C176" s="4" t="s">
        <v>276</v>
      </c>
      <c r="D176" s="141">
        <v>6</v>
      </c>
      <c r="E176" s="127" t="s">
        <v>3561</v>
      </c>
      <c r="F176" s="47">
        <v>1423</v>
      </c>
      <c r="G176" s="47">
        <v>111866</v>
      </c>
      <c r="H176" s="47">
        <v>0</v>
      </c>
      <c r="I176" s="47">
        <v>15047</v>
      </c>
      <c r="J176" s="47">
        <v>719</v>
      </c>
      <c r="K176" s="47">
        <v>6708</v>
      </c>
      <c r="L176" s="47">
        <v>1500</v>
      </c>
      <c r="M176" s="47">
        <v>219725</v>
      </c>
      <c r="N176" s="150">
        <v>226717</v>
      </c>
      <c r="O176" s="144">
        <v>203</v>
      </c>
      <c r="P176" s="144">
        <v>0</v>
      </c>
      <c r="Q176" s="47">
        <v>262869</v>
      </c>
      <c r="R176" s="47">
        <v>0</v>
      </c>
      <c r="S176" s="47">
        <v>0</v>
      </c>
      <c r="T176" s="47">
        <v>0</v>
      </c>
      <c r="U176" s="47">
        <v>0</v>
      </c>
      <c r="V176" s="47">
        <v>0</v>
      </c>
      <c r="W176" s="101">
        <f t="shared" si="2"/>
        <v>846777</v>
      </c>
      <c r="X176" s="41">
        <f>個別包括!AZ175-公債費!W176</f>
        <v>0</v>
      </c>
      <c r="Y176" s="41"/>
      <c r="Z176" s="41"/>
      <c r="AA176" s="41"/>
    </row>
    <row r="177" spans="1:27" ht="20.25" customHeight="1" x14ac:dyDescent="0.25">
      <c r="A177" s="111" t="s">
        <v>1968</v>
      </c>
      <c r="B177" s="112" t="s">
        <v>1798</v>
      </c>
      <c r="C177" s="4" t="s">
        <v>277</v>
      </c>
      <c r="D177" s="141">
        <v>6</v>
      </c>
      <c r="E177" s="127" t="s">
        <v>3561</v>
      </c>
      <c r="F177" s="47">
        <v>585</v>
      </c>
      <c r="G177" s="47">
        <v>63525</v>
      </c>
      <c r="H177" s="47">
        <v>0</v>
      </c>
      <c r="I177" s="47">
        <v>10532</v>
      </c>
      <c r="J177" s="47">
        <v>761</v>
      </c>
      <c r="K177" s="47">
        <v>5247</v>
      </c>
      <c r="L177" s="47">
        <v>800</v>
      </c>
      <c r="M177" s="47">
        <v>171692</v>
      </c>
      <c r="N177" s="150">
        <v>166329</v>
      </c>
      <c r="O177" s="144">
        <v>0</v>
      </c>
      <c r="P177" s="144">
        <v>0</v>
      </c>
      <c r="Q177" s="47">
        <v>362424</v>
      </c>
      <c r="R177" s="47">
        <v>0</v>
      </c>
      <c r="S177" s="47">
        <v>0</v>
      </c>
      <c r="T177" s="47">
        <v>0</v>
      </c>
      <c r="U177" s="47">
        <v>0</v>
      </c>
      <c r="V177" s="47">
        <v>0</v>
      </c>
      <c r="W177" s="101">
        <f t="shared" si="2"/>
        <v>781895</v>
      </c>
      <c r="X177" s="41">
        <f>個別包括!AZ176-公債費!W177</f>
        <v>0</v>
      </c>
      <c r="Y177" s="41"/>
      <c r="Z177" s="41"/>
      <c r="AA177" s="41"/>
    </row>
    <row r="178" spans="1:27" ht="20.25" customHeight="1" x14ac:dyDescent="0.25">
      <c r="A178" s="111" t="s">
        <v>1969</v>
      </c>
      <c r="B178" s="112" t="s">
        <v>1798</v>
      </c>
      <c r="C178" s="4" t="s">
        <v>278</v>
      </c>
      <c r="D178" s="141">
        <v>6</v>
      </c>
      <c r="E178" s="127" t="s">
        <v>3561</v>
      </c>
      <c r="F178" s="47">
        <v>2410</v>
      </c>
      <c r="G178" s="47">
        <v>69619</v>
      </c>
      <c r="H178" s="47">
        <v>0</v>
      </c>
      <c r="I178" s="47">
        <v>7650</v>
      </c>
      <c r="J178" s="47">
        <v>189</v>
      </c>
      <c r="K178" s="47">
        <v>3604</v>
      </c>
      <c r="L178" s="47">
        <v>1168</v>
      </c>
      <c r="M178" s="47">
        <v>242796</v>
      </c>
      <c r="N178" s="150">
        <v>11885</v>
      </c>
      <c r="O178" s="144">
        <v>69</v>
      </c>
      <c r="P178" s="144">
        <v>0</v>
      </c>
      <c r="Q178" s="47">
        <v>479793</v>
      </c>
      <c r="R178" s="47">
        <v>0</v>
      </c>
      <c r="S178" s="47">
        <v>0</v>
      </c>
      <c r="T178" s="47">
        <v>0</v>
      </c>
      <c r="U178" s="47">
        <v>0</v>
      </c>
      <c r="V178" s="47">
        <v>0</v>
      </c>
      <c r="W178" s="101">
        <f t="shared" si="2"/>
        <v>819183</v>
      </c>
      <c r="X178" s="41">
        <f>個別包括!AZ177-公債費!W178</f>
        <v>0</v>
      </c>
      <c r="Y178" s="41"/>
      <c r="Z178" s="41"/>
      <c r="AA178" s="41"/>
    </row>
    <row r="179" spans="1:27" ht="20.25" customHeight="1" x14ac:dyDescent="0.25">
      <c r="A179" s="111" t="s">
        <v>1970</v>
      </c>
      <c r="B179" s="112" t="s">
        <v>1798</v>
      </c>
      <c r="C179" s="4" t="s">
        <v>279</v>
      </c>
      <c r="D179" s="141">
        <v>6</v>
      </c>
      <c r="E179" s="127" t="s">
        <v>3561</v>
      </c>
      <c r="F179" s="47">
        <v>3468</v>
      </c>
      <c r="G179" s="47">
        <v>3640</v>
      </c>
      <c r="H179" s="47">
        <v>0</v>
      </c>
      <c r="I179" s="47">
        <v>12432</v>
      </c>
      <c r="J179" s="47">
        <v>694</v>
      </c>
      <c r="K179" s="47">
        <v>4452</v>
      </c>
      <c r="L179" s="47">
        <v>1050</v>
      </c>
      <c r="M179" s="47">
        <v>203579</v>
      </c>
      <c r="N179" s="150">
        <v>38264</v>
      </c>
      <c r="O179" s="144">
        <v>877</v>
      </c>
      <c r="P179" s="144">
        <v>0</v>
      </c>
      <c r="Q179" s="47">
        <v>408283</v>
      </c>
      <c r="R179" s="47">
        <v>0</v>
      </c>
      <c r="S179" s="47">
        <v>0</v>
      </c>
      <c r="T179" s="47">
        <v>0</v>
      </c>
      <c r="U179" s="47">
        <v>0</v>
      </c>
      <c r="V179" s="47">
        <v>0</v>
      </c>
      <c r="W179" s="101">
        <f t="shared" si="2"/>
        <v>676739</v>
      </c>
      <c r="X179" s="41">
        <f>個別包括!AZ178-公債費!W179</f>
        <v>0</v>
      </c>
      <c r="Y179" s="41"/>
      <c r="Z179" s="41"/>
      <c r="AA179" s="41"/>
    </row>
    <row r="180" spans="1:27" ht="20.25" customHeight="1" x14ac:dyDescent="0.25">
      <c r="A180" s="111" t="s">
        <v>1971</v>
      </c>
      <c r="B180" s="112" t="s">
        <v>1798</v>
      </c>
      <c r="C180" s="4" t="s">
        <v>280</v>
      </c>
      <c r="D180" s="141">
        <v>6</v>
      </c>
      <c r="E180" s="127" t="s">
        <v>3561</v>
      </c>
      <c r="F180" s="47">
        <v>345</v>
      </c>
      <c r="G180" s="47">
        <v>71902</v>
      </c>
      <c r="H180" s="47">
        <v>0</v>
      </c>
      <c r="I180" s="47">
        <v>420</v>
      </c>
      <c r="J180" s="47">
        <v>268</v>
      </c>
      <c r="K180" s="47">
        <v>1919</v>
      </c>
      <c r="L180" s="47">
        <v>387</v>
      </c>
      <c r="M180" s="47">
        <v>114766</v>
      </c>
      <c r="N180" s="150">
        <v>5984</v>
      </c>
      <c r="O180" s="144">
        <v>0</v>
      </c>
      <c r="P180" s="144">
        <v>0</v>
      </c>
      <c r="Q180" s="47">
        <v>284302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101">
        <f t="shared" si="2"/>
        <v>480293</v>
      </c>
      <c r="X180" s="41">
        <f>個別包括!AZ179-公債費!W180</f>
        <v>0</v>
      </c>
      <c r="Y180" s="41"/>
      <c r="Z180" s="41"/>
      <c r="AA180" s="41"/>
    </row>
    <row r="181" spans="1:27" ht="20.25" customHeight="1" x14ac:dyDescent="0.25">
      <c r="A181" s="111" t="s">
        <v>1972</v>
      </c>
      <c r="B181" s="112" t="s">
        <v>1798</v>
      </c>
      <c r="C181" s="4" t="s">
        <v>281</v>
      </c>
      <c r="D181" s="141">
        <v>6</v>
      </c>
      <c r="E181" s="127" t="s">
        <v>3561</v>
      </c>
      <c r="F181" s="47">
        <v>4463</v>
      </c>
      <c r="G181" s="47">
        <v>0</v>
      </c>
      <c r="H181" s="47">
        <v>0</v>
      </c>
      <c r="I181" s="47">
        <v>11037</v>
      </c>
      <c r="J181" s="47">
        <v>718</v>
      </c>
      <c r="K181" s="47">
        <v>7870</v>
      </c>
      <c r="L181" s="47">
        <v>1069</v>
      </c>
      <c r="M181" s="47">
        <v>207573</v>
      </c>
      <c r="N181" s="150">
        <v>109960</v>
      </c>
      <c r="O181" s="144">
        <v>0</v>
      </c>
      <c r="P181" s="144">
        <v>0</v>
      </c>
      <c r="Q181" s="47">
        <v>561292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101">
        <f t="shared" si="2"/>
        <v>903982</v>
      </c>
      <c r="X181" s="41">
        <f>個別包括!AZ180-公債費!W181</f>
        <v>0</v>
      </c>
      <c r="Y181" s="41"/>
      <c r="Z181" s="41"/>
      <c r="AA181" s="41"/>
    </row>
    <row r="182" spans="1:27" ht="20.25" customHeight="1" x14ac:dyDescent="0.25">
      <c r="A182" s="111" t="s">
        <v>1973</v>
      </c>
      <c r="B182" s="112" t="s">
        <v>1798</v>
      </c>
      <c r="C182" s="4" t="s">
        <v>282</v>
      </c>
      <c r="D182" s="141">
        <v>6</v>
      </c>
      <c r="E182" s="127" t="s">
        <v>3561</v>
      </c>
      <c r="F182" s="47">
        <v>3316</v>
      </c>
      <c r="G182" s="47">
        <v>565857</v>
      </c>
      <c r="H182" s="47">
        <v>0</v>
      </c>
      <c r="I182" s="47">
        <v>45304</v>
      </c>
      <c r="J182" s="47">
        <v>1032</v>
      </c>
      <c r="K182" s="47">
        <v>26456</v>
      </c>
      <c r="L182" s="47">
        <v>2705</v>
      </c>
      <c r="M182" s="47">
        <v>375411</v>
      </c>
      <c r="N182" s="150">
        <v>37336</v>
      </c>
      <c r="O182" s="144">
        <v>6545</v>
      </c>
      <c r="P182" s="144">
        <v>0</v>
      </c>
      <c r="Q182" s="47">
        <v>5877</v>
      </c>
      <c r="R182" s="47">
        <v>0</v>
      </c>
      <c r="S182" s="47">
        <v>0</v>
      </c>
      <c r="T182" s="47">
        <v>0</v>
      </c>
      <c r="U182" s="47">
        <v>0</v>
      </c>
      <c r="V182" s="47">
        <v>0</v>
      </c>
      <c r="W182" s="101">
        <f t="shared" si="2"/>
        <v>1069839</v>
      </c>
      <c r="X182" s="41">
        <f>個別包括!AZ181-公債費!W182</f>
        <v>0</v>
      </c>
      <c r="Y182" s="41"/>
      <c r="Z182" s="41"/>
      <c r="AA182" s="41"/>
    </row>
    <row r="183" spans="1:27" ht="20.25" customHeight="1" x14ac:dyDescent="0.25">
      <c r="A183" s="111" t="s">
        <v>1974</v>
      </c>
      <c r="B183" s="112" t="s">
        <v>1798</v>
      </c>
      <c r="C183" s="4" t="s">
        <v>283</v>
      </c>
      <c r="D183" s="141">
        <v>6</v>
      </c>
      <c r="E183" s="127" t="s">
        <v>3561</v>
      </c>
      <c r="F183" s="47">
        <v>2674</v>
      </c>
      <c r="G183" s="47">
        <v>380969</v>
      </c>
      <c r="H183" s="47">
        <v>0</v>
      </c>
      <c r="I183" s="47">
        <v>44361</v>
      </c>
      <c r="J183" s="47">
        <v>2297</v>
      </c>
      <c r="K183" s="47">
        <v>39658</v>
      </c>
      <c r="L183" s="47">
        <v>3686</v>
      </c>
      <c r="M183" s="47">
        <v>369506</v>
      </c>
      <c r="N183" s="150">
        <v>44131</v>
      </c>
      <c r="O183" s="144">
        <v>4613</v>
      </c>
      <c r="P183" s="144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101">
        <f t="shared" si="2"/>
        <v>891895</v>
      </c>
      <c r="X183" s="41">
        <f>個別包括!AZ182-公債費!W183</f>
        <v>0</v>
      </c>
      <c r="Y183" s="41"/>
      <c r="Z183" s="41"/>
      <c r="AA183" s="41"/>
    </row>
    <row r="184" spans="1:27" ht="20.25" customHeight="1" x14ac:dyDescent="0.25">
      <c r="A184" s="111" t="s">
        <v>1975</v>
      </c>
      <c r="B184" s="112" t="s">
        <v>1798</v>
      </c>
      <c r="C184" s="4" t="s">
        <v>284</v>
      </c>
      <c r="D184" s="141">
        <v>6</v>
      </c>
      <c r="E184" s="127" t="s">
        <v>3561</v>
      </c>
      <c r="F184" s="47">
        <v>1395</v>
      </c>
      <c r="G184" s="47">
        <v>6272</v>
      </c>
      <c r="H184" s="47">
        <v>0</v>
      </c>
      <c r="I184" s="47">
        <v>1953</v>
      </c>
      <c r="J184" s="47">
        <v>326</v>
      </c>
      <c r="K184" s="47">
        <v>2464</v>
      </c>
      <c r="L184" s="47">
        <v>939</v>
      </c>
      <c r="M184" s="47">
        <v>167766</v>
      </c>
      <c r="N184" s="150">
        <v>18703</v>
      </c>
      <c r="O184" s="144">
        <v>3100</v>
      </c>
      <c r="P184" s="144">
        <v>0</v>
      </c>
      <c r="Q184" s="47">
        <v>408659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101">
        <f t="shared" si="2"/>
        <v>611577</v>
      </c>
      <c r="X184" s="41">
        <f>個別包括!AZ183-公債費!W184</f>
        <v>0</v>
      </c>
      <c r="Y184" s="41"/>
      <c r="Z184" s="41"/>
      <c r="AA184" s="41"/>
    </row>
    <row r="185" spans="1:27" ht="20.25" customHeight="1" x14ac:dyDescent="0.25">
      <c r="A185" s="111" t="s">
        <v>1976</v>
      </c>
      <c r="B185" s="112" t="s">
        <v>1798</v>
      </c>
      <c r="C185" s="4" t="s">
        <v>285</v>
      </c>
      <c r="D185" s="141">
        <v>6</v>
      </c>
      <c r="E185" s="127" t="s">
        <v>3561</v>
      </c>
      <c r="F185" s="47">
        <v>0</v>
      </c>
      <c r="G185" s="47">
        <v>43848</v>
      </c>
      <c r="H185" s="47">
        <v>0</v>
      </c>
      <c r="I185" s="47">
        <v>347</v>
      </c>
      <c r="J185" s="47">
        <v>283</v>
      </c>
      <c r="K185" s="47">
        <v>3076</v>
      </c>
      <c r="L185" s="47">
        <v>943</v>
      </c>
      <c r="M185" s="47">
        <v>137621</v>
      </c>
      <c r="N185" s="150">
        <v>24245</v>
      </c>
      <c r="O185" s="144">
        <v>1931</v>
      </c>
      <c r="P185" s="144">
        <v>0</v>
      </c>
      <c r="Q185" s="47">
        <v>216165</v>
      </c>
      <c r="R185" s="47">
        <v>0</v>
      </c>
      <c r="S185" s="47">
        <v>0</v>
      </c>
      <c r="T185" s="47">
        <v>0</v>
      </c>
      <c r="U185" s="47">
        <v>0</v>
      </c>
      <c r="V185" s="47">
        <v>0</v>
      </c>
      <c r="W185" s="101">
        <f t="shared" si="2"/>
        <v>428459</v>
      </c>
      <c r="X185" s="41">
        <f>個別包括!AZ184-公債費!W185</f>
        <v>0</v>
      </c>
      <c r="Y185" s="41"/>
      <c r="Z185" s="41"/>
      <c r="AA185" s="41"/>
    </row>
    <row r="186" spans="1:27" ht="20.25" customHeight="1" x14ac:dyDescent="0.25">
      <c r="A186" s="111" t="s">
        <v>1977</v>
      </c>
      <c r="B186" s="112" t="s">
        <v>1978</v>
      </c>
      <c r="C186" s="4" t="s">
        <v>286</v>
      </c>
      <c r="D186" s="141">
        <v>3</v>
      </c>
      <c r="E186" s="127" t="s">
        <v>3561</v>
      </c>
      <c r="F186" s="47">
        <v>5219</v>
      </c>
      <c r="G186" s="47">
        <v>0</v>
      </c>
      <c r="H186" s="47">
        <v>278</v>
      </c>
      <c r="I186" s="47">
        <v>247161</v>
      </c>
      <c r="J186" s="47">
        <v>135059</v>
      </c>
      <c r="K186" s="47">
        <v>290679</v>
      </c>
      <c r="L186" s="47">
        <v>50677</v>
      </c>
      <c r="M186" s="47">
        <v>3764914</v>
      </c>
      <c r="N186" s="150">
        <v>167977</v>
      </c>
      <c r="O186" s="144">
        <v>12038</v>
      </c>
      <c r="P186" s="144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951339</v>
      </c>
      <c r="V186" s="47">
        <v>0</v>
      </c>
      <c r="W186" s="101">
        <f t="shared" si="2"/>
        <v>5625341</v>
      </c>
      <c r="X186" s="41">
        <f>個別包括!AZ185-公債費!W186</f>
        <v>0</v>
      </c>
      <c r="Y186" s="41"/>
      <c r="Z186" s="41"/>
      <c r="AA186" s="41"/>
    </row>
    <row r="187" spans="1:27" ht="20.25" customHeight="1" x14ac:dyDescent="0.25">
      <c r="A187" s="111" t="s">
        <v>1979</v>
      </c>
      <c r="B187" s="112" t="s">
        <v>1978</v>
      </c>
      <c r="C187" s="4" t="s">
        <v>287</v>
      </c>
      <c r="D187" s="141">
        <v>5</v>
      </c>
      <c r="E187" s="127" t="s">
        <v>3561</v>
      </c>
      <c r="F187" s="47">
        <v>13570</v>
      </c>
      <c r="G187" s="47">
        <v>0</v>
      </c>
      <c r="H187" s="47">
        <v>477</v>
      </c>
      <c r="I187" s="47">
        <v>143750</v>
      </c>
      <c r="J187" s="47">
        <v>12258</v>
      </c>
      <c r="K187" s="47">
        <v>190203</v>
      </c>
      <c r="L187" s="47">
        <v>25046</v>
      </c>
      <c r="M187" s="47">
        <v>2171192</v>
      </c>
      <c r="N187" s="150">
        <v>368022</v>
      </c>
      <c r="O187" s="144">
        <v>24948</v>
      </c>
      <c r="P187" s="144">
        <v>0</v>
      </c>
      <c r="Q187" s="47">
        <v>194823</v>
      </c>
      <c r="R187" s="47">
        <v>0</v>
      </c>
      <c r="S187" s="47">
        <v>0</v>
      </c>
      <c r="T187" s="47">
        <v>0</v>
      </c>
      <c r="U187" s="47">
        <v>1278584</v>
      </c>
      <c r="V187" s="47">
        <v>0</v>
      </c>
      <c r="W187" s="101">
        <f t="shared" si="2"/>
        <v>4422873</v>
      </c>
      <c r="X187" s="41">
        <f>個別包括!AZ186-公債費!W187</f>
        <v>0</v>
      </c>
      <c r="Y187" s="41"/>
      <c r="Z187" s="41"/>
      <c r="AA187" s="41"/>
    </row>
    <row r="188" spans="1:27" ht="20.25" customHeight="1" x14ac:dyDescent="0.25">
      <c r="A188" s="111" t="s">
        <v>1980</v>
      </c>
      <c r="B188" s="112" t="s">
        <v>1978</v>
      </c>
      <c r="C188" s="4" t="s">
        <v>288</v>
      </c>
      <c r="D188" s="141">
        <v>3</v>
      </c>
      <c r="E188" s="127" t="s">
        <v>3561</v>
      </c>
      <c r="F188" s="47">
        <v>29191</v>
      </c>
      <c r="G188" s="47">
        <v>51564</v>
      </c>
      <c r="H188" s="47">
        <v>2059</v>
      </c>
      <c r="I188" s="47">
        <v>347532</v>
      </c>
      <c r="J188" s="47">
        <v>119889</v>
      </c>
      <c r="K188" s="47">
        <v>277617</v>
      </c>
      <c r="L188" s="47">
        <v>36755</v>
      </c>
      <c r="M188" s="47">
        <v>3224883</v>
      </c>
      <c r="N188" s="150">
        <v>240680</v>
      </c>
      <c r="O188" s="144">
        <v>41407</v>
      </c>
      <c r="P188" s="144">
        <v>0</v>
      </c>
      <c r="Q188" s="47">
        <v>242757</v>
      </c>
      <c r="R188" s="47">
        <v>421691</v>
      </c>
      <c r="S188" s="47">
        <v>0</v>
      </c>
      <c r="T188" s="47">
        <v>0</v>
      </c>
      <c r="U188" s="47">
        <v>675108</v>
      </c>
      <c r="V188" s="47">
        <v>0</v>
      </c>
      <c r="W188" s="101">
        <f t="shared" si="2"/>
        <v>5711133</v>
      </c>
      <c r="X188" s="41">
        <f>個別包括!AZ187-公債費!W188</f>
        <v>0</v>
      </c>
      <c r="Y188" s="41"/>
      <c r="Z188" s="41"/>
      <c r="AA188" s="41"/>
    </row>
    <row r="189" spans="1:27" ht="20.25" customHeight="1" x14ac:dyDescent="0.25">
      <c r="A189" s="111" t="s">
        <v>1981</v>
      </c>
      <c r="B189" s="112" t="s">
        <v>1978</v>
      </c>
      <c r="C189" s="4" t="s">
        <v>289</v>
      </c>
      <c r="D189" s="141">
        <v>5</v>
      </c>
      <c r="E189" s="127" t="s">
        <v>3561</v>
      </c>
      <c r="F189" s="47">
        <v>2592</v>
      </c>
      <c r="G189" s="47">
        <v>0</v>
      </c>
      <c r="H189" s="47">
        <v>0</v>
      </c>
      <c r="I189" s="47">
        <v>12276</v>
      </c>
      <c r="J189" s="47">
        <v>2115</v>
      </c>
      <c r="K189" s="47">
        <v>39909</v>
      </c>
      <c r="L189" s="47">
        <v>3110</v>
      </c>
      <c r="M189" s="47">
        <v>407446</v>
      </c>
      <c r="N189" s="150">
        <v>64881</v>
      </c>
      <c r="O189" s="144">
        <v>2570</v>
      </c>
      <c r="P189" s="144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0</v>
      </c>
      <c r="W189" s="101">
        <f t="shared" si="2"/>
        <v>534899</v>
      </c>
      <c r="X189" s="41">
        <f>個別包括!AZ188-公債費!W189</f>
        <v>0</v>
      </c>
      <c r="Y189" s="41"/>
      <c r="Z189" s="41"/>
      <c r="AA189" s="41"/>
    </row>
    <row r="190" spans="1:27" ht="20.25" customHeight="1" x14ac:dyDescent="0.25">
      <c r="A190" s="111" t="s">
        <v>1982</v>
      </c>
      <c r="B190" s="112" t="s">
        <v>1978</v>
      </c>
      <c r="C190" s="4" t="s">
        <v>290</v>
      </c>
      <c r="D190" s="141">
        <v>5</v>
      </c>
      <c r="E190" s="127" t="s">
        <v>3561</v>
      </c>
      <c r="F190" s="47">
        <v>4761</v>
      </c>
      <c r="G190" s="47">
        <v>0</v>
      </c>
      <c r="H190" s="47">
        <v>0</v>
      </c>
      <c r="I190" s="47">
        <v>18586</v>
      </c>
      <c r="J190" s="47">
        <v>7488</v>
      </c>
      <c r="K190" s="47">
        <v>17678</v>
      </c>
      <c r="L190" s="47">
        <v>6167</v>
      </c>
      <c r="M190" s="47">
        <v>766532</v>
      </c>
      <c r="N190" s="150">
        <v>80252</v>
      </c>
      <c r="O190" s="144">
        <v>994</v>
      </c>
      <c r="P190" s="144">
        <v>0</v>
      </c>
      <c r="Q190" s="47">
        <v>1670969</v>
      </c>
      <c r="R190" s="47">
        <v>0</v>
      </c>
      <c r="S190" s="47">
        <v>0</v>
      </c>
      <c r="T190" s="47">
        <v>0</v>
      </c>
      <c r="U190" s="47">
        <v>550900</v>
      </c>
      <c r="V190" s="47">
        <v>0</v>
      </c>
      <c r="W190" s="101">
        <f t="shared" si="2"/>
        <v>3124327</v>
      </c>
      <c r="X190" s="41">
        <f>個別包括!AZ189-公債費!W190</f>
        <v>0</v>
      </c>
      <c r="Y190" s="41"/>
      <c r="Z190" s="41"/>
      <c r="AA190" s="41"/>
    </row>
    <row r="191" spans="1:27" ht="20.25" customHeight="1" x14ac:dyDescent="0.25">
      <c r="A191" s="111" t="s">
        <v>1983</v>
      </c>
      <c r="B191" s="112" t="s">
        <v>1978</v>
      </c>
      <c r="C191" s="4" t="s">
        <v>291</v>
      </c>
      <c r="D191" s="141">
        <v>5</v>
      </c>
      <c r="E191" s="127" t="s">
        <v>3561</v>
      </c>
      <c r="F191" s="47">
        <v>18618</v>
      </c>
      <c r="G191" s="47">
        <v>0</v>
      </c>
      <c r="H191" s="47">
        <v>0</v>
      </c>
      <c r="I191" s="47">
        <v>27163</v>
      </c>
      <c r="J191" s="47">
        <v>4884</v>
      </c>
      <c r="K191" s="47">
        <v>58706</v>
      </c>
      <c r="L191" s="47">
        <v>8545</v>
      </c>
      <c r="M191" s="47">
        <v>855386</v>
      </c>
      <c r="N191" s="150">
        <v>140628</v>
      </c>
      <c r="O191" s="144">
        <v>10527</v>
      </c>
      <c r="P191" s="144">
        <v>0</v>
      </c>
      <c r="Q191" s="47">
        <v>116126</v>
      </c>
      <c r="R191" s="47">
        <v>0</v>
      </c>
      <c r="S191" s="47">
        <v>0</v>
      </c>
      <c r="T191" s="47">
        <v>0</v>
      </c>
      <c r="U191" s="47">
        <v>296237</v>
      </c>
      <c r="V191" s="47">
        <v>52836</v>
      </c>
      <c r="W191" s="101">
        <f t="shared" si="2"/>
        <v>1589656</v>
      </c>
      <c r="X191" s="41">
        <f>個別包括!AZ190-公債費!W191</f>
        <v>0</v>
      </c>
      <c r="Y191" s="41"/>
      <c r="Z191" s="41"/>
      <c r="AA191" s="41"/>
    </row>
    <row r="192" spans="1:27" ht="20.25" customHeight="1" x14ac:dyDescent="0.25">
      <c r="A192" s="111" t="s">
        <v>1984</v>
      </c>
      <c r="B192" s="112" t="s">
        <v>1978</v>
      </c>
      <c r="C192" s="4" t="s">
        <v>292</v>
      </c>
      <c r="D192" s="141">
        <v>5</v>
      </c>
      <c r="E192" s="127" t="s">
        <v>3561</v>
      </c>
      <c r="F192" s="47">
        <v>0</v>
      </c>
      <c r="G192" s="47">
        <v>0</v>
      </c>
      <c r="H192" s="47">
        <v>0</v>
      </c>
      <c r="I192" s="47">
        <v>29733</v>
      </c>
      <c r="J192" s="47">
        <v>3313</v>
      </c>
      <c r="K192" s="47">
        <v>44168</v>
      </c>
      <c r="L192" s="47">
        <v>6332</v>
      </c>
      <c r="M192" s="47">
        <v>520785</v>
      </c>
      <c r="N192" s="150">
        <v>23360</v>
      </c>
      <c r="O192" s="144">
        <v>1852</v>
      </c>
      <c r="P192" s="144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0</v>
      </c>
      <c r="V192" s="47">
        <v>0</v>
      </c>
      <c r="W192" s="101">
        <f t="shared" si="2"/>
        <v>629543</v>
      </c>
      <c r="X192" s="41">
        <f>個別包括!AZ191-公債費!W192</f>
        <v>0</v>
      </c>
      <c r="Y192" s="41"/>
      <c r="Z192" s="41"/>
      <c r="AA192" s="41"/>
    </row>
    <row r="193" spans="1:27" ht="20.25" customHeight="1" x14ac:dyDescent="0.25">
      <c r="A193" s="111" t="s">
        <v>1985</v>
      </c>
      <c r="B193" s="112" t="s">
        <v>1978</v>
      </c>
      <c r="C193" s="4" t="s">
        <v>293</v>
      </c>
      <c r="D193" s="141">
        <v>5</v>
      </c>
      <c r="E193" s="127" t="s">
        <v>3561</v>
      </c>
      <c r="F193" s="47">
        <v>11524</v>
      </c>
      <c r="G193" s="47">
        <v>0</v>
      </c>
      <c r="H193" s="47">
        <v>0</v>
      </c>
      <c r="I193" s="47">
        <v>15932</v>
      </c>
      <c r="J193" s="47">
        <v>9237</v>
      </c>
      <c r="K193" s="47">
        <v>27556</v>
      </c>
      <c r="L193" s="47">
        <v>7917</v>
      </c>
      <c r="M193" s="47">
        <v>867683</v>
      </c>
      <c r="N193" s="150">
        <v>55271</v>
      </c>
      <c r="O193" s="144">
        <v>2904</v>
      </c>
      <c r="P193" s="144">
        <v>0</v>
      </c>
      <c r="Q193" s="47">
        <v>261856</v>
      </c>
      <c r="R193" s="47">
        <v>0</v>
      </c>
      <c r="S193" s="47">
        <v>0</v>
      </c>
      <c r="T193" s="47">
        <v>0</v>
      </c>
      <c r="U193" s="47">
        <v>833313</v>
      </c>
      <c r="V193" s="47">
        <v>29448</v>
      </c>
      <c r="W193" s="101">
        <f t="shared" si="2"/>
        <v>2122641</v>
      </c>
      <c r="X193" s="41">
        <f>個別包括!AZ192-公債費!W193</f>
        <v>0</v>
      </c>
      <c r="Y193" s="41"/>
      <c r="Z193" s="41"/>
      <c r="AA193" s="41"/>
    </row>
    <row r="194" spans="1:27" ht="20.25" customHeight="1" x14ac:dyDescent="0.25">
      <c r="A194" s="111" t="s">
        <v>1986</v>
      </c>
      <c r="B194" s="112" t="s">
        <v>1978</v>
      </c>
      <c r="C194" s="4" t="s">
        <v>294</v>
      </c>
      <c r="D194" s="141">
        <v>5</v>
      </c>
      <c r="E194" s="127" t="s">
        <v>3561</v>
      </c>
      <c r="F194" s="47">
        <v>1668</v>
      </c>
      <c r="G194" s="47">
        <v>1910</v>
      </c>
      <c r="H194" s="47">
        <v>0</v>
      </c>
      <c r="I194" s="47">
        <v>10264</v>
      </c>
      <c r="J194" s="47">
        <v>1916</v>
      </c>
      <c r="K194" s="47">
        <v>10207</v>
      </c>
      <c r="L194" s="47">
        <v>2392</v>
      </c>
      <c r="M194" s="47">
        <v>588010</v>
      </c>
      <c r="N194" s="150">
        <v>53183</v>
      </c>
      <c r="O194" s="144">
        <v>0</v>
      </c>
      <c r="P194" s="144">
        <v>0</v>
      </c>
      <c r="Q194" s="47">
        <v>1175755</v>
      </c>
      <c r="R194" s="47">
        <v>0</v>
      </c>
      <c r="S194" s="47">
        <v>0</v>
      </c>
      <c r="T194" s="47">
        <v>0</v>
      </c>
      <c r="U194" s="47">
        <v>573209</v>
      </c>
      <c r="V194" s="47">
        <v>0</v>
      </c>
      <c r="W194" s="101">
        <f t="shared" si="2"/>
        <v>2418514</v>
      </c>
      <c r="X194" s="41">
        <f>個別包括!AZ193-公債費!W194</f>
        <v>0</v>
      </c>
      <c r="Y194" s="41"/>
      <c r="Z194" s="41"/>
      <c r="AA194" s="41"/>
    </row>
    <row r="195" spans="1:27" ht="20.25" customHeight="1" x14ac:dyDescent="0.25">
      <c r="A195" s="111" t="s">
        <v>1987</v>
      </c>
      <c r="B195" s="112" t="s">
        <v>1978</v>
      </c>
      <c r="C195" s="4" t="s">
        <v>295</v>
      </c>
      <c r="D195" s="141">
        <v>5</v>
      </c>
      <c r="E195" s="127" t="s">
        <v>3561</v>
      </c>
      <c r="F195" s="47">
        <v>24968</v>
      </c>
      <c r="G195" s="47">
        <v>78065</v>
      </c>
      <c r="H195" s="47">
        <v>302</v>
      </c>
      <c r="I195" s="47">
        <v>38663</v>
      </c>
      <c r="J195" s="47">
        <v>1868</v>
      </c>
      <c r="K195" s="47">
        <v>13499</v>
      </c>
      <c r="L195" s="47">
        <v>2482</v>
      </c>
      <c r="M195" s="47">
        <v>481519</v>
      </c>
      <c r="N195" s="150">
        <v>235689</v>
      </c>
      <c r="O195" s="144">
        <v>9519</v>
      </c>
      <c r="P195" s="144">
        <v>0</v>
      </c>
      <c r="Q195" s="47">
        <v>293280</v>
      </c>
      <c r="R195" s="47">
        <v>0</v>
      </c>
      <c r="S195" s="47">
        <v>0</v>
      </c>
      <c r="T195" s="47">
        <v>0</v>
      </c>
      <c r="U195" s="47">
        <v>640600</v>
      </c>
      <c r="V195" s="47">
        <v>0</v>
      </c>
      <c r="W195" s="101">
        <f t="shared" si="2"/>
        <v>1820454</v>
      </c>
      <c r="X195" s="41">
        <f>個別包括!AZ194-公債費!W195</f>
        <v>0</v>
      </c>
      <c r="Y195" s="41"/>
      <c r="Z195" s="41"/>
      <c r="AA195" s="41"/>
    </row>
    <row r="196" spans="1:27" ht="20.25" customHeight="1" x14ac:dyDescent="0.25">
      <c r="A196" s="111" t="s">
        <v>1988</v>
      </c>
      <c r="B196" s="112" t="s">
        <v>1978</v>
      </c>
      <c r="C196" s="4" t="s">
        <v>296</v>
      </c>
      <c r="D196" s="141">
        <v>6</v>
      </c>
      <c r="E196" s="127" t="s">
        <v>3561</v>
      </c>
      <c r="F196" s="47">
        <v>2999</v>
      </c>
      <c r="G196" s="47">
        <v>23415</v>
      </c>
      <c r="H196" s="47">
        <v>0</v>
      </c>
      <c r="I196" s="47">
        <v>13082</v>
      </c>
      <c r="J196" s="47">
        <v>592</v>
      </c>
      <c r="K196" s="47">
        <v>11640</v>
      </c>
      <c r="L196" s="47">
        <v>1120</v>
      </c>
      <c r="M196" s="47">
        <v>183937</v>
      </c>
      <c r="N196" s="150">
        <v>70806</v>
      </c>
      <c r="O196" s="144">
        <v>321</v>
      </c>
      <c r="P196" s="144">
        <v>0</v>
      </c>
      <c r="Q196" s="47">
        <v>141635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101">
        <f t="shared" si="2"/>
        <v>449547</v>
      </c>
      <c r="X196" s="41">
        <f>個別包括!AZ195-公債費!W196</f>
        <v>0</v>
      </c>
      <c r="Y196" s="41"/>
      <c r="Z196" s="41"/>
      <c r="AA196" s="41"/>
    </row>
    <row r="197" spans="1:27" ht="20.25" customHeight="1" x14ac:dyDescent="0.25">
      <c r="A197" s="111" t="s">
        <v>1989</v>
      </c>
      <c r="B197" s="112" t="s">
        <v>1978</v>
      </c>
      <c r="C197" s="4" t="s">
        <v>297</v>
      </c>
      <c r="D197" s="141">
        <v>6</v>
      </c>
      <c r="E197" s="127" t="s">
        <v>3561</v>
      </c>
      <c r="F197" s="47">
        <v>952</v>
      </c>
      <c r="G197" s="47">
        <v>0</v>
      </c>
      <c r="H197" s="47">
        <v>0</v>
      </c>
      <c r="I197" s="47">
        <v>14986</v>
      </c>
      <c r="J197" s="47">
        <v>64</v>
      </c>
      <c r="K197" s="47">
        <v>2909</v>
      </c>
      <c r="L197" s="47">
        <v>226</v>
      </c>
      <c r="M197" s="47">
        <v>80504</v>
      </c>
      <c r="N197" s="150">
        <v>34601</v>
      </c>
      <c r="O197" s="144">
        <v>0</v>
      </c>
      <c r="P197" s="144">
        <v>0</v>
      </c>
      <c r="Q197" s="47">
        <v>143809</v>
      </c>
      <c r="R197" s="47">
        <v>0</v>
      </c>
      <c r="S197" s="47">
        <v>0</v>
      </c>
      <c r="T197" s="47">
        <v>0</v>
      </c>
      <c r="U197" s="47">
        <v>0</v>
      </c>
      <c r="V197" s="47">
        <v>0</v>
      </c>
      <c r="W197" s="101">
        <f t="shared" si="2"/>
        <v>278051</v>
      </c>
      <c r="X197" s="41">
        <f>個別包括!AZ196-公債費!W197</f>
        <v>0</v>
      </c>
      <c r="Y197" s="41"/>
      <c r="Z197" s="41"/>
      <c r="AA197" s="41"/>
    </row>
    <row r="198" spans="1:27" ht="20.25" customHeight="1" x14ac:dyDescent="0.25">
      <c r="A198" s="111" t="s">
        <v>1990</v>
      </c>
      <c r="B198" s="112" t="s">
        <v>1978</v>
      </c>
      <c r="C198" s="4" t="s">
        <v>298</v>
      </c>
      <c r="D198" s="141">
        <v>6</v>
      </c>
      <c r="E198" s="127" t="s">
        <v>3561</v>
      </c>
      <c r="F198" s="47">
        <v>545</v>
      </c>
      <c r="G198" s="47">
        <v>0</v>
      </c>
      <c r="H198" s="47">
        <v>0</v>
      </c>
      <c r="I198" s="47">
        <v>0</v>
      </c>
      <c r="J198" s="47">
        <v>160</v>
      </c>
      <c r="K198" s="47">
        <v>1677</v>
      </c>
      <c r="L198" s="47">
        <v>235</v>
      </c>
      <c r="M198" s="47">
        <v>73961</v>
      </c>
      <c r="N198" s="150">
        <v>26437</v>
      </c>
      <c r="O198" s="144">
        <v>1130</v>
      </c>
      <c r="P198" s="144">
        <v>0</v>
      </c>
      <c r="Q198" s="47">
        <v>53168</v>
      </c>
      <c r="R198" s="47">
        <v>0</v>
      </c>
      <c r="S198" s="47">
        <v>0</v>
      </c>
      <c r="T198" s="47">
        <v>0</v>
      </c>
      <c r="U198" s="47">
        <v>0</v>
      </c>
      <c r="V198" s="47">
        <v>0</v>
      </c>
      <c r="W198" s="101">
        <f t="shared" si="2"/>
        <v>157313</v>
      </c>
      <c r="X198" s="41">
        <f>個別包括!AZ197-公債費!W198</f>
        <v>0</v>
      </c>
      <c r="Y198" s="41"/>
      <c r="Z198" s="41"/>
      <c r="AA198" s="41"/>
    </row>
    <row r="199" spans="1:27" ht="20.25" customHeight="1" x14ac:dyDescent="0.25">
      <c r="A199" s="111" t="s">
        <v>1991</v>
      </c>
      <c r="B199" s="112" t="s">
        <v>1978</v>
      </c>
      <c r="C199" s="4" t="s">
        <v>299</v>
      </c>
      <c r="D199" s="141">
        <v>6</v>
      </c>
      <c r="E199" s="127" t="s">
        <v>3561</v>
      </c>
      <c r="F199" s="47">
        <v>0</v>
      </c>
      <c r="G199" s="47">
        <v>471</v>
      </c>
      <c r="H199" s="47">
        <v>0</v>
      </c>
      <c r="I199" s="47">
        <v>4251</v>
      </c>
      <c r="J199" s="47">
        <v>230</v>
      </c>
      <c r="K199" s="47">
        <v>3241</v>
      </c>
      <c r="L199" s="47">
        <v>584</v>
      </c>
      <c r="M199" s="47">
        <v>183099</v>
      </c>
      <c r="N199" s="150">
        <v>33144</v>
      </c>
      <c r="O199" s="144">
        <v>3479</v>
      </c>
      <c r="P199" s="144">
        <v>0</v>
      </c>
      <c r="Q199" s="47">
        <v>165642</v>
      </c>
      <c r="R199" s="47">
        <v>0</v>
      </c>
      <c r="S199" s="47">
        <v>0</v>
      </c>
      <c r="T199" s="47">
        <v>0</v>
      </c>
      <c r="U199" s="47">
        <v>118148</v>
      </c>
      <c r="V199" s="47">
        <v>0</v>
      </c>
      <c r="W199" s="101">
        <f t="shared" si="2"/>
        <v>512289</v>
      </c>
      <c r="X199" s="41">
        <f>個別包括!AZ198-公債費!W199</f>
        <v>0</v>
      </c>
      <c r="Y199" s="41"/>
      <c r="Z199" s="41"/>
      <c r="AA199" s="41"/>
    </row>
    <row r="200" spans="1:27" ht="20.25" customHeight="1" x14ac:dyDescent="0.25">
      <c r="A200" s="111" t="s">
        <v>1992</v>
      </c>
      <c r="B200" s="112" t="s">
        <v>1978</v>
      </c>
      <c r="C200" s="4" t="s">
        <v>300</v>
      </c>
      <c r="D200" s="141">
        <v>6</v>
      </c>
      <c r="E200" s="127" t="s">
        <v>3561</v>
      </c>
      <c r="F200" s="47">
        <v>4895</v>
      </c>
      <c r="G200" s="47">
        <v>5860</v>
      </c>
      <c r="H200" s="47">
        <v>0</v>
      </c>
      <c r="I200" s="47">
        <v>4744</v>
      </c>
      <c r="J200" s="47">
        <v>479</v>
      </c>
      <c r="K200" s="47">
        <v>2294</v>
      </c>
      <c r="L200" s="47">
        <v>807</v>
      </c>
      <c r="M200" s="47">
        <v>186594</v>
      </c>
      <c r="N200" s="150">
        <v>97937</v>
      </c>
      <c r="O200" s="144">
        <v>1388</v>
      </c>
      <c r="P200" s="144">
        <v>0</v>
      </c>
      <c r="Q200" s="47">
        <v>208593</v>
      </c>
      <c r="R200" s="47">
        <v>0</v>
      </c>
      <c r="S200" s="47">
        <v>0</v>
      </c>
      <c r="T200" s="47">
        <v>0</v>
      </c>
      <c r="U200" s="47">
        <v>0</v>
      </c>
      <c r="V200" s="47">
        <v>0</v>
      </c>
      <c r="W200" s="101">
        <f t="shared" ref="W200:W263" si="3">SUM(F200:V200)</f>
        <v>513591</v>
      </c>
      <c r="X200" s="41">
        <f>個別包括!AZ199-公債費!W200</f>
        <v>0</v>
      </c>
      <c r="Y200" s="41"/>
      <c r="Z200" s="41"/>
      <c r="AA200" s="41"/>
    </row>
    <row r="201" spans="1:27" ht="20.25" customHeight="1" x14ac:dyDescent="0.25">
      <c r="A201" s="111" t="s">
        <v>1993</v>
      </c>
      <c r="B201" s="112" t="s">
        <v>1978</v>
      </c>
      <c r="C201" s="4" t="s">
        <v>301</v>
      </c>
      <c r="D201" s="141">
        <v>6</v>
      </c>
      <c r="E201" s="127" t="s">
        <v>3561</v>
      </c>
      <c r="F201" s="47">
        <v>5271</v>
      </c>
      <c r="G201" s="47">
        <v>41</v>
      </c>
      <c r="H201" s="47">
        <v>677</v>
      </c>
      <c r="I201" s="47">
        <v>5826</v>
      </c>
      <c r="J201" s="47">
        <v>452</v>
      </c>
      <c r="K201" s="47">
        <v>3087</v>
      </c>
      <c r="L201" s="47">
        <v>699</v>
      </c>
      <c r="M201" s="47">
        <v>213574</v>
      </c>
      <c r="N201" s="150">
        <v>26102</v>
      </c>
      <c r="O201" s="144">
        <v>2326</v>
      </c>
      <c r="P201" s="144">
        <v>0</v>
      </c>
      <c r="Q201" s="47">
        <v>260481</v>
      </c>
      <c r="R201" s="47">
        <v>0</v>
      </c>
      <c r="S201" s="47">
        <v>0</v>
      </c>
      <c r="T201" s="47">
        <v>0</v>
      </c>
      <c r="U201" s="47">
        <v>126400</v>
      </c>
      <c r="V201" s="47">
        <v>0</v>
      </c>
      <c r="W201" s="101">
        <f t="shared" si="3"/>
        <v>644936</v>
      </c>
      <c r="X201" s="41">
        <f>個別包括!AZ200-公債費!W201</f>
        <v>0</v>
      </c>
      <c r="Y201" s="41"/>
      <c r="Z201" s="41"/>
      <c r="AA201" s="41"/>
    </row>
    <row r="202" spans="1:27" ht="20.25" customHeight="1" x14ac:dyDescent="0.25">
      <c r="A202" s="111" t="s">
        <v>1994</v>
      </c>
      <c r="B202" s="112" t="s">
        <v>1978</v>
      </c>
      <c r="C202" s="4" t="s">
        <v>302</v>
      </c>
      <c r="D202" s="141">
        <v>6</v>
      </c>
      <c r="E202" s="127" t="s">
        <v>3561</v>
      </c>
      <c r="F202" s="47">
        <v>956</v>
      </c>
      <c r="G202" s="47">
        <v>0</v>
      </c>
      <c r="H202" s="47">
        <v>0</v>
      </c>
      <c r="I202" s="47">
        <v>4371</v>
      </c>
      <c r="J202" s="47">
        <v>122</v>
      </c>
      <c r="K202" s="47">
        <v>12</v>
      </c>
      <c r="L202" s="47">
        <v>89</v>
      </c>
      <c r="M202" s="47">
        <v>60520</v>
      </c>
      <c r="N202" s="150">
        <v>4652</v>
      </c>
      <c r="O202" s="144">
        <v>53</v>
      </c>
      <c r="P202" s="144">
        <v>0</v>
      </c>
      <c r="Q202" s="47">
        <v>116068</v>
      </c>
      <c r="R202" s="47">
        <v>0</v>
      </c>
      <c r="S202" s="47">
        <v>0</v>
      </c>
      <c r="T202" s="47">
        <v>0</v>
      </c>
      <c r="U202" s="47">
        <v>0</v>
      </c>
      <c r="V202" s="47">
        <v>0</v>
      </c>
      <c r="W202" s="101">
        <f t="shared" si="3"/>
        <v>186843</v>
      </c>
      <c r="X202" s="41">
        <f>個別包括!AZ201-公債費!W202</f>
        <v>0</v>
      </c>
      <c r="Y202" s="41"/>
      <c r="Z202" s="41"/>
      <c r="AA202" s="41"/>
    </row>
    <row r="203" spans="1:27" ht="20.25" customHeight="1" x14ac:dyDescent="0.25">
      <c r="A203" s="111" t="s">
        <v>1995</v>
      </c>
      <c r="B203" s="112" t="s">
        <v>1978</v>
      </c>
      <c r="C203" s="4" t="s">
        <v>303</v>
      </c>
      <c r="D203" s="141">
        <v>6</v>
      </c>
      <c r="E203" s="127" t="s">
        <v>3561</v>
      </c>
      <c r="F203" s="47">
        <v>547</v>
      </c>
      <c r="G203" s="47">
        <v>0</v>
      </c>
      <c r="H203" s="47">
        <v>52</v>
      </c>
      <c r="I203" s="47">
        <v>65062</v>
      </c>
      <c r="J203" s="47">
        <v>2159</v>
      </c>
      <c r="K203" s="47">
        <v>8335</v>
      </c>
      <c r="L203" s="47">
        <v>1162</v>
      </c>
      <c r="M203" s="47">
        <v>241253</v>
      </c>
      <c r="N203" s="150">
        <v>18984</v>
      </c>
      <c r="O203" s="144">
        <v>2243</v>
      </c>
      <c r="P203" s="144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224683</v>
      </c>
      <c r="V203" s="47">
        <v>0</v>
      </c>
      <c r="W203" s="101">
        <f t="shared" si="3"/>
        <v>564480</v>
      </c>
      <c r="X203" s="41">
        <f>個別包括!AZ202-公債費!W203</f>
        <v>0</v>
      </c>
      <c r="Y203" s="41"/>
      <c r="Z203" s="41"/>
      <c r="AA203" s="41"/>
    </row>
    <row r="204" spans="1:27" ht="20.25" customHeight="1" x14ac:dyDescent="0.25">
      <c r="A204" s="111" t="s">
        <v>1996</v>
      </c>
      <c r="B204" s="112" t="s">
        <v>1978</v>
      </c>
      <c r="C204" s="4" t="s">
        <v>304</v>
      </c>
      <c r="D204" s="141">
        <v>6</v>
      </c>
      <c r="E204" s="127" t="s">
        <v>3561</v>
      </c>
      <c r="F204" s="47">
        <v>4863</v>
      </c>
      <c r="G204" s="47">
        <v>0</v>
      </c>
      <c r="H204" s="47">
        <v>326</v>
      </c>
      <c r="I204" s="47">
        <v>8501</v>
      </c>
      <c r="J204" s="47">
        <v>327</v>
      </c>
      <c r="K204" s="47">
        <v>1332</v>
      </c>
      <c r="L204" s="47">
        <v>730</v>
      </c>
      <c r="M204" s="47">
        <v>167214</v>
      </c>
      <c r="N204" s="150">
        <v>8017</v>
      </c>
      <c r="O204" s="144">
        <v>0</v>
      </c>
      <c r="P204" s="144">
        <v>0</v>
      </c>
      <c r="Q204" s="47">
        <v>146650</v>
      </c>
      <c r="R204" s="47">
        <v>0</v>
      </c>
      <c r="S204" s="47">
        <v>0</v>
      </c>
      <c r="T204" s="47">
        <v>0</v>
      </c>
      <c r="U204" s="47">
        <v>0</v>
      </c>
      <c r="V204" s="47">
        <v>0</v>
      </c>
      <c r="W204" s="101">
        <f t="shared" si="3"/>
        <v>337960</v>
      </c>
      <c r="X204" s="41">
        <f>個別包括!AZ203-公債費!W204</f>
        <v>0</v>
      </c>
      <c r="Y204" s="41"/>
      <c r="Z204" s="41"/>
      <c r="AA204" s="41"/>
    </row>
    <row r="205" spans="1:27" ht="20.25" customHeight="1" x14ac:dyDescent="0.25">
      <c r="A205" s="111" t="s">
        <v>1997</v>
      </c>
      <c r="B205" s="112" t="s">
        <v>1978</v>
      </c>
      <c r="C205" s="4" t="s">
        <v>305</v>
      </c>
      <c r="D205" s="141">
        <v>6</v>
      </c>
      <c r="E205" s="127" t="s">
        <v>3561</v>
      </c>
      <c r="F205" s="47">
        <v>0</v>
      </c>
      <c r="G205" s="47">
        <v>0</v>
      </c>
      <c r="H205" s="47">
        <v>66</v>
      </c>
      <c r="I205" s="47">
        <v>7459</v>
      </c>
      <c r="J205" s="47">
        <v>385</v>
      </c>
      <c r="K205" s="47">
        <v>3774</v>
      </c>
      <c r="L205" s="47">
        <v>584</v>
      </c>
      <c r="M205" s="47">
        <v>125038</v>
      </c>
      <c r="N205" s="150">
        <v>90605</v>
      </c>
      <c r="O205" s="144">
        <v>241</v>
      </c>
      <c r="P205" s="144">
        <v>0</v>
      </c>
      <c r="Q205" s="47">
        <v>22166</v>
      </c>
      <c r="R205" s="47">
        <v>0</v>
      </c>
      <c r="S205" s="47">
        <v>0</v>
      </c>
      <c r="T205" s="47">
        <v>0</v>
      </c>
      <c r="U205" s="47">
        <v>0</v>
      </c>
      <c r="V205" s="47">
        <v>0</v>
      </c>
      <c r="W205" s="101">
        <f t="shared" si="3"/>
        <v>250318</v>
      </c>
      <c r="X205" s="41">
        <f>個別包括!AZ204-公債費!W205</f>
        <v>0</v>
      </c>
      <c r="Y205" s="41"/>
      <c r="Z205" s="41"/>
      <c r="AA205" s="41"/>
    </row>
    <row r="206" spans="1:27" ht="20.25" customHeight="1" x14ac:dyDescent="0.25">
      <c r="A206" s="111" t="s">
        <v>1998</v>
      </c>
      <c r="B206" s="112" t="s">
        <v>1978</v>
      </c>
      <c r="C206" s="4" t="s">
        <v>306</v>
      </c>
      <c r="D206" s="141">
        <v>6</v>
      </c>
      <c r="E206" s="127" t="s">
        <v>3561</v>
      </c>
      <c r="F206" s="47">
        <v>0</v>
      </c>
      <c r="G206" s="47">
        <v>0</v>
      </c>
      <c r="H206" s="47">
        <v>129</v>
      </c>
      <c r="I206" s="47">
        <v>16226</v>
      </c>
      <c r="J206" s="47">
        <v>524</v>
      </c>
      <c r="K206" s="47">
        <v>5924</v>
      </c>
      <c r="L206" s="47">
        <v>1133</v>
      </c>
      <c r="M206" s="47">
        <v>184935</v>
      </c>
      <c r="N206" s="150">
        <v>26466</v>
      </c>
      <c r="O206" s="144">
        <v>0</v>
      </c>
      <c r="P206" s="144">
        <v>0</v>
      </c>
      <c r="Q206" s="47">
        <v>157894</v>
      </c>
      <c r="R206" s="47">
        <v>0</v>
      </c>
      <c r="S206" s="47">
        <v>0</v>
      </c>
      <c r="T206" s="47">
        <v>0</v>
      </c>
      <c r="U206" s="47">
        <v>0</v>
      </c>
      <c r="V206" s="47">
        <v>0</v>
      </c>
      <c r="W206" s="101">
        <f t="shared" si="3"/>
        <v>393231</v>
      </c>
      <c r="X206" s="41">
        <f>個別包括!AZ205-公債費!W206</f>
        <v>0</v>
      </c>
      <c r="Y206" s="41"/>
      <c r="Z206" s="41"/>
      <c r="AA206" s="41"/>
    </row>
    <row r="207" spans="1:27" ht="20.25" customHeight="1" x14ac:dyDescent="0.25">
      <c r="A207" s="111" t="s">
        <v>1999</v>
      </c>
      <c r="B207" s="112" t="s">
        <v>1978</v>
      </c>
      <c r="C207" s="4" t="s">
        <v>307</v>
      </c>
      <c r="D207" s="141">
        <v>6</v>
      </c>
      <c r="E207" s="127" t="s">
        <v>3561</v>
      </c>
      <c r="F207" s="47">
        <v>0</v>
      </c>
      <c r="G207" s="47">
        <v>0</v>
      </c>
      <c r="H207" s="47">
        <v>0</v>
      </c>
      <c r="I207" s="47">
        <v>16443</v>
      </c>
      <c r="J207" s="47">
        <v>996</v>
      </c>
      <c r="K207" s="47">
        <v>15582</v>
      </c>
      <c r="L207" s="47">
        <v>920</v>
      </c>
      <c r="M207" s="47">
        <v>178350</v>
      </c>
      <c r="N207" s="150">
        <v>13014</v>
      </c>
      <c r="O207" s="144">
        <v>0</v>
      </c>
      <c r="P207" s="144">
        <v>0</v>
      </c>
      <c r="Q207" s="47">
        <v>16003</v>
      </c>
      <c r="R207" s="47">
        <v>0</v>
      </c>
      <c r="S207" s="47">
        <v>0</v>
      </c>
      <c r="T207" s="47">
        <v>0</v>
      </c>
      <c r="U207" s="47">
        <v>0</v>
      </c>
      <c r="V207" s="47">
        <v>0</v>
      </c>
      <c r="W207" s="101">
        <f t="shared" si="3"/>
        <v>241308</v>
      </c>
      <c r="X207" s="41">
        <f>個別包括!AZ206-公債費!W207</f>
        <v>0</v>
      </c>
      <c r="Y207" s="41"/>
      <c r="Z207" s="41"/>
      <c r="AA207" s="41"/>
    </row>
    <row r="208" spans="1:27" ht="20.25" customHeight="1" x14ac:dyDescent="0.25">
      <c r="A208" s="111" t="s">
        <v>2000</v>
      </c>
      <c r="B208" s="112" t="s">
        <v>1978</v>
      </c>
      <c r="C208" s="4" t="s">
        <v>308</v>
      </c>
      <c r="D208" s="141">
        <v>6</v>
      </c>
      <c r="E208" s="127" t="s">
        <v>3561</v>
      </c>
      <c r="F208" s="47">
        <v>848</v>
      </c>
      <c r="G208" s="47">
        <v>0</v>
      </c>
      <c r="H208" s="47">
        <v>0</v>
      </c>
      <c r="I208" s="47">
        <v>18487</v>
      </c>
      <c r="J208" s="47">
        <v>789</v>
      </c>
      <c r="K208" s="47">
        <v>6998</v>
      </c>
      <c r="L208" s="47">
        <v>957</v>
      </c>
      <c r="M208" s="47">
        <v>219669</v>
      </c>
      <c r="N208" s="150">
        <v>28559</v>
      </c>
      <c r="O208" s="144">
        <v>518</v>
      </c>
      <c r="P208" s="144">
        <v>0</v>
      </c>
      <c r="Q208" s="47">
        <v>360125</v>
      </c>
      <c r="R208" s="47">
        <v>0</v>
      </c>
      <c r="S208" s="47">
        <v>0</v>
      </c>
      <c r="T208" s="47">
        <v>0</v>
      </c>
      <c r="U208" s="47">
        <v>224212</v>
      </c>
      <c r="V208" s="47">
        <v>0</v>
      </c>
      <c r="W208" s="101">
        <f t="shared" si="3"/>
        <v>861162</v>
      </c>
      <c r="X208" s="41">
        <f>個別包括!AZ207-公債費!W208</f>
        <v>0</v>
      </c>
      <c r="Y208" s="41"/>
      <c r="Z208" s="41"/>
      <c r="AA208" s="41"/>
    </row>
    <row r="209" spans="1:27" ht="20.25" customHeight="1" x14ac:dyDescent="0.25">
      <c r="A209" s="111" t="s">
        <v>2001</v>
      </c>
      <c r="B209" s="112" t="s">
        <v>1978</v>
      </c>
      <c r="C209" s="4" t="s">
        <v>309</v>
      </c>
      <c r="D209" s="141">
        <v>6</v>
      </c>
      <c r="E209" s="127" t="s">
        <v>3561</v>
      </c>
      <c r="F209" s="47">
        <v>891</v>
      </c>
      <c r="G209" s="47">
        <v>1052</v>
      </c>
      <c r="H209" s="47">
        <v>0</v>
      </c>
      <c r="I209" s="47">
        <v>493</v>
      </c>
      <c r="J209" s="47">
        <v>776</v>
      </c>
      <c r="K209" s="47">
        <v>1644</v>
      </c>
      <c r="L209" s="47">
        <v>1477</v>
      </c>
      <c r="M209" s="47">
        <v>194731</v>
      </c>
      <c r="N209" s="150">
        <v>20359</v>
      </c>
      <c r="O209" s="144">
        <v>3911</v>
      </c>
      <c r="P209" s="144">
        <v>0</v>
      </c>
      <c r="Q209" s="47">
        <v>245056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101">
        <f t="shared" si="3"/>
        <v>470390</v>
      </c>
      <c r="X209" s="41">
        <f>個別包括!AZ208-公債費!W209</f>
        <v>0</v>
      </c>
      <c r="Y209" s="41"/>
      <c r="Z209" s="41"/>
      <c r="AA209" s="41"/>
    </row>
    <row r="210" spans="1:27" ht="20.25" customHeight="1" x14ac:dyDescent="0.25">
      <c r="A210" s="111" t="s">
        <v>2002</v>
      </c>
      <c r="B210" s="112" t="s">
        <v>1978</v>
      </c>
      <c r="C210" s="4" t="s">
        <v>310</v>
      </c>
      <c r="D210" s="141">
        <v>6</v>
      </c>
      <c r="E210" s="127" t="s">
        <v>3561</v>
      </c>
      <c r="F210" s="47">
        <v>3569</v>
      </c>
      <c r="G210" s="47">
        <v>0</v>
      </c>
      <c r="H210" s="47">
        <v>0</v>
      </c>
      <c r="I210" s="47">
        <v>24480</v>
      </c>
      <c r="J210" s="47">
        <v>790</v>
      </c>
      <c r="K210" s="47">
        <v>7354</v>
      </c>
      <c r="L210" s="47">
        <v>1431</v>
      </c>
      <c r="M210" s="47">
        <v>307389</v>
      </c>
      <c r="N210" s="150">
        <v>30424</v>
      </c>
      <c r="O210" s="144">
        <v>254</v>
      </c>
      <c r="P210" s="144">
        <v>0</v>
      </c>
      <c r="Q210" s="47">
        <v>594955</v>
      </c>
      <c r="R210" s="47">
        <v>0</v>
      </c>
      <c r="S210" s="47">
        <v>0</v>
      </c>
      <c r="T210" s="47">
        <v>0</v>
      </c>
      <c r="U210" s="47">
        <v>270563</v>
      </c>
      <c r="V210" s="47">
        <v>0</v>
      </c>
      <c r="W210" s="101">
        <f t="shared" si="3"/>
        <v>1241209</v>
      </c>
      <c r="X210" s="41">
        <f>個別包括!AZ209-公債費!W210</f>
        <v>0</v>
      </c>
      <c r="Y210" s="41"/>
      <c r="Z210" s="41"/>
      <c r="AA210" s="41"/>
    </row>
    <row r="211" spans="1:27" ht="20.25" customHeight="1" x14ac:dyDescent="0.25">
      <c r="A211" s="111" t="s">
        <v>2003</v>
      </c>
      <c r="B211" s="112" t="s">
        <v>1978</v>
      </c>
      <c r="C211" s="4" t="s">
        <v>311</v>
      </c>
      <c r="D211" s="141">
        <v>6</v>
      </c>
      <c r="E211" s="127" t="s">
        <v>3561</v>
      </c>
      <c r="F211" s="47">
        <v>2252</v>
      </c>
      <c r="G211" s="47">
        <v>0</v>
      </c>
      <c r="H211" s="47">
        <v>166</v>
      </c>
      <c r="I211" s="47">
        <v>10181</v>
      </c>
      <c r="J211" s="47">
        <v>1655</v>
      </c>
      <c r="K211" s="47">
        <v>18966</v>
      </c>
      <c r="L211" s="47">
        <v>947</v>
      </c>
      <c r="M211" s="47">
        <v>164687</v>
      </c>
      <c r="N211" s="150">
        <v>3891</v>
      </c>
      <c r="O211" s="144">
        <v>0</v>
      </c>
      <c r="P211" s="144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47">
        <v>0</v>
      </c>
      <c r="W211" s="101">
        <f t="shared" si="3"/>
        <v>202745</v>
      </c>
      <c r="X211" s="41">
        <f>個別包括!AZ210-公債費!W211</f>
        <v>0</v>
      </c>
      <c r="Y211" s="41"/>
      <c r="Z211" s="41"/>
      <c r="AA211" s="41"/>
    </row>
    <row r="212" spans="1:27" ht="20.25" customHeight="1" x14ac:dyDescent="0.25">
      <c r="A212" s="111" t="s">
        <v>2004</v>
      </c>
      <c r="B212" s="112" t="s">
        <v>1978</v>
      </c>
      <c r="C212" s="4" t="s">
        <v>312</v>
      </c>
      <c r="D212" s="141">
        <v>6</v>
      </c>
      <c r="E212" s="127" t="s">
        <v>3561</v>
      </c>
      <c r="F212" s="47">
        <v>0</v>
      </c>
      <c r="G212" s="47">
        <v>0</v>
      </c>
      <c r="H212" s="47">
        <v>0</v>
      </c>
      <c r="I212" s="47">
        <v>1053</v>
      </c>
      <c r="J212" s="47">
        <v>297</v>
      </c>
      <c r="K212" s="47">
        <v>1632</v>
      </c>
      <c r="L212" s="47">
        <v>345</v>
      </c>
      <c r="M212" s="47">
        <v>104554</v>
      </c>
      <c r="N212" s="150">
        <v>12020</v>
      </c>
      <c r="O212" s="144">
        <v>0</v>
      </c>
      <c r="P212" s="144">
        <v>0</v>
      </c>
      <c r="Q212" s="47">
        <v>124128</v>
      </c>
      <c r="R212" s="47">
        <v>0</v>
      </c>
      <c r="S212" s="47">
        <v>0</v>
      </c>
      <c r="T212" s="47">
        <v>0</v>
      </c>
      <c r="U212" s="47">
        <v>0</v>
      </c>
      <c r="V212" s="47">
        <v>0</v>
      </c>
      <c r="W212" s="101">
        <f t="shared" si="3"/>
        <v>244029</v>
      </c>
      <c r="X212" s="41">
        <f>個別包括!AZ211-公債費!W212</f>
        <v>0</v>
      </c>
      <c r="Y212" s="41"/>
      <c r="Z212" s="41"/>
      <c r="AA212" s="41"/>
    </row>
    <row r="213" spans="1:27" ht="20.25" customHeight="1" x14ac:dyDescent="0.25">
      <c r="A213" s="111" t="s">
        <v>2005</v>
      </c>
      <c r="B213" s="112" t="s">
        <v>1978</v>
      </c>
      <c r="C213" s="4" t="s">
        <v>313</v>
      </c>
      <c r="D213" s="141">
        <v>6</v>
      </c>
      <c r="E213" s="127" t="s">
        <v>3561</v>
      </c>
      <c r="F213" s="47">
        <v>5970</v>
      </c>
      <c r="G213" s="47">
        <v>49240</v>
      </c>
      <c r="H213" s="47">
        <v>62</v>
      </c>
      <c r="I213" s="47">
        <v>35154</v>
      </c>
      <c r="J213" s="47">
        <v>1364</v>
      </c>
      <c r="K213" s="47">
        <v>22364</v>
      </c>
      <c r="L213" s="47">
        <v>1535</v>
      </c>
      <c r="M213" s="47">
        <v>322253</v>
      </c>
      <c r="N213" s="150">
        <v>37759</v>
      </c>
      <c r="O213" s="144">
        <v>5952</v>
      </c>
      <c r="P213" s="144">
        <v>0</v>
      </c>
      <c r="Q213" s="47">
        <v>56581</v>
      </c>
      <c r="R213" s="47">
        <v>0</v>
      </c>
      <c r="S213" s="47">
        <v>0</v>
      </c>
      <c r="T213" s="47">
        <v>0</v>
      </c>
      <c r="U213" s="47">
        <v>188883</v>
      </c>
      <c r="V213" s="47">
        <v>0</v>
      </c>
      <c r="W213" s="101">
        <f t="shared" si="3"/>
        <v>727117</v>
      </c>
      <c r="X213" s="41">
        <f>個別包括!AZ212-公債費!W213</f>
        <v>0</v>
      </c>
      <c r="Y213" s="41"/>
      <c r="Z213" s="41"/>
      <c r="AA213" s="41"/>
    </row>
    <row r="214" spans="1:27" ht="20.25" customHeight="1" x14ac:dyDescent="0.25">
      <c r="A214" s="111" t="s">
        <v>2006</v>
      </c>
      <c r="B214" s="112" t="s">
        <v>1978</v>
      </c>
      <c r="C214" s="4" t="s">
        <v>314</v>
      </c>
      <c r="D214" s="141">
        <v>6</v>
      </c>
      <c r="E214" s="127" t="s">
        <v>3562</v>
      </c>
      <c r="F214" s="47">
        <v>0</v>
      </c>
      <c r="G214" s="47">
        <v>0</v>
      </c>
      <c r="H214" s="47">
        <v>0</v>
      </c>
      <c r="I214" s="47">
        <v>4087</v>
      </c>
      <c r="J214" s="47">
        <v>0</v>
      </c>
      <c r="K214" s="47">
        <v>5660</v>
      </c>
      <c r="L214" s="47">
        <v>2123</v>
      </c>
      <c r="M214" s="47">
        <v>75699</v>
      </c>
      <c r="N214" s="150">
        <v>0</v>
      </c>
      <c r="O214" s="144">
        <v>0</v>
      </c>
      <c r="P214" s="144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47">
        <v>30206</v>
      </c>
      <c r="W214" s="101">
        <f t="shared" si="3"/>
        <v>117775</v>
      </c>
      <c r="X214" s="41">
        <f>個別包括!AZ213-公債費!W214</f>
        <v>0</v>
      </c>
      <c r="Y214" s="41"/>
      <c r="Z214" s="41"/>
      <c r="AA214" s="41"/>
    </row>
    <row r="215" spans="1:27" ht="20.25" customHeight="1" x14ac:dyDescent="0.25">
      <c r="A215" s="111" t="s">
        <v>2007</v>
      </c>
      <c r="B215" s="112" t="s">
        <v>1978</v>
      </c>
      <c r="C215" s="4" t="s">
        <v>315</v>
      </c>
      <c r="D215" s="141">
        <v>6</v>
      </c>
      <c r="E215" s="127" t="s">
        <v>3561</v>
      </c>
      <c r="F215" s="47">
        <v>477</v>
      </c>
      <c r="G215" s="47">
        <v>0</v>
      </c>
      <c r="H215" s="47">
        <v>376</v>
      </c>
      <c r="I215" s="47">
        <v>20200</v>
      </c>
      <c r="J215" s="47">
        <v>1725</v>
      </c>
      <c r="K215" s="47">
        <v>18811</v>
      </c>
      <c r="L215" s="47">
        <v>2415</v>
      </c>
      <c r="M215" s="47">
        <v>350219</v>
      </c>
      <c r="N215" s="150">
        <v>5683</v>
      </c>
      <c r="O215" s="144">
        <v>1693</v>
      </c>
      <c r="P215" s="144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132635</v>
      </c>
      <c r="V215" s="47">
        <v>0</v>
      </c>
      <c r="W215" s="101">
        <f t="shared" si="3"/>
        <v>534234</v>
      </c>
      <c r="X215" s="41">
        <f>個別包括!AZ214-公債費!W215</f>
        <v>0</v>
      </c>
      <c r="Y215" s="41"/>
      <c r="Z215" s="41"/>
      <c r="AA215" s="41"/>
    </row>
    <row r="216" spans="1:27" ht="20.25" customHeight="1" x14ac:dyDescent="0.25">
      <c r="A216" s="111" t="s">
        <v>2008</v>
      </c>
      <c r="B216" s="112" t="s">
        <v>1978</v>
      </c>
      <c r="C216" s="4" t="s">
        <v>316</v>
      </c>
      <c r="D216" s="141">
        <v>6</v>
      </c>
      <c r="E216" s="127" t="s">
        <v>3561</v>
      </c>
      <c r="F216" s="47">
        <v>0</v>
      </c>
      <c r="G216" s="47">
        <v>0</v>
      </c>
      <c r="H216" s="47">
        <v>0</v>
      </c>
      <c r="I216" s="47">
        <v>404</v>
      </c>
      <c r="J216" s="47">
        <v>222</v>
      </c>
      <c r="K216" s="47">
        <v>9426</v>
      </c>
      <c r="L216" s="47">
        <v>703</v>
      </c>
      <c r="M216" s="47">
        <v>109735</v>
      </c>
      <c r="N216" s="150">
        <v>16079</v>
      </c>
      <c r="O216" s="144">
        <v>354</v>
      </c>
      <c r="P216" s="144">
        <v>0</v>
      </c>
      <c r="Q216" s="47">
        <v>65002</v>
      </c>
      <c r="R216" s="47">
        <v>0</v>
      </c>
      <c r="S216" s="47">
        <v>0</v>
      </c>
      <c r="T216" s="47">
        <v>0</v>
      </c>
      <c r="U216" s="47">
        <v>0</v>
      </c>
      <c r="V216" s="47">
        <v>0</v>
      </c>
      <c r="W216" s="101">
        <f t="shared" si="3"/>
        <v>201925</v>
      </c>
      <c r="X216" s="41">
        <f>個別包括!AZ215-公債費!W216</f>
        <v>0</v>
      </c>
      <c r="Y216" s="41"/>
      <c r="Z216" s="41"/>
      <c r="AA216" s="41"/>
    </row>
    <row r="217" spans="1:27" ht="20.25" customHeight="1" x14ac:dyDescent="0.25">
      <c r="A217" s="111" t="s">
        <v>2009</v>
      </c>
      <c r="B217" s="112" t="s">
        <v>1978</v>
      </c>
      <c r="C217" s="4" t="s">
        <v>317</v>
      </c>
      <c r="D217" s="141">
        <v>6</v>
      </c>
      <c r="E217" s="127" t="s">
        <v>3561</v>
      </c>
      <c r="F217" s="47">
        <v>1739</v>
      </c>
      <c r="G217" s="47">
        <v>0</v>
      </c>
      <c r="H217" s="47">
        <v>0</v>
      </c>
      <c r="I217" s="47">
        <v>6761</v>
      </c>
      <c r="J217" s="47">
        <v>7502</v>
      </c>
      <c r="K217" s="47">
        <v>18118</v>
      </c>
      <c r="L217" s="47">
        <v>1013</v>
      </c>
      <c r="M217" s="47">
        <v>285841</v>
      </c>
      <c r="N217" s="150">
        <v>13744</v>
      </c>
      <c r="O217" s="144">
        <v>1596</v>
      </c>
      <c r="P217" s="144">
        <v>0</v>
      </c>
      <c r="Q217" s="47">
        <v>78906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101">
        <f t="shared" si="3"/>
        <v>415220</v>
      </c>
      <c r="X217" s="41">
        <f>個別包括!AZ216-公債費!W217</f>
        <v>0</v>
      </c>
      <c r="Y217" s="41"/>
      <c r="Z217" s="41"/>
      <c r="AA217" s="41"/>
    </row>
    <row r="218" spans="1:27" ht="20.25" customHeight="1" x14ac:dyDescent="0.25">
      <c r="A218" s="111" t="s">
        <v>2010</v>
      </c>
      <c r="B218" s="112" t="s">
        <v>1978</v>
      </c>
      <c r="C218" s="4" t="s">
        <v>318</v>
      </c>
      <c r="D218" s="141">
        <v>6</v>
      </c>
      <c r="E218" s="127" t="s">
        <v>3561</v>
      </c>
      <c r="F218" s="47">
        <v>9046</v>
      </c>
      <c r="G218" s="47">
        <v>0</v>
      </c>
      <c r="H218" s="47">
        <v>0</v>
      </c>
      <c r="I218" s="47">
        <v>3559</v>
      </c>
      <c r="J218" s="47">
        <v>146</v>
      </c>
      <c r="K218" s="47">
        <v>392</v>
      </c>
      <c r="L218" s="47">
        <v>144</v>
      </c>
      <c r="M218" s="47">
        <v>60623</v>
      </c>
      <c r="N218" s="150">
        <v>16259</v>
      </c>
      <c r="O218" s="144">
        <v>187</v>
      </c>
      <c r="P218" s="144">
        <v>0</v>
      </c>
      <c r="Q218" s="47">
        <v>176616</v>
      </c>
      <c r="R218" s="47">
        <v>0</v>
      </c>
      <c r="S218" s="47">
        <v>0</v>
      </c>
      <c r="T218" s="47">
        <v>0</v>
      </c>
      <c r="U218" s="47">
        <v>0</v>
      </c>
      <c r="V218" s="47">
        <v>0</v>
      </c>
      <c r="W218" s="101">
        <f t="shared" si="3"/>
        <v>266972</v>
      </c>
      <c r="X218" s="41">
        <f>個別包括!AZ217-公債費!W218</f>
        <v>0</v>
      </c>
      <c r="Y218" s="41"/>
      <c r="Z218" s="41"/>
      <c r="AA218" s="41"/>
    </row>
    <row r="219" spans="1:27" ht="20.25" customHeight="1" x14ac:dyDescent="0.25">
      <c r="A219" s="111" t="s">
        <v>2011</v>
      </c>
      <c r="B219" s="112" t="s">
        <v>1978</v>
      </c>
      <c r="C219" s="4" t="s">
        <v>319</v>
      </c>
      <c r="D219" s="141">
        <v>6</v>
      </c>
      <c r="E219" s="127" t="s">
        <v>3561</v>
      </c>
      <c r="F219" s="47">
        <v>577</v>
      </c>
      <c r="G219" s="47">
        <v>2431</v>
      </c>
      <c r="H219" s="47">
        <v>0</v>
      </c>
      <c r="I219" s="47">
        <v>4267</v>
      </c>
      <c r="J219" s="47">
        <v>73</v>
      </c>
      <c r="K219" s="47">
        <v>305</v>
      </c>
      <c r="L219" s="47">
        <v>162</v>
      </c>
      <c r="M219" s="47">
        <v>68137</v>
      </c>
      <c r="N219" s="150">
        <v>15360</v>
      </c>
      <c r="O219" s="144">
        <v>0</v>
      </c>
      <c r="P219" s="144">
        <v>0</v>
      </c>
      <c r="Q219" s="47">
        <v>24546</v>
      </c>
      <c r="R219" s="47">
        <v>0</v>
      </c>
      <c r="S219" s="47">
        <v>0</v>
      </c>
      <c r="T219" s="47">
        <v>0</v>
      </c>
      <c r="U219" s="47">
        <v>0</v>
      </c>
      <c r="V219" s="47">
        <v>0</v>
      </c>
      <c r="W219" s="101">
        <f t="shared" si="3"/>
        <v>115858</v>
      </c>
      <c r="X219" s="41">
        <f>個別包括!AZ218-公債費!W219</f>
        <v>0</v>
      </c>
      <c r="Y219" s="41"/>
      <c r="Z219" s="41"/>
      <c r="AA219" s="41"/>
    </row>
    <row r="220" spans="1:27" ht="20.25" customHeight="1" x14ac:dyDescent="0.25">
      <c r="A220" s="111" t="s">
        <v>2012</v>
      </c>
      <c r="B220" s="112" t="s">
        <v>1978</v>
      </c>
      <c r="C220" s="4" t="s">
        <v>320</v>
      </c>
      <c r="D220" s="141">
        <v>6</v>
      </c>
      <c r="E220" s="127" t="s">
        <v>3561</v>
      </c>
      <c r="F220" s="47">
        <v>3442</v>
      </c>
      <c r="G220" s="47">
        <v>5952</v>
      </c>
      <c r="H220" s="47">
        <v>0</v>
      </c>
      <c r="I220" s="47">
        <v>2642</v>
      </c>
      <c r="J220" s="47">
        <v>636</v>
      </c>
      <c r="K220" s="47">
        <v>1790</v>
      </c>
      <c r="L220" s="47">
        <v>944</v>
      </c>
      <c r="M220" s="47">
        <v>175646</v>
      </c>
      <c r="N220" s="150">
        <v>13086</v>
      </c>
      <c r="O220" s="144">
        <v>0</v>
      </c>
      <c r="P220" s="144">
        <v>0</v>
      </c>
      <c r="Q220" s="47">
        <v>288936</v>
      </c>
      <c r="R220" s="47">
        <v>0</v>
      </c>
      <c r="S220" s="47">
        <v>0</v>
      </c>
      <c r="T220" s="47">
        <v>0</v>
      </c>
      <c r="U220" s="47">
        <v>0</v>
      </c>
      <c r="V220" s="47">
        <v>0</v>
      </c>
      <c r="W220" s="101">
        <f t="shared" si="3"/>
        <v>493074</v>
      </c>
      <c r="X220" s="41">
        <f>個別包括!AZ219-公債費!W220</f>
        <v>0</v>
      </c>
      <c r="Y220" s="41"/>
      <c r="Z220" s="41"/>
      <c r="AA220" s="41"/>
    </row>
    <row r="221" spans="1:27" ht="20.25" customHeight="1" x14ac:dyDescent="0.25">
      <c r="A221" s="111" t="s">
        <v>2013</v>
      </c>
      <c r="B221" s="112" t="s">
        <v>1978</v>
      </c>
      <c r="C221" s="4" t="s">
        <v>321</v>
      </c>
      <c r="D221" s="141">
        <v>6</v>
      </c>
      <c r="E221" s="127" t="s">
        <v>3561</v>
      </c>
      <c r="F221" s="47">
        <v>2684</v>
      </c>
      <c r="G221" s="47">
        <v>0</v>
      </c>
      <c r="H221" s="47">
        <v>1662</v>
      </c>
      <c r="I221" s="47">
        <v>383</v>
      </c>
      <c r="J221" s="47">
        <v>1164</v>
      </c>
      <c r="K221" s="47">
        <v>3394</v>
      </c>
      <c r="L221" s="47">
        <v>1694</v>
      </c>
      <c r="M221" s="47">
        <v>281705</v>
      </c>
      <c r="N221" s="150">
        <v>59110</v>
      </c>
      <c r="O221" s="144">
        <v>111</v>
      </c>
      <c r="P221" s="144">
        <v>0</v>
      </c>
      <c r="Q221" s="47">
        <v>257206</v>
      </c>
      <c r="R221" s="47">
        <v>0</v>
      </c>
      <c r="S221" s="47">
        <v>0</v>
      </c>
      <c r="T221" s="47">
        <v>0</v>
      </c>
      <c r="U221" s="47">
        <v>140835</v>
      </c>
      <c r="V221" s="47">
        <v>0</v>
      </c>
      <c r="W221" s="101">
        <f t="shared" si="3"/>
        <v>749948</v>
      </c>
      <c r="X221" s="41">
        <f>個別包括!AZ220-公債費!W221</f>
        <v>0</v>
      </c>
      <c r="Y221" s="41"/>
      <c r="Z221" s="41"/>
      <c r="AA221" s="41"/>
    </row>
    <row r="222" spans="1:27" ht="20.25" customHeight="1" x14ac:dyDescent="0.25">
      <c r="A222" s="111" t="s">
        <v>2014</v>
      </c>
      <c r="B222" s="112" t="s">
        <v>1978</v>
      </c>
      <c r="C222" s="4" t="s">
        <v>322</v>
      </c>
      <c r="D222" s="141">
        <v>6</v>
      </c>
      <c r="E222" s="127" t="s">
        <v>3561</v>
      </c>
      <c r="F222" s="47">
        <v>3635</v>
      </c>
      <c r="G222" s="47">
        <v>0</v>
      </c>
      <c r="H222" s="47">
        <v>0</v>
      </c>
      <c r="I222" s="47">
        <v>4153</v>
      </c>
      <c r="J222" s="47">
        <v>179</v>
      </c>
      <c r="K222" s="47">
        <v>1918</v>
      </c>
      <c r="L222" s="47">
        <v>533</v>
      </c>
      <c r="M222" s="47">
        <v>132064</v>
      </c>
      <c r="N222" s="150">
        <v>2741</v>
      </c>
      <c r="O222" s="144">
        <v>0</v>
      </c>
      <c r="P222" s="144">
        <v>0</v>
      </c>
      <c r="Q222" s="47">
        <v>236287</v>
      </c>
      <c r="R222" s="47">
        <v>0</v>
      </c>
      <c r="S222" s="47">
        <v>0</v>
      </c>
      <c r="T222" s="47">
        <v>0</v>
      </c>
      <c r="U222" s="47">
        <v>0</v>
      </c>
      <c r="V222" s="47">
        <v>0</v>
      </c>
      <c r="W222" s="101">
        <f t="shared" si="3"/>
        <v>381510</v>
      </c>
      <c r="X222" s="41">
        <f>個別包括!AZ221-公債費!W222</f>
        <v>0</v>
      </c>
      <c r="Y222" s="41"/>
      <c r="Z222" s="41"/>
      <c r="AA222" s="41"/>
    </row>
    <row r="223" spans="1:27" ht="20.25" customHeight="1" x14ac:dyDescent="0.25">
      <c r="A223" s="111" t="s">
        <v>2015</v>
      </c>
      <c r="B223" s="112" t="s">
        <v>1978</v>
      </c>
      <c r="C223" s="4" t="s">
        <v>323</v>
      </c>
      <c r="D223" s="141">
        <v>6</v>
      </c>
      <c r="E223" s="127" t="s">
        <v>3561</v>
      </c>
      <c r="F223" s="47">
        <v>721</v>
      </c>
      <c r="G223" s="47">
        <v>0</v>
      </c>
      <c r="H223" s="47">
        <v>0</v>
      </c>
      <c r="I223" s="47">
        <v>1667</v>
      </c>
      <c r="J223" s="47">
        <v>806</v>
      </c>
      <c r="K223" s="47">
        <v>9979</v>
      </c>
      <c r="L223" s="47">
        <v>1478</v>
      </c>
      <c r="M223" s="47">
        <v>343555</v>
      </c>
      <c r="N223" s="150">
        <v>6661</v>
      </c>
      <c r="O223" s="144">
        <v>1035</v>
      </c>
      <c r="P223" s="144">
        <v>0</v>
      </c>
      <c r="Q223" s="47">
        <v>371487</v>
      </c>
      <c r="R223" s="47">
        <v>0</v>
      </c>
      <c r="S223" s="47">
        <v>0</v>
      </c>
      <c r="T223" s="47">
        <v>0</v>
      </c>
      <c r="U223" s="47">
        <v>58722</v>
      </c>
      <c r="V223" s="47">
        <v>0</v>
      </c>
      <c r="W223" s="101">
        <f t="shared" si="3"/>
        <v>796111</v>
      </c>
      <c r="X223" s="41">
        <f>個別包括!AZ222-公債費!W223</f>
        <v>0</v>
      </c>
      <c r="Y223" s="41"/>
      <c r="Z223" s="41"/>
      <c r="AA223" s="41"/>
    </row>
    <row r="224" spans="1:27" ht="20.25" customHeight="1" x14ac:dyDescent="0.25">
      <c r="A224" s="111" t="s">
        <v>2016</v>
      </c>
      <c r="B224" s="112" t="s">
        <v>1978</v>
      </c>
      <c r="C224" s="4" t="s">
        <v>324</v>
      </c>
      <c r="D224" s="141">
        <v>6</v>
      </c>
      <c r="E224" s="127" t="s">
        <v>3561</v>
      </c>
      <c r="F224" s="47">
        <v>4198</v>
      </c>
      <c r="G224" s="47">
        <v>0</v>
      </c>
      <c r="H224" s="47">
        <v>0</v>
      </c>
      <c r="I224" s="47">
        <v>13809</v>
      </c>
      <c r="J224" s="47">
        <v>899</v>
      </c>
      <c r="K224" s="47">
        <v>13309</v>
      </c>
      <c r="L224" s="47">
        <v>1108</v>
      </c>
      <c r="M224" s="47">
        <v>186374</v>
      </c>
      <c r="N224" s="150">
        <v>22935</v>
      </c>
      <c r="O224" s="144">
        <v>0</v>
      </c>
      <c r="P224" s="144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47">
        <v>0</v>
      </c>
      <c r="W224" s="101">
        <f t="shared" si="3"/>
        <v>242632</v>
      </c>
      <c r="X224" s="41">
        <f>個別包括!AZ223-公債費!W224</f>
        <v>0</v>
      </c>
      <c r="Y224" s="41"/>
      <c r="Z224" s="41"/>
      <c r="AA224" s="41"/>
    </row>
    <row r="225" spans="1:27" ht="20.25" customHeight="1" x14ac:dyDescent="0.25">
      <c r="A225" s="111" t="s">
        <v>2017</v>
      </c>
      <c r="B225" s="112" t="s">
        <v>1978</v>
      </c>
      <c r="C225" s="4" t="s">
        <v>325</v>
      </c>
      <c r="D225" s="141">
        <v>6</v>
      </c>
      <c r="E225" s="127" t="s">
        <v>3561</v>
      </c>
      <c r="F225" s="47">
        <v>0</v>
      </c>
      <c r="G225" s="47">
        <v>17213</v>
      </c>
      <c r="H225" s="47">
        <v>282</v>
      </c>
      <c r="I225" s="47">
        <v>546</v>
      </c>
      <c r="J225" s="47">
        <v>122</v>
      </c>
      <c r="K225" s="47">
        <v>67</v>
      </c>
      <c r="L225" s="47">
        <v>193</v>
      </c>
      <c r="M225" s="47">
        <v>80224</v>
      </c>
      <c r="N225" s="150">
        <v>11671</v>
      </c>
      <c r="O225" s="144">
        <v>0</v>
      </c>
      <c r="P225" s="144">
        <v>0</v>
      </c>
      <c r="Q225" s="47">
        <v>122283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101">
        <f t="shared" si="3"/>
        <v>232601</v>
      </c>
      <c r="X225" s="41">
        <f>個別包括!AZ224-公債費!W225</f>
        <v>0</v>
      </c>
      <c r="Y225" s="41"/>
      <c r="Z225" s="41"/>
      <c r="AA225" s="41"/>
    </row>
    <row r="226" spans="1:27" ht="20.25" customHeight="1" x14ac:dyDescent="0.25">
      <c r="A226" s="111" t="s">
        <v>2018</v>
      </c>
      <c r="B226" s="112" t="s">
        <v>2019</v>
      </c>
      <c r="C226" s="4" t="s">
        <v>326</v>
      </c>
      <c r="D226" s="141">
        <v>3</v>
      </c>
      <c r="E226" s="127" t="s">
        <v>3561</v>
      </c>
      <c r="F226" s="47">
        <v>14610</v>
      </c>
      <c r="G226" s="47">
        <v>80443</v>
      </c>
      <c r="H226" s="47">
        <v>2842</v>
      </c>
      <c r="I226" s="47">
        <v>241962</v>
      </c>
      <c r="J226" s="47">
        <v>31473</v>
      </c>
      <c r="K226" s="47">
        <v>393619</v>
      </c>
      <c r="L226" s="47">
        <v>61640</v>
      </c>
      <c r="M226" s="47">
        <v>3982635</v>
      </c>
      <c r="N226" s="150">
        <v>176490</v>
      </c>
      <c r="O226" s="144">
        <v>26661</v>
      </c>
      <c r="P226" s="144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728085</v>
      </c>
      <c r="V226" s="47">
        <v>0</v>
      </c>
      <c r="W226" s="101">
        <f t="shared" si="3"/>
        <v>5740460</v>
      </c>
      <c r="X226" s="41">
        <f>個別包括!AZ225-公債費!W226</f>
        <v>0</v>
      </c>
      <c r="Y226" s="41"/>
      <c r="Z226" s="41"/>
      <c r="AA226" s="41"/>
    </row>
    <row r="227" spans="1:27" ht="20.25" customHeight="1" x14ac:dyDescent="0.25">
      <c r="A227" s="111" t="s">
        <v>2020</v>
      </c>
      <c r="B227" s="112" t="s">
        <v>2019</v>
      </c>
      <c r="C227" s="4" t="s">
        <v>327</v>
      </c>
      <c r="D227" s="141">
        <v>5</v>
      </c>
      <c r="E227" s="127" t="s">
        <v>3561</v>
      </c>
      <c r="F227" s="47">
        <v>184804</v>
      </c>
      <c r="G227" s="47">
        <v>11026</v>
      </c>
      <c r="H227" s="47">
        <v>212</v>
      </c>
      <c r="I227" s="47">
        <v>22499</v>
      </c>
      <c r="J227" s="47">
        <v>862</v>
      </c>
      <c r="K227" s="47">
        <v>35173</v>
      </c>
      <c r="L227" s="47">
        <v>7249</v>
      </c>
      <c r="M227" s="47">
        <v>855724</v>
      </c>
      <c r="N227" s="150">
        <v>124401</v>
      </c>
      <c r="O227" s="144">
        <v>20029</v>
      </c>
      <c r="P227" s="144">
        <v>0</v>
      </c>
      <c r="Q227" s="47">
        <v>1087981</v>
      </c>
      <c r="R227" s="47">
        <v>0</v>
      </c>
      <c r="S227" s="47">
        <v>0</v>
      </c>
      <c r="T227" s="47">
        <v>0</v>
      </c>
      <c r="U227" s="47">
        <v>456730</v>
      </c>
      <c r="V227" s="47">
        <v>0</v>
      </c>
      <c r="W227" s="101">
        <f t="shared" si="3"/>
        <v>2806690</v>
      </c>
      <c r="X227" s="41">
        <f>個別包括!AZ226-公債費!W227</f>
        <v>0</v>
      </c>
      <c r="Y227" s="41"/>
      <c r="Z227" s="41"/>
      <c r="AA227" s="41"/>
    </row>
    <row r="228" spans="1:27" ht="20.25" customHeight="1" x14ac:dyDescent="0.25">
      <c r="A228" s="111" t="s">
        <v>2021</v>
      </c>
      <c r="B228" s="112" t="s">
        <v>2019</v>
      </c>
      <c r="C228" s="4" t="s">
        <v>328</v>
      </c>
      <c r="D228" s="141">
        <v>5</v>
      </c>
      <c r="E228" s="127" t="s">
        <v>3561</v>
      </c>
      <c r="F228" s="47">
        <v>39276</v>
      </c>
      <c r="G228" s="47">
        <v>33512</v>
      </c>
      <c r="H228" s="47">
        <v>77</v>
      </c>
      <c r="I228" s="47">
        <v>30539</v>
      </c>
      <c r="J228" s="47">
        <v>2713</v>
      </c>
      <c r="K228" s="47">
        <v>58247</v>
      </c>
      <c r="L228" s="47">
        <v>4720</v>
      </c>
      <c r="M228" s="47">
        <v>546729</v>
      </c>
      <c r="N228" s="150">
        <v>179233</v>
      </c>
      <c r="O228" s="144">
        <v>9203</v>
      </c>
      <c r="P228" s="144">
        <v>0</v>
      </c>
      <c r="Q228" s="47">
        <v>26183</v>
      </c>
      <c r="R228" s="47">
        <v>0</v>
      </c>
      <c r="S228" s="47">
        <v>0</v>
      </c>
      <c r="T228" s="47">
        <v>0</v>
      </c>
      <c r="U228" s="47">
        <v>345903</v>
      </c>
      <c r="V228" s="47">
        <v>0</v>
      </c>
      <c r="W228" s="101">
        <f t="shared" si="3"/>
        <v>1276335</v>
      </c>
      <c r="X228" s="41">
        <f>個別包括!AZ227-公債費!W228</f>
        <v>0</v>
      </c>
      <c r="Y228" s="41"/>
      <c r="Z228" s="41"/>
      <c r="AA228" s="41"/>
    </row>
    <row r="229" spans="1:27" ht="20.25" customHeight="1" x14ac:dyDescent="0.25">
      <c r="A229" s="111" t="s">
        <v>2022</v>
      </c>
      <c r="B229" s="112" t="s">
        <v>2019</v>
      </c>
      <c r="C229" s="4" t="s">
        <v>329</v>
      </c>
      <c r="D229" s="141">
        <v>5</v>
      </c>
      <c r="E229" s="127" t="s">
        <v>3561</v>
      </c>
      <c r="F229" s="47">
        <v>10052</v>
      </c>
      <c r="G229" s="47">
        <v>38274</v>
      </c>
      <c r="H229" s="47">
        <v>342</v>
      </c>
      <c r="I229" s="47">
        <v>33035</v>
      </c>
      <c r="J229" s="47">
        <v>3837</v>
      </c>
      <c r="K229" s="47">
        <v>83880</v>
      </c>
      <c r="L229" s="47">
        <v>12557</v>
      </c>
      <c r="M229" s="47">
        <v>1415856</v>
      </c>
      <c r="N229" s="150">
        <v>83866</v>
      </c>
      <c r="O229" s="144">
        <v>23413</v>
      </c>
      <c r="P229" s="144">
        <v>0</v>
      </c>
      <c r="Q229" s="47">
        <v>491596</v>
      </c>
      <c r="R229" s="47">
        <v>0</v>
      </c>
      <c r="S229" s="47">
        <v>0</v>
      </c>
      <c r="T229" s="47">
        <v>0</v>
      </c>
      <c r="U229" s="47">
        <v>1272027</v>
      </c>
      <c r="V229" s="47">
        <v>0</v>
      </c>
      <c r="W229" s="101">
        <f t="shared" si="3"/>
        <v>3468735</v>
      </c>
      <c r="X229" s="41">
        <f>個別包括!AZ228-公債費!W229</f>
        <v>0</v>
      </c>
      <c r="Y229" s="41"/>
      <c r="Z229" s="41"/>
      <c r="AA229" s="41"/>
    </row>
    <row r="230" spans="1:27" ht="20.25" customHeight="1" x14ac:dyDescent="0.25">
      <c r="A230" s="111" t="s">
        <v>2023</v>
      </c>
      <c r="B230" s="112" t="s">
        <v>2019</v>
      </c>
      <c r="C230" s="4" t="s">
        <v>330</v>
      </c>
      <c r="D230" s="141">
        <v>5</v>
      </c>
      <c r="E230" s="127" t="s">
        <v>3561</v>
      </c>
      <c r="F230" s="47">
        <v>3314</v>
      </c>
      <c r="G230" s="47">
        <v>200234</v>
      </c>
      <c r="H230" s="47">
        <v>1115</v>
      </c>
      <c r="I230" s="47">
        <v>101090</v>
      </c>
      <c r="J230" s="47">
        <v>3888</v>
      </c>
      <c r="K230" s="47">
        <v>123933</v>
      </c>
      <c r="L230" s="47">
        <v>14460</v>
      </c>
      <c r="M230" s="47">
        <v>1223016</v>
      </c>
      <c r="N230" s="150">
        <v>37787</v>
      </c>
      <c r="O230" s="144">
        <v>17947</v>
      </c>
      <c r="P230" s="144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101">
        <f t="shared" si="3"/>
        <v>1726784</v>
      </c>
      <c r="X230" s="41">
        <f>個別包括!AZ229-公債費!W230</f>
        <v>0</v>
      </c>
      <c r="Y230" s="41"/>
      <c r="Z230" s="41"/>
      <c r="AA230" s="41"/>
    </row>
    <row r="231" spans="1:27" ht="20.25" customHeight="1" x14ac:dyDescent="0.25">
      <c r="A231" s="111" t="s">
        <v>2024</v>
      </c>
      <c r="B231" s="112" t="s">
        <v>2019</v>
      </c>
      <c r="C231" s="4" t="s">
        <v>331</v>
      </c>
      <c r="D231" s="141">
        <v>5</v>
      </c>
      <c r="E231" s="127" t="s">
        <v>3561</v>
      </c>
      <c r="F231" s="47">
        <v>284413</v>
      </c>
      <c r="G231" s="47">
        <v>55506</v>
      </c>
      <c r="H231" s="47">
        <v>0</v>
      </c>
      <c r="I231" s="47">
        <v>25642</v>
      </c>
      <c r="J231" s="47">
        <v>3675</v>
      </c>
      <c r="K231" s="47">
        <v>57933</v>
      </c>
      <c r="L231" s="47">
        <v>3756</v>
      </c>
      <c r="M231" s="47">
        <v>542257</v>
      </c>
      <c r="N231" s="150">
        <v>20222</v>
      </c>
      <c r="O231" s="144">
        <v>10663</v>
      </c>
      <c r="P231" s="144">
        <v>0</v>
      </c>
      <c r="Q231" s="47">
        <v>126435</v>
      </c>
      <c r="R231" s="47">
        <v>0</v>
      </c>
      <c r="S231" s="47">
        <v>0</v>
      </c>
      <c r="T231" s="47">
        <v>0</v>
      </c>
      <c r="U231" s="47">
        <v>214444</v>
      </c>
      <c r="V231" s="47">
        <v>0</v>
      </c>
      <c r="W231" s="101">
        <f t="shared" si="3"/>
        <v>1344946</v>
      </c>
      <c r="X231" s="41">
        <f>個別包括!AZ230-公債費!W231</f>
        <v>0</v>
      </c>
      <c r="Y231" s="41"/>
      <c r="Z231" s="41"/>
      <c r="AA231" s="41"/>
    </row>
    <row r="232" spans="1:27" ht="20.25" customHeight="1" x14ac:dyDescent="0.25">
      <c r="A232" s="111" t="s">
        <v>2025</v>
      </c>
      <c r="B232" s="112" t="s">
        <v>2019</v>
      </c>
      <c r="C232" s="4" t="s">
        <v>332</v>
      </c>
      <c r="D232" s="141">
        <v>5</v>
      </c>
      <c r="E232" s="127" t="s">
        <v>3561</v>
      </c>
      <c r="F232" s="47">
        <v>26762</v>
      </c>
      <c r="G232" s="47">
        <v>6946</v>
      </c>
      <c r="H232" s="47">
        <v>0</v>
      </c>
      <c r="I232" s="47">
        <v>49744</v>
      </c>
      <c r="J232" s="47">
        <v>365</v>
      </c>
      <c r="K232" s="47">
        <v>8386</v>
      </c>
      <c r="L232" s="47">
        <v>2716</v>
      </c>
      <c r="M232" s="47">
        <v>459350</v>
      </c>
      <c r="N232" s="150">
        <v>34466</v>
      </c>
      <c r="O232" s="144">
        <v>116</v>
      </c>
      <c r="P232" s="144">
        <v>0</v>
      </c>
      <c r="Q232" s="47">
        <v>540999</v>
      </c>
      <c r="R232" s="47">
        <v>0</v>
      </c>
      <c r="S232" s="47">
        <v>0</v>
      </c>
      <c r="T232" s="47">
        <v>0</v>
      </c>
      <c r="U232" s="47">
        <v>238902</v>
      </c>
      <c r="V232" s="47">
        <v>0</v>
      </c>
      <c r="W232" s="101">
        <f t="shared" si="3"/>
        <v>1368752</v>
      </c>
      <c r="X232" s="41">
        <f>個別包括!AZ231-公債費!W232</f>
        <v>0</v>
      </c>
      <c r="Y232" s="41"/>
      <c r="Z232" s="41"/>
      <c r="AA232" s="41"/>
    </row>
    <row r="233" spans="1:27" ht="20.25" customHeight="1" x14ac:dyDescent="0.25">
      <c r="A233" s="111" t="s">
        <v>2026</v>
      </c>
      <c r="B233" s="112" t="s">
        <v>2019</v>
      </c>
      <c r="C233" s="4" t="s">
        <v>333</v>
      </c>
      <c r="D233" s="141">
        <v>5</v>
      </c>
      <c r="E233" s="127" t="s">
        <v>3561</v>
      </c>
      <c r="F233" s="47">
        <v>84368</v>
      </c>
      <c r="G233" s="47">
        <v>62243</v>
      </c>
      <c r="H233" s="47">
        <v>5261</v>
      </c>
      <c r="I233" s="47">
        <v>30818</v>
      </c>
      <c r="J233" s="47">
        <v>2264</v>
      </c>
      <c r="K233" s="47">
        <v>10098</v>
      </c>
      <c r="L233" s="47">
        <v>14701</v>
      </c>
      <c r="M233" s="47">
        <v>1903227</v>
      </c>
      <c r="N233" s="150">
        <v>112071</v>
      </c>
      <c r="O233" s="144">
        <v>11001</v>
      </c>
      <c r="P233" s="144">
        <v>0</v>
      </c>
      <c r="Q233" s="47">
        <v>4034220</v>
      </c>
      <c r="R233" s="47">
        <v>0</v>
      </c>
      <c r="S233" s="47">
        <v>0</v>
      </c>
      <c r="T233" s="47">
        <v>0</v>
      </c>
      <c r="U233" s="47">
        <v>219093</v>
      </c>
      <c r="V233" s="47">
        <v>0</v>
      </c>
      <c r="W233" s="101">
        <f t="shared" si="3"/>
        <v>6489365</v>
      </c>
      <c r="X233" s="41">
        <f>個別包括!AZ232-公債費!W233</f>
        <v>0</v>
      </c>
      <c r="Y233" s="41"/>
      <c r="Z233" s="41"/>
      <c r="AA233" s="41"/>
    </row>
    <row r="234" spans="1:27" ht="20.25" customHeight="1" x14ac:dyDescent="0.25">
      <c r="A234" s="111" t="s">
        <v>2027</v>
      </c>
      <c r="B234" s="112" t="s">
        <v>2019</v>
      </c>
      <c r="C234" s="4" t="s">
        <v>334</v>
      </c>
      <c r="D234" s="141">
        <v>5</v>
      </c>
      <c r="E234" s="127" t="s">
        <v>3561</v>
      </c>
      <c r="F234" s="47">
        <v>106843</v>
      </c>
      <c r="G234" s="47">
        <v>18893</v>
      </c>
      <c r="H234" s="47">
        <v>0</v>
      </c>
      <c r="I234" s="47">
        <v>22959</v>
      </c>
      <c r="J234" s="47">
        <v>1065</v>
      </c>
      <c r="K234" s="47">
        <v>27794</v>
      </c>
      <c r="L234" s="47">
        <v>1900</v>
      </c>
      <c r="M234" s="47">
        <v>283635</v>
      </c>
      <c r="N234" s="150">
        <v>36409</v>
      </c>
      <c r="O234" s="144">
        <v>12253</v>
      </c>
      <c r="P234" s="144">
        <v>0</v>
      </c>
      <c r="Q234" s="47">
        <v>229462</v>
      </c>
      <c r="R234" s="47">
        <v>0</v>
      </c>
      <c r="S234" s="47">
        <v>0</v>
      </c>
      <c r="T234" s="47">
        <v>0</v>
      </c>
      <c r="U234" s="47">
        <v>0</v>
      </c>
      <c r="V234" s="47">
        <v>0</v>
      </c>
      <c r="W234" s="101">
        <f t="shared" si="3"/>
        <v>741213</v>
      </c>
      <c r="X234" s="41">
        <f>個別包括!AZ233-公債費!W234</f>
        <v>0</v>
      </c>
      <c r="Y234" s="41"/>
      <c r="Z234" s="41"/>
      <c r="AA234" s="41"/>
    </row>
    <row r="235" spans="1:27" ht="20.25" customHeight="1" x14ac:dyDescent="0.25">
      <c r="A235" s="111" t="s">
        <v>2028</v>
      </c>
      <c r="B235" s="112" t="s">
        <v>2019</v>
      </c>
      <c r="C235" s="4" t="s">
        <v>335</v>
      </c>
      <c r="D235" s="141">
        <v>5</v>
      </c>
      <c r="E235" s="127" t="s">
        <v>3561</v>
      </c>
      <c r="F235" s="47">
        <v>141389</v>
      </c>
      <c r="G235" s="47">
        <v>3376</v>
      </c>
      <c r="H235" s="47">
        <v>0</v>
      </c>
      <c r="I235" s="47">
        <v>18487</v>
      </c>
      <c r="J235" s="47">
        <v>189</v>
      </c>
      <c r="K235" s="47">
        <v>23699</v>
      </c>
      <c r="L235" s="47">
        <v>6330</v>
      </c>
      <c r="M235" s="47">
        <v>522861</v>
      </c>
      <c r="N235" s="150">
        <v>45682</v>
      </c>
      <c r="O235" s="144">
        <v>4977</v>
      </c>
      <c r="P235" s="144">
        <v>0</v>
      </c>
      <c r="Q235" s="47">
        <v>594728</v>
      </c>
      <c r="R235" s="47">
        <v>0</v>
      </c>
      <c r="S235" s="47">
        <v>0</v>
      </c>
      <c r="T235" s="47">
        <v>0</v>
      </c>
      <c r="U235" s="47">
        <v>0</v>
      </c>
      <c r="V235" s="47">
        <v>0</v>
      </c>
      <c r="W235" s="101">
        <f t="shared" si="3"/>
        <v>1361718</v>
      </c>
      <c r="X235" s="41">
        <f>個別包括!AZ234-公債費!W235</f>
        <v>0</v>
      </c>
      <c r="Y235" s="41"/>
      <c r="Z235" s="41"/>
      <c r="AA235" s="41"/>
    </row>
    <row r="236" spans="1:27" ht="20.25" customHeight="1" x14ac:dyDescent="0.25">
      <c r="A236" s="111" t="s">
        <v>2029</v>
      </c>
      <c r="B236" s="112" t="s">
        <v>2019</v>
      </c>
      <c r="C236" s="4" t="s">
        <v>336</v>
      </c>
      <c r="D236" s="141">
        <v>5</v>
      </c>
      <c r="E236" s="127" t="s">
        <v>3561</v>
      </c>
      <c r="F236" s="47">
        <v>27532</v>
      </c>
      <c r="G236" s="47">
        <v>13399</v>
      </c>
      <c r="H236" s="47">
        <v>0</v>
      </c>
      <c r="I236" s="47">
        <v>65543</v>
      </c>
      <c r="J236" s="47">
        <v>680</v>
      </c>
      <c r="K236" s="47">
        <v>54738</v>
      </c>
      <c r="L236" s="47">
        <v>3210</v>
      </c>
      <c r="M236" s="47">
        <v>449137</v>
      </c>
      <c r="N236" s="150">
        <v>82825</v>
      </c>
      <c r="O236" s="144">
        <v>37720</v>
      </c>
      <c r="P236" s="144">
        <v>0</v>
      </c>
      <c r="Q236" s="47">
        <v>308848</v>
      </c>
      <c r="R236" s="47">
        <v>0</v>
      </c>
      <c r="S236" s="47">
        <v>0</v>
      </c>
      <c r="T236" s="47">
        <v>0</v>
      </c>
      <c r="U236" s="47">
        <v>291713</v>
      </c>
      <c r="V236" s="47">
        <v>0</v>
      </c>
      <c r="W236" s="101">
        <f t="shared" si="3"/>
        <v>1335345</v>
      </c>
      <c r="X236" s="41">
        <f>個別包括!AZ235-公債費!W236</f>
        <v>0</v>
      </c>
      <c r="Y236" s="41"/>
      <c r="Z236" s="41"/>
      <c r="AA236" s="41"/>
    </row>
    <row r="237" spans="1:27" ht="20.25" customHeight="1" x14ac:dyDescent="0.25">
      <c r="A237" s="111" t="s">
        <v>2030</v>
      </c>
      <c r="B237" s="112" t="s">
        <v>2019</v>
      </c>
      <c r="C237" s="4" t="s">
        <v>337</v>
      </c>
      <c r="D237" s="141">
        <v>5</v>
      </c>
      <c r="E237" s="127" t="s">
        <v>3561</v>
      </c>
      <c r="F237" s="47">
        <v>5422</v>
      </c>
      <c r="G237" s="47">
        <v>1111</v>
      </c>
      <c r="H237" s="47">
        <v>0</v>
      </c>
      <c r="I237" s="47">
        <v>12815</v>
      </c>
      <c r="J237" s="47">
        <v>747</v>
      </c>
      <c r="K237" s="47">
        <v>5144</v>
      </c>
      <c r="L237" s="47">
        <v>2547</v>
      </c>
      <c r="M237" s="47">
        <v>536045</v>
      </c>
      <c r="N237" s="150">
        <v>81778</v>
      </c>
      <c r="O237" s="144">
        <v>7270</v>
      </c>
      <c r="P237" s="144">
        <v>0</v>
      </c>
      <c r="Q237" s="47">
        <v>453703</v>
      </c>
      <c r="R237" s="47">
        <v>0</v>
      </c>
      <c r="S237" s="47">
        <v>0</v>
      </c>
      <c r="T237" s="47">
        <v>0</v>
      </c>
      <c r="U237" s="47">
        <v>447938</v>
      </c>
      <c r="V237" s="47">
        <v>0</v>
      </c>
      <c r="W237" s="101">
        <f t="shared" si="3"/>
        <v>1554520</v>
      </c>
      <c r="X237" s="41">
        <f>個別包括!AZ236-公債費!W237</f>
        <v>0</v>
      </c>
      <c r="Y237" s="41"/>
      <c r="Z237" s="41"/>
      <c r="AA237" s="41"/>
    </row>
    <row r="238" spans="1:27" ht="20.25" customHeight="1" x14ac:dyDescent="0.25">
      <c r="A238" s="111" t="s">
        <v>2031</v>
      </c>
      <c r="B238" s="112" t="s">
        <v>2019</v>
      </c>
      <c r="C238" s="4" t="s">
        <v>338</v>
      </c>
      <c r="D238" s="141">
        <v>5</v>
      </c>
      <c r="E238" s="127" t="s">
        <v>3561</v>
      </c>
      <c r="F238" s="47">
        <v>37844</v>
      </c>
      <c r="G238" s="47">
        <v>49070</v>
      </c>
      <c r="H238" s="47">
        <v>2142</v>
      </c>
      <c r="I238" s="47">
        <v>61919</v>
      </c>
      <c r="J238" s="47">
        <v>2843</v>
      </c>
      <c r="K238" s="47">
        <v>25039</v>
      </c>
      <c r="L238" s="47">
        <v>15077</v>
      </c>
      <c r="M238" s="47">
        <v>1670945</v>
      </c>
      <c r="N238" s="150">
        <v>83707</v>
      </c>
      <c r="O238" s="144">
        <v>11061</v>
      </c>
      <c r="P238" s="144">
        <v>0</v>
      </c>
      <c r="Q238" s="47">
        <v>627353</v>
      </c>
      <c r="R238" s="47">
        <v>0</v>
      </c>
      <c r="S238" s="47">
        <v>0</v>
      </c>
      <c r="T238" s="47">
        <v>0</v>
      </c>
      <c r="U238" s="47">
        <v>1909915</v>
      </c>
      <c r="V238" s="47">
        <v>0</v>
      </c>
      <c r="W238" s="101">
        <f t="shared" si="3"/>
        <v>4496915</v>
      </c>
      <c r="X238" s="41">
        <f>個別包括!AZ237-公債費!W238</f>
        <v>0</v>
      </c>
      <c r="Y238" s="41"/>
      <c r="Z238" s="41"/>
      <c r="AA238" s="41"/>
    </row>
    <row r="239" spans="1:27" ht="20.25" customHeight="1" x14ac:dyDescent="0.25">
      <c r="A239" s="111" t="s">
        <v>2032</v>
      </c>
      <c r="B239" s="112" t="s">
        <v>2019</v>
      </c>
      <c r="C239" s="4" t="s">
        <v>339</v>
      </c>
      <c r="D239" s="141">
        <v>5</v>
      </c>
      <c r="E239" s="127" t="s">
        <v>3561</v>
      </c>
      <c r="F239" s="47">
        <v>1639</v>
      </c>
      <c r="G239" s="47">
        <v>0</v>
      </c>
      <c r="H239" s="47">
        <v>1778</v>
      </c>
      <c r="I239" s="47">
        <v>44889</v>
      </c>
      <c r="J239" s="47">
        <v>545</v>
      </c>
      <c r="K239" s="47">
        <v>62238</v>
      </c>
      <c r="L239" s="47">
        <v>6251</v>
      </c>
      <c r="M239" s="47">
        <v>593066</v>
      </c>
      <c r="N239" s="150">
        <v>68120</v>
      </c>
      <c r="O239" s="144">
        <v>11364</v>
      </c>
      <c r="P239" s="144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0</v>
      </c>
      <c r="V239" s="47">
        <v>0</v>
      </c>
      <c r="W239" s="101">
        <f t="shared" si="3"/>
        <v>789890</v>
      </c>
      <c r="X239" s="41">
        <f>個別包括!AZ238-公債費!W239</f>
        <v>0</v>
      </c>
      <c r="Y239" s="41"/>
      <c r="Z239" s="41"/>
      <c r="AA239" s="41"/>
    </row>
    <row r="240" spans="1:27" ht="20.25" customHeight="1" x14ac:dyDescent="0.25">
      <c r="A240" s="111" t="s">
        <v>2033</v>
      </c>
      <c r="B240" s="112" t="s">
        <v>2019</v>
      </c>
      <c r="C240" s="4" t="s">
        <v>340</v>
      </c>
      <c r="D240" s="141">
        <v>6</v>
      </c>
      <c r="E240" s="127" t="s">
        <v>3561</v>
      </c>
      <c r="F240" s="47">
        <v>37780</v>
      </c>
      <c r="G240" s="47">
        <v>93307</v>
      </c>
      <c r="H240" s="47">
        <v>163</v>
      </c>
      <c r="I240" s="47">
        <v>31108</v>
      </c>
      <c r="J240" s="47">
        <v>342</v>
      </c>
      <c r="K240" s="47">
        <v>15413</v>
      </c>
      <c r="L240" s="47">
        <v>1676</v>
      </c>
      <c r="M240" s="47">
        <v>301491</v>
      </c>
      <c r="N240" s="150">
        <v>48247</v>
      </c>
      <c r="O240" s="144">
        <v>5705</v>
      </c>
      <c r="P240" s="144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101">
        <f t="shared" si="3"/>
        <v>535232</v>
      </c>
      <c r="X240" s="41">
        <f>個別包括!AZ239-公債費!W240</f>
        <v>0</v>
      </c>
      <c r="Y240" s="41"/>
      <c r="Z240" s="41"/>
      <c r="AA240" s="41"/>
    </row>
    <row r="241" spans="1:27" ht="20.25" customHeight="1" x14ac:dyDescent="0.25">
      <c r="A241" s="111" t="s">
        <v>2034</v>
      </c>
      <c r="B241" s="112" t="s">
        <v>2019</v>
      </c>
      <c r="C241" s="4" t="s">
        <v>341</v>
      </c>
      <c r="D241" s="141">
        <v>6</v>
      </c>
      <c r="E241" s="127" t="s">
        <v>3561</v>
      </c>
      <c r="F241" s="47">
        <v>15077</v>
      </c>
      <c r="G241" s="47">
        <v>48544</v>
      </c>
      <c r="H241" s="47">
        <v>0</v>
      </c>
      <c r="I241" s="47">
        <v>9651</v>
      </c>
      <c r="J241" s="47">
        <v>186</v>
      </c>
      <c r="K241" s="47">
        <v>650</v>
      </c>
      <c r="L241" s="47">
        <v>595</v>
      </c>
      <c r="M241" s="47">
        <v>161691</v>
      </c>
      <c r="N241" s="150">
        <v>32568</v>
      </c>
      <c r="O241" s="144">
        <v>392</v>
      </c>
      <c r="P241" s="144">
        <v>0</v>
      </c>
      <c r="Q241" s="47">
        <v>535697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101">
        <f t="shared" si="3"/>
        <v>805051</v>
      </c>
      <c r="X241" s="41">
        <f>個別包括!AZ240-公債費!W241</f>
        <v>0</v>
      </c>
      <c r="Y241" s="41"/>
      <c r="Z241" s="41"/>
      <c r="AA241" s="41"/>
    </row>
    <row r="242" spans="1:27" ht="20.25" customHeight="1" x14ac:dyDescent="0.25">
      <c r="A242" s="111" t="s">
        <v>2035</v>
      </c>
      <c r="B242" s="112" t="s">
        <v>2019</v>
      </c>
      <c r="C242" s="4" t="s">
        <v>342</v>
      </c>
      <c r="D242" s="141">
        <v>6</v>
      </c>
      <c r="E242" s="127" t="s">
        <v>3561</v>
      </c>
      <c r="F242" s="47">
        <v>10431</v>
      </c>
      <c r="G242" s="47">
        <v>23425</v>
      </c>
      <c r="H242" s="47">
        <v>0</v>
      </c>
      <c r="I242" s="47">
        <v>5099</v>
      </c>
      <c r="J242" s="47">
        <v>47</v>
      </c>
      <c r="K242" s="47">
        <v>3777</v>
      </c>
      <c r="L242" s="47">
        <v>1443</v>
      </c>
      <c r="M242" s="47">
        <v>237952</v>
      </c>
      <c r="N242" s="150">
        <v>24114</v>
      </c>
      <c r="O242" s="144">
        <v>1071</v>
      </c>
      <c r="P242" s="144">
        <v>0</v>
      </c>
      <c r="Q242" s="47">
        <v>384606</v>
      </c>
      <c r="R242" s="47">
        <v>0</v>
      </c>
      <c r="S242" s="47">
        <v>0</v>
      </c>
      <c r="T242" s="47">
        <v>0</v>
      </c>
      <c r="U242" s="47">
        <v>0</v>
      </c>
      <c r="V242" s="47">
        <v>0</v>
      </c>
      <c r="W242" s="101">
        <f t="shared" si="3"/>
        <v>691965</v>
      </c>
      <c r="X242" s="41">
        <f>個別包括!AZ241-公債費!W242</f>
        <v>0</v>
      </c>
      <c r="Y242" s="41"/>
      <c r="Z242" s="41"/>
      <c r="AA242" s="41"/>
    </row>
    <row r="243" spans="1:27" ht="20.25" customHeight="1" x14ac:dyDescent="0.25">
      <c r="A243" s="111" t="s">
        <v>2036</v>
      </c>
      <c r="B243" s="112" t="s">
        <v>2019</v>
      </c>
      <c r="C243" s="4" t="s">
        <v>343</v>
      </c>
      <c r="D243" s="141">
        <v>6</v>
      </c>
      <c r="E243" s="127" t="s">
        <v>3561</v>
      </c>
      <c r="F243" s="47">
        <v>18278</v>
      </c>
      <c r="G243" s="47">
        <v>64571</v>
      </c>
      <c r="H243" s="47">
        <v>0</v>
      </c>
      <c r="I243" s="47">
        <v>31870</v>
      </c>
      <c r="J243" s="47">
        <v>695</v>
      </c>
      <c r="K243" s="47">
        <v>33922</v>
      </c>
      <c r="L243" s="47">
        <v>3318</v>
      </c>
      <c r="M243" s="47">
        <v>399221</v>
      </c>
      <c r="N243" s="150">
        <v>18228</v>
      </c>
      <c r="O243" s="144">
        <v>4946</v>
      </c>
      <c r="P243" s="144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0</v>
      </c>
      <c r="W243" s="101">
        <f t="shared" si="3"/>
        <v>575049</v>
      </c>
      <c r="X243" s="41">
        <f>個別包括!AZ242-公債費!W243</f>
        <v>0</v>
      </c>
      <c r="Y243" s="41"/>
      <c r="Z243" s="41"/>
      <c r="AA243" s="41"/>
    </row>
    <row r="244" spans="1:27" ht="20.25" customHeight="1" x14ac:dyDescent="0.25">
      <c r="A244" s="111" t="s">
        <v>2037</v>
      </c>
      <c r="B244" s="112" t="s">
        <v>2019</v>
      </c>
      <c r="C244" s="4" t="s">
        <v>344</v>
      </c>
      <c r="D244" s="141">
        <v>6</v>
      </c>
      <c r="E244" s="127" t="s">
        <v>3561</v>
      </c>
      <c r="F244" s="47">
        <v>8132</v>
      </c>
      <c r="G244" s="47">
        <v>0</v>
      </c>
      <c r="H244" s="47">
        <v>454</v>
      </c>
      <c r="I244" s="47">
        <v>21883</v>
      </c>
      <c r="J244" s="47">
        <v>389</v>
      </c>
      <c r="K244" s="47">
        <v>80318</v>
      </c>
      <c r="L244" s="47">
        <v>3602</v>
      </c>
      <c r="M244" s="47">
        <v>371279</v>
      </c>
      <c r="N244" s="150">
        <v>11893</v>
      </c>
      <c r="O244" s="144">
        <v>1998</v>
      </c>
      <c r="P244" s="144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0</v>
      </c>
      <c r="V244" s="47">
        <v>0</v>
      </c>
      <c r="W244" s="101">
        <f t="shared" si="3"/>
        <v>499948</v>
      </c>
      <c r="X244" s="41">
        <f>個別包括!AZ243-公債費!W244</f>
        <v>0</v>
      </c>
      <c r="Y244" s="41"/>
      <c r="Z244" s="41"/>
      <c r="AA244" s="41"/>
    </row>
    <row r="245" spans="1:27" ht="20.25" customHeight="1" x14ac:dyDescent="0.25">
      <c r="A245" s="111" t="s">
        <v>2038</v>
      </c>
      <c r="B245" s="112" t="s">
        <v>2019</v>
      </c>
      <c r="C245" s="4" t="s">
        <v>345</v>
      </c>
      <c r="D245" s="141">
        <v>6</v>
      </c>
      <c r="E245" s="127" t="s">
        <v>3561</v>
      </c>
      <c r="F245" s="47">
        <v>5741</v>
      </c>
      <c r="G245" s="47">
        <v>21472</v>
      </c>
      <c r="H245" s="47">
        <v>0</v>
      </c>
      <c r="I245" s="47">
        <v>3946</v>
      </c>
      <c r="J245" s="47">
        <v>100</v>
      </c>
      <c r="K245" s="47">
        <v>3648</v>
      </c>
      <c r="L245" s="47">
        <v>512</v>
      </c>
      <c r="M245" s="47">
        <v>198063</v>
      </c>
      <c r="N245" s="150">
        <v>31351</v>
      </c>
      <c r="O245" s="144">
        <v>6493</v>
      </c>
      <c r="P245" s="144">
        <v>0</v>
      </c>
      <c r="Q245" s="47">
        <v>262352</v>
      </c>
      <c r="R245" s="47">
        <v>0</v>
      </c>
      <c r="S245" s="47">
        <v>0</v>
      </c>
      <c r="T245" s="47">
        <v>0</v>
      </c>
      <c r="U245" s="47">
        <v>88768</v>
      </c>
      <c r="V245" s="47">
        <v>0</v>
      </c>
      <c r="W245" s="101">
        <f t="shared" si="3"/>
        <v>622446</v>
      </c>
      <c r="X245" s="41">
        <f>個別包括!AZ244-公債費!W245</f>
        <v>0</v>
      </c>
      <c r="Y245" s="41"/>
      <c r="Z245" s="41"/>
      <c r="AA245" s="41"/>
    </row>
    <row r="246" spans="1:27" ht="20.25" customHeight="1" x14ac:dyDescent="0.25">
      <c r="A246" s="111" t="s">
        <v>2039</v>
      </c>
      <c r="B246" s="112" t="s">
        <v>2019</v>
      </c>
      <c r="C246" s="4" t="s">
        <v>346</v>
      </c>
      <c r="D246" s="141">
        <v>6</v>
      </c>
      <c r="E246" s="127" t="s">
        <v>3561</v>
      </c>
      <c r="F246" s="47">
        <v>1146</v>
      </c>
      <c r="G246" s="47">
        <v>26976</v>
      </c>
      <c r="H246" s="47">
        <v>202</v>
      </c>
      <c r="I246" s="47">
        <v>21888</v>
      </c>
      <c r="J246" s="47">
        <v>333</v>
      </c>
      <c r="K246" s="47">
        <v>23070</v>
      </c>
      <c r="L246" s="47">
        <v>2454</v>
      </c>
      <c r="M246" s="47">
        <v>286445</v>
      </c>
      <c r="N246" s="150">
        <v>19766</v>
      </c>
      <c r="O246" s="144">
        <v>11372</v>
      </c>
      <c r="P246" s="144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47">
        <v>0</v>
      </c>
      <c r="W246" s="101">
        <f t="shared" si="3"/>
        <v>393652</v>
      </c>
      <c r="X246" s="41">
        <f>個別包括!AZ245-公債費!W246</f>
        <v>0</v>
      </c>
      <c r="Y246" s="41"/>
      <c r="Z246" s="41"/>
      <c r="AA246" s="41"/>
    </row>
    <row r="247" spans="1:27" ht="20.25" customHeight="1" x14ac:dyDescent="0.25">
      <c r="A247" s="111" t="s">
        <v>2040</v>
      </c>
      <c r="B247" s="112" t="s">
        <v>2019</v>
      </c>
      <c r="C247" s="4" t="s">
        <v>347</v>
      </c>
      <c r="D247" s="141">
        <v>6</v>
      </c>
      <c r="E247" s="127" t="s">
        <v>3561</v>
      </c>
      <c r="F247" s="47">
        <v>2870</v>
      </c>
      <c r="G247" s="47">
        <v>7334</v>
      </c>
      <c r="H247" s="47">
        <v>290</v>
      </c>
      <c r="I247" s="47">
        <v>11829</v>
      </c>
      <c r="J247" s="47">
        <v>114</v>
      </c>
      <c r="K247" s="47">
        <v>21329</v>
      </c>
      <c r="L247" s="47">
        <v>701</v>
      </c>
      <c r="M247" s="47">
        <v>140137</v>
      </c>
      <c r="N247" s="150">
        <v>9244</v>
      </c>
      <c r="O247" s="144">
        <v>823</v>
      </c>
      <c r="P247" s="144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101">
        <f t="shared" si="3"/>
        <v>194671</v>
      </c>
      <c r="X247" s="41">
        <f>個別包括!AZ246-公債費!W247</f>
        <v>0</v>
      </c>
      <c r="Y247" s="41"/>
      <c r="Z247" s="41"/>
      <c r="AA247" s="41"/>
    </row>
    <row r="248" spans="1:27" ht="20.25" customHeight="1" x14ac:dyDescent="0.25">
      <c r="A248" s="111" t="s">
        <v>2041</v>
      </c>
      <c r="B248" s="112" t="s">
        <v>2019</v>
      </c>
      <c r="C248" s="4" t="s">
        <v>348</v>
      </c>
      <c r="D248" s="141">
        <v>6</v>
      </c>
      <c r="E248" s="127" t="s">
        <v>3561</v>
      </c>
      <c r="F248" s="47">
        <v>1587</v>
      </c>
      <c r="G248" s="47">
        <v>12024</v>
      </c>
      <c r="H248" s="47">
        <v>5</v>
      </c>
      <c r="I248" s="47">
        <v>912</v>
      </c>
      <c r="J248" s="47">
        <v>123</v>
      </c>
      <c r="K248" s="47">
        <v>1944</v>
      </c>
      <c r="L248" s="47">
        <v>403</v>
      </c>
      <c r="M248" s="47">
        <v>137551</v>
      </c>
      <c r="N248" s="150">
        <v>29220</v>
      </c>
      <c r="O248" s="144">
        <v>1160</v>
      </c>
      <c r="P248" s="144">
        <v>0</v>
      </c>
      <c r="Q248" s="47">
        <v>323179</v>
      </c>
      <c r="R248" s="47">
        <v>0</v>
      </c>
      <c r="S248" s="47">
        <v>0</v>
      </c>
      <c r="T248" s="47">
        <v>0</v>
      </c>
      <c r="U248" s="47">
        <v>0</v>
      </c>
      <c r="V248" s="47">
        <v>0</v>
      </c>
      <c r="W248" s="101">
        <f t="shared" si="3"/>
        <v>508108</v>
      </c>
      <c r="X248" s="41">
        <f>個別包括!AZ247-公債費!W248</f>
        <v>0</v>
      </c>
      <c r="Y248" s="41"/>
      <c r="Z248" s="41"/>
      <c r="AA248" s="41"/>
    </row>
    <row r="249" spans="1:27" ht="20.25" customHeight="1" x14ac:dyDescent="0.25">
      <c r="A249" s="111" t="s">
        <v>2042</v>
      </c>
      <c r="B249" s="112" t="s">
        <v>2019</v>
      </c>
      <c r="C249" s="4" t="s">
        <v>349</v>
      </c>
      <c r="D249" s="141">
        <v>6</v>
      </c>
      <c r="E249" s="127" t="s">
        <v>3561</v>
      </c>
      <c r="F249" s="47">
        <v>18164</v>
      </c>
      <c r="G249" s="47">
        <v>70926</v>
      </c>
      <c r="H249" s="47">
        <v>0</v>
      </c>
      <c r="I249" s="47">
        <v>4807</v>
      </c>
      <c r="J249" s="47">
        <v>742</v>
      </c>
      <c r="K249" s="47">
        <v>8106</v>
      </c>
      <c r="L249" s="47">
        <v>1284</v>
      </c>
      <c r="M249" s="47">
        <v>198024</v>
      </c>
      <c r="N249" s="150">
        <v>11054</v>
      </c>
      <c r="O249" s="144">
        <v>16527</v>
      </c>
      <c r="P249" s="144">
        <v>0</v>
      </c>
      <c r="Q249" s="47">
        <v>159166</v>
      </c>
      <c r="R249" s="47">
        <v>0</v>
      </c>
      <c r="S249" s="47">
        <v>0</v>
      </c>
      <c r="T249" s="47">
        <v>0</v>
      </c>
      <c r="U249" s="47">
        <v>0</v>
      </c>
      <c r="V249" s="47">
        <v>0</v>
      </c>
      <c r="W249" s="101">
        <f t="shared" si="3"/>
        <v>488800</v>
      </c>
      <c r="X249" s="41">
        <f>個別包括!AZ248-公債費!W249</f>
        <v>0</v>
      </c>
      <c r="Y249" s="41"/>
      <c r="Z249" s="41"/>
      <c r="AA249" s="41"/>
    </row>
    <row r="250" spans="1:27" ht="20.25" customHeight="1" x14ac:dyDescent="0.25">
      <c r="A250" s="111" t="s">
        <v>2043</v>
      </c>
      <c r="B250" s="112" t="s">
        <v>2019</v>
      </c>
      <c r="C250" s="4" t="s">
        <v>350</v>
      </c>
      <c r="D250" s="141">
        <v>6</v>
      </c>
      <c r="E250" s="127" t="s">
        <v>3561</v>
      </c>
      <c r="F250" s="47">
        <v>25615</v>
      </c>
      <c r="G250" s="47">
        <v>1834</v>
      </c>
      <c r="H250" s="47">
        <v>0</v>
      </c>
      <c r="I250" s="47">
        <v>10020</v>
      </c>
      <c r="J250" s="47">
        <v>216</v>
      </c>
      <c r="K250" s="47">
        <v>15278</v>
      </c>
      <c r="L250" s="47">
        <v>1453</v>
      </c>
      <c r="M250" s="47">
        <v>226047</v>
      </c>
      <c r="N250" s="150">
        <v>5351</v>
      </c>
      <c r="O250" s="144">
        <v>32593</v>
      </c>
      <c r="P250" s="144">
        <v>0</v>
      </c>
      <c r="Q250" s="47">
        <v>274772</v>
      </c>
      <c r="R250" s="47">
        <v>0</v>
      </c>
      <c r="S250" s="47">
        <v>0</v>
      </c>
      <c r="T250" s="47">
        <v>0</v>
      </c>
      <c r="U250" s="47">
        <v>0</v>
      </c>
      <c r="V250" s="47">
        <v>0</v>
      </c>
      <c r="W250" s="101">
        <f t="shared" si="3"/>
        <v>593179</v>
      </c>
      <c r="X250" s="41">
        <f>個別包括!AZ249-公債費!W250</f>
        <v>0</v>
      </c>
      <c r="Y250" s="41"/>
      <c r="Z250" s="41"/>
      <c r="AA250" s="41"/>
    </row>
    <row r="251" spans="1:27" ht="20.25" customHeight="1" x14ac:dyDescent="0.25">
      <c r="A251" s="111" t="s">
        <v>2044</v>
      </c>
      <c r="B251" s="112" t="s">
        <v>2019</v>
      </c>
      <c r="C251" s="4" t="s">
        <v>351</v>
      </c>
      <c r="D251" s="141">
        <v>6</v>
      </c>
      <c r="E251" s="127" t="s">
        <v>3561</v>
      </c>
      <c r="F251" s="47">
        <v>276729</v>
      </c>
      <c r="G251" s="47">
        <v>110049</v>
      </c>
      <c r="H251" s="47">
        <v>266</v>
      </c>
      <c r="I251" s="47">
        <v>7600</v>
      </c>
      <c r="J251" s="47">
        <v>144</v>
      </c>
      <c r="K251" s="47">
        <v>226</v>
      </c>
      <c r="L251" s="47">
        <v>753</v>
      </c>
      <c r="M251" s="47">
        <v>224792</v>
      </c>
      <c r="N251" s="150">
        <v>20579</v>
      </c>
      <c r="O251" s="144">
        <v>5880</v>
      </c>
      <c r="P251" s="144">
        <v>0</v>
      </c>
      <c r="Q251" s="47">
        <v>662210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101">
        <f t="shared" si="3"/>
        <v>1309228</v>
      </c>
      <c r="X251" s="41">
        <f>個別包括!AZ250-公債費!W251</f>
        <v>0</v>
      </c>
      <c r="Y251" s="41"/>
      <c r="Z251" s="41"/>
      <c r="AA251" s="41"/>
    </row>
    <row r="252" spans="1:27" ht="20.25" customHeight="1" x14ac:dyDescent="0.25">
      <c r="A252" s="111" t="s">
        <v>2045</v>
      </c>
      <c r="B252" s="112" t="s">
        <v>2019</v>
      </c>
      <c r="C252" s="4" t="s">
        <v>352</v>
      </c>
      <c r="D252" s="141">
        <v>6</v>
      </c>
      <c r="E252" s="127" t="s">
        <v>3561</v>
      </c>
      <c r="F252" s="47">
        <v>13097</v>
      </c>
      <c r="G252" s="47">
        <v>31747</v>
      </c>
      <c r="H252" s="47">
        <v>434</v>
      </c>
      <c r="I252" s="47">
        <v>4122</v>
      </c>
      <c r="J252" s="47">
        <v>94</v>
      </c>
      <c r="K252" s="47">
        <v>1607</v>
      </c>
      <c r="L252" s="47">
        <v>233</v>
      </c>
      <c r="M252" s="47">
        <v>96565</v>
      </c>
      <c r="N252" s="150">
        <v>21499</v>
      </c>
      <c r="O252" s="144">
        <v>4245</v>
      </c>
      <c r="P252" s="144">
        <v>0</v>
      </c>
      <c r="Q252" s="47">
        <v>193717</v>
      </c>
      <c r="R252" s="47">
        <v>0</v>
      </c>
      <c r="S252" s="47">
        <v>0</v>
      </c>
      <c r="T252" s="47">
        <v>0</v>
      </c>
      <c r="U252" s="47">
        <v>0</v>
      </c>
      <c r="V252" s="47">
        <v>0</v>
      </c>
      <c r="W252" s="101">
        <f t="shared" si="3"/>
        <v>367360</v>
      </c>
      <c r="X252" s="41">
        <f>個別包括!AZ251-公債費!W252</f>
        <v>0</v>
      </c>
      <c r="Y252" s="41"/>
      <c r="Z252" s="41"/>
      <c r="AA252" s="41"/>
    </row>
    <row r="253" spans="1:27" ht="20.25" customHeight="1" x14ac:dyDescent="0.25">
      <c r="A253" s="111" t="s">
        <v>2046</v>
      </c>
      <c r="B253" s="112" t="s">
        <v>2019</v>
      </c>
      <c r="C253" s="4" t="s">
        <v>353</v>
      </c>
      <c r="D253" s="141">
        <v>6</v>
      </c>
      <c r="E253" s="127" t="s">
        <v>3561</v>
      </c>
      <c r="F253" s="47">
        <v>24025</v>
      </c>
      <c r="G253" s="47">
        <v>52596</v>
      </c>
      <c r="H253" s="47">
        <v>593</v>
      </c>
      <c r="I253" s="47">
        <v>4922</v>
      </c>
      <c r="J253" s="47">
        <v>105</v>
      </c>
      <c r="K253" s="47">
        <v>4709</v>
      </c>
      <c r="L253" s="47">
        <v>199</v>
      </c>
      <c r="M253" s="47">
        <v>75555</v>
      </c>
      <c r="N253" s="150">
        <v>8926</v>
      </c>
      <c r="O253" s="144">
        <v>0</v>
      </c>
      <c r="P253" s="144">
        <v>0</v>
      </c>
      <c r="Q253" s="47">
        <v>170554</v>
      </c>
      <c r="R253" s="47">
        <v>0</v>
      </c>
      <c r="S253" s="47">
        <v>0</v>
      </c>
      <c r="T253" s="47">
        <v>0</v>
      </c>
      <c r="U253" s="47">
        <v>0</v>
      </c>
      <c r="V253" s="47">
        <v>0</v>
      </c>
      <c r="W253" s="101">
        <f t="shared" si="3"/>
        <v>342184</v>
      </c>
      <c r="X253" s="41">
        <f>個別包括!AZ252-公債費!W253</f>
        <v>0</v>
      </c>
      <c r="Y253" s="41"/>
      <c r="Z253" s="41"/>
      <c r="AA253" s="41"/>
    </row>
    <row r="254" spans="1:27" ht="20.25" customHeight="1" x14ac:dyDescent="0.25">
      <c r="A254" s="111" t="s">
        <v>2047</v>
      </c>
      <c r="B254" s="112" t="s">
        <v>2019</v>
      </c>
      <c r="C254" s="4" t="s">
        <v>354</v>
      </c>
      <c r="D254" s="141">
        <v>6</v>
      </c>
      <c r="E254" s="127" t="s">
        <v>3561</v>
      </c>
      <c r="F254" s="47">
        <v>14106</v>
      </c>
      <c r="G254" s="47">
        <v>15984</v>
      </c>
      <c r="H254" s="47">
        <v>0</v>
      </c>
      <c r="I254" s="47">
        <v>10614</v>
      </c>
      <c r="J254" s="47">
        <v>210</v>
      </c>
      <c r="K254" s="47">
        <v>2514</v>
      </c>
      <c r="L254" s="47">
        <v>709</v>
      </c>
      <c r="M254" s="47">
        <v>170451</v>
      </c>
      <c r="N254" s="150">
        <v>57120</v>
      </c>
      <c r="O254" s="144">
        <v>8699</v>
      </c>
      <c r="P254" s="144">
        <v>0</v>
      </c>
      <c r="Q254" s="47">
        <v>339910</v>
      </c>
      <c r="R254" s="47">
        <v>0</v>
      </c>
      <c r="S254" s="47">
        <v>0</v>
      </c>
      <c r="T254" s="47">
        <v>0</v>
      </c>
      <c r="U254" s="47">
        <v>0</v>
      </c>
      <c r="V254" s="47">
        <v>0</v>
      </c>
      <c r="W254" s="101">
        <f t="shared" si="3"/>
        <v>620317</v>
      </c>
      <c r="X254" s="41">
        <f>個別包括!AZ253-公債費!W254</f>
        <v>0</v>
      </c>
      <c r="Y254" s="41"/>
      <c r="Z254" s="41"/>
      <c r="AA254" s="41"/>
    </row>
    <row r="255" spans="1:27" ht="20.25" customHeight="1" x14ac:dyDescent="0.25">
      <c r="A255" s="111" t="s">
        <v>2048</v>
      </c>
      <c r="B255" s="112" t="s">
        <v>2019</v>
      </c>
      <c r="C255" s="4" t="s">
        <v>355</v>
      </c>
      <c r="D255" s="141">
        <v>6</v>
      </c>
      <c r="E255" s="127" t="s">
        <v>3561</v>
      </c>
      <c r="F255" s="47">
        <v>18330</v>
      </c>
      <c r="G255" s="47">
        <v>10890</v>
      </c>
      <c r="H255" s="47">
        <v>0</v>
      </c>
      <c r="I255" s="47">
        <v>4574</v>
      </c>
      <c r="J255" s="47">
        <v>29</v>
      </c>
      <c r="K255" s="47">
        <v>9534</v>
      </c>
      <c r="L255" s="47">
        <v>276</v>
      </c>
      <c r="M255" s="47">
        <v>93153</v>
      </c>
      <c r="N255" s="150">
        <v>18550</v>
      </c>
      <c r="O255" s="144">
        <v>0</v>
      </c>
      <c r="P255" s="144">
        <v>0</v>
      </c>
      <c r="Q255" s="47">
        <v>77665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101">
        <f t="shared" si="3"/>
        <v>233001</v>
      </c>
      <c r="X255" s="41">
        <f>個別包括!AZ254-公債費!W255</f>
        <v>0</v>
      </c>
      <c r="Y255" s="41"/>
      <c r="Z255" s="41"/>
      <c r="AA255" s="41"/>
    </row>
    <row r="256" spans="1:27" ht="20.25" customHeight="1" x14ac:dyDescent="0.25">
      <c r="A256" s="111" t="s">
        <v>2049</v>
      </c>
      <c r="B256" s="112" t="s">
        <v>2019</v>
      </c>
      <c r="C256" s="4" t="s">
        <v>356</v>
      </c>
      <c r="D256" s="141">
        <v>6</v>
      </c>
      <c r="E256" s="127" t="s">
        <v>3561</v>
      </c>
      <c r="F256" s="47">
        <v>14827</v>
      </c>
      <c r="G256" s="47">
        <v>13050</v>
      </c>
      <c r="H256" s="47">
        <v>0</v>
      </c>
      <c r="I256" s="47">
        <v>1278</v>
      </c>
      <c r="J256" s="47">
        <v>179</v>
      </c>
      <c r="K256" s="47">
        <v>862</v>
      </c>
      <c r="L256" s="47">
        <v>437</v>
      </c>
      <c r="M256" s="47">
        <v>123363</v>
      </c>
      <c r="N256" s="150">
        <v>28458</v>
      </c>
      <c r="O256" s="144">
        <v>104</v>
      </c>
      <c r="P256" s="144">
        <v>0</v>
      </c>
      <c r="Q256" s="47">
        <v>187823</v>
      </c>
      <c r="R256" s="47">
        <v>0</v>
      </c>
      <c r="S256" s="47">
        <v>0</v>
      </c>
      <c r="T256" s="47">
        <v>0</v>
      </c>
      <c r="U256" s="47">
        <v>0</v>
      </c>
      <c r="V256" s="47">
        <v>0</v>
      </c>
      <c r="W256" s="101">
        <f t="shared" si="3"/>
        <v>370381</v>
      </c>
      <c r="X256" s="41">
        <f>個別包括!AZ255-公債費!W256</f>
        <v>0</v>
      </c>
      <c r="Y256" s="41"/>
      <c r="Z256" s="41"/>
      <c r="AA256" s="41"/>
    </row>
    <row r="257" spans="1:27" ht="20.25" customHeight="1" x14ac:dyDescent="0.25">
      <c r="A257" s="111" t="s">
        <v>2050</v>
      </c>
      <c r="B257" s="112" t="s">
        <v>2019</v>
      </c>
      <c r="C257" s="4" t="s">
        <v>357</v>
      </c>
      <c r="D257" s="141">
        <v>6</v>
      </c>
      <c r="E257" s="127" t="s">
        <v>3561</v>
      </c>
      <c r="F257" s="47">
        <v>21539</v>
      </c>
      <c r="G257" s="47">
        <v>122485</v>
      </c>
      <c r="H257" s="47">
        <v>4240</v>
      </c>
      <c r="I257" s="47">
        <v>20158</v>
      </c>
      <c r="J257" s="47">
        <v>120</v>
      </c>
      <c r="K257" s="47">
        <v>2605</v>
      </c>
      <c r="L257" s="47">
        <v>1291</v>
      </c>
      <c r="M257" s="47">
        <v>296025</v>
      </c>
      <c r="N257" s="150">
        <v>38405</v>
      </c>
      <c r="O257" s="144">
        <v>373</v>
      </c>
      <c r="P257" s="144">
        <v>0</v>
      </c>
      <c r="Q257" s="47">
        <v>280867</v>
      </c>
      <c r="R257" s="47">
        <v>0</v>
      </c>
      <c r="S257" s="47">
        <v>0</v>
      </c>
      <c r="T257" s="47">
        <v>0</v>
      </c>
      <c r="U257" s="47">
        <v>201601</v>
      </c>
      <c r="V257" s="47">
        <v>0</v>
      </c>
      <c r="W257" s="101">
        <f t="shared" si="3"/>
        <v>989709</v>
      </c>
      <c r="X257" s="41">
        <f>個別包括!AZ256-公債費!W257</f>
        <v>0</v>
      </c>
      <c r="Y257" s="41"/>
      <c r="Z257" s="41"/>
      <c r="AA257" s="41"/>
    </row>
    <row r="258" spans="1:27" ht="20.25" customHeight="1" x14ac:dyDescent="0.25">
      <c r="A258" s="111" t="s">
        <v>2051</v>
      </c>
      <c r="B258" s="112" t="s">
        <v>2019</v>
      </c>
      <c r="C258" s="4" t="s">
        <v>358</v>
      </c>
      <c r="D258" s="141">
        <v>6</v>
      </c>
      <c r="E258" s="127" t="s">
        <v>3561</v>
      </c>
      <c r="F258" s="47">
        <v>18479</v>
      </c>
      <c r="G258" s="47">
        <v>18883</v>
      </c>
      <c r="H258" s="47">
        <v>131</v>
      </c>
      <c r="I258" s="47">
        <v>19416</v>
      </c>
      <c r="J258" s="47">
        <v>520</v>
      </c>
      <c r="K258" s="47">
        <v>39614</v>
      </c>
      <c r="L258" s="47">
        <v>1290</v>
      </c>
      <c r="M258" s="47">
        <v>227470</v>
      </c>
      <c r="N258" s="150">
        <v>21255</v>
      </c>
      <c r="O258" s="144">
        <v>1084</v>
      </c>
      <c r="P258" s="144">
        <v>0</v>
      </c>
      <c r="Q258" s="47">
        <v>221703</v>
      </c>
      <c r="R258" s="47">
        <v>0</v>
      </c>
      <c r="S258" s="47">
        <v>0</v>
      </c>
      <c r="T258" s="47">
        <v>0</v>
      </c>
      <c r="U258" s="47">
        <v>0</v>
      </c>
      <c r="V258" s="47">
        <v>0</v>
      </c>
      <c r="W258" s="101">
        <f t="shared" si="3"/>
        <v>569845</v>
      </c>
      <c r="X258" s="41">
        <f>個別包括!AZ257-公債費!W258</f>
        <v>0</v>
      </c>
      <c r="Y258" s="41"/>
      <c r="Z258" s="41"/>
      <c r="AA258" s="41"/>
    </row>
    <row r="259" spans="1:27" ht="20.25" customHeight="1" x14ac:dyDescent="0.25">
      <c r="A259" s="111" t="s">
        <v>2052</v>
      </c>
      <c r="B259" s="112" t="s">
        <v>2053</v>
      </c>
      <c r="C259" s="4" t="s">
        <v>359</v>
      </c>
      <c r="D259" s="141">
        <v>2</v>
      </c>
      <c r="E259" s="127" t="s">
        <v>3561</v>
      </c>
      <c r="F259" s="47">
        <v>444528</v>
      </c>
      <c r="G259" s="47">
        <v>0</v>
      </c>
      <c r="H259" s="47">
        <v>4263</v>
      </c>
      <c r="I259" s="47">
        <v>862842</v>
      </c>
      <c r="J259" s="47">
        <v>334513</v>
      </c>
      <c r="K259" s="47">
        <v>984095</v>
      </c>
      <c r="L259" s="47">
        <v>156393</v>
      </c>
      <c r="M259" s="47">
        <v>14058527</v>
      </c>
      <c r="N259" s="150">
        <v>380479</v>
      </c>
      <c r="O259" s="144">
        <v>263012</v>
      </c>
      <c r="P259" s="144">
        <v>0</v>
      </c>
      <c r="Q259" s="47">
        <v>0</v>
      </c>
      <c r="R259" s="47">
        <v>1547383</v>
      </c>
      <c r="S259" s="47">
        <v>0</v>
      </c>
      <c r="T259" s="47">
        <v>0</v>
      </c>
      <c r="U259" s="47">
        <v>0</v>
      </c>
      <c r="V259" s="47">
        <v>0</v>
      </c>
      <c r="W259" s="101">
        <f t="shared" si="3"/>
        <v>19036035</v>
      </c>
      <c r="X259" s="41">
        <f>個別包括!AZ258-公債費!W259</f>
        <v>0</v>
      </c>
      <c r="Y259" s="41"/>
      <c r="Z259" s="41"/>
      <c r="AA259" s="41"/>
    </row>
    <row r="260" spans="1:27" ht="20.25" customHeight="1" x14ac:dyDescent="0.25">
      <c r="A260" s="111" t="s">
        <v>2054</v>
      </c>
      <c r="B260" s="112" t="s">
        <v>2053</v>
      </c>
      <c r="C260" s="4" t="s">
        <v>360</v>
      </c>
      <c r="D260" s="141">
        <v>5</v>
      </c>
      <c r="E260" s="127" t="s">
        <v>3561</v>
      </c>
      <c r="F260" s="47">
        <v>120390</v>
      </c>
      <c r="G260" s="47">
        <v>0</v>
      </c>
      <c r="H260" s="47">
        <v>1895</v>
      </c>
      <c r="I260" s="47">
        <v>49886</v>
      </c>
      <c r="J260" s="47">
        <v>8280</v>
      </c>
      <c r="K260" s="47">
        <v>71657</v>
      </c>
      <c r="L260" s="47">
        <v>20383</v>
      </c>
      <c r="M260" s="47">
        <v>2102440</v>
      </c>
      <c r="N260" s="150">
        <v>62270</v>
      </c>
      <c r="O260" s="144">
        <v>2513</v>
      </c>
      <c r="P260" s="144">
        <v>0</v>
      </c>
      <c r="Q260" s="47">
        <v>240293</v>
      </c>
      <c r="R260" s="47">
        <v>15160</v>
      </c>
      <c r="S260" s="47">
        <v>0</v>
      </c>
      <c r="T260" s="47">
        <v>0</v>
      </c>
      <c r="U260" s="47">
        <v>1425112</v>
      </c>
      <c r="V260" s="47">
        <v>52714</v>
      </c>
      <c r="W260" s="101">
        <f t="shared" si="3"/>
        <v>4172993</v>
      </c>
      <c r="X260" s="41">
        <f>個別包括!AZ259-公債費!W260</f>
        <v>0</v>
      </c>
      <c r="Y260" s="41"/>
      <c r="Z260" s="41"/>
      <c r="AA260" s="41"/>
    </row>
    <row r="261" spans="1:27" ht="20.25" customHeight="1" x14ac:dyDescent="0.25">
      <c r="A261" s="111" t="s">
        <v>2055</v>
      </c>
      <c r="B261" s="112" t="s">
        <v>2053</v>
      </c>
      <c r="C261" s="4" t="s">
        <v>361</v>
      </c>
      <c r="D261" s="141">
        <v>5</v>
      </c>
      <c r="E261" s="127" t="s">
        <v>3561</v>
      </c>
      <c r="F261" s="47">
        <v>21816</v>
      </c>
      <c r="G261" s="47">
        <v>9043</v>
      </c>
      <c r="H261" s="47">
        <v>1002</v>
      </c>
      <c r="I261" s="47">
        <v>80812</v>
      </c>
      <c r="J261" s="47">
        <v>2686</v>
      </c>
      <c r="K261" s="47">
        <v>11989</v>
      </c>
      <c r="L261" s="47">
        <v>7641</v>
      </c>
      <c r="M261" s="47">
        <v>662436</v>
      </c>
      <c r="N261" s="150">
        <v>45039</v>
      </c>
      <c r="O261" s="144">
        <v>17953</v>
      </c>
      <c r="P261" s="144">
        <v>0</v>
      </c>
      <c r="Q261" s="47">
        <v>0</v>
      </c>
      <c r="R261" s="47">
        <v>98717</v>
      </c>
      <c r="S261" s="47">
        <v>0</v>
      </c>
      <c r="T261" s="47">
        <v>0</v>
      </c>
      <c r="U261" s="47">
        <v>0</v>
      </c>
      <c r="V261" s="47">
        <v>0</v>
      </c>
      <c r="W261" s="101">
        <f t="shared" si="3"/>
        <v>959134</v>
      </c>
      <c r="X261" s="41">
        <f>個別包括!AZ260-公債費!W261</f>
        <v>0</v>
      </c>
      <c r="Y261" s="41"/>
      <c r="Z261" s="41"/>
      <c r="AA261" s="41"/>
    </row>
    <row r="262" spans="1:27" ht="20.25" customHeight="1" x14ac:dyDescent="0.25">
      <c r="A262" s="111" t="s">
        <v>2056</v>
      </c>
      <c r="B262" s="112" t="s">
        <v>2053</v>
      </c>
      <c r="C262" s="4" t="s">
        <v>362</v>
      </c>
      <c r="D262" s="141">
        <v>5</v>
      </c>
      <c r="E262" s="127" t="s">
        <v>3561</v>
      </c>
      <c r="F262" s="47">
        <v>13340</v>
      </c>
      <c r="G262" s="47">
        <v>42314</v>
      </c>
      <c r="H262" s="47">
        <v>0</v>
      </c>
      <c r="I262" s="47">
        <v>48465</v>
      </c>
      <c r="J262" s="47">
        <v>3709</v>
      </c>
      <c r="K262" s="47">
        <v>19957</v>
      </c>
      <c r="L262" s="47">
        <v>8550</v>
      </c>
      <c r="M262" s="47">
        <v>911791</v>
      </c>
      <c r="N262" s="150">
        <v>64118</v>
      </c>
      <c r="O262" s="144">
        <v>3122</v>
      </c>
      <c r="P262" s="144">
        <v>0</v>
      </c>
      <c r="Q262" s="47">
        <v>745080</v>
      </c>
      <c r="R262" s="47">
        <v>0</v>
      </c>
      <c r="S262" s="47">
        <v>0</v>
      </c>
      <c r="T262" s="47">
        <v>0</v>
      </c>
      <c r="U262" s="47">
        <v>287629</v>
      </c>
      <c r="V262" s="47">
        <v>0</v>
      </c>
      <c r="W262" s="101">
        <f t="shared" si="3"/>
        <v>2148075</v>
      </c>
      <c r="X262" s="41">
        <f>個別包括!AZ261-公債費!W262</f>
        <v>0</v>
      </c>
      <c r="Y262" s="41"/>
      <c r="Z262" s="41"/>
      <c r="AA262" s="41"/>
    </row>
    <row r="263" spans="1:27" ht="20.25" customHeight="1" x14ac:dyDescent="0.25">
      <c r="A263" s="111" t="s">
        <v>2057</v>
      </c>
      <c r="B263" s="112" t="s">
        <v>2053</v>
      </c>
      <c r="C263" s="4" t="s">
        <v>363</v>
      </c>
      <c r="D263" s="141">
        <v>5</v>
      </c>
      <c r="E263" s="127" t="s">
        <v>3561</v>
      </c>
      <c r="F263" s="47">
        <v>132498</v>
      </c>
      <c r="G263" s="47">
        <v>82079</v>
      </c>
      <c r="H263" s="47">
        <v>60</v>
      </c>
      <c r="I263" s="47">
        <v>30996</v>
      </c>
      <c r="J263" s="47">
        <v>11832</v>
      </c>
      <c r="K263" s="47">
        <v>29546</v>
      </c>
      <c r="L263" s="47">
        <v>4466</v>
      </c>
      <c r="M263" s="47">
        <v>474904</v>
      </c>
      <c r="N263" s="150">
        <v>12215</v>
      </c>
      <c r="O263" s="144">
        <v>5335</v>
      </c>
      <c r="P263" s="144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101">
        <f t="shared" si="3"/>
        <v>783931</v>
      </c>
      <c r="X263" s="41">
        <f>個別包括!AZ262-公債費!W263</f>
        <v>0</v>
      </c>
      <c r="Y263" s="41"/>
      <c r="Z263" s="41"/>
      <c r="AA263" s="41"/>
    </row>
    <row r="264" spans="1:27" ht="20.25" customHeight="1" x14ac:dyDescent="0.25">
      <c r="A264" s="111" t="s">
        <v>2058</v>
      </c>
      <c r="B264" s="112" t="s">
        <v>2053</v>
      </c>
      <c r="C264" s="4" t="s">
        <v>364</v>
      </c>
      <c r="D264" s="141">
        <v>5</v>
      </c>
      <c r="E264" s="127" t="s">
        <v>3561</v>
      </c>
      <c r="F264" s="47">
        <v>9826</v>
      </c>
      <c r="G264" s="47">
        <v>0</v>
      </c>
      <c r="H264" s="47">
        <v>231</v>
      </c>
      <c r="I264" s="47">
        <v>44149</v>
      </c>
      <c r="J264" s="47">
        <v>10520</v>
      </c>
      <c r="K264" s="47">
        <v>80669</v>
      </c>
      <c r="L264" s="47">
        <v>10383</v>
      </c>
      <c r="M264" s="47">
        <v>906261</v>
      </c>
      <c r="N264" s="150">
        <v>42123</v>
      </c>
      <c r="O264" s="144">
        <v>20789</v>
      </c>
      <c r="P264" s="144">
        <v>0</v>
      </c>
      <c r="Q264" s="47">
        <v>0</v>
      </c>
      <c r="R264" s="47">
        <v>301356</v>
      </c>
      <c r="S264" s="47">
        <v>0</v>
      </c>
      <c r="T264" s="47">
        <v>0</v>
      </c>
      <c r="U264" s="47">
        <v>0</v>
      </c>
      <c r="V264" s="47">
        <v>0</v>
      </c>
      <c r="W264" s="101">
        <f t="shared" ref="W264:W327" si="4">SUM(F264:V264)</f>
        <v>1426307</v>
      </c>
      <c r="X264" s="41">
        <f>個別包括!AZ263-公債費!W264</f>
        <v>0</v>
      </c>
      <c r="Y264" s="41"/>
      <c r="Z264" s="41"/>
      <c r="AA264" s="41"/>
    </row>
    <row r="265" spans="1:27" ht="20.25" customHeight="1" x14ac:dyDescent="0.25">
      <c r="A265" s="111" t="s">
        <v>2059</v>
      </c>
      <c r="B265" s="112" t="s">
        <v>2053</v>
      </c>
      <c r="C265" s="4" t="s">
        <v>365</v>
      </c>
      <c r="D265" s="141">
        <v>5</v>
      </c>
      <c r="E265" s="127" t="s">
        <v>3561</v>
      </c>
      <c r="F265" s="47">
        <v>109011</v>
      </c>
      <c r="G265" s="47">
        <v>0</v>
      </c>
      <c r="H265" s="47">
        <v>59</v>
      </c>
      <c r="I265" s="47">
        <v>46501</v>
      </c>
      <c r="J265" s="47">
        <v>1920</v>
      </c>
      <c r="K265" s="47">
        <v>38933</v>
      </c>
      <c r="L265" s="47">
        <v>4809</v>
      </c>
      <c r="M265" s="47">
        <v>406041</v>
      </c>
      <c r="N265" s="150">
        <v>146250</v>
      </c>
      <c r="O265" s="144">
        <v>3505</v>
      </c>
      <c r="P265" s="144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101">
        <f t="shared" si="4"/>
        <v>757029</v>
      </c>
      <c r="X265" s="41">
        <f>個別包括!AZ264-公債費!W265</f>
        <v>0</v>
      </c>
      <c r="Y265" s="41"/>
      <c r="Z265" s="41"/>
      <c r="AA265" s="41"/>
    </row>
    <row r="266" spans="1:27" ht="20.25" customHeight="1" x14ac:dyDescent="0.25">
      <c r="A266" s="111" t="s">
        <v>2060</v>
      </c>
      <c r="B266" s="112" t="s">
        <v>2053</v>
      </c>
      <c r="C266" s="4" t="s">
        <v>366</v>
      </c>
      <c r="D266" s="141">
        <v>5</v>
      </c>
      <c r="E266" s="127" t="s">
        <v>3561</v>
      </c>
      <c r="F266" s="47">
        <v>3539</v>
      </c>
      <c r="G266" s="47">
        <v>0</v>
      </c>
      <c r="H266" s="47">
        <v>237</v>
      </c>
      <c r="I266" s="47">
        <v>83678</v>
      </c>
      <c r="J266" s="47">
        <v>34403</v>
      </c>
      <c r="K266" s="47">
        <v>73870</v>
      </c>
      <c r="L266" s="47">
        <v>9617</v>
      </c>
      <c r="M266" s="47">
        <v>781195</v>
      </c>
      <c r="N266" s="150">
        <v>45024</v>
      </c>
      <c r="O266" s="144">
        <v>13654</v>
      </c>
      <c r="P266" s="144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0</v>
      </c>
      <c r="V266" s="47">
        <v>0</v>
      </c>
      <c r="W266" s="101">
        <f t="shared" si="4"/>
        <v>1045217</v>
      </c>
      <c r="X266" s="41">
        <f>個別包括!AZ265-公債費!W266</f>
        <v>0</v>
      </c>
      <c r="Y266" s="41"/>
      <c r="Z266" s="41"/>
      <c r="AA266" s="41"/>
    </row>
    <row r="267" spans="1:27" ht="20.25" customHeight="1" x14ac:dyDescent="0.25">
      <c r="A267" s="111" t="s">
        <v>2061</v>
      </c>
      <c r="B267" s="112" t="s">
        <v>2053</v>
      </c>
      <c r="C267" s="4" t="s">
        <v>367</v>
      </c>
      <c r="D267" s="141">
        <v>5</v>
      </c>
      <c r="E267" s="127" t="s">
        <v>3561</v>
      </c>
      <c r="F267" s="47">
        <v>7988</v>
      </c>
      <c r="G267" s="47">
        <v>0</v>
      </c>
      <c r="H267" s="47">
        <v>150</v>
      </c>
      <c r="I267" s="47">
        <v>31217</v>
      </c>
      <c r="J267" s="47">
        <v>3667</v>
      </c>
      <c r="K267" s="47">
        <v>28911</v>
      </c>
      <c r="L267" s="47">
        <v>6979</v>
      </c>
      <c r="M267" s="47">
        <v>586361</v>
      </c>
      <c r="N267" s="150">
        <v>21566</v>
      </c>
      <c r="O267" s="144">
        <v>5462</v>
      </c>
      <c r="P267" s="144">
        <v>0</v>
      </c>
      <c r="Q267" s="47">
        <v>0</v>
      </c>
      <c r="R267" s="47">
        <v>142793</v>
      </c>
      <c r="S267" s="47">
        <v>0</v>
      </c>
      <c r="T267" s="47">
        <v>0</v>
      </c>
      <c r="U267" s="47">
        <v>0</v>
      </c>
      <c r="V267" s="47">
        <v>0</v>
      </c>
      <c r="W267" s="101">
        <f t="shared" si="4"/>
        <v>835094</v>
      </c>
      <c r="X267" s="41">
        <f>個別包括!AZ266-公債費!W267</f>
        <v>0</v>
      </c>
      <c r="Y267" s="41"/>
      <c r="Z267" s="41"/>
      <c r="AA267" s="41"/>
    </row>
    <row r="268" spans="1:27" ht="20.25" customHeight="1" x14ac:dyDescent="0.25">
      <c r="A268" s="111" t="s">
        <v>2062</v>
      </c>
      <c r="B268" s="112" t="s">
        <v>2053</v>
      </c>
      <c r="C268" s="4" t="s">
        <v>368</v>
      </c>
      <c r="D268" s="141">
        <v>5</v>
      </c>
      <c r="E268" s="127" t="s">
        <v>3561</v>
      </c>
      <c r="F268" s="47">
        <v>55653</v>
      </c>
      <c r="G268" s="47">
        <v>124402</v>
      </c>
      <c r="H268" s="47">
        <v>426</v>
      </c>
      <c r="I268" s="47">
        <v>2244</v>
      </c>
      <c r="J268" s="47">
        <v>4432</v>
      </c>
      <c r="K268" s="47">
        <v>25240</v>
      </c>
      <c r="L268" s="47">
        <v>8002</v>
      </c>
      <c r="M268" s="47">
        <v>1330691</v>
      </c>
      <c r="N268" s="150">
        <v>56637</v>
      </c>
      <c r="O268" s="144">
        <v>2210</v>
      </c>
      <c r="P268" s="144">
        <v>0</v>
      </c>
      <c r="Q268" s="47">
        <v>505419</v>
      </c>
      <c r="R268" s="47">
        <v>0</v>
      </c>
      <c r="S268" s="47">
        <v>0</v>
      </c>
      <c r="T268" s="47">
        <v>0</v>
      </c>
      <c r="U268" s="47">
        <v>1306830</v>
      </c>
      <c r="V268" s="47">
        <v>0</v>
      </c>
      <c r="W268" s="101">
        <f t="shared" si="4"/>
        <v>3422186</v>
      </c>
      <c r="X268" s="41">
        <f>個別包括!AZ267-公債費!W268</f>
        <v>0</v>
      </c>
      <c r="Y268" s="41"/>
      <c r="Z268" s="41"/>
      <c r="AA268" s="41"/>
    </row>
    <row r="269" spans="1:27" ht="20.25" customHeight="1" x14ac:dyDescent="0.25">
      <c r="A269" s="111" t="s">
        <v>2063</v>
      </c>
      <c r="B269" s="112" t="s">
        <v>2053</v>
      </c>
      <c r="C269" s="4" t="s">
        <v>369</v>
      </c>
      <c r="D269" s="141">
        <v>5</v>
      </c>
      <c r="E269" s="127" t="s">
        <v>3561</v>
      </c>
      <c r="F269" s="47">
        <v>66685</v>
      </c>
      <c r="G269" s="47">
        <v>0</v>
      </c>
      <c r="H269" s="47">
        <v>5970</v>
      </c>
      <c r="I269" s="47">
        <v>17739</v>
      </c>
      <c r="J269" s="47">
        <v>5537</v>
      </c>
      <c r="K269" s="47">
        <v>6260</v>
      </c>
      <c r="L269" s="47">
        <v>7950</v>
      </c>
      <c r="M269" s="47">
        <v>1300443</v>
      </c>
      <c r="N269" s="150">
        <v>20806</v>
      </c>
      <c r="O269" s="144">
        <v>4079</v>
      </c>
      <c r="P269" s="144">
        <v>0</v>
      </c>
      <c r="Q269" s="47">
        <v>1011728</v>
      </c>
      <c r="R269" s="47">
        <v>0</v>
      </c>
      <c r="S269" s="47">
        <v>0</v>
      </c>
      <c r="T269" s="47">
        <v>0</v>
      </c>
      <c r="U269" s="47">
        <v>1401812</v>
      </c>
      <c r="V269" s="47">
        <v>0</v>
      </c>
      <c r="W269" s="101">
        <f t="shared" si="4"/>
        <v>3849009</v>
      </c>
      <c r="X269" s="41">
        <f>個別包括!AZ268-公債費!W269</f>
        <v>0</v>
      </c>
      <c r="Y269" s="41"/>
      <c r="Z269" s="41"/>
      <c r="AA269" s="41"/>
    </row>
    <row r="270" spans="1:27" ht="20.25" customHeight="1" x14ac:dyDescent="0.25">
      <c r="A270" s="111" t="s">
        <v>2064</v>
      </c>
      <c r="B270" s="112" t="s">
        <v>2053</v>
      </c>
      <c r="C270" s="4" t="s">
        <v>370</v>
      </c>
      <c r="D270" s="141">
        <v>5</v>
      </c>
      <c r="E270" s="127" t="s">
        <v>3561</v>
      </c>
      <c r="F270" s="47">
        <v>32818</v>
      </c>
      <c r="G270" s="47">
        <v>0</v>
      </c>
      <c r="H270" s="47">
        <v>1690</v>
      </c>
      <c r="I270" s="47">
        <v>7676</v>
      </c>
      <c r="J270" s="47">
        <v>1780</v>
      </c>
      <c r="K270" s="47">
        <v>20506</v>
      </c>
      <c r="L270" s="47">
        <v>3963</v>
      </c>
      <c r="M270" s="47">
        <v>504165</v>
      </c>
      <c r="N270" s="150">
        <v>14474</v>
      </c>
      <c r="O270" s="144">
        <v>12472</v>
      </c>
      <c r="P270" s="144">
        <v>0</v>
      </c>
      <c r="Q270" s="47">
        <v>67288</v>
      </c>
      <c r="R270" s="47">
        <v>135880</v>
      </c>
      <c r="S270" s="47">
        <v>0</v>
      </c>
      <c r="T270" s="47">
        <v>0</v>
      </c>
      <c r="U270" s="47">
        <v>388116</v>
      </c>
      <c r="V270" s="47">
        <v>0</v>
      </c>
      <c r="W270" s="101">
        <f t="shared" si="4"/>
        <v>1190828</v>
      </c>
      <c r="X270" s="41">
        <f>個別包括!AZ269-公債費!W270</f>
        <v>0</v>
      </c>
      <c r="Y270" s="41"/>
      <c r="Z270" s="41"/>
      <c r="AA270" s="41"/>
    </row>
    <row r="271" spans="1:27" ht="20.25" customHeight="1" x14ac:dyDescent="0.25">
      <c r="A271" s="111" t="s">
        <v>2065</v>
      </c>
      <c r="B271" s="112" t="s">
        <v>2053</v>
      </c>
      <c r="C271" s="4" t="s">
        <v>371</v>
      </c>
      <c r="D271" s="141">
        <v>5</v>
      </c>
      <c r="E271" s="127" t="s">
        <v>3561</v>
      </c>
      <c r="F271" s="47">
        <v>64878</v>
      </c>
      <c r="G271" s="47">
        <v>0</v>
      </c>
      <c r="H271" s="47">
        <v>549</v>
      </c>
      <c r="I271" s="47">
        <v>88726</v>
      </c>
      <c r="J271" s="47">
        <v>5573</v>
      </c>
      <c r="K271" s="47">
        <v>91594</v>
      </c>
      <c r="L271" s="47">
        <v>17495</v>
      </c>
      <c r="M271" s="47">
        <v>1901909</v>
      </c>
      <c r="N271" s="150">
        <v>79219</v>
      </c>
      <c r="O271" s="144">
        <v>32518</v>
      </c>
      <c r="P271" s="144">
        <v>0</v>
      </c>
      <c r="Q271" s="47">
        <v>278461</v>
      </c>
      <c r="R271" s="47">
        <v>0</v>
      </c>
      <c r="S271" s="47">
        <v>0</v>
      </c>
      <c r="T271" s="47">
        <v>0</v>
      </c>
      <c r="U271" s="47">
        <v>2086751</v>
      </c>
      <c r="V271" s="47">
        <v>0</v>
      </c>
      <c r="W271" s="101">
        <f t="shared" si="4"/>
        <v>4647673</v>
      </c>
      <c r="X271" s="41">
        <f>個別包括!AZ270-公債費!W271</f>
        <v>0</v>
      </c>
      <c r="Y271" s="41"/>
      <c r="Z271" s="41"/>
      <c r="AA271" s="41"/>
    </row>
    <row r="272" spans="1:27" ht="20.25" customHeight="1" x14ac:dyDescent="0.25">
      <c r="A272" s="111" t="s">
        <v>3565</v>
      </c>
      <c r="B272" s="112" t="s">
        <v>2053</v>
      </c>
      <c r="C272" s="4" t="s">
        <v>3566</v>
      </c>
      <c r="D272" s="141">
        <v>5</v>
      </c>
      <c r="E272" s="127" t="s">
        <v>3561</v>
      </c>
      <c r="F272" s="47">
        <v>17994</v>
      </c>
      <c r="G272" s="47">
        <v>0</v>
      </c>
      <c r="H272" s="47">
        <v>472</v>
      </c>
      <c r="I272" s="47">
        <v>45051</v>
      </c>
      <c r="J272" s="47">
        <v>1955</v>
      </c>
      <c r="K272" s="47">
        <v>18233</v>
      </c>
      <c r="L272" s="47">
        <v>9643</v>
      </c>
      <c r="M272" s="47">
        <v>537439</v>
      </c>
      <c r="N272" s="150">
        <v>2398</v>
      </c>
      <c r="O272" s="144">
        <v>4939</v>
      </c>
      <c r="P272" s="144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101">
        <f t="shared" si="4"/>
        <v>638124</v>
      </c>
      <c r="X272" s="41">
        <f>個別包括!AZ271-公債費!W272</f>
        <v>0</v>
      </c>
      <c r="Y272" s="41"/>
      <c r="Z272" s="41"/>
      <c r="AA272" s="41"/>
    </row>
    <row r="273" spans="1:27" ht="20.25" customHeight="1" x14ac:dyDescent="0.25">
      <c r="A273" s="111" t="s">
        <v>2066</v>
      </c>
      <c r="B273" s="112" t="s">
        <v>2053</v>
      </c>
      <c r="C273" s="4" t="s">
        <v>372</v>
      </c>
      <c r="D273" s="141">
        <v>6</v>
      </c>
      <c r="E273" s="127" t="s">
        <v>3561</v>
      </c>
      <c r="F273" s="47">
        <v>12882</v>
      </c>
      <c r="G273" s="47">
        <v>0</v>
      </c>
      <c r="H273" s="47">
        <v>23</v>
      </c>
      <c r="I273" s="47">
        <v>5668</v>
      </c>
      <c r="J273" s="47">
        <v>691</v>
      </c>
      <c r="K273" s="47">
        <v>12456</v>
      </c>
      <c r="L273" s="47">
        <v>1334</v>
      </c>
      <c r="M273" s="47">
        <v>219138</v>
      </c>
      <c r="N273" s="150">
        <v>18871</v>
      </c>
      <c r="O273" s="144">
        <v>2857</v>
      </c>
      <c r="P273" s="144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101">
        <f t="shared" si="4"/>
        <v>273920</v>
      </c>
      <c r="X273" s="41">
        <f>個別包括!AZ272-公債費!W273</f>
        <v>0</v>
      </c>
      <c r="Y273" s="41"/>
      <c r="Z273" s="41"/>
      <c r="AA273" s="41"/>
    </row>
    <row r="274" spans="1:27" ht="20.25" customHeight="1" x14ac:dyDescent="0.25">
      <c r="A274" s="111" t="s">
        <v>2067</v>
      </c>
      <c r="B274" s="112" t="s">
        <v>2053</v>
      </c>
      <c r="C274" s="4" t="s">
        <v>373</v>
      </c>
      <c r="D274" s="141">
        <v>6</v>
      </c>
      <c r="E274" s="127" t="s">
        <v>3561</v>
      </c>
      <c r="F274" s="47">
        <v>198</v>
      </c>
      <c r="G274" s="47">
        <v>0</v>
      </c>
      <c r="H274" s="47">
        <v>0</v>
      </c>
      <c r="I274" s="47">
        <v>6970</v>
      </c>
      <c r="J274" s="47">
        <v>0</v>
      </c>
      <c r="K274" s="47">
        <v>1269</v>
      </c>
      <c r="L274" s="47">
        <v>89</v>
      </c>
      <c r="M274" s="47">
        <v>81228</v>
      </c>
      <c r="N274" s="150">
        <v>740</v>
      </c>
      <c r="O274" s="144">
        <v>194</v>
      </c>
      <c r="P274" s="144">
        <v>0</v>
      </c>
      <c r="Q274" s="47">
        <v>104999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101">
        <f t="shared" si="4"/>
        <v>195687</v>
      </c>
      <c r="X274" s="41">
        <f>個別包括!AZ273-公債費!W274</f>
        <v>0</v>
      </c>
      <c r="Y274" s="41"/>
      <c r="Z274" s="41"/>
      <c r="AA274" s="41"/>
    </row>
    <row r="275" spans="1:27" ht="20.25" customHeight="1" x14ac:dyDescent="0.25">
      <c r="A275" s="111" t="s">
        <v>2068</v>
      </c>
      <c r="B275" s="112" t="s">
        <v>2053</v>
      </c>
      <c r="C275" s="4" t="s">
        <v>374</v>
      </c>
      <c r="D275" s="141">
        <v>6</v>
      </c>
      <c r="E275" s="127" t="s">
        <v>3561</v>
      </c>
      <c r="F275" s="47">
        <v>6579</v>
      </c>
      <c r="G275" s="47">
        <v>0</v>
      </c>
      <c r="H275" s="47">
        <v>74</v>
      </c>
      <c r="I275" s="47">
        <v>17538</v>
      </c>
      <c r="J275" s="47">
        <v>1416</v>
      </c>
      <c r="K275" s="47">
        <v>8849</v>
      </c>
      <c r="L275" s="47">
        <v>2989</v>
      </c>
      <c r="M275" s="47">
        <v>296718</v>
      </c>
      <c r="N275" s="150">
        <v>5322</v>
      </c>
      <c r="O275" s="144">
        <v>12683</v>
      </c>
      <c r="P275" s="144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101">
        <f t="shared" si="4"/>
        <v>352168</v>
      </c>
      <c r="X275" s="41">
        <f>個別包括!AZ274-公債費!W275</f>
        <v>0</v>
      </c>
      <c r="Y275" s="41"/>
      <c r="Z275" s="41"/>
      <c r="AA275" s="41"/>
    </row>
    <row r="276" spans="1:27" ht="20.25" customHeight="1" x14ac:dyDescent="0.25">
      <c r="A276" s="111" t="s">
        <v>2069</v>
      </c>
      <c r="B276" s="112" t="s">
        <v>2053</v>
      </c>
      <c r="C276" s="4" t="s">
        <v>375</v>
      </c>
      <c r="D276" s="141">
        <v>6</v>
      </c>
      <c r="E276" s="127" t="s">
        <v>3561</v>
      </c>
      <c r="F276" s="47">
        <v>17211</v>
      </c>
      <c r="G276" s="47">
        <v>0</v>
      </c>
      <c r="H276" s="47">
        <v>58</v>
      </c>
      <c r="I276" s="47">
        <v>10938</v>
      </c>
      <c r="J276" s="47">
        <v>716</v>
      </c>
      <c r="K276" s="47">
        <v>16289</v>
      </c>
      <c r="L276" s="47">
        <v>1575</v>
      </c>
      <c r="M276" s="47">
        <v>191755</v>
      </c>
      <c r="N276" s="150">
        <v>3744</v>
      </c>
      <c r="O276" s="144">
        <v>3710</v>
      </c>
      <c r="P276" s="144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0</v>
      </c>
      <c r="V276" s="47">
        <v>0</v>
      </c>
      <c r="W276" s="101">
        <f t="shared" si="4"/>
        <v>245996</v>
      </c>
      <c r="X276" s="41">
        <f>個別包括!AZ275-公債費!W276</f>
        <v>0</v>
      </c>
      <c r="Y276" s="41"/>
      <c r="Z276" s="41"/>
      <c r="AA276" s="41"/>
    </row>
    <row r="277" spans="1:27" ht="20.25" customHeight="1" x14ac:dyDescent="0.25">
      <c r="A277" s="111" t="s">
        <v>2070</v>
      </c>
      <c r="B277" s="112" t="s">
        <v>2053</v>
      </c>
      <c r="C277" s="4" t="s">
        <v>376</v>
      </c>
      <c r="D277" s="141">
        <v>6</v>
      </c>
      <c r="E277" s="127" t="s">
        <v>3561</v>
      </c>
      <c r="F277" s="47">
        <v>39511</v>
      </c>
      <c r="G277" s="47">
        <v>0</v>
      </c>
      <c r="H277" s="47">
        <v>134</v>
      </c>
      <c r="I277" s="47">
        <v>98383</v>
      </c>
      <c r="J277" s="47">
        <v>2456</v>
      </c>
      <c r="K277" s="47">
        <v>22255</v>
      </c>
      <c r="L277" s="47">
        <v>5231</v>
      </c>
      <c r="M277" s="47">
        <v>471360</v>
      </c>
      <c r="N277" s="150">
        <v>47653</v>
      </c>
      <c r="O277" s="144">
        <v>23658</v>
      </c>
      <c r="P277" s="144">
        <v>0</v>
      </c>
      <c r="Q277" s="47">
        <v>0</v>
      </c>
      <c r="R277" s="47">
        <v>61318</v>
      </c>
      <c r="S277" s="47">
        <v>0</v>
      </c>
      <c r="T277" s="47">
        <v>0</v>
      </c>
      <c r="U277" s="47">
        <v>0</v>
      </c>
      <c r="V277" s="47">
        <v>0</v>
      </c>
      <c r="W277" s="101">
        <f t="shared" si="4"/>
        <v>771959</v>
      </c>
      <c r="X277" s="41">
        <f>個別包括!AZ276-公債費!W277</f>
        <v>0</v>
      </c>
      <c r="Y277" s="41"/>
      <c r="Z277" s="41"/>
      <c r="AA277" s="41"/>
    </row>
    <row r="278" spans="1:27" ht="20.25" customHeight="1" x14ac:dyDescent="0.25">
      <c r="A278" s="111" t="s">
        <v>2071</v>
      </c>
      <c r="B278" s="112" t="s">
        <v>2053</v>
      </c>
      <c r="C278" s="4" t="s">
        <v>377</v>
      </c>
      <c r="D278" s="141">
        <v>6</v>
      </c>
      <c r="E278" s="127" t="s">
        <v>3561</v>
      </c>
      <c r="F278" s="47">
        <v>7278</v>
      </c>
      <c r="G278" s="47">
        <v>42517</v>
      </c>
      <c r="H278" s="47">
        <v>0</v>
      </c>
      <c r="I278" s="47">
        <v>4159</v>
      </c>
      <c r="J278" s="47">
        <v>660</v>
      </c>
      <c r="K278" s="47">
        <v>5484</v>
      </c>
      <c r="L278" s="47">
        <v>671</v>
      </c>
      <c r="M278" s="47">
        <v>168781</v>
      </c>
      <c r="N278" s="150">
        <v>14145</v>
      </c>
      <c r="O278" s="144">
        <v>1875</v>
      </c>
      <c r="P278" s="144">
        <v>0</v>
      </c>
      <c r="Q278" s="47">
        <v>30437</v>
      </c>
      <c r="R278" s="47">
        <v>0</v>
      </c>
      <c r="S278" s="47">
        <v>0</v>
      </c>
      <c r="T278" s="47">
        <v>0</v>
      </c>
      <c r="U278" s="47">
        <v>0</v>
      </c>
      <c r="V278" s="47">
        <v>0</v>
      </c>
      <c r="W278" s="101">
        <f t="shared" si="4"/>
        <v>276007</v>
      </c>
      <c r="X278" s="41">
        <f>個別包括!AZ277-公債費!W278</f>
        <v>0</v>
      </c>
      <c r="Y278" s="41"/>
      <c r="Z278" s="41"/>
      <c r="AA278" s="41"/>
    </row>
    <row r="279" spans="1:27" ht="20.25" customHeight="1" x14ac:dyDescent="0.25">
      <c r="A279" s="111" t="s">
        <v>2072</v>
      </c>
      <c r="B279" s="112" t="s">
        <v>2053</v>
      </c>
      <c r="C279" s="4" t="s">
        <v>378</v>
      </c>
      <c r="D279" s="141">
        <v>6</v>
      </c>
      <c r="E279" s="127" t="s">
        <v>3561</v>
      </c>
      <c r="F279" s="47">
        <v>31383</v>
      </c>
      <c r="G279" s="47">
        <v>0</v>
      </c>
      <c r="H279" s="47">
        <v>166</v>
      </c>
      <c r="I279" s="47">
        <v>11166</v>
      </c>
      <c r="J279" s="47">
        <v>518</v>
      </c>
      <c r="K279" s="47">
        <v>2989</v>
      </c>
      <c r="L279" s="47">
        <v>1521</v>
      </c>
      <c r="M279" s="47">
        <v>227769</v>
      </c>
      <c r="N279" s="150">
        <v>5322</v>
      </c>
      <c r="O279" s="144">
        <v>5245</v>
      </c>
      <c r="P279" s="144">
        <v>0</v>
      </c>
      <c r="Q279" s="47">
        <v>331601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101">
        <f t="shared" si="4"/>
        <v>617680</v>
      </c>
      <c r="X279" s="41">
        <f>個別包括!AZ278-公債費!W279</f>
        <v>0</v>
      </c>
      <c r="Y279" s="41"/>
      <c r="Z279" s="41"/>
      <c r="AA279" s="41"/>
    </row>
    <row r="280" spans="1:27" ht="20.25" customHeight="1" x14ac:dyDescent="0.25">
      <c r="A280" s="111" t="s">
        <v>2073</v>
      </c>
      <c r="B280" s="112" t="s">
        <v>2053</v>
      </c>
      <c r="C280" s="4" t="s">
        <v>379</v>
      </c>
      <c r="D280" s="141">
        <v>6</v>
      </c>
      <c r="E280" s="127" t="s">
        <v>3561</v>
      </c>
      <c r="F280" s="47">
        <v>3885</v>
      </c>
      <c r="G280" s="47">
        <v>0</v>
      </c>
      <c r="H280" s="47">
        <v>70</v>
      </c>
      <c r="I280" s="47">
        <v>9984</v>
      </c>
      <c r="J280" s="47">
        <v>1768</v>
      </c>
      <c r="K280" s="47">
        <v>17677</v>
      </c>
      <c r="L280" s="47">
        <v>3912</v>
      </c>
      <c r="M280" s="47">
        <v>403200</v>
      </c>
      <c r="N280" s="150">
        <v>14364</v>
      </c>
      <c r="O280" s="144">
        <v>2831</v>
      </c>
      <c r="P280" s="144">
        <v>0</v>
      </c>
      <c r="Q280" s="47">
        <v>0</v>
      </c>
      <c r="R280" s="47">
        <v>0</v>
      </c>
      <c r="S280" s="47">
        <v>0</v>
      </c>
      <c r="T280" s="47">
        <v>0</v>
      </c>
      <c r="U280" s="47">
        <v>0</v>
      </c>
      <c r="V280" s="47">
        <v>0</v>
      </c>
      <c r="W280" s="101">
        <f t="shared" si="4"/>
        <v>457691</v>
      </c>
      <c r="X280" s="41">
        <f>個別包括!AZ279-公債費!W280</f>
        <v>0</v>
      </c>
      <c r="Y280" s="41"/>
      <c r="Z280" s="41"/>
      <c r="AA280" s="41"/>
    </row>
    <row r="281" spans="1:27" ht="20.25" customHeight="1" x14ac:dyDescent="0.25">
      <c r="A281" s="111" t="s">
        <v>2074</v>
      </c>
      <c r="B281" s="112" t="s">
        <v>2053</v>
      </c>
      <c r="C281" s="4" t="s">
        <v>380</v>
      </c>
      <c r="D281" s="141">
        <v>6</v>
      </c>
      <c r="E281" s="127" t="s">
        <v>3561</v>
      </c>
      <c r="F281" s="47">
        <v>55310</v>
      </c>
      <c r="G281" s="47">
        <v>0</v>
      </c>
      <c r="H281" s="47">
        <v>0</v>
      </c>
      <c r="I281" s="47">
        <v>3143</v>
      </c>
      <c r="J281" s="47">
        <v>452</v>
      </c>
      <c r="K281" s="47">
        <v>15501</v>
      </c>
      <c r="L281" s="47">
        <v>1666</v>
      </c>
      <c r="M281" s="47">
        <v>208600</v>
      </c>
      <c r="N281" s="150">
        <v>22376</v>
      </c>
      <c r="O281" s="144">
        <v>4047</v>
      </c>
      <c r="P281" s="144">
        <v>0</v>
      </c>
      <c r="Q281" s="47">
        <v>147421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101">
        <f t="shared" si="4"/>
        <v>458516</v>
      </c>
      <c r="X281" s="41">
        <f>個別包括!AZ280-公債費!W281</f>
        <v>0</v>
      </c>
      <c r="Y281" s="41"/>
      <c r="Z281" s="41"/>
      <c r="AA281" s="41"/>
    </row>
    <row r="282" spans="1:27" ht="20.25" customHeight="1" x14ac:dyDescent="0.25">
      <c r="A282" s="111" t="s">
        <v>2075</v>
      </c>
      <c r="B282" s="112" t="s">
        <v>2053</v>
      </c>
      <c r="C282" s="4" t="s">
        <v>381</v>
      </c>
      <c r="D282" s="141">
        <v>6</v>
      </c>
      <c r="E282" s="127" t="s">
        <v>3561</v>
      </c>
      <c r="F282" s="47">
        <v>2396</v>
      </c>
      <c r="G282" s="47">
        <v>0</v>
      </c>
      <c r="H282" s="47">
        <v>0</v>
      </c>
      <c r="I282" s="47">
        <v>10117</v>
      </c>
      <c r="J282" s="47">
        <v>789</v>
      </c>
      <c r="K282" s="47">
        <v>12540</v>
      </c>
      <c r="L282" s="47">
        <v>1670</v>
      </c>
      <c r="M282" s="47">
        <v>218419</v>
      </c>
      <c r="N282" s="150">
        <v>2312</v>
      </c>
      <c r="O282" s="144">
        <v>662</v>
      </c>
      <c r="P282" s="144">
        <v>0</v>
      </c>
      <c r="Q282" s="47">
        <v>3013</v>
      </c>
      <c r="R282" s="47">
        <v>26626</v>
      </c>
      <c r="S282" s="47">
        <v>0</v>
      </c>
      <c r="T282" s="47">
        <v>0</v>
      </c>
      <c r="U282" s="47">
        <v>0</v>
      </c>
      <c r="V282" s="47">
        <v>0</v>
      </c>
      <c r="W282" s="101">
        <f t="shared" si="4"/>
        <v>278544</v>
      </c>
      <c r="X282" s="41">
        <f>個別包括!AZ281-公債費!W282</f>
        <v>0</v>
      </c>
      <c r="Y282" s="41"/>
      <c r="Z282" s="41"/>
      <c r="AA282" s="41"/>
    </row>
    <row r="283" spans="1:27" ht="20.25" customHeight="1" x14ac:dyDescent="0.25">
      <c r="A283" s="111" t="s">
        <v>2076</v>
      </c>
      <c r="B283" s="112" t="s">
        <v>2053</v>
      </c>
      <c r="C283" s="4" t="s">
        <v>382</v>
      </c>
      <c r="D283" s="141">
        <v>6</v>
      </c>
      <c r="E283" s="127" t="s">
        <v>3561</v>
      </c>
      <c r="F283" s="47">
        <v>43008</v>
      </c>
      <c r="G283" s="47">
        <v>0</v>
      </c>
      <c r="H283" s="47">
        <v>78</v>
      </c>
      <c r="I283" s="47">
        <v>17566</v>
      </c>
      <c r="J283" s="47">
        <v>450</v>
      </c>
      <c r="K283" s="47">
        <v>667</v>
      </c>
      <c r="L283" s="47">
        <v>2487</v>
      </c>
      <c r="M283" s="47">
        <v>268131</v>
      </c>
      <c r="N283" s="150">
        <v>13906</v>
      </c>
      <c r="O283" s="144">
        <v>1231</v>
      </c>
      <c r="P283" s="144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101">
        <f t="shared" si="4"/>
        <v>347524</v>
      </c>
      <c r="X283" s="41">
        <f>個別包括!AZ282-公債費!W283</f>
        <v>0</v>
      </c>
      <c r="Y283" s="41"/>
      <c r="Z283" s="41"/>
      <c r="AA283" s="41"/>
    </row>
    <row r="284" spans="1:27" ht="20.25" customHeight="1" x14ac:dyDescent="0.25">
      <c r="A284" s="111" t="s">
        <v>2077</v>
      </c>
      <c r="B284" s="112" t="s">
        <v>2053</v>
      </c>
      <c r="C284" s="4" t="s">
        <v>383</v>
      </c>
      <c r="D284" s="141">
        <v>6</v>
      </c>
      <c r="E284" s="127" t="s">
        <v>3561</v>
      </c>
      <c r="F284" s="47">
        <v>20780</v>
      </c>
      <c r="G284" s="47">
        <v>0</v>
      </c>
      <c r="H284" s="47">
        <v>196</v>
      </c>
      <c r="I284" s="47">
        <v>41987</v>
      </c>
      <c r="J284" s="47">
        <v>2412</v>
      </c>
      <c r="K284" s="47">
        <v>38112</v>
      </c>
      <c r="L284" s="47">
        <v>5310</v>
      </c>
      <c r="M284" s="47">
        <v>437461</v>
      </c>
      <c r="N284" s="150">
        <v>7091</v>
      </c>
      <c r="O284" s="144">
        <v>342</v>
      </c>
      <c r="P284" s="144">
        <v>0</v>
      </c>
      <c r="Q284" s="47">
        <v>0</v>
      </c>
      <c r="R284" s="47">
        <v>10661</v>
      </c>
      <c r="S284" s="47">
        <v>0</v>
      </c>
      <c r="T284" s="47">
        <v>0</v>
      </c>
      <c r="U284" s="47">
        <v>0</v>
      </c>
      <c r="V284" s="47">
        <v>0</v>
      </c>
      <c r="W284" s="101">
        <f t="shared" si="4"/>
        <v>564352</v>
      </c>
      <c r="X284" s="41">
        <f>個別包括!AZ283-公債費!W284</f>
        <v>0</v>
      </c>
      <c r="Y284" s="41"/>
      <c r="Z284" s="41"/>
      <c r="AA284" s="41"/>
    </row>
    <row r="285" spans="1:27" ht="20.25" customHeight="1" x14ac:dyDescent="0.25">
      <c r="A285" s="111" t="s">
        <v>2078</v>
      </c>
      <c r="B285" s="112" t="s">
        <v>2053</v>
      </c>
      <c r="C285" s="4" t="s">
        <v>384</v>
      </c>
      <c r="D285" s="141">
        <v>6</v>
      </c>
      <c r="E285" s="127" t="s">
        <v>3561</v>
      </c>
      <c r="F285" s="47">
        <v>26179</v>
      </c>
      <c r="G285" s="47">
        <v>0</v>
      </c>
      <c r="H285" s="47">
        <v>304</v>
      </c>
      <c r="I285" s="47">
        <v>2414</v>
      </c>
      <c r="J285" s="47">
        <v>58553</v>
      </c>
      <c r="K285" s="47">
        <v>11118</v>
      </c>
      <c r="L285" s="47">
        <v>3491</v>
      </c>
      <c r="M285" s="47">
        <v>261887</v>
      </c>
      <c r="N285" s="150">
        <v>6574</v>
      </c>
      <c r="O285" s="144">
        <v>2922</v>
      </c>
      <c r="P285" s="144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101">
        <f t="shared" si="4"/>
        <v>373442</v>
      </c>
      <c r="X285" s="41">
        <f>個別包括!AZ284-公債費!W285</f>
        <v>0</v>
      </c>
      <c r="Y285" s="41"/>
      <c r="Z285" s="41"/>
      <c r="AA285" s="41"/>
    </row>
    <row r="286" spans="1:27" ht="20.25" customHeight="1" x14ac:dyDescent="0.25">
      <c r="A286" s="111" t="s">
        <v>2079</v>
      </c>
      <c r="B286" s="112" t="s">
        <v>2053</v>
      </c>
      <c r="C286" s="4" t="s">
        <v>385</v>
      </c>
      <c r="D286" s="141">
        <v>6</v>
      </c>
      <c r="E286" s="127" t="s">
        <v>3561</v>
      </c>
      <c r="F286" s="47">
        <v>98514</v>
      </c>
      <c r="G286" s="47">
        <v>0</v>
      </c>
      <c r="H286" s="47">
        <v>37</v>
      </c>
      <c r="I286" s="47">
        <v>13254</v>
      </c>
      <c r="J286" s="47">
        <v>0</v>
      </c>
      <c r="K286" s="47">
        <v>8676</v>
      </c>
      <c r="L286" s="47">
        <v>908</v>
      </c>
      <c r="M286" s="47">
        <v>157033</v>
      </c>
      <c r="N286" s="150">
        <v>2053</v>
      </c>
      <c r="O286" s="144">
        <v>1768</v>
      </c>
      <c r="P286" s="144">
        <v>0</v>
      </c>
      <c r="Q286" s="47">
        <v>8926</v>
      </c>
      <c r="R286" s="47">
        <v>0</v>
      </c>
      <c r="S286" s="47">
        <v>0</v>
      </c>
      <c r="T286" s="47">
        <v>0</v>
      </c>
      <c r="U286" s="47">
        <v>0</v>
      </c>
      <c r="V286" s="47">
        <v>0</v>
      </c>
      <c r="W286" s="101">
        <f t="shared" si="4"/>
        <v>291169</v>
      </c>
      <c r="X286" s="41">
        <f>個別包括!AZ285-公債費!W286</f>
        <v>0</v>
      </c>
      <c r="Y286" s="41"/>
      <c r="Z286" s="41"/>
      <c r="AA286" s="41"/>
    </row>
    <row r="287" spans="1:27" ht="20.25" customHeight="1" x14ac:dyDescent="0.25">
      <c r="A287" s="111" t="s">
        <v>2080</v>
      </c>
      <c r="B287" s="112" t="s">
        <v>2053</v>
      </c>
      <c r="C287" s="4" t="s">
        <v>386</v>
      </c>
      <c r="D287" s="141">
        <v>6</v>
      </c>
      <c r="E287" s="127" t="s">
        <v>3561</v>
      </c>
      <c r="F287" s="47">
        <v>9962</v>
      </c>
      <c r="G287" s="47">
        <v>73038</v>
      </c>
      <c r="H287" s="47">
        <v>5</v>
      </c>
      <c r="I287" s="47">
        <v>8420</v>
      </c>
      <c r="J287" s="47">
        <v>1834</v>
      </c>
      <c r="K287" s="47">
        <v>7180</v>
      </c>
      <c r="L287" s="47">
        <v>795</v>
      </c>
      <c r="M287" s="47">
        <v>140014</v>
      </c>
      <c r="N287" s="150">
        <v>5816</v>
      </c>
      <c r="O287" s="144">
        <v>3195</v>
      </c>
      <c r="P287" s="144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101">
        <f t="shared" si="4"/>
        <v>250259</v>
      </c>
      <c r="X287" s="41">
        <f>個別包括!AZ286-公債費!W287</f>
        <v>0</v>
      </c>
      <c r="Y287" s="41"/>
      <c r="Z287" s="41"/>
      <c r="AA287" s="41"/>
    </row>
    <row r="288" spans="1:27" ht="20.25" customHeight="1" x14ac:dyDescent="0.25">
      <c r="A288" s="111" t="s">
        <v>2081</v>
      </c>
      <c r="B288" s="112" t="s">
        <v>2053</v>
      </c>
      <c r="C288" s="4" t="s">
        <v>387</v>
      </c>
      <c r="D288" s="141">
        <v>6</v>
      </c>
      <c r="E288" s="127" t="s">
        <v>3561</v>
      </c>
      <c r="F288" s="47">
        <v>5495</v>
      </c>
      <c r="G288" s="47">
        <v>0</v>
      </c>
      <c r="H288" s="47">
        <v>0</v>
      </c>
      <c r="I288" s="47">
        <v>1126</v>
      </c>
      <c r="J288" s="47">
        <v>236</v>
      </c>
      <c r="K288" s="47">
        <v>2276</v>
      </c>
      <c r="L288" s="47">
        <v>588</v>
      </c>
      <c r="M288" s="47">
        <v>143469</v>
      </c>
      <c r="N288" s="150">
        <v>18329</v>
      </c>
      <c r="O288" s="144">
        <v>204</v>
      </c>
      <c r="P288" s="144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101">
        <f t="shared" si="4"/>
        <v>171723</v>
      </c>
      <c r="X288" s="41">
        <f>個別包括!AZ287-公債費!W288</f>
        <v>0</v>
      </c>
      <c r="Y288" s="41"/>
      <c r="Z288" s="41"/>
      <c r="AA288" s="41"/>
    </row>
    <row r="289" spans="1:27" ht="20.25" customHeight="1" x14ac:dyDescent="0.25">
      <c r="A289" s="111" t="s">
        <v>2082</v>
      </c>
      <c r="B289" s="112" t="s">
        <v>2053</v>
      </c>
      <c r="C289" s="4" t="s">
        <v>388</v>
      </c>
      <c r="D289" s="141">
        <v>6</v>
      </c>
      <c r="E289" s="127" t="s">
        <v>3561</v>
      </c>
      <c r="F289" s="47">
        <v>13016</v>
      </c>
      <c r="G289" s="47">
        <v>121142</v>
      </c>
      <c r="H289" s="47">
        <v>0</v>
      </c>
      <c r="I289" s="47">
        <v>292</v>
      </c>
      <c r="J289" s="47">
        <v>0</v>
      </c>
      <c r="K289" s="47">
        <v>1494</v>
      </c>
      <c r="L289" s="47">
        <v>2368</v>
      </c>
      <c r="M289" s="47">
        <v>449043</v>
      </c>
      <c r="N289" s="150">
        <v>1036</v>
      </c>
      <c r="O289" s="144">
        <v>0</v>
      </c>
      <c r="P289" s="144">
        <v>0</v>
      </c>
      <c r="Q289" s="47">
        <v>355986</v>
      </c>
      <c r="R289" s="47">
        <v>0</v>
      </c>
      <c r="S289" s="47">
        <v>0</v>
      </c>
      <c r="T289" s="47">
        <v>0</v>
      </c>
      <c r="U289" s="47">
        <v>131065</v>
      </c>
      <c r="V289" s="47">
        <v>0</v>
      </c>
      <c r="W289" s="101">
        <f t="shared" si="4"/>
        <v>1075442</v>
      </c>
      <c r="X289" s="41">
        <f>個別包括!AZ288-公債費!W289</f>
        <v>0</v>
      </c>
      <c r="Y289" s="41"/>
      <c r="Z289" s="41"/>
      <c r="AA289" s="41"/>
    </row>
    <row r="290" spans="1:27" ht="20.25" customHeight="1" x14ac:dyDescent="0.25">
      <c r="A290" s="111" t="s">
        <v>2083</v>
      </c>
      <c r="B290" s="112" t="s">
        <v>2053</v>
      </c>
      <c r="C290" s="4" t="s">
        <v>389</v>
      </c>
      <c r="D290" s="141">
        <v>6</v>
      </c>
      <c r="E290" s="127" t="s">
        <v>3561</v>
      </c>
      <c r="F290" s="47">
        <v>8518</v>
      </c>
      <c r="G290" s="47">
        <v>24334</v>
      </c>
      <c r="H290" s="47">
        <v>0</v>
      </c>
      <c r="I290" s="47">
        <v>17777</v>
      </c>
      <c r="J290" s="47">
        <v>1480</v>
      </c>
      <c r="K290" s="47">
        <v>17730</v>
      </c>
      <c r="L290" s="47">
        <v>1576</v>
      </c>
      <c r="M290" s="47">
        <v>229029</v>
      </c>
      <c r="N290" s="150">
        <v>13855</v>
      </c>
      <c r="O290" s="144">
        <v>632</v>
      </c>
      <c r="P290" s="144">
        <v>0</v>
      </c>
      <c r="Q290" s="47">
        <v>35648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101">
        <f t="shared" si="4"/>
        <v>350579</v>
      </c>
      <c r="X290" s="41">
        <f>個別包括!AZ289-公債費!W290</f>
        <v>0</v>
      </c>
      <c r="Y290" s="41"/>
      <c r="Z290" s="41"/>
      <c r="AA290" s="41"/>
    </row>
    <row r="291" spans="1:27" ht="20.25" customHeight="1" x14ac:dyDescent="0.25">
      <c r="A291" s="111" t="s">
        <v>2084</v>
      </c>
      <c r="B291" s="112" t="s">
        <v>2053</v>
      </c>
      <c r="C291" s="4" t="s">
        <v>390</v>
      </c>
      <c r="D291" s="141">
        <v>6</v>
      </c>
      <c r="E291" s="127" t="s">
        <v>3561</v>
      </c>
      <c r="F291" s="47">
        <v>2407</v>
      </c>
      <c r="G291" s="47">
        <v>0</v>
      </c>
      <c r="H291" s="47">
        <v>126</v>
      </c>
      <c r="I291" s="47">
        <v>13796</v>
      </c>
      <c r="J291" s="47">
        <v>1743</v>
      </c>
      <c r="K291" s="47">
        <v>21976</v>
      </c>
      <c r="L291" s="47">
        <v>2657</v>
      </c>
      <c r="M291" s="47">
        <v>363587</v>
      </c>
      <c r="N291" s="150">
        <v>10007</v>
      </c>
      <c r="O291" s="144">
        <v>4253</v>
      </c>
      <c r="P291" s="144">
        <v>0</v>
      </c>
      <c r="Q291" s="47">
        <v>9356</v>
      </c>
      <c r="R291" s="47">
        <v>0</v>
      </c>
      <c r="S291" s="47">
        <v>0</v>
      </c>
      <c r="T291" s="47">
        <v>0</v>
      </c>
      <c r="U291" s="47">
        <v>229997</v>
      </c>
      <c r="V291" s="47">
        <v>0</v>
      </c>
      <c r="W291" s="101">
        <f t="shared" si="4"/>
        <v>659905</v>
      </c>
      <c r="X291" s="41">
        <f>個別包括!AZ290-公債費!W291</f>
        <v>0</v>
      </c>
      <c r="Y291" s="41"/>
      <c r="Z291" s="41"/>
      <c r="AA291" s="41"/>
    </row>
    <row r="292" spans="1:27" ht="20.25" customHeight="1" x14ac:dyDescent="0.25">
      <c r="A292" s="111" t="s">
        <v>2085</v>
      </c>
      <c r="B292" s="112" t="s">
        <v>2053</v>
      </c>
      <c r="C292" s="4" t="s">
        <v>391</v>
      </c>
      <c r="D292" s="141">
        <v>6</v>
      </c>
      <c r="E292" s="127" t="s">
        <v>3562</v>
      </c>
      <c r="F292" s="47">
        <v>14</v>
      </c>
      <c r="G292" s="47">
        <v>286661</v>
      </c>
      <c r="H292" s="47">
        <v>284</v>
      </c>
      <c r="I292" s="47">
        <v>37730</v>
      </c>
      <c r="J292" s="47">
        <v>0</v>
      </c>
      <c r="K292" s="47">
        <v>9204</v>
      </c>
      <c r="L292" s="47">
        <v>1554</v>
      </c>
      <c r="M292" s="47">
        <v>101907</v>
      </c>
      <c r="N292" s="150">
        <v>618</v>
      </c>
      <c r="O292" s="144">
        <v>0</v>
      </c>
      <c r="P292" s="144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0</v>
      </c>
      <c r="V292" s="47">
        <v>0</v>
      </c>
      <c r="W292" s="101">
        <f t="shared" si="4"/>
        <v>437972</v>
      </c>
      <c r="X292" s="41">
        <f>個別包括!AZ291-公債費!W292</f>
        <v>0</v>
      </c>
      <c r="Y292" s="41"/>
      <c r="Z292" s="41"/>
      <c r="AA292" s="41"/>
    </row>
    <row r="293" spans="1:27" ht="20.25" customHeight="1" x14ac:dyDescent="0.25">
      <c r="A293" s="111" t="s">
        <v>2086</v>
      </c>
      <c r="B293" s="112" t="s">
        <v>2053</v>
      </c>
      <c r="C293" s="4" t="s">
        <v>392</v>
      </c>
      <c r="D293" s="141">
        <v>6</v>
      </c>
      <c r="E293" s="127" t="s">
        <v>3561</v>
      </c>
      <c r="F293" s="47">
        <v>3761</v>
      </c>
      <c r="G293" s="47">
        <v>0</v>
      </c>
      <c r="H293" s="47">
        <v>0</v>
      </c>
      <c r="I293" s="47">
        <v>7861</v>
      </c>
      <c r="J293" s="47">
        <v>487</v>
      </c>
      <c r="K293" s="47">
        <v>4254</v>
      </c>
      <c r="L293" s="47">
        <v>1354</v>
      </c>
      <c r="M293" s="47">
        <v>259502</v>
      </c>
      <c r="N293" s="150">
        <v>6404</v>
      </c>
      <c r="O293" s="144">
        <v>1226</v>
      </c>
      <c r="P293" s="144">
        <v>0</v>
      </c>
      <c r="Q293" s="47">
        <v>135650</v>
      </c>
      <c r="R293" s="47">
        <v>0</v>
      </c>
      <c r="S293" s="47">
        <v>0</v>
      </c>
      <c r="T293" s="47">
        <v>0</v>
      </c>
      <c r="U293" s="47">
        <v>320481</v>
      </c>
      <c r="V293" s="47">
        <v>0</v>
      </c>
      <c r="W293" s="101">
        <f t="shared" si="4"/>
        <v>740980</v>
      </c>
      <c r="X293" s="41">
        <f>個別包括!AZ292-公債費!W293</f>
        <v>0</v>
      </c>
      <c r="Y293" s="41"/>
      <c r="Z293" s="41"/>
      <c r="AA293" s="41"/>
    </row>
    <row r="294" spans="1:27" ht="20.25" customHeight="1" x14ac:dyDescent="0.25">
      <c r="A294" s="111" t="s">
        <v>2087</v>
      </c>
      <c r="B294" s="112" t="s">
        <v>2088</v>
      </c>
      <c r="C294" s="4" t="s">
        <v>393</v>
      </c>
      <c r="D294" s="141">
        <v>3</v>
      </c>
      <c r="E294" s="127" t="s">
        <v>3561</v>
      </c>
      <c r="F294" s="47">
        <v>85006</v>
      </c>
      <c r="G294" s="47">
        <v>5458</v>
      </c>
      <c r="H294" s="47">
        <v>3462</v>
      </c>
      <c r="I294" s="47">
        <v>320720</v>
      </c>
      <c r="J294" s="47">
        <v>41116</v>
      </c>
      <c r="K294" s="47">
        <v>346837</v>
      </c>
      <c r="L294" s="47">
        <v>58929</v>
      </c>
      <c r="M294" s="47">
        <v>4379072</v>
      </c>
      <c r="N294" s="150">
        <v>200700</v>
      </c>
      <c r="O294" s="144">
        <v>139893</v>
      </c>
      <c r="P294" s="144">
        <v>0</v>
      </c>
      <c r="Q294" s="47">
        <v>55572</v>
      </c>
      <c r="R294" s="47">
        <v>554287</v>
      </c>
      <c r="S294" s="47">
        <v>0</v>
      </c>
      <c r="T294" s="47">
        <v>0</v>
      </c>
      <c r="U294" s="47">
        <v>989073</v>
      </c>
      <c r="V294" s="47">
        <v>0</v>
      </c>
      <c r="W294" s="101">
        <f t="shared" si="4"/>
        <v>7180125</v>
      </c>
      <c r="X294" s="41">
        <f>個別包括!AZ293-公債費!W294</f>
        <v>0</v>
      </c>
      <c r="Y294" s="41"/>
      <c r="Z294" s="41"/>
      <c r="AA294" s="41"/>
    </row>
    <row r="295" spans="1:27" ht="20.25" customHeight="1" x14ac:dyDescent="0.25">
      <c r="A295" s="111" t="s">
        <v>2089</v>
      </c>
      <c r="B295" s="112" t="s">
        <v>2088</v>
      </c>
      <c r="C295" s="4" t="s">
        <v>394</v>
      </c>
      <c r="D295" s="141">
        <v>5</v>
      </c>
      <c r="E295" s="127" t="s">
        <v>3561</v>
      </c>
      <c r="F295" s="47">
        <v>10665</v>
      </c>
      <c r="G295" s="47">
        <v>20911</v>
      </c>
      <c r="H295" s="47">
        <v>0</v>
      </c>
      <c r="I295" s="47">
        <v>31092</v>
      </c>
      <c r="J295" s="47">
        <v>4140</v>
      </c>
      <c r="K295" s="47">
        <v>11506</v>
      </c>
      <c r="L295" s="47">
        <v>7467</v>
      </c>
      <c r="M295" s="47">
        <v>791248</v>
      </c>
      <c r="N295" s="150">
        <v>53773</v>
      </c>
      <c r="O295" s="144">
        <v>4611</v>
      </c>
      <c r="P295" s="144">
        <v>0</v>
      </c>
      <c r="Q295" s="47">
        <v>1058546</v>
      </c>
      <c r="R295" s="47">
        <v>0</v>
      </c>
      <c r="S295" s="47">
        <v>0</v>
      </c>
      <c r="T295" s="47">
        <v>0</v>
      </c>
      <c r="U295" s="47">
        <v>746766</v>
      </c>
      <c r="V295" s="47">
        <v>0</v>
      </c>
      <c r="W295" s="101">
        <f t="shared" si="4"/>
        <v>2740725</v>
      </c>
      <c r="X295" s="41">
        <f>個別包括!AZ294-公債費!W295</f>
        <v>0</v>
      </c>
      <c r="Y295" s="41"/>
      <c r="Z295" s="41"/>
      <c r="AA295" s="41"/>
    </row>
    <row r="296" spans="1:27" ht="20.25" customHeight="1" x14ac:dyDescent="0.25">
      <c r="A296" s="111" t="s">
        <v>2090</v>
      </c>
      <c r="B296" s="112" t="s">
        <v>2088</v>
      </c>
      <c r="C296" s="4" t="s">
        <v>395</v>
      </c>
      <c r="D296" s="141">
        <v>5</v>
      </c>
      <c r="E296" s="127" t="s">
        <v>3561</v>
      </c>
      <c r="F296" s="47">
        <v>32627</v>
      </c>
      <c r="G296" s="47">
        <v>48025</v>
      </c>
      <c r="H296" s="47">
        <v>1856</v>
      </c>
      <c r="I296" s="47">
        <v>64997</v>
      </c>
      <c r="J296" s="47">
        <v>5689</v>
      </c>
      <c r="K296" s="47">
        <v>43337</v>
      </c>
      <c r="L296" s="47">
        <v>10519</v>
      </c>
      <c r="M296" s="47">
        <v>1484866</v>
      </c>
      <c r="N296" s="150">
        <v>51040</v>
      </c>
      <c r="O296" s="144">
        <v>15208</v>
      </c>
      <c r="P296" s="144">
        <v>0</v>
      </c>
      <c r="Q296" s="47">
        <v>1216270</v>
      </c>
      <c r="R296" s="47">
        <v>431</v>
      </c>
      <c r="S296" s="47">
        <v>0</v>
      </c>
      <c r="T296" s="47">
        <v>0</v>
      </c>
      <c r="U296" s="47">
        <v>1921449</v>
      </c>
      <c r="V296" s="47">
        <v>0</v>
      </c>
      <c r="W296" s="101">
        <f t="shared" si="4"/>
        <v>4896314</v>
      </c>
      <c r="X296" s="41">
        <f>個別包括!AZ295-公債費!W296</f>
        <v>0</v>
      </c>
      <c r="Y296" s="41"/>
      <c r="Z296" s="41"/>
      <c r="AA296" s="41"/>
    </row>
    <row r="297" spans="1:27" ht="20.25" customHeight="1" x14ac:dyDescent="0.25">
      <c r="A297" s="111" t="s">
        <v>2091</v>
      </c>
      <c r="B297" s="112" t="s">
        <v>2088</v>
      </c>
      <c r="C297" s="4" t="s">
        <v>396</v>
      </c>
      <c r="D297" s="141">
        <v>5</v>
      </c>
      <c r="E297" s="127" t="s">
        <v>3561</v>
      </c>
      <c r="F297" s="47">
        <v>49298</v>
      </c>
      <c r="G297" s="47">
        <v>0</v>
      </c>
      <c r="H297" s="47">
        <v>1833</v>
      </c>
      <c r="I297" s="47">
        <v>37208</v>
      </c>
      <c r="J297" s="47">
        <v>22949</v>
      </c>
      <c r="K297" s="47">
        <v>28735</v>
      </c>
      <c r="L297" s="47">
        <v>9714</v>
      </c>
      <c r="M297" s="47">
        <v>1083257</v>
      </c>
      <c r="N297" s="150">
        <v>78229</v>
      </c>
      <c r="O297" s="144">
        <v>4231</v>
      </c>
      <c r="P297" s="144">
        <v>0</v>
      </c>
      <c r="Q297" s="47">
        <v>426804</v>
      </c>
      <c r="R297" s="47">
        <v>0</v>
      </c>
      <c r="S297" s="47">
        <v>0</v>
      </c>
      <c r="T297" s="47">
        <v>0</v>
      </c>
      <c r="U297" s="47">
        <v>517654</v>
      </c>
      <c r="V297" s="47">
        <v>0</v>
      </c>
      <c r="W297" s="101">
        <f t="shared" si="4"/>
        <v>2259912</v>
      </c>
      <c r="X297" s="41">
        <f>個別包括!AZ296-公債費!W297</f>
        <v>0</v>
      </c>
      <c r="Y297" s="41"/>
      <c r="Z297" s="41"/>
      <c r="AA297" s="41"/>
    </row>
    <row r="298" spans="1:27" ht="20.25" customHeight="1" x14ac:dyDescent="0.25">
      <c r="A298" s="111" t="s">
        <v>2092</v>
      </c>
      <c r="B298" s="112" t="s">
        <v>2088</v>
      </c>
      <c r="C298" s="4" t="s">
        <v>397</v>
      </c>
      <c r="D298" s="141">
        <v>5</v>
      </c>
      <c r="E298" s="127" t="s">
        <v>3561</v>
      </c>
      <c r="F298" s="47">
        <v>5508</v>
      </c>
      <c r="G298" s="47">
        <v>1358</v>
      </c>
      <c r="H298" s="47">
        <v>307</v>
      </c>
      <c r="I298" s="47">
        <v>16490</v>
      </c>
      <c r="J298" s="47">
        <v>1658</v>
      </c>
      <c r="K298" s="47">
        <v>18025</v>
      </c>
      <c r="L298" s="47">
        <v>2855</v>
      </c>
      <c r="M298" s="47">
        <v>505364</v>
      </c>
      <c r="N298" s="150">
        <v>20938</v>
      </c>
      <c r="O298" s="144">
        <v>306</v>
      </c>
      <c r="P298" s="144">
        <v>0</v>
      </c>
      <c r="Q298" s="47">
        <v>292718</v>
      </c>
      <c r="R298" s="47">
        <v>9179</v>
      </c>
      <c r="S298" s="47">
        <v>0</v>
      </c>
      <c r="T298" s="47">
        <v>0</v>
      </c>
      <c r="U298" s="47">
        <v>255330</v>
      </c>
      <c r="V298" s="47">
        <v>0</v>
      </c>
      <c r="W298" s="101">
        <f t="shared" si="4"/>
        <v>1130036</v>
      </c>
      <c r="X298" s="41">
        <f>個別包括!AZ297-公債費!W298</f>
        <v>0</v>
      </c>
      <c r="Y298" s="41"/>
      <c r="Z298" s="41"/>
      <c r="AA298" s="41"/>
    </row>
    <row r="299" spans="1:27" ht="20.25" customHeight="1" x14ac:dyDescent="0.25">
      <c r="A299" s="111" t="s">
        <v>2093</v>
      </c>
      <c r="B299" s="112" t="s">
        <v>2088</v>
      </c>
      <c r="C299" s="4" t="s">
        <v>398</v>
      </c>
      <c r="D299" s="141">
        <v>5</v>
      </c>
      <c r="E299" s="127" t="s">
        <v>3561</v>
      </c>
      <c r="F299" s="47">
        <v>2439</v>
      </c>
      <c r="G299" s="47">
        <v>0</v>
      </c>
      <c r="H299" s="47">
        <v>1265</v>
      </c>
      <c r="I299" s="47">
        <v>12497</v>
      </c>
      <c r="J299" s="47">
        <v>3107</v>
      </c>
      <c r="K299" s="47">
        <v>14533</v>
      </c>
      <c r="L299" s="47">
        <v>5151</v>
      </c>
      <c r="M299" s="47">
        <v>757328</v>
      </c>
      <c r="N299" s="150">
        <v>149384</v>
      </c>
      <c r="O299" s="144">
        <v>1275</v>
      </c>
      <c r="P299" s="144">
        <v>0</v>
      </c>
      <c r="Q299" s="47">
        <v>609935</v>
      </c>
      <c r="R299" s="47">
        <v>0</v>
      </c>
      <c r="S299" s="47">
        <v>0</v>
      </c>
      <c r="T299" s="47">
        <v>0</v>
      </c>
      <c r="U299" s="47">
        <v>419224</v>
      </c>
      <c r="V299" s="47">
        <v>0</v>
      </c>
      <c r="W299" s="101">
        <f t="shared" si="4"/>
        <v>1976138</v>
      </c>
      <c r="X299" s="41">
        <f>個別包括!AZ298-公債費!W299</f>
        <v>0</v>
      </c>
      <c r="Y299" s="41"/>
      <c r="Z299" s="41"/>
      <c r="AA299" s="41"/>
    </row>
    <row r="300" spans="1:27" ht="20.25" customHeight="1" x14ac:dyDescent="0.25">
      <c r="A300" s="111" t="s">
        <v>2094</v>
      </c>
      <c r="B300" s="112" t="s">
        <v>2088</v>
      </c>
      <c r="C300" s="4" t="s">
        <v>399</v>
      </c>
      <c r="D300" s="141">
        <v>5</v>
      </c>
      <c r="E300" s="127" t="s">
        <v>3561</v>
      </c>
      <c r="F300" s="47">
        <v>18805</v>
      </c>
      <c r="G300" s="47">
        <v>0</v>
      </c>
      <c r="H300" s="47">
        <v>651</v>
      </c>
      <c r="I300" s="47">
        <v>33820</v>
      </c>
      <c r="J300" s="47">
        <v>2667</v>
      </c>
      <c r="K300" s="47">
        <v>16335</v>
      </c>
      <c r="L300" s="47">
        <v>3116</v>
      </c>
      <c r="M300" s="47">
        <v>453318</v>
      </c>
      <c r="N300" s="150">
        <v>118213</v>
      </c>
      <c r="O300" s="144">
        <v>15587</v>
      </c>
      <c r="P300" s="144">
        <v>0</v>
      </c>
      <c r="Q300" s="47">
        <v>780485</v>
      </c>
      <c r="R300" s="47">
        <v>1084</v>
      </c>
      <c r="S300" s="47">
        <v>0</v>
      </c>
      <c r="T300" s="47">
        <v>0</v>
      </c>
      <c r="U300" s="47">
        <v>0</v>
      </c>
      <c r="V300" s="47">
        <v>0</v>
      </c>
      <c r="W300" s="101">
        <f t="shared" si="4"/>
        <v>1444081</v>
      </c>
      <c r="X300" s="41">
        <f>個別包括!AZ299-公債費!W300</f>
        <v>0</v>
      </c>
      <c r="Y300" s="41"/>
      <c r="Z300" s="41"/>
      <c r="AA300" s="41"/>
    </row>
    <row r="301" spans="1:27" ht="20.25" customHeight="1" x14ac:dyDescent="0.25">
      <c r="A301" s="111" t="s">
        <v>2095</v>
      </c>
      <c r="B301" s="112" t="s">
        <v>2088</v>
      </c>
      <c r="C301" s="4" t="s">
        <v>400</v>
      </c>
      <c r="D301" s="141">
        <v>5</v>
      </c>
      <c r="E301" s="127" t="s">
        <v>3561</v>
      </c>
      <c r="F301" s="47">
        <v>166986</v>
      </c>
      <c r="G301" s="47">
        <v>4188</v>
      </c>
      <c r="H301" s="47">
        <v>3060</v>
      </c>
      <c r="I301" s="47">
        <v>38243</v>
      </c>
      <c r="J301" s="47">
        <v>5362</v>
      </c>
      <c r="K301" s="47">
        <v>29396</v>
      </c>
      <c r="L301" s="47">
        <v>10277</v>
      </c>
      <c r="M301" s="47">
        <v>1392665</v>
      </c>
      <c r="N301" s="150">
        <v>84774</v>
      </c>
      <c r="O301" s="144">
        <v>49532</v>
      </c>
      <c r="P301" s="144">
        <v>0</v>
      </c>
      <c r="Q301" s="47">
        <v>1182705</v>
      </c>
      <c r="R301" s="47">
        <v>0</v>
      </c>
      <c r="S301" s="47">
        <v>0</v>
      </c>
      <c r="T301" s="47">
        <v>0</v>
      </c>
      <c r="U301" s="47">
        <v>1949305</v>
      </c>
      <c r="V301" s="47">
        <v>0</v>
      </c>
      <c r="W301" s="101">
        <f t="shared" si="4"/>
        <v>4916493</v>
      </c>
      <c r="X301" s="41">
        <f>個別包括!AZ300-公債費!W301</f>
        <v>0</v>
      </c>
      <c r="Y301" s="41"/>
      <c r="Z301" s="41"/>
      <c r="AA301" s="41"/>
    </row>
    <row r="302" spans="1:27" ht="20.25" customHeight="1" x14ac:dyDescent="0.25">
      <c r="A302" s="111" t="s">
        <v>2096</v>
      </c>
      <c r="B302" s="112" t="s">
        <v>2088</v>
      </c>
      <c r="C302" s="4" t="s">
        <v>401</v>
      </c>
      <c r="D302" s="141">
        <v>5</v>
      </c>
      <c r="E302" s="127" t="s">
        <v>3561</v>
      </c>
      <c r="F302" s="47">
        <v>599</v>
      </c>
      <c r="G302" s="47">
        <v>0</v>
      </c>
      <c r="H302" s="47">
        <v>593</v>
      </c>
      <c r="I302" s="47">
        <v>19974</v>
      </c>
      <c r="J302" s="47">
        <v>1495</v>
      </c>
      <c r="K302" s="47">
        <v>17569</v>
      </c>
      <c r="L302" s="47">
        <v>3150</v>
      </c>
      <c r="M302" s="47">
        <v>463616</v>
      </c>
      <c r="N302" s="150">
        <v>36108</v>
      </c>
      <c r="O302" s="144">
        <v>3001</v>
      </c>
      <c r="P302" s="144">
        <v>0</v>
      </c>
      <c r="Q302" s="47">
        <v>15047</v>
      </c>
      <c r="R302" s="47">
        <v>11320</v>
      </c>
      <c r="S302" s="47">
        <v>0</v>
      </c>
      <c r="T302" s="47">
        <v>0</v>
      </c>
      <c r="U302" s="47">
        <v>535166</v>
      </c>
      <c r="V302" s="47">
        <v>0</v>
      </c>
      <c r="W302" s="101">
        <f t="shared" si="4"/>
        <v>1107638</v>
      </c>
      <c r="X302" s="41">
        <f>個別包括!AZ301-公債費!W302</f>
        <v>0</v>
      </c>
      <c r="Y302" s="41"/>
      <c r="Z302" s="41"/>
      <c r="AA302" s="41"/>
    </row>
    <row r="303" spans="1:27" ht="20.25" customHeight="1" x14ac:dyDescent="0.25">
      <c r="A303" s="111" t="s">
        <v>2097</v>
      </c>
      <c r="B303" s="112" t="s">
        <v>2088</v>
      </c>
      <c r="C303" s="4" t="s">
        <v>402</v>
      </c>
      <c r="D303" s="141">
        <v>5</v>
      </c>
      <c r="E303" s="127" t="s">
        <v>3561</v>
      </c>
      <c r="F303" s="47">
        <v>126427</v>
      </c>
      <c r="G303" s="47">
        <v>6747</v>
      </c>
      <c r="H303" s="47">
        <v>2358</v>
      </c>
      <c r="I303" s="47">
        <v>90402</v>
      </c>
      <c r="J303" s="47">
        <v>5790</v>
      </c>
      <c r="K303" s="47">
        <v>24138</v>
      </c>
      <c r="L303" s="47">
        <v>9893</v>
      </c>
      <c r="M303" s="47">
        <v>1393966</v>
      </c>
      <c r="N303" s="150">
        <v>29203</v>
      </c>
      <c r="O303" s="144">
        <v>8968</v>
      </c>
      <c r="P303" s="144">
        <v>0</v>
      </c>
      <c r="Q303" s="47">
        <v>473483</v>
      </c>
      <c r="R303" s="47">
        <v>0</v>
      </c>
      <c r="S303" s="47">
        <v>0</v>
      </c>
      <c r="T303" s="47">
        <v>0</v>
      </c>
      <c r="U303" s="47">
        <v>1396720</v>
      </c>
      <c r="V303" s="47">
        <v>0</v>
      </c>
      <c r="W303" s="101">
        <f t="shared" si="4"/>
        <v>3568095</v>
      </c>
      <c r="X303" s="41">
        <f>個別包括!AZ302-公債費!W303</f>
        <v>0</v>
      </c>
      <c r="Y303" s="41"/>
      <c r="Z303" s="41"/>
      <c r="AA303" s="41"/>
    </row>
    <row r="304" spans="1:27" ht="20.25" customHeight="1" x14ac:dyDescent="0.25">
      <c r="A304" s="111" t="s">
        <v>2098</v>
      </c>
      <c r="B304" s="112" t="s">
        <v>2088</v>
      </c>
      <c r="C304" s="4" t="s">
        <v>403</v>
      </c>
      <c r="D304" s="141">
        <v>5</v>
      </c>
      <c r="E304" s="127" t="s">
        <v>3561</v>
      </c>
      <c r="F304" s="47">
        <v>60825</v>
      </c>
      <c r="G304" s="47">
        <v>33366</v>
      </c>
      <c r="H304" s="47">
        <v>738</v>
      </c>
      <c r="I304" s="47">
        <v>8534</v>
      </c>
      <c r="J304" s="47">
        <v>408</v>
      </c>
      <c r="K304" s="47">
        <v>1889</v>
      </c>
      <c r="L304" s="47">
        <v>3717</v>
      </c>
      <c r="M304" s="47">
        <v>650114</v>
      </c>
      <c r="N304" s="150">
        <v>23823</v>
      </c>
      <c r="O304" s="144">
        <v>2007</v>
      </c>
      <c r="P304" s="144">
        <v>0</v>
      </c>
      <c r="Q304" s="47">
        <v>723304</v>
      </c>
      <c r="R304" s="47">
        <v>0</v>
      </c>
      <c r="S304" s="47">
        <v>0</v>
      </c>
      <c r="T304" s="47">
        <v>0</v>
      </c>
      <c r="U304" s="47">
        <v>437389</v>
      </c>
      <c r="V304" s="47">
        <v>0</v>
      </c>
      <c r="W304" s="101">
        <f t="shared" si="4"/>
        <v>1946114</v>
      </c>
      <c r="X304" s="41">
        <f>個別包括!AZ303-公債費!W304</f>
        <v>0</v>
      </c>
      <c r="Y304" s="41"/>
      <c r="Z304" s="41"/>
      <c r="AA304" s="41"/>
    </row>
    <row r="305" spans="1:27" ht="20.25" customHeight="1" x14ac:dyDescent="0.25">
      <c r="A305" s="111" t="s">
        <v>2099</v>
      </c>
      <c r="B305" s="112" t="s">
        <v>2088</v>
      </c>
      <c r="C305" s="4" t="s">
        <v>404</v>
      </c>
      <c r="D305" s="141">
        <v>5</v>
      </c>
      <c r="E305" s="127" t="s">
        <v>3561</v>
      </c>
      <c r="F305" s="47">
        <v>11202</v>
      </c>
      <c r="G305" s="47">
        <v>6338</v>
      </c>
      <c r="H305" s="47">
        <v>0</v>
      </c>
      <c r="I305" s="47">
        <v>23469</v>
      </c>
      <c r="J305" s="47">
        <v>1251</v>
      </c>
      <c r="K305" s="47">
        <v>13605</v>
      </c>
      <c r="L305" s="47">
        <v>5584</v>
      </c>
      <c r="M305" s="47">
        <v>471798</v>
      </c>
      <c r="N305" s="150">
        <v>20628</v>
      </c>
      <c r="O305" s="144">
        <v>1501</v>
      </c>
      <c r="P305" s="144">
        <v>0</v>
      </c>
      <c r="Q305" s="47">
        <v>185723</v>
      </c>
      <c r="R305" s="47">
        <v>0</v>
      </c>
      <c r="S305" s="47">
        <v>0</v>
      </c>
      <c r="T305" s="47">
        <v>0</v>
      </c>
      <c r="U305" s="47">
        <v>551712</v>
      </c>
      <c r="V305" s="47">
        <v>0</v>
      </c>
      <c r="W305" s="101">
        <f t="shared" si="4"/>
        <v>1292811</v>
      </c>
      <c r="X305" s="41">
        <f>個別包括!AZ304-公債費!W305</f>
        <v>0</v>
      </c>
      <c r="Y305" s="41"/>
      <c r="Z305" s="41"/>
      <c r="AA305" s="41"/>
    </row>
    <row r="306" spans="1:27" ht="20.25" customHeight="1" x14ac:dyDescent="0.25">
      <c r="A306" s="111" t="s">
        <v>2100</v>
      </c>
      <c r="B306" s="112" t="s">
        <v>2088</v>
      </c>
      <c r="C306" s="4" t="s">
        <v>405</v>
      </c>
      <c r="D306" s="141">
        <v>5</v>
      </c>
      <c r="E306" s="127" t="s">
        <v>3561</v>
      </c>
      <c r="F306" s="47">
        <v>17944</v>
      </c>
      <c r="G306" s="47">
        <v>69863</v>
      </c>
      <c r="H306" s="47">
        <v>434</v>
      </c>
      <c r="I306" s="47">
        <v>26502</v>
      </c>
      <c r="J306" s="47">
        <v>1749</v>
      </c>
      <c r="K306" s="47">
        <v>6332</v>
      </c>
      <c r="L306" s="47">
        <v>2568</v>
      </c>
      <c r="M306" s="47">
        <v>540588</v>
      </c>
      <c r="N306" s="150">
        <v>20113</v>
      </c>
      <c r="O306" s="144">
        <v>4233</v>
      </c>
      <c r="P306" s="144">
        <v>0</v>
      </c>
      <c r="Q306" s="47">
        <v>508376</v>
      </c>
      <c r="R306" s="47">
        <v>0</v>
      </c>
      <c r="S306" s="47">
        <v>0</v>
      </c>
      <c r="T306" s="47">
        <v>0</v>
      </c>
      <c r="U306" s="47">
        <v>322286</v>
      </c>
      <c r="V306" s="47">
        <v>0</v>
      </c>
      <c r="W306" s="101">
        <f t="shared" si="4"/>
        <v>1520988</v>
      </c>
      <c r="X306" s="41">
        <f>個別包括!AZ305-公債費!W306</f>
        <v>0</v>
      </c>
      <c r="Y306" s="41"/>
      <c r="Z306" s="41"/>
      <c r="AA306" s="41"/>
    </row>
    <row r="307" spans="1:27" ht="20.25" customHeight="1" x14ac:dyDescent="0.25">
      <c r="A307" s="111" t="s">
        <v>2101</v>
      </c>
      <c r="B307" s="112" t="s">
        <v>2088</v>
      </c>
      <c r="C307" s="4" t="s">
        <v>406</v>
      </c>
      <c r="D307" s="141">
        <v>6</v>
      </c>
      <c r="E307" s="127" t="s">
        <v>3561</v>
      </c>
      <c r="F307" s="47">
        <v>175</v>
      </c>
      <c r="G307" s="47">
        <v>0</v>
      </c>
      <c r="H307" s="47">
        <v>293</v>
      </c>
      <c r="I307" s="47">
        <v>9711</v>
      </c>
      <c r="J307" s="47">
        <v>1111</v>
      </c>
      <c r="K307" s="47">
        <v>501</v>
      </c>
      <c r="L307" s="47">
        <v>785</v>
      </c>
      <c r="M307" s="47">
        <v>136011</v>
      </c>
      <c r="N307" s="150">
        <v>4024</v>
      </c>
      <c r="O307" s="144">
        <v>1156</v>
      </c>
      <c r="P307" s="144">
        <v>0</v>
      </c>
      <c r="Q307" s="47">
        <v>198817</v>
      </c>
      <c r="R307" s="47">
        <v>0</v>
      </c>
      <c r="S307" s="47">
        <v>0</v>
      </c>
      <c r="T307" s="47">
        <v>0</v>
      </c>
      <c r="U307" s="47">
        <v>0</v>
      </c>
      <c r="V307" s="47">
        <v>0</v>
      </c>
      <c r="W307" s="101">
        <f t="shared" si="4"/>
        <v>352584</v>
      </c>
      <c r="X307" s="41">
        <f>個別包括!AZ306-公債費!W307</f>
        <v>0</v>
      </c>
      <c r="Y307" s="41"/>
      <c r="Z307" s="41"/>
      <c r="AA307" s="41"/>
    </row>
    <row r="308" spans="1:27" ht="20.25" customHeight="1" x14ac:dyDescent="0.25">
      <c r="A308" s="111" t="s">
        <v>2102</v>
      </c>
      <c r="B308" s="112" t="s">
        <v>2088</v>
      </c>
      <c r="C308" s="4" t="s">
        <v>407</v>
      </c>
      <c r="D308" s="141">
        <v>6</v>
      </c>
      <c r="E308" s="127" t="s">
        <v>3561</v>
      </c>
      <c r="F308" s="47">
        <v>705</v>
      </c>
      <c r="G308" s="47">
        <v>0</v>
      </c>
      <c r="H308" s="47">
        <v>0</v>
      </c>
      <c r="I308" s="47">
        <v>618</v>
      </c>
      <c r="J308" s="47">
        <v>90</v>
      </c>
      <c r="K308" s="47">
        <v>0</v>
      </c>
      <c r="L308" s="47">
        <v>215</v>
      </c>
      <c r="M308" s="47">
        <v>80450</v>
      </c>
      <c r="N308" s="150">
        <v>0</v>
      </c>
      <c r="O308" s="144">
        <v>0</v>
      </c>
      <c r="P308" s="144">
        <v>0</v>
      </c>
      <c r="Q308" s="47">
        <v>124804</v>
      </c>
      <c r="R308" s="47">
        <v>0</v>
      </c>
      <c r="S308" s="47">
        <v>0</v>
      </c>
      <c r="T308" s="47">
        <v>0</v>
      </c>
      <c r="U308" s="47">
        <v>0</v>
      </c>
      <c r="V308" s="47">
        <v>0</v>
      </c>
      <c r="W308" s="101">
        <f t="shared" si="4"/>
        <v>206882</v>
      </c>
      <c r="X308" s="41">
        <f>個別包括!AZ307-公債費!W308</f>
        <v>0</v>
      </c>
      <c r="Y308" s="41"/>
      <c r="Z308" s="41"/>
      <c r="AA308" s="41"/>
    </row>
    <row r="309" spans="1:27" ht="20.25" customHeight="1" x14ac:dyDescent="0.25">
      <c r="A309" s="111" t="s">
        <v>2103</v>
      </c>
      <c r="B309" s="112" t="s">
        <v>2088</v>
      </c>
      <c r="C309" s="4" t="s">
        <v>408</v>
      </c>
      <c r="D309" s="141">
        <v>6</v>
      </c>
      <c r="E309" s="127" t="s">
        <v>3561</v>
      </c>
      <c r="F309" s="47">
        <v>567</v>
      </c>
      <c r="G309" s="47">
        <v>0</v>
      </c>
      <c r="H309" s="47">
        <v>593</v>
      </c>
      <c r="I309" s="47">
        <v>720</v>
      </c>
      <c r="J309" s="47">
        <v>232</v>
      </c>
      <c r="K309" s="47">
        <v>7103</v>
      </c>
      <c r="L309" s="47">
        <v>231</v>
      </c>
      <c r="M309" s="47">
        <v>100857</v>
      </c>
      <c r="N309" s="150">
        <v>12267</v>
      </c>
      <c r="O309" s="144">
        <v>771</v>
      </c>
      <c r="P309" s="144">
        <v>0</v>
      </c>
      <c r="Q309" s="47">
        <v>134911</v>
      </c>
      <c r="R309" s="47">
        <v>0</v>
      </c>
      <c r="S309" s="47">
        <v>0</v>
      </c>
      <c r="T309" s="47">
        <v>0</v>
      </c>
      <c r="U309" s="47">
        <v>0</v>
      </c>
      <c r="V309" s="47">
        <v>0</v>
      </c>
      <c r="W309" s="101">
        <f t="shared" si="4"/>
        <v>258252</v>
      </c>
      <c r="X309" s="41">
        <f>個別包括!AZ308-公債費!W309</f>
        <v>0</v>
      </c>
      <c r="Y309" s="41"/>
      <c r="Z309" s="41"/>
      <c r="AA309" s="41"/>
    </row>
    <row r="310" spans="1:27" ht="20.25" customHeight="1" x14ac:dyDescent="0.25">
      <c r="A310" s="111" t="s">
        <v>2104</v>
      </c>
      <c r="B310" s="112" t="s">
        <v>2088</v>
      </c>
      <c r="C310" s="4" t="s">
        <v>409</v>
      </c>
      <c r="D310" s="141">
        <v>6</v>
      </c>
      <c r="E310" s="127" t="s">
        <v>3561</v>
      </c>
      <c r="F310" s="47">
        <v>3482</v>
      </c>
      <c r="G310" s="47">
        <v>0</v>
      </c>
      <c r="H310" s="47">
        <v>122</v>
      </c>
      <c r="I310" s="47">
        <v>6508</v>
      </c>
      <c r="J310" s="47">
        <v>885</v>
      </c>
      <c r="K310" s="47">
        <v>2893</v>
      </c>
      <c r="L310" s="47">
        <v>1475</v>
      </c>
      <c r="M310" s="47">
        <v>339211</v>
      </c>
      <c r="N310" s="150">
        <v>14062</v>
      </c>
      <c r="O310" s="144">
        <v>1452</v>
      </c>
      <c r="P310" s="144">
        <v>0</v>
      </c>
      <c r="Q310" s="47">
        <v>175443</v>
      </c>
      <c r="R310" s="47">
        <v>0</v>
      </c>
      <c r="S310" s="47">
        <v>0</v>
      </c>
      <c r="T310" s="47">
        <v>0</v>
      </c>
      <c r="U310" s="47">
        <v>218229</v>
      </c>
      <c r="V310" s="47">
        <v>0</v>
      </c>
      <c r="W310" s="101">
        <f t="shared" si="4"/>
        <v>763762</v>
      </c>
      <c r="X310" s="41">
        <f>個別包括!AZ309-公債費!W310</f>
        <v>0</v>
      </c>
      <c r="Y310" s="41"/>
      <c r="Z310" s="41"/>
      <c r="AA310" s="41"/>
    </row>
    <row r="311" spans="1:27" ht="20.25" customHeight="1" x14ac:dyDescent="0.25">
      <c r="A311" s="111" t="s">
        <v>2105</v>
      </c>
      <c r="B311" s="112" t="s">
        <v>2088</v>
      </c>
      <c r="C311" s="4" t="s">
        <v>410</v>
      </c>
      <c r="D311" s="141">
        <v>6</v>
      </c>
      <c r="E311" s="127" t="s">
        <v>3561</v>
      </c>
      <c r="F311" s="47">
        <v>6407</v>
      </c>
      <c r="G311" s="47">
        <v>0</v>
      </c>
      <c r="H311" s="47">
        <v>0</v>
      </c>
      <c r="I311" s="47">
        <v>2032</v>
      </c>
      <c r="J311" s="47">
        <v>362</v>
      </c>
      <c r="K311" s="47">
        <v>246</v>
      </c>
      <c r="L311" s="47">
        <v>726</v>
      </c>
      <c r="M311" s="47">
        <v>186198</v>
      </c>
      <c r="N311" s="150">
        <v>11983</v>
      </c>
      <c r="O311" s="144">
        <v>2294</v>
      </c>
      <c r="P311" s="144">
        <v>0</v>
      </c>
      <c r="Q311" s="47">
        <v>297088</v>
      </c>
      <c r="R311" s="47">
        <v>0</v>
      </c>
      <c r="S311" s="47">
        <v>0</v>
      </c>
      <c r="T311" s="47">
        <v>0</v>
      </c>
      <c r="U311" s="47">
        <v>111319</v>
      </c>
      <c r="V311" s="47">
        <v>0</v>
      </c>
      <c r="W311" s="101">
        <f t="shared" si="4"/>
        <v>618655</v>
      </c>
      <c r="X311" s="41">
        <f>個別包括!AZ310-公債費!W311</f>
        <v>0</v>
      </c>
      <c r="Y311" s="41"/>
      <c r="Z311" s="41"/>
      <c r="AA311" s="41"/>
    </row>
    <row r="312" spans="1:27" ht="20.25" customHeight="1" x14ac:dyDescent="0.25">
      <c r="A312" s="111" t="s">
        <v>2106</v>
      </c>
      <c r="B312" s="112" t="s">
        <v>2088</v>
      </c>
      <c r="C312" s="4" t="s">
        <v>411</v>
      </c>
      <c r="D312" s="141">
        <v>6</v>
      </c>
      <c r="E312" s="127" t="s">
        <v>3561</v>
      </c>
      <c r="F312" s="47">
        <v>46175</v>
      </c>
      <c r="G312" s="47">
        <v>0</v>
      </c>
      <c r="H312" s="47">
        <v>108</v>
      </c>
      <c r="I312" s="47">
        <v>8135</v>
      </c>
      <c r="J312" s="47">
        <v>789</v>
      </c>
      <c r="K312" s="47">
        <v>3397</v>
      </c>
      <c r="L312" s="47">
        <v>861</v>
      </c>
      <c r="M312" s="47">
        <v>169066</v>
      </c>
      <c r="N312" s="150">
        <v>28101</v>
      </c>
      <c r="O312" s="144">
        <v>334</v>
      </c>
      <c r="P312" s="144">
        <v>0</v>
      </c>
      <c r="Q312" s="47">
        <v>130677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101">
        <f t="shared" si="4"/>
        <v>387643</v>
      </c>
      <c r="X312" s="41">
        <f>個別包括!AZ311-公債費!W312</f>
        <v>0</v>
      </c>
      <c r="Y312" s="41"/>
      <c r="Z312" s="41"/>
      <c r="AA312" s="41"/>
    </row>
    <row r="313" spans="1:27" ht="20.25" customHeight="1" x14ac:dyDescent="0.25">
      <c r="A313" s="111" t="s">
        <v>2107</v>
      </c>
      <c r="B313" s="112" t="s">
        <v>2088</v>
      </c>
      <c r="C313" s="4" t="s">
        <v>412</v>
      </c>
      <c r="D313" s="141">
        <v>6</v>
      </c>
      <c r="E313" s="127" t="s">
        <v>3561</v>
      </c>
      <c r="F313" s="47">
        <v>675</v>
      </c>
      <c r="G313" s="47">
        <v>0</v>
      </c>
      <c r="H313" s="47">
        <v>50</v>
      </c>
      <c r="I313" s="47">
        <v>3654</v>
      </c>
      <c r="J313" s="47">
        <v>239</v>
      </c>
      <c r="K313" s="47">
        <v>170</v>
      </c>
      <c r="L313" s="47">
        <v>578</v>
      </c>
      <c r="M313" s="47">
        <v>109051</v>
      </c>
      <c r="N313" s="150">
        <v>5183</v>
      </c>
      <c r="O313" s="144">
        <v>0</v>
      </c>
      <c r="P313" s="144">
        <v>0</v>
      </c>
      <c r="Q313" s="47">
        <v>74154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101">
        <f t="shared" si="4"/>
        <v>193754</v>
      </c>
      <c r="X313" s="41">
        <f>個別包括!AZ312-公債費!W313</f>
        <v>0</v>
      </c>
      <c r="Y313" s="41"/>
      <c r="Z313" s="41"/>
      <c r="AA313" s="41"/>
    </row>
    <row r="314" spans="1:27" ht="20.25" customHeight="1" x14ac:dyDescent="0.25">
      <c r="A314" s="111" t="s">
        <v>2108</v>
      </c>
      <c r="B314" s="112" t="s">
        <v>2088</v>
      </c>
      <c r="C314" s="4" t="s">
        <v>413</v>
      </c>
      <c r="D314" s="141">
        <v>6</v>
      </c>
      <c r="E314" s="127" t="s">
        <v>3561</v>
      </c>
      <c r="F314" s="47">
        <v>3690</v>
      </c>
      <c r="G314" s="47">
        <v>46467</v>
      </c>
      <c r="H314" s="47">
        <v>35</v>
      </c>
      <c r="I314" s="47">
        <v>12164</v>
      </c>
      <c r="J314" s="47">
        <v>431</v>
      </c>
      <c r="K314" s="47">
        <v>6006</v>
      </c>
      <c r="L314" s="47">
        <v>470</v>
      </c>
      <c r="M314" s="47">
        <v>103187</v>
      </c>
      <c r="N314" s="150">
        <v>27537</v>
      </c>
      <c r="O314" s="144">
        <v>674</v>
      </c>
      <c r="P314" s="144">
        <v>0</v>
      </c>
      <c r="Q314" s="47">
        <v>60496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101">
        <f t="shared" si="4"/>
        <v>261157</v>
      </c>
      <c r="X314" s="41">
        <f>個別包括!AZ313-公債費!W314</f>
        <v>0</v>
      </c>
      <c r="Y314" s="41"/>
      <c r="Z314" s="41"/>
      <c r="AA314" s="41"/>
    </row>
    <row r="315" spans="1:27" ht="20.25" customHeight="1" x14ac:dyDescent="0.25">
      <c r="A315" s="111" t="s">
        <v>2109</v>
      </c>
      <c r="B315" s="112" t="s">
        <v>2088</v>
      </c>
      <c r="C315" s="4" t="s">
        <v>414</v>
      </c>
      <c r="D315" s="141">
        <v>6</v>
      </c>
      <c r="E315" s="127" t="s">
        <v>3561</v>
      </c>
      <c r="F315" s="47">
        <v>464</v>
      </c>
      <c r="G315" s="47">
        <v>0</v>
      </c>
      <c r="H315" s="47">
        <v>29</v>
      </c>
      <c r="I315" s="47">
        <v>3513</v>
      </c>
      <c r="J315" s="47">
        <v>690</v>
      </c>
      <c r="K315" s="47">
        <v>15673</v>
      </c>
      <c r="L315" s="47">
        <v>1033</v>
      </c>
      <c r="M315" s="47">
        <v>107491</v>
      </c>
      <c r="N315" s="150">
        <v>6991</v>
      </c>
      <c r="O315" s="144">
        <v>442</v>
      </c>
      <c r="P315" s="144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101">
        <f t="shared" si="4"/>
        <v>136326</v>
      </c>
      <c r="X315" s="41">
        <f>個別包括!AZ314-公債費!W315</f>
        <v>0</v>
      </c>
      <c r="Y315" s="41"/>
      <c r="Z315" s="41"/>
      <c r="AA315" s="41"/>
    </row>
    <row r="316" spans="1:27" ht="20.25" customHeight="1" x14ac:dyDescent="0.25">
      <c r="A316" s="111" t="s">
        <v>2110</v>
      </c>
      <c r="B316" s="112" t="s">
        <v>2088</v>
      </c>
      <c r="C316" s="4" t="s">
        <v>415</v>
      </c>
      <c r="D316" s="141">
        <v>6</v>
      </c>
      <c r="E316" s="127" t="s">
        <v>3561</v>
      </c>
      <c r="F316" s="47">
        <v>1497</v>
      </c>
      <c r="G316" s="47">
        <v>0</v>
      </c>
      <c r="H316" s="47">
        <v>309</v>
      </c>
      <c r="I316" s="47">
        <v>26324</v>
      </c>
      <c r="J316" s="47">
        <v>1073</v>
      </c>
      <c r="K316" s="47">
        <v>7056</v>
      </c>
      <c r="L316" s="47">
        <v>1673</v>
      </c>
      <c r="M316" s="47">
        <v>374953</v>
      </c>
      <c r="N316" s="150">
        <v>13407</v>
      </c>
      <c r="O316" s="144">
        <v>13797</v>
      </c>
      <c r="P316" s="144">
        <v>0</v>
      </c>
      <c r="Q316" s="47">
        <v>317334</v>
      </c>
      <c r="R316" s="47">
        <v>0</v>
      </c>
      <c r="S316" s="47">
        <v>0</v>
      </c>
      <c r="T316" s="47">
        <v>0</v>
      </c>
      <c r="U316" s="47">
        <v>465354</v>
      </c>
      <c r="V316" s="47">
        <v>0</v>
      </c>
      <c r="W316" s="101">
        <f t="shared" si="4"/>
        <v>1222777</v>
      </c>
      <c r="X316" s="41">
        <f>個別包括!AZ315-公債費!W316</f>
        <v>0</v>
      </c>
      <c r="Y316" s="41"/>
      <c r="Z316" s="41"/>
      <c r="AA316" s="41"/>
    </row>
    <row r="317" spans="1:27" ht="20.25" customHeight="1" x14ac:dyDescent="0.25">
      <c r="A317" s="111" t="s">
        <v>2111</v>
      </c>
      <c r="B317" s="112" t="s">
        <v>2088</v>
      </c>
      <c r="C317" s="4" t="s">
        <v>416</v>
      </c>
      <c r="D317" s="141">
        <v>6</v>
      </c>
      <c r="E317" s="127" t="s">
        <v>3561</v>
      </c>
      <c r="F317" s="47">
        <v>487</v>
      </c>
      <c r="G317" s="47">
        <v>0</v>
      </c>
      <c r="H317" s="47">
        <v>0</v>
      </c>
      <c r="I317" s="47">
        <v>6604</v>
      </c>
      <c r="J317" s="47">
        <v>784</v>
      </c>
      <c r="K317" s="47">
        <v>3307</v>
      </c>
      <c r="L317" s="47">
        <v>1239</v>
      </c>
      <c r="M317" s="47">
        <v>227634</v>
      </c>
      <c r="N317" s="150">
        <v>19037</v>
      </c>
      <c r="O317" s="144">
        <v>1489</v>
      </c>
      <c r="P317" s="144">
        <v>0</v>
      </c>
      <c r="Q317" s="47">
        <v>312221</v>
      </c>
      <c r="R317" s="47">
        <v>0</v>
      </c>
      <c r="S317" s="47">
        <v>0</v>
      </c>
      <c r="T317" s="47">
        <v>0</v>
      </c>
      <c r="U317" s="47">
        <v>0</v>
      </c>
      <c r="V317" s="47">
        <v>0</v>
      </c>
      <c r="W317" s="101">
        <f t="shared" si="4"/>
        <v>572802</v>
      </c>
      <c r="X317" s="41">
        <f>個別包括!AZ316-公債費!W317</f>
        <v>0</v>
      </c>
      <c r="Y317" s="41"/>
      <c r="Z317" s="41"/>
      <c r="AA317" s="41"/>
    </row>
    <row r="318" spans="1:27" ht="20.25" customHeight="1" x14ac:dyDescent="0.25">
      <c r="A318" s="111" t="s">
        <v>2112</v>
      </c>
      <c r="B318" s="112" t="s">
        <v>2088</v>
      </c>
      <c r="C318" s="4" t="s">
        <v>417</v>
      </c>
      <c r="D318" s="141">
        <v>6</v>
      </c>
      <c r="E318" s="127" t="s">
        <v>3561</v>
      </c>
      <c r="F318" s="47">
        <v>1869</v>
      </c>
      <c r="G318" s="47">
        <v>0</v>
      </c>
      <c r="H318" s="47">
        <v>0</v>
      </c>
      <c r="I318" s="47">
        <v>6252</v>
      </c>
      <c r="J318" s="47">
        <v>109</v>
      </c>
      <c r="K318" s="47">
        <v>27</v>
      </c>
      <c r="L318" s="47">
        <v>142</v>
      </c>
      <c r="M318" s="47">
        <v>82673</v>
      </c>
      <c r="N318" s="150">
        <v>10813</v>
      </c>
      <c r="O318" s="144">
        <v>139</v>
      </c>
      <c r="P318" s="144">
        <v>0</v>
      </c>
      <c r="Q318" s="47">
        <v>369689</v>
      </c>
      <c r="R318" s="47">
        <v>0</v>
      </c>
      <c r="S318" s="47">
        <v>0</v>
      </c>
      <c r="T318" s="47">
        <v>0</v>
      </c>
      <c r="U318" s="47">
        <v>0</v>
      </c>
      <c r="V318" s="47">
        <v>0</v>
      </c>
      <c r="W318" s="101">
        <f t="shared" si="4"/>
        <v>471713</v>
      </c>
      <c r="X318" s="41">
        <f>個別包括!AZ317-公債費!W318</f>
        <v>0</v>
      </c>
      <c r="Y318" s="41"/>
      <c r="Z318" s="41"/>
      <c r="AA318" s="41"/>
    </row>
    <row r="319" spans="1:27" ht="20.25" customHeight="1" x14ac:dyDescent="0.25">
      <c r="A319" s="111" t="s">
        <v>2113</v>
      </c>
      <c r="B319" s="112" t="s">
        <v>2114</v>
      </c>
      <c r="C319" s="4" t="s">
        <v>418</v>
      </c>
      <c r="D319" s="141">
        <v>3</v>
      </c>
      <c r="E319" s="127" t="s">
        <v>3561</v>
      </c>
      <c r="F319" s="47">
        <v>14714</v>
      </c>
      <c r="G319" s="47">
        <v>0</v>
      </c>
      <c r="H319" s="47">
        <v>814</v>
      </c>
      <c r="I319" s="47">
        <v>559662</v>
      </c>
      <c r="J319" s="47">
        <v>16130</v>
      </c>
      <c r="K319" s="47">
        <v>194141</v>
      </c>
      <c r="L319" s="47">
        <v>50090</v>
      </c>
      <c r="M319" s="47">
        <v>3348157</v>
      </c>
      <c r="N319" s="150">
        <v>162512</v>
      </c>
      <c r="O319" s="144">
        <v>41767</v>
      </c>
      <c r="P319" s="144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0</v>
      </c>
      <c r="W319" s="101">
        <f t="shared" si="4"/>
        <v>4387987</v>
      </c>
      <c r="X319" s="41">
        <f>個別包括!AZ318-公債費!W319</f>
        <v>0</v>
      </c>
      <c r="Y319" s="41"/>
      <c r="Z319" s="41"/>
      <c r="AA319" s="41"/>
    </row>
    <row r="320" spans="1:27" ht="20.25" customHeight="1" x14ac:dyDescent="0.25">
      <c r="A320" s="111" t="s">
        <v>2115</v>
      </c>
      <c r="B320" s="112" t="s">
        <v>2114</v>
      </c>
      <c r="C320" s="4" t="s">
        <v>419</v>
      </c>
      <c r="D320" s="141">
        <v>5</v>
      </c>
      <c r="E320" s="127" t="s">
        <v>3561</v>
      </c>
      <c r="F320" s="47">
        <v>8134</v>
      </c>
      <c r="G320" s="47">
        <v>0</v>
      </c>
      <c r="H320" s="47">
        <v>0</v>
      </c>
      <c r="I320" s="47">
        <v>170434</v>
      </c>
      <c r="J320" s="47">
        <v>55452</v>
      </c>
      <c r="K320" s="47">
        <v>62266</v>
      </c>
      <c r="L320" s="47">
        <v>13670</v>
      </c>
      <c r="M320" s="47">
        <v>1106777</v>
      </c>
      <c r="N320" s="150">
        <v>217025</v>
      </c>
      <c r="O320" s="144">
        <v>15996</v>
      </c>
      <c r="P320" s="144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0</v>
      </c>
      <c r="V320" s="47">
        <v>0</v>
      </c>
      <c r="W320" s="101">
        <f t="shared" si="4"/>
        <v>1649754</v>
      </c>
      <c r="X320" s="41">
        <f>個別包括!AZ319-公債費!W320</f>
        <v>0</v>
      </c>
      <c r="Y320" s="41"/>
      <c r="Z320" s="41"/>
      <c r="AA320" s="41"/>
    </row>
    <row r="321" spans="1:27" ht="20.25" customHeight="1" x14ac:dyDescent="0.25">
      <c r="A321" s="111" t="s">
        <v>2116</v>
      </c>
      <c r="B321" s="112" t="s">
        <v>2114</v>
      </c>
      <c r="C321" s="4" t="s">
        <v>420</v>
      </c>
      <c r="D321" s="141">
        <v>5</v>
      </c>
      <c r="E321" s="127" t="s">
        <v>3561</v>
      </c>
      <c r="F321" s="47">
        <v>31870</v>
      </c>
      <c r="G321" s="47">
        <v>79858</v>
      </c>
      <c r="H321" s="47">
        <v>139</v>
      </c>
      <c r="I321" s="47">
        <v>107115</v>
      </c>
      <c r="J321" s="47">
        <v>8308</v>
      </c>
      <c r="K321" s="47">
        <v>64564</v>
      </c>
      <c r="L321" s="47">
        <v>16786</v>
      </c>
      <c r="M321" s="47">
        <v>1922544</v>
      </c>
      <c r="N321" s="150">
        <v>161522</v>
      </c>
      <c r="O321" s="144">
        <v>27575</v>
      </c>
      <c r="P321" s="144">
        <v>0</v>
      </c>
      <c r="Q321" s="47">
        <v>1301249</v>
      </c>
      <c r="R321" s="47">
        <v>0</v>
      </c>
      <c r="S321" s="47">
        <v>0</v>
      </c>
      <c r="T321" s="47">
        <v>0</v>
      </c>
      <c r="U321" s="47">
        <v>1823384</v>
      </c>
      <c r="V321" s="47">
        <v>0</v>
      </c>
      <c r="W321" s="101">
        <f t="shared" si="4"/>
        <v>5544914</v>
      </c>
      <c r="X321" s="41">
        <f>個別包括!AZ320-公債費!W321</f>
        <v>0</v>
      </c>
      <c r="Y321" s="41"/>
      <c r="Z321" s="41"/>
      <c r="AA321" s="41"/>
    </row>
    <row r="322" spans="1:27" ht="20.25" customHeight="1" x14ac:dyDescent="0.25">
      <c r="A322" s="111" t="s">
        <v>2117</v>
      </c>
      <c r="B322" s="112" t="s">
        <v>2114</v>
      </c>
      <c r="C322" s="4" t="s">
        <v>421</v>
      </c>
      <c r="D322" s="141">
        <v>5</v>
      </c>
      <c r="E322" s="127" t="s">
        <v>3561</v>
      </c>
      <c r="F322" s="47">
        <v>6605</v>
      </c>
      <c r="G322" s="47">
        <v>26598</v>
      </c>
      <c r="H322" s="47">
        <v>764</v>
      </c>
      <c r="I322" s="47">
        <v>85148</v>
      </c>
      <c r="J322" s="47">
        <v>5175</v>
      </c>
      <c r="K322" s="47">
        <v>89834</v>
      </c>
      <c r="L322" s="47">
        <v>15638</v>
      </c>
      <c r="M322" s="47">
        <v>1536189</v>
      </c>
      <c r="N322" s="150">
        <v>198566</v>
      </c>
      <c r="O322" s="144">
        <v>20490</v>
      </c>
      <c r="P322" s="144">
        <v>0</v>
      </c>
      <c r="Q322" s="47">
        <v>477973</v>
      </c>
      <c r="R322" s="47">
        <v>0</v>
      </c>
      <c r="S322" s="47">
        <v>0</v>
      </c>
      <c r="T322" s="47">
        <v>0</v>
      </c>
      <c r="U322" s="47">
        <v>1401403</v>
      </c>
      <c r="V322" s="47">
        <v>0</v>
      </c>
      <c r="W322" s="101">
        <f t="shared" si="4"/>
        <v>3864383</v>
      </c>
      <c r="X322" s="41">
        <f>個別包括!AZ321-公債費!W322</f>
        <v>0</v>
      </c>
      <c r="Y322" s="41"/>
      <c r="Z322" s="41"/>
      <c r="AA322" s="41"/>
    </row>
    <row r="323" spans="1:27" ht="20.25" customHeight="1" x14ac:dyDescent="0.25">
      <c r="A323" s="111" t="s">
        <v>2118</v>
      </c>
      <c r="B323" s="112" t="s">
        <v>2114</v>
      </c>
      <c r="C323" s="4" t="s">
        <v>422</v>
      </c>
      <c r="D323" s="141">
        <v>5</v>
      </c>
      <c r="E323" s="127" t="s">
        <v>3561</v>
      </c>
      <c r="F323" s="47">
        <v>9608</v>
      </c>
      <c r="G323" s="47">
        <v>0</v>
      </c>
      <c r="H323" s="47">
        <v>210</v>
      </c>
      <c r="I323" s="47">
        <v>27360</v>
      </c>
      <c r="J323" s="47">
        <v>4503</v>
      </c>
      <c r="K323" s="47">
        <v>24453</v>
      </c>
      <c r="L323" s="47">
        <v>5490</v>
      </c>
      <c r="M323" s="47">
        <v>486297</v>
      </c>
      <c r="N323" s="150">
        <v>76475</v>
      </c>
      <c r="O323" s="144">
        <v>10807</v>
      </c>
      <c r="P323" s="144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0</v>
      </c>
      <c r="V323" s="47">
        <v>0</v>
      </c>
      <c r="W323" s="101">
        <f t="shared" si="4"/>
        <v>645203</v>
      </c>
      <c r="X323" s="41">
        <f>個別包括!AZ322-公債費!W323</f>
        <v>0</v>
      </c>
      <c r="Y323" s="41"/>
      <c r="Z323" s="41"/>
      <c r="AA323" s="41"/>
    </row>
    <row r="324" spans="1:27" ht="20.25" customHeight="1" x14ac:dyDescent="0.25">
      <c r="A324" s="111" t="s">
        <v>2119</v>
      </c>
      <c r="B324" s="112" t="s">
        <v>2114</v>
      </c>
      <c r="C324" s="4" t="s">
        <v>423</v>
      </c>
      <c r="D324" s="141">
        <v>5</v>
      </c>
      <c r="E324" s="127" t="s">
        <v>3561</v>
      </c>
      <c r="F324" s="47">
        <v>14048</v>
      </c>
      <c r="G324" s="47">
        <v>8242</v>
      </c>
      <c r="H324" s="47">
        <v>0</v>
      </c>
      <c r="I324" s="47">
        <v>99951</v>
      </c>
      <c r="J324" s="47">
        <v>7243</v>
      </c>
      <c r="K324" s="47">
        <v>38356</v>
      </c>
      <c r="L324" s="47">
        <v>5852</v>
      </c>
      <c r="M324" s="47">
        <v>533912</v>
      </c>
      <c r="N324" s="150">
        <v>75304</v>
      </c>
      <c r="O324" s="144">
        <v>21295</v>
      </c>
      <c r="P324" s="144">
        <v>0</v>
      </c>
      <c r="Q324" s="47">
        <v>0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101">
        <f t="shared" si="4"/>
        <v>804203</v>
      </c>
      <c r="X324" s="41">
        <f>個別包括!AZ323-公債費!W324</f>
        <v>0</v>
      </c>
      <c r="Y324" s="41"/>
      <c r="Z324" s="41"/>
      <c r="AA324" s="41"/>
    </row>
    <row r="325" spans="1:27" ht="20.25" customHeight="1" x14ac:dyDescent="0.25">
      <c r="A325" s="111" t="s">
        <v>2120</v>
      </c>
      <c r="B325" s="112" t="s">
        <v>2114</v>
      </c>
      <c r="C325" s="4" t="s">
        <v>424</v>
      </c>
      <c r="D325" s="141">
        <v>5</v>
      </c>
      <c r="E325" s="127" t="s">
        <v>3561</v>
      </c>
      <c r="F325" s="47">
        <v>17114</v>
      </c>
      <c r="G325" s="47">
        <v>14478</v>
      </c>
      <c r="H325" s="47">
        <v>24</v>
      </c>
      <c r="I325" s="47">
        <v>28048</v>
      </c>
      <c r="J325" s="47">
        <v>1296</v>
      </c>
      <c r="K325" s="47">
        <v>20050</v>
      </c>
      <c r="L325" s="47">
        <v>3914</v>
      </c>
      <c r="M325" s="47">
        <v>415286</v>
      </c>
      <c r="N325" s="150">
        <v>135667</v>
      </c>
      <c r="O325" s="144">
        <v>3892</v>
      </c>
      <c r="P325" s="144">
        <v>0</v>
      </c>
      <c r="Q325" s="47">
        <v>114666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101">
        <f t="shared" si="4"/>
        <v>754435</v>
      </c>
      <c r="X325" s="41">
        <f>個別包括!AZ324-公債費!W325</f>
        <v>0</v>
      </c>
      <c r="Y325" s="41"/>
      <c r="Z325" s="41"/>
      <c r="AA325" s="41"/>
    </row>
    <row r="326" spans="1:27" ht="20.25" customHeight="1" x14ac:dyDescent="0.25">
      <c r="A326" s="111" t="s">
        <v>2121</v>
      </c>
      <c r="B326" s="112" t="s">
        <v>2114</v>
      </c>
      <c r="C326" s="4" t="s">
        <v>425</v>
      </c>
      <c r="D326" s="141">
        <v>5</v>
      </c>
      <c r="E326" s="127" t="s">
        <v>3561</v>
      </c>
      <c r="F326" s="47">
        <v>14070</v>
      </c>
      <c r="G326" s="47">
        <v>110</v>
      </c>
      <c r="H326" s="47">
        <v>200</v>
      </c>
      <c r="I326" s="47">
        <v>42862</v>
      </c>
      <c r="J326" s="47">
        <v>3024</v>
      </c>
      <c r="K326" s="47">
        <v>9904</v>
      </c>
      <c r="L326" s="47">
        <v>3048</v>
      </c>
      <c r="M326" s="47">
        <v>332111</v>
      </c>
      <c r="N326" s="150">
        <v>39724</v>
      </c>
      <c r="O326" s="144">
        <v>5549</v>
      </c>
      <c r="P326" s="144">
        <v>0</v>
      </c>
      <c r="Q326" s="47">
        <v>452598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101">
        <f t="shared" si="4"/>
        <v>903200</v>
      </c>
      <c r="X326" s="41">
        <f>個別包括!AZ325-公債費!W326</f>
        <v>0</v>
      </c>
      <c r="Y326" s="41"/>
      <c r="Z326" s="41"/>
      <c r="AA326" s="41"/>
    </row>
    <row r="327" spans="1:27" ht="20.25" customHeight="1" x14ac:dyDescent="0.25">
      <c r="A327" s="111" t="s">
        <v>2122</v>
      </c>
      <c r="B327" s="112" t="s">
        <v>2114</v>
      </c>
      <c r="C327" s="4" t="s">
        <v>426</v>
      </c>
      <c r="D327" s="141">
        <v>5</v>
      </c>
      <c r="E327" s="127" t="s">
        <v>3561</v>
      </c>
      <c r="F327" s="47">
        <v>15709</v>
      </c>
      <c r="G327" s="47">
        <v>0</v>
      </c>
      <c r="H327" s="47">
        <v>0</v>
      </c>
      <c r="I327" s="47">
        <v>119347</v>
      </c>
      <c r="J327" s="47">
        <v>3807</v>
      </c>
      <c r="K327" s="47">
        <v>49246</v>
      </c>
      <c r="L327" s="47">
        <v>4058</v>
      </c>
      <c r="M327" s="47">
        <v>384585</v>
      </c>
      <c r="N327" s="150">
        <v>84631</v>
      </c>
      <c r="O327" s="144">
        <v>9413</v>
      </c>
      <c r="P327" s="144">
        <v>0</v>
      </c>
      <c r="Q327" s="47">
        <v>0</v>
      </c>
      <c r="R327" s="47">
        <v>0</v>
      </c>
      <c r="S327" s="47">
        <v>0</v>
      </c>
      <c r="T327" s="47">
        <v>0</v>
      </c>
      <c r="U327" s="47">
        <v>0</v>
      </c>
      <c r="V327" s="47">
        <v>0</v>
      </c>
      <c r="W327" s="101">
        <f t="shared" si="4"/>
        <v>670796</v>
      </c>
      <c r="X327" s="41">
        <f>個別包括!AZ326-公債費!W327</f>
        <v>0</v>
      </c>
      <c r="Y327" s="41"/>
      <c r="Z327" s="41"/>
      <c r="AA327" s="41"/>
    </row>
    <row r="328" spans="1:27" ht="20.25" customHeight="1" x14ac:dyDescent="0.25">
      <c r="A328" s="111" t="s">
        <v>2123</v>
      </c>
      <c r="B328" s="112" t="s">
        <v>2114</v>
      </c>
      <c r="C328" s="4" t="s">
        <v>427</v>
      </c>
      <c r="D328" s="141">
        <v>5</v>
      </c>
      <c r="E328" s="127" t="s">
        <v>3561</v>
      </c>
      <c r="F328" s="47">
        <v>0</v>
      </c>
      <c r="G328" s="47">
        <v>0</v>
      </c>
      <c r="H328" s="47">
        <v>0</v>
      </c>
      <c r="I328" s="47">
        <v>107879</v>
      </c>
      <c r="J328" s="47">
        <v>4555</v>
      </c>
      <c r="K328" s="47">
        <v>53240</v>
      </c>
      <c r="L328" s="47">
        <v>9303</v>
      </c>
      <c r="M328" s="47">
        <v>784629</v>
      </c>
      <c r="N328" s="150">
        <v>124267</v>
      </c>
      <c r="O328" s="144">
        <v>859</v>
      </c>
      <c r="P328" s="144">
        <v>0</v>
      </c>
      <c r="Q328" s="47">
        <v>0</v>
      </c>
      <c r="R328" s="47">
        <v>0</v>
      </c>
      <c r="S328" s="47">
        <v>0</v>
      </c>
      <c r="T328" s="47">
        <v>0</v>
      </c>
      <c r="U328" s="47">
        <v>0</v>
      </c>
      <c r="V328" s="47">
        <v>0</v>
      </c>
      <c r="W328" s="101">
        <f t="shared" ref="W328:W391" si="5">SUM(F328:V328)</f>
        <v>1084732</v>
      </c>
      <c r="X328" s="41">
        <f>個別包括!AZ327-公債費!W328</f>
        <v>0</v>
      </c>
      <c r="Y328" s="41"/>
      <c r="Z328" s="41"/>
      <c r="AA328" s="41"/>
    </row>
    <row r="329" spans="1:27" ht="20.25" customHeight="1" x14ac:dyDescent="0.25">
      <c r="A329" s="111" t="s">
        <v>2124</v>
      </c>
      <c r="B329" s="112" t="s">
        <v>2114</v>
      </c>
      <c r="C329" s="4" t="s">
        <v>428</v>
      </c>
      <c r="D329" s="141">
        <v>5</v>
      </c>
      <c r="E329" s="127" t="s">
        <v>3561</v>
      </c>
      <c r="F329" s="47">
        <v>2110</v>
      </c>
      <c r="G329" s="47">
        <v>0</v>
      </c>
      <c r="H329" s="47">
        <v>0</v>
      </c>
      <c r="I329" s="47">
        <v>84747</v>
      </c>
      <c r="J329" s="47">
        <v>3239</v>
      </c>
      <c r="K329" s="47">
        <v>58240</v>
      </c>
      <c r="L329" s="47">
        <v>8082</v>
      </c>
      <c r="M329" s="47">
        <v>602656</v>
      </c>
      <c r="N329" s="150">
        <v>94731</v>
      </c>
      <c r="O329" s="144">
        <v>28739</v>
      </c>
      <c r="P329" s="144">
        <v>0</v>
      </c>
      <c r="Q329" s="47">
        <v>0</v>
      </c>
      <c r="R329" s="47">
        <v>0</v>
      </c>
      <c r="S329" s="47">
        <v>0</v>
      </c>
      <c r="T329" s="47">
        <v>0</v>
      </c>
      <c r="U329" s="47">
        <v>0</v>
      </c>
      <c r="V329" s="47">
        <v>0</v>
      </c>
      <c r="W329" s="101">
        <f t="shared" si="5"/>
        <v>882544</v>
      </c>
      <c r="X329" s="41">
        <f>個別包括!AZ328-公債費!W329</f>
        <v>0</v>
      </c>
      <c r="Y329" s="41"/>
      <c r="Z329" s="41"/>
      <c r="AA329" s="41"/>
    </row>
    <row r="330" spans="1:27" ht="20.25" customHeight="1" x14ac:dyDescent="0.25">
      <c r="A330" s="111" t="s">
        <v>2125</v>
      </c>
      <c r="B330" s="112" t="s">
        <v>2114</v>
      </c>
      <c r="C330" s="4" t="s">
        <v>429</v>
      </c>
      <c r="D330" s="141">
        <v>5</v>
      </c>
      <c r="E330" s="127" t="s">
        <v>3561</v>
      </c>
      <c r="F330" s="47">
        <v>16024</v>
      </c>
      <c r="G330" s="47">
        <v>0</v>
      </c>
      <c r="H330" s="47">
        <v>781</v>
      </c>
      <c r="I330" s="47">
        <v>32106</v>
      </c>
      <c r="J330" s="47">
        <v>634</v>
      </c>
      <c r="K330" s="47">
        <v>5730</v>
      </c>
      <c r="L330" s="47">
        <v>1790</v>
      </c>
      <c r="M330" s="47">
        <v>275737</v>
      </c>
      <c r="N330" s="150">
        <v>48677</v>
      </c>
      <c r="O330" s="144">
        <v>5025</v>
      </c>
      <c r="P330" s="144">
        <v>0</v>
      </c>
      <c r="Q330" s="47">
        <v>553548</v>
      </c>
      <c r="R330" s="47">
        <v>0</v>
      </c>
      <c r="S330" s="47">
        <v>0</v>
      </c>
      <c r="T330" s="47">
        <v>0</v>
      </c>
      <c r="U330" s="47">
        <v>0</v>
      </c>
      <c r="V330" s="47">
        <v>0</v>
      </c>
      <c r="W330" s="101">
        <f t="shared" si="5"/>
        <v>940052</v>
      </c>
      <c r="X330" s="41">
        <f>個別包括!AZ329-公債費!W330</f>
        <v>0</v>
      </c>
      <c r="Y330" s="41"/>
      <c r="Z330" s="41"/>
      <c r="AA330" s="41"/>
    </row>
    <row r="331" spans="1:27" ht="20.25" customHeight="1" x14ac:dyDescent="0.25">
      <c r="A331" s="111" t="s">
        <v>2126</v>
      </c>
      <c r="B331" s="112" t="s">
        <v>2114</v>
      </c>
      <c r="C331" s="4" t="s">
        <v>430</v>
      </c>
      <c r="D331" s="141">
        <v>5</v>
      </c>
      <c r="E331" s="127" t="s">
        <v>3561</v>
      </c>
      <c r="F331" s="47">
        <v>23235</v>
      </c>
      <c r="G331" s="47">
        <v>0</v>
      </c>
      <c r="H331" s="47">
        <v>514</v>
      </c>
      <c r="I331" s="47">
        <v>98611</v>
      </c>
      <c r="J331" s="47">
        <v>1699</v>
      </c>
      <c r="K331" s="47">
        <v>23630</v>
      </c>
      <c r="L331" s="47">
        <v>4110</v>
      </c>
      <c r="M331" s="47">
        <v>405705</v>
      </c>
      <c r="N331" s="150">
        <v>28395</v>
      </c>
      <c r="O331" s="144">
        <v>9512</v>
      </c>
      <c r="P331" s="144">
        <v>0</v>
      </c>
      <c r="Q331" s="47">
        <v>0</v>
      </c>
      <c r="R331" s="47">
        <v>0</v>
      </c>
      <c r="S331" s="47">
        <v>0</v>
      </c>
      <c r="T331" s="47">
        <v>0</v>
      </c>
      <c r="U331" s="47">
        <v>0</v>
      </c>
      <c r="V331" s="47">
        <v>0</v>
      </c>
      <c r="W331" s="101">
        <f t="shared" si="5"/>
        <v>595411</v>
      </c>
      <c r="X331" s="41">
        <f>個別包括!AZ330-公債費!W331</f>
        <v>0</v>
      </c>
      <c r="Y331" s="41"/>
      <c r="Z331" s="41"/>
      <c r="AA331" s="41"/>
    </row>
    <row r="332" spans="1:27" ht="20.25" customHeight="1" x14ac:dyDescent="0.25">
      <c r="A332" s="111" t="s">
        <v>2127</v>
      </c>
      <c r="B332" s="112" t="s">
        <v>2114</v>
      </c>
      <c r="C332" s="4" t="s">
        <v>431</v>
      </c>
      <c r="D332" s="141">
        <v>6</v>
      </c>
      <c r="E332" s="127" t="s">
        <v>3561</v>
      </c>
      <c r="F332" s="47">
        <v>9074</v>
      </c>
      <c r="G332" s="47">
        <v>13402</v>
      </c>
      <c r="H332" s="47">
        <v>68</v>
      </c>
      <c r="I332" s="47">
        <v>9049</v>
      </c>
      <c r="J332" s="47">
        <v>426</v>
      </c>
      <c r="K332" s="47">
        <v>11071</v>
      </c>
      <c r="L332" s="47">
        <v>1581</v>
      </c>
      <c r="M332" s="47">
        <v>189599</v>
      </c>
      <c r="N332" s="150">
        <v>6784</v>
      </c>
      <c r="O332" s="144">
        <v>2836</v>
      </c>
      <c r="P332" s="144">
        <v>0</v>
      </c>
      <c r="Q332" s="47">
        <v>0</v>
      </c>
      <c r="R332" s="47">
        <v>0</v>
      </c>
      <c r="S332" s="47">
        <v>0</v>
      </c>
      <c r="T332" s="47">
        <v>0</v>
      </c>
      <c r="U332" s="47">
        <v>0</v>
      </c>
      <c r="V332" s="47">
        <v>0</v>
      </c>
      <c r="W332" s="101">
        <f t="shared" si="5"/>
        <v>243890</v>
      </c>
      <c r="X332" s="41">
        <f>個別包括!AZ331-公債費!W332</f>
        <v>0</v>
      </c>
      <c r="Y332" s="41"/>
      <c r="Z332" s="41"/>
      <c r="AA332" s="41"/>
    </row>
    <row r="333" spans="1:27" ht="20.25" customHeight="1" x14ac:dyDescent="0.25">
      <c r="A333" s="111" t="s">
        <v>2128</v>
      </c>
      <c r="B333" s="112" t="s">
        <v>2114</v>
      </c>
      <c r="C333" s="4" t="s">
        <v>432</v>
      </c>
      <c r="D333" s="141">
        <v>6</v>
      </c>
      <c r="E333" s="127" t="s">
        <v>3561</v>
      </c>
      <c r="F333" s="47">
        <v>256</v>
      </c>
      <c r="G333" s="47">
        <v>0</v>
      </c>
      <c r="H333" s="47">
        <v>0</v>
      </c>
      <c r="I333" s="47">
        <v>6900</v>
      </c>
      <c r="J333" s="47">
        <v>870</v>
      </c>
      <c r="K333" s="47">
        <v>2234</v>
      </c>
      <c r="L333" s="47">
        <v>1241</v>
      </c>
      <c r="M333" s="47">
        <v>163504</v>
      </c>
      <c r="N333" s="150">
        <v>52966</v>
      </c>
      <c r="O333" s="144">
        <v>1988</v>
      </c>
      <c r="P333" s="144">
        <v>0</v>
      </c>
      <c r="Q333" s="47">
        <v>0</v>
      </c>
      <c r="R333" s="47">
        <v>0</v>
      </c>
      <c r="S333" s="47">
        <v>0</v>
      </c>
      <c r="T333" s="47">
        <v>0</v>
      </c>
      <c r="U333" s="47">
        <v>0</v>
      </c>
      <c r="V333" s="47">
        <v>0</v>
      </c>
      <c r="W333" s="101">
        <f t="shared" si="5"/>
        <v>229959</v>
      </c>
      <c r="X333" s="41">
        <f>個別包括!AZ332-公債費!W333</f>
        <v>0</v>
      </c>
      <c r="Y333" s="41"/>
      <c r="Z333" s="41"/>
      <c r="AA333" s="41"/>
    </row>
    <row r="334" spans="1:27" ht="20.25" customHeight="1" x14ac:dyDescent="0.25">
      <c r="A334" s="111" t="s">
        <v>2129</v>
      </c>
      <c r="B334" s="112" t="s">
        <v>2114</v>
      </c>
      <c r="C334" s="4" t="s">
        <v>433</v>
      </c>
      <c r="D334" s="141">
        <v>6</v>
      </c>
      <c r="E334" s="127" t="s">
        <v>3561</v>
      </c>
      <c r="F334" s="47">
        <v>4787</v>
      </c>
      <c r="G334" s="47">
        <v>0</v>
      </c>
      <c r="H334" s="47">
        <v>0</v>
      </c>
      <c r="I334" s="47">
        <v>21670</v>
      </c>
      <c r="J334" s="47">
        <v>3746</v>
      </c>
      <c r="K334" s="47">
        <v>13606</v>
      </c>
      <c r="L334" s="47">
        <v>2600</v>
      </c>
      <c r="M334" s="47">
        <v>251186</v>
      </c>
      <c r="N334" s="150">
        <v>10374</v>
      </c>
      <c r="O334" s="144">
        <v>6010</v>
      </c>
      <c r="P334" s="144">
        <v>0</v>
      </c>
      <c r="Q334" s="47">
        <v>0</v>
      </c>
      <c r="R334" s="47">
        <v>0</v>
      </c>
      <c r="S334" s="47">
        <v>0</v>
      </c>
      <c r="T334" s="47">
        <v>0</v>
      </c>
      <c r="U334" s="47">
        <v>0</v>
      </c>
      <c r="V334" s="47">
        <v>0</v>
      </c>
      <c r="W334" s="101">
        <f t="shared" si="5"/>
        <v>313979</v>
      </c>
      <c r="X334" s="41">
        <f>個別包括!AZ333-公債費!W334</f>
        <v>0</v>
      </c>
      <c r="Y334" s="41"/>
      <c r="Z334" s="41"/>
      <c r="AA334" s="41"/>
    </row>
    <row r="335" spans="1:27" ht="20.25" customHeight="1" x14ac:dyDescent="0.25">
      <c r="A335" s="111" t="s">
        <v>2130</v>
      </c>
      <c r="B335" s="112" t="s">
        <v>2114</v>
      </c>
      <c r="C335" s="4" t="s">
        <v>434</v>
      </c>
      <c r="D335" s="141">
        <v>6</v>
      </c>
      <c r="E335" s="127" t="s">
        <v>3561</v>
      </c>
      <c r="F335" s="47">
        <v>21014</v>
      </c>
      <c r="G335" s="47">
        <v>2668</v>
      </c>
      <c r="H335" s="47">
        <v>0</v>
      </c>
      <c r="I335" s="47">
        <v>699</v>
      </c>
      <c r="J335" s="47">
        <v>186</v>
      </c>
      <c r="K335" s="47">
        <v>635</v>
      </c>
      <c r="L335" s="47">
        <v>540</v>
      </c>
      <c r="M335" s="47">
        <v>152899</v>
      </c>
      <c r="N335" s="150">
        <v>22691</v>
      </c>
      <c r="O335" s="144">
        <v>663</v>
      </c>
      <c r="P335" s="144">
        <v>0</v>
      </c>
      <c r="Q335" s="47">
        <v>242153</v>
      </c>
      <c r="R335" s="47">
        <v>0</v>
      </c>
      <c r="S335" s="47">
        <v>0</v>
      </c>
      <c r="T335" s="47">
        <v>0</v>
      </c>
      <c r="U335" s="47">
        <v>0</v>
      </c>
      <c r="V335" s="47">
        <v>0</v>
      </c>
      <c r="W335" s="101">
        <f t="shared" si="5"/>
        <v>444148</v>
      </c>
      <c r="X335" s="41">
        <f>個別包括!AZ334-公債費!W335</f>
        <v>0</v>
      </c>
      <c r="Y335" s="41"/>
      <c r="Z335" s="41"/>
      <c r="AA335" s="41"/>
    </row>
    <row r="336" spans="1:27" ht="20.25" customHeight="1" x14ac:dyDescent="0.25">
      <c r="A336" s="111" t="s">
        <v>2131</v>
      </c>
      <c r="B336" s="112" t="s">
        <v>2114</v>
      </c>
      <c r="C336" s="4" t="s">
        <v>435</v>
      </c>
      <c r="D336" s="141">
        <v>6</v>
      </c>
      <c r="E336" s="127" t="s">
        <v>3561</v>
      </c>
      <c r="F336" s="47">
        <v>5825</v>
      </c>
      <c r="G336" s="47">
        <v>38455</v>
      </c>
      <c r="H336" s="47">
        <v>0</v>
      </c>
      <c r="I336" s="47">
        <v>12551</v>
      </c>
      <c r="J336" s="47">
        <v>211</v>
      </c>
      <c r="K336" s="47">
        <v>1133</v>
      </c>
      <c r="L336" s="47">
        <v>600</v>
      </c>
      <c r="M336" s="47">
        <v>143648</v>
      </c>
      <c r="N336" s="150">
        <v>11915</v>
      </c>
      <c r="O336" s="144">
        <v>7033</v>
      </c>
      <c r="P336" s="144">
        <v>0</v>
      </c>
      <c r="Q336" s="47">
        <v>309282</v>
      </c>
      <c r="R336" s="47">
        <v>0</v>
      </c>
      <c r="S336" s="47">
        <v>0</v>
      </c>
      <c r="T336" s="47">
        <v>0</v>
      </c>
      <c r="U336" s="47">
        <v>0</v>
      </c>
      <c r="V336" s="47">
        <v>0</v>
      </c>
      <c r="W336" s="101">
        <f t="shared" si="5"/>
        <v>530653</v>
      </c>
      <c r="X336" s="41">
        <f>個別包括!AZ335-公債費!W336</f>
        <v>0</v>
      </c>
      <c r="Y336" s="41"/>
      <c r="Z336" s="41"/>
      <c r="AA336" s="41"/>
    </row>
    <row r="337" spans="1:27" ht="20.25" customHeight="1" x14ac:dyDescent="0.25">
      <c r="A337" s="111" t="s">
        <v>2132</v>
      </c>
      <c r="B337" s="112" t="s">
        <v>2114</v>
      </c>
      <c r="C337" s="4" t="s">
        <v>436</v>
      </c>
      <c r="D337" s="141">
        <v>6</v>
      </c>
      <c r="E337" s="127" t="s">
        <v>3561</v>
      </c>
      <c r="F337" s="47">
        <v>9758</v>
      </c>
      <c r="G337" s="47">
        <v>3772</v>
      </c>
      <c r="H337" s="47">
        <v>273</v>
      </c>
      <c r="I337" s="47">
        <v>4165</v>
      </c>
      <c r="J337" s="47">
        <v>271</v>
      </c>
      <c r="K337" s="47">
        <v>517</v>
      </c>
      <c r="L337" s="47">
        <v>926</v>
      </c>
      <c r="M337" s="47">
        <v>153477</v>
      </c>
      <c r="N337" s="150">
        <v>16941</v>
      </c>
      <c r="O337" s="144">
        <v>4223</v>
      </c>
      <c r="P337" s="144">
        <v>0</v>
      </c>
      <c r="Q337" s="47">
        <v>191778</v>
      </c>
      <c r="R337" s="47">
        <v>0</v>
      </c>
      <c r="S337" s="47">
        <v>0</v>
      </c>
      <c r="T337" s="47">
        <v>0</v>
      </c>
      <c r="U337" s="47">
        <v>0</v>
      </c>
      <c r="V337" s="47">
        <v>0</v>
      </c>
      <c r="W337" s="101">
        <f t="shared" si="5"/>
        <v>386101</v>
      </c>
      <c r="X337" s="41">
        <f>個別包括!AZ336-公債費!W337</f>
        <v>0</v>
      </c>
      <c r="Y337" s="41"/>
      <c r="Z337" s="41"/>
      <c r="AA337" s="41"/>
    </row>
    <row r="338" spans="1:27" ht="20.25" customHeight="1" x14ac:dyDescent="0.25">
      <c r="A338" s="111" t="s">
        <v>2133</v>
      </c>
      <c r="B338" s="112" t="s">
        <v>2114</v>
      </c>
      <c r="C338" s="4" t="s">
        <v>437</v>
      </c>
      <c r="D338" s="141">
        <v>6</v>
      </c>
      <c r="E338" s="127" t="s">
        <v>3561</v>
      </c>
      <c r="F338" s="47">
        <v>5869</v>
      </c>
      <c r="G338" s="47">
        <v>770</v>
      </c>
      <c r="H338" s="47">
        <v>0</v>
      </c>
      <c r="I338" s="47">
        <v>3589</v>
      </c>
      <c r="J338" s="47">
        <v>207</v>
      </c>
      <c r="K338" s="47">
        <v>1383</v>
      </c>
      <c r="L338" s="47">
        <v>761</v>
      </c>
      <c r="M338" s="47">
        <v>136558</v>
      </c>
      <c r="N338" s="150">
        <v>46199</v>
      </c>
      <c r="O338" s="144">
        <v>236</v>
      </c>
      <c r="P338" s="144">
        <v>0</v>
      </c>
      <c r="Q338" s="47">
        <v>236892</v>
      </c>
      <c r="R338" s="47">
        <v>0</v>
      </c>
      <c r="S338" s="47">
        <v>0</v>
      </c>
      <c r="T338" s="47">
        <v>0</v>
      </c>
      <c r="U338" s="47">
        <v>0</v>
      </c>
      <c r="V338" s="47">
        <v>0</v>
      </c>
      <c r="W338" s="101">
        <f t="shared" si="5"/>
        <v>432464</v>
      </c>
      <c r="X338" s="41">
        <f>個別包括!AZ337-公債費!W338</f>
        <v>0</v>
      </c>
      <c r="Y338" s="41"/>
      <c r="Z338" s="41"/>
      <c r="AA338" s="41"/>
    </row>
    <row r="339" spans="1:27" ht="20.25" customHeight="1" x14ac:dyDescent="0.25">
      <c r="A339" s="111" t="s">
        <v>2134</v>
      </c>
      <c r="B339" s="112" t="s">
        <v>2114</v>
      </c>
      <c r="C339" s="4" t="s">
        <v>438</v>
      </c>
      <c r="D339" s="141">
        <v>6</v>
      </c>
      <c r="E339" s="127" t="s">
        <v>3561</v>
      </c>
      <c r="F339" s="47">
        <v>3809</v>
      </c>
      <c r="G339" s="47">
        <v>6101</v>
      </c>
      <c r="H339" s="47">
        <v>0</v>
      </c>
      <c r="I339" s="47">
        <v>6856</v>
      </c>
      <c r="J339" s="47">
        <v>278</v>
      </c>
      <c r="K339" s="47">
        <v>2840</v>
      </c>
      <c r="L339" s="47">
        <v>410</v>
      </c>
      <c r="M339" s="47">
        <v>119165</v>
      </c>
      <c r="N339" s="150">
        <v>4982</v>
      </c>
      <c r="O339" s="144">
        <v>2712</v>
      </c>
      <c r="P339" s="144">
        <v>0</v>
      </c>
      <c r="Q339" s="47">
        <v>159036</v>
      </c>
      <c r="R339" s="47">
        <v>0</v>
      </c>
      <c r="S339" s="47">
        <v>0</v>
      </c>
      <c r="T339" s="47">
        <v>0</v>
      </c>
      <c r="U339" s="47">
        <v>0</v>
      </c>
      <c r="V339" s="47">
        <v>0</v>
      </c>
      <c r="W339" s="101">
        <f t="shared" si="5"/>
        <v>306189</v>
      </c>
      <c r="X339" s="41">
        <f>個別包括!AZ338-公債費!W339</f>
        <v>0</v>
      </c>
      <c r="Y339" s="41"/>
      <c r="Z339" s="41"/>
      <c r="AA339" s="41"/>
    </row>
    <row r="340" spans="1:27" ht="20.25" customHeight="1" x14ac:dyDescent="0.25">
      <c r="A340" s="111" t="s">
        <v>2135</v>
      </c>
      <c r="B340" s="112" t="s">
        <v>2114</v>
      </c>
      <c r="C340" s="4" t="s">
        <v>439</v>
      </c>
      <c r="D340" s="141">
        <v>6</v>
      </c>
      <c r="E340" s="127" t="s">
        <v>3561</v>
      </c>
      <c r="F340" s="47">
        <v>12773</v>
      </c>
      <c r="G340" s="47">
        <v>30267</v>
      </c>
      <c r="H340" s="47">
        <v>62</v>
      </c>
      <c r="I340" s="47">
        <v>21146</v>
      </c>
      <c r="J340" s="47">
        <v>292</v>
      </c>
      <c r="K340" s="47">
        <v>108</v>
      </c>
      <c r="L340" s="47">
        <v>817</v>
      </c>
      <c r="M340" s="47">
        <v>167237</v>
      </c>
      <c r="N340" s="150">
        <v>22140</v>
      </c>
      <c r="O340" s="144">
        <v>7163</v>
      </c>
      <c r="P340" s="144">
        <v>0</v>
      </c>
      <c r="Q340" s="47">
        <v>228771</v>
      </c>
      <c r="R340" s="47">
        <v>0</v>
      </c>
      <c r="S340" s="47">
        <v>0</v>
      </c>
      <c r="T340" s="47">
        <v>0</v>
      </c>
      <c r="U340" s="47">
        <v>0</v>
      </c>
      <c r="V340" s="47">
        <v>0</v>
      </c>
      <c r="W340" s="101">
        <f t="shared" si="5"/>
        <v>490776</v>
      </c>
      <c r="X340" s="41">
        <f>個別包括!AZ339-公債費!W340</f>
        <v>0</v>
      </c>
      <c r="Y340" s="41"/>
      <c r="Z340" s="41"/>
      <c r="AA340" s="41"/>
    </row>
    <row r="341" spans="1:27" ht="20.25" customHeight="1" x14ac:dyDescent="0.25">
      <c r="A341" s="111" t="s">
        <v>2136</v>
      </c>
      <c r="B341" s="112" t="s">
        <v>2114</v>
      </c>
      <c r="C341" s="4" t="s">
        <v>440</v>
      </c>
      <c r="D341" s="141">
        <v>6</v>
      </c>
      <c r="E341" s="127" t="s">
        <v>3561</v>
      </c>
      <c r="F341" s="47">
        <v>70524</v>
      </c>
      <c r="G341" s="47">
        <v>3053</v>
      </c>
      <c r="H341" s="47">
        <v>478</v>
      </c>
      <c r="I341" s="47">
        <v>7636</v>
      </c>
      <c r="J341" s="47">
        <v>187</v>
      </c>
      <c r="K341" s="47">
        <v>1175</v>
      </c>
      <c r="L341" s="47">
        <v>488</v>
      </c>
      <c r="M341" s="47">
        <v>119311</v>
      </c>
      <c r="N341" s="150">
        <v>12202</v>
      </c>
      <c r="O341" s="144">
        <v>1185</v>
      </c>
      <c r="P341" s="144">
        <v>0</v>
      </c>
      <c r="Q341" s="47">
        <v>221822</v>
      </c>
      <c r="R341" s="47">
        <v>0</v>
      </c>
      <c r="S341" s="47">
        <v>0</v>
      </c>
      <c r="T341" s="47">
        <v>0</v>
      </c>
      <c r="U341" s="47">
        <v>0</v>
      </c>
      <c r="V341" s="47">
        <v>0</v>
      </c>
      <c r="W341" s="101">
        <f t="shared" si="5"/>
        <v>438061</v>
      </c>
      <c r="X341" s="41">
        <f>個別包括!AZ340-公債費!W341</f>
        <v>0</v>
      </c>
      <c r="Y341" s="41"/>
      <c r="Z341" s="41"/>
      <c r="AA341" s="41"/>
    </row>
    <row r="342" spans="1:27" ht="20.25" customHeight="1" x14ac:dyDescent="0.25">
      <c r="A342" s="111" t="s">
        <v>2137</v>
      </c>
      <c r="B342" s="112" t="s">
        <v>2114</v>
      </c>
      <c r="C342" s="4" t="s">
        <v>441</v>
      </c>
      <c r="D342" s="141">
        <v>6</v>
      </c>
      <c r="E342" s="127" t="s">
        <v>3561</v>
      </c>
      <c r="F342" s="47">
        <v>2016</v>
      </c>
      <c r="G342" s="47">
        <v>56822</v>
      </c>
      <c r="H342" s="47">
        <v>299</v>
      </c>
      <c r="I342" s="47">
        <v>2147</v>
      </c>
      <c r="J342" s="47">
        <v>392</v>
      </c>
      <c r="K342" s="47">
        <v>215</v>
      </c>
      <c r="L342" s="47">
        <v>873</v>
      </c>
      <c r="M342" s="47">
        <v>164441</v>
      </c>
      <c r="N342" s="150">
        <v>2437</v>
      </c>
      <c r="O342" s="144">
        <v>4611</v>
      </c>
      <c r="P342" s="144">
        <v>0</v>
      </c>
      <c r="Q342" s="47">
        <v>133881</v>
      </c>
      <c r="R342" s="47">
        <v>0</v>
      </c>
      <c r="S342" s="47">
        <v>0</v>
      </c>
      <c r="T342" s="47">
        <v>0</v>
      </c>
      <c r="U342" s="47">
        <v>0</v>
      </c>
      <c r="V342" s="47">
        <v>0</v>
      </c>
      <c r="W342" s="101">
        <f t="shared" si="5"/>
        <v>368134</v>
      </c>
      <c r="X342" s="41">
        <f>個別包括!AZ341-公債費!W342</f>
        <v>0</v>
      </c>
      <c r="Y342" s="41"/>
      <c r="Z342" s="41"/>
      <c r="AA342" s="41"/>
    </row>
    <row r="343" spans="1:27" ht="20.25" customHeight="1" x14ac:dyDescent="0.25">
      <c r="A343" s="111" t="s">
        <v>2138</v>
      </c>
      <c r="B343" s="112" t="s">
        <v>2114</v>
      </c>
      <c r="C343" s="4" t="s">
        <v>442</v>
      </c>
      <c r="D343" s="141">
        <v>6</v>
      </c>
      <c r="E343" s="127" t="s">
        <v>3561</v>
      </c>
      <c r="F343" s="47">
        <v>14591</v>
      </c>
      <c r="G343" s="47">
        <v>66228</v>
      </c>
      <c r="H343" s="47">
        <v>821</v>
      </c>
      <c r="I343" s="47">
        <v>9023</v>
      </c>
      <c r="J343" s="47">
        <v>97</v>
      </c>
      <c r="K343" s="47">
        <v>1340</v>
      </c>
      <c r="L343" s="47">
        <v>237</v>
      </c>
      <c r="M343" s="47">
        <v>99815</v>
      </c>
      <c r="N343" s="150">
        <v>17745</v>
      </c>
      <c r="O343" s="144">
        <v>2183</v>
      </c>
      <c r="P343" s="144">
        <v>0</v>
      </c>
      <c r="Q343" s="47">
        <v>176435</v>
      </c>
      <c r="R343" s="47">
        <v>0</v>
      </c>
      <c r="S343" s="47">
        <v>0</v>
      </c>
      <c r="T343" s="47">
        <v>0</v>
      </c>
      <c r="U343" s="47">
        <v>0</v>
      </c>
      <c r="V343" s="47">
        <v>0</v>
      </c>
      <c r="W343" s="101">
        <f t="shared" si="5"/>
        <v>388515</v>
      </c>
      <c r="X343" s="41">
        <f>個別包括!AZ342-公債費!W343</f>
        <v>0</v>
      </c>
      <c r="Y343" s="41"/>
      <c r="Z343" s="41"/>
      <c r="AA343" s="41"/>
    </row>
    <row r="344" spans="1:27" ht="20.25" customHeight="1" x14ac:dyDescent="0.25">
      <c r="A344" s="111" t="s">
        <v>2139</v>
      </c>
      <c r="B344" s="112" t="s">
        <v>2114</v>
      </c>
      <c r="C344" s="4" t="s">
        <v>443</v>
      </c>
      <c r="D344" s="141">
        <v>6</v>
      </c>
      <c r="E344" s="127" t="s">
        <v>3561</v>
      </c>
      <c r="F344" s="47">
        <v>5099</v>
      </c>
      <c r="G344" s="47">
        <v>3043</v>
      </c>
      <c r="H344" s="47">
        <v>0</v>
      </c>
      <c r="I344" s="47">
        <v>5235</v>
      </c>
      <c r="J344" s="47">
        <v>160</v>
      </c>
      <c r="K344" s="47">
        <v>5430</v>
      </c>
      <c r="L344" s="47">
        <v>374</v>
      </c>
      <c r="M344" s="47">
        <v>103065</v>
      </c>
      <c r="N344" s="150">
        <v>6605</v>
      </c>
      <c r="O344" s="144">
        <v>162</v>
      </c>
      <c r="P344" s="144">
        <v>0</v>
      </c>
      <c r="Q344" s="47">
        <v>151606</v>
      </c>
      <c r="R344" s="47">
        <v>0</v>
      </c>
      <c r="S344" s="47">
        <v>0</v>
      </c>
      <c r="T344" s="47">
        <v>0</v>
      </c>
      <c r="U344" s="47">
        <v>0</v>
      </c>
      <c r="V344" s="47">
        <v>0</v>
      </c>
      <c r="W344" s="101">
        <f t="shared" si="5"/>
        <v>280779</v>
      </c>
      <c r="X344" s="41">
        <f>個別包括!AZ343-公債費!W344</f>
        <v>0</v>
      </c>
      <c r="Y344" s="41"/>
      <c r="Z344" s="41"/>
      <c r="AA344" s="41"/>
    </row>
    <row r="345" spans="1:27" ht="20.25" customHeight="1" x14ac:dyDescent="0.25">
      <c r="A345" s="111" t="s">
        <v>2140</v>
      </c>
      <c r="B345" s="112" t="s">
        <v>2114</v>
      </c>
      <c r="C345" s="4" t="s">
        <v>444</v>
      </c>
      <c r="D345" s="141">
        <v>6</v>
      </c>
      <c r="E345" s="127" t="s">
        <v>3561</v>
      </c>
      <c r="F345" s="47">
        <v>8328</v>
      </c>
      <c r="G345" s="47">
        <v>35334</v>
      </c>
      <c r="H345" s="47">
        <v>543</v>
      </c>
      <c r="I345" s="47">
        <v>10800</v>
      </c>
      <c r="J345" s="47">
        <v>265</v>
      </c>
      <c r="K345" s="47">
        <v>4466</v>
      </c>
      <c r="L345" s="47">
        <v>343</v>
      </c>
      <c r="M345" s="47">
        <v>115519</v>
      </c>
      <c r="N345" s="150">
        <v>7092</v>
      </c>
      <c r="O345" s="144">
        <v>6349</v>
      </c>
      <c r="P345" s="144">
        <v>0</v>
      </c>
      <c r="Q345" s="47">
        <v>184727</v>
      </c>
      <c r="R345" s="47">
        <v>0</v>
      </c>
      <c r="S345" s="47">
        <v>0</v>
      </c>
      <c r="T345" s="47">
        <v>0</v>
      </c>
      <c r="U345" s="47">
        <v>0</v>
      </c>
      <c r="V345" s="47">
        <v>0</v>
      </c>
      <c r="W345" s="101">
        <f t="shared" si="5"/>
        <v>373766</v>
      </c>
      <c r="X345" s="41">
        <f>個別包括!AZ344-公債費!W345</f>
        <v>0</v>
      </c>
      <c r="Y345" s="41"/>
      <c r="Z345" s="41"/>
      <c r="AA345" s="41"/>
    </row>
    <row r="346" spans="1:27" ht="20.25" customHeight="1" x14ac:dyDescent="0.25">
      <c r="A346" s="111" t="s">
        <v>2141</v>
      </c>
      <c r="B346" s="112" t="s">
        <v>2114</v>
      </c>
      <c r="C346" s="4" t="s">
        <v>445</v>
      </c>
      <c r="D346" s="141">
        <v>6</v>
      </c>
      <c r="E346" s="127" t="s">
        <v>3561</v>
      </c>
      <c r="F346" s="47">
        <v>32976</v>
      </c>
      <c r="G346" s="47">
        <v>26173</v>
      </c>
      <c r="H346" s="47">
        <v>147</v>
      </c>
      <c r="I346" s="47">
        <v>17270</v>
      </c>
      <c r="J346" s="47">
        <v>1328</v>
      </c>
      <c r="K346" s="47">
        <v>19903</v>
      </c>
      <c r="L346" s="47">
        <v>2854</v>
      </c>
      <c r="M346" s="47">
        <v>310060</v>
      </c>
      <c r="N346" s="150">
        <v>23735</v>
      </c>
      <c r="O346" s="144">
        <v>3856</v>
      </c>
      <c r="P346" s="144">
        <v>0</v>
      </c>
      <c r="Q346" s="47">
        <v>0</v>
      </c>
      <c r="R346" s="47">
        <v>0</v>
      </c>
      <c r="S346" s="47">
        <v>0</v>
      </c>
      <c r="T346" s="47">
        <v>0</v>
      </c>
      <c r="U346" s="47">
        <v>0</v>
      </c>
      <c r="V346" s="47">
        <v>0</v>
      </c>
      <c r="W346" s="101">
        <f t="shared" si="5"/>
        <v>438302</v>
      </c>
      <c r="X346" s="41">
        <f>個別包括!AZ345-公債費!W346</f>
        <v>0</v>
      </c>
      <c r="Y346" s="41"/>
      <c r="Z346" s="41"/>
      <c r="AA346" s="41"/>
    </row>
    <row r="347" spans="1:27" ht="20.25" customHeight="1" x14ac:dyDescent="0.25">
      <c r="A347" s="111" t="s">
        <v>2142</v>
      </c>
      <c r="B347" s="112" t="s">
        <v>2114</v>
      </c>
      <c r="C347" s="4" t="s">
        <v>446</v>
      </c>
      <c r="D347" s="141">
        <v>6</v>
      </c>
      <c r="E347" s="127" t="s">
        <v>3561</v>
      </c>
      <c r="F347" s="47">
        <v>17885</v>
      </c>
      <c r="G347" s="47">
        <v>0</v>
      </c>
      <c r="H347" s="47">
        <v>1195</v>
      </c>
      <c r="I347" s="47">
        <v>25565</v>
      </c>
      <c r="J347" s="47">
        <v>1119</v>
      </c>
      <c r="K347" s="47">
        <v>3551</v>
      </c>
      <c r="L347" s="47">
        <v>1404</v>
      </c>
      <c r="M347" s="47">
        <v>255607</v>
      </c>
      <c r="N347" s="150">
        <v>24889</v>
      </c>
      <c r="O347" s="144">
        <v>16123</v>
      </c>
      <c r="P347" s="144">
        <v>0</v>
      </c>
      <c r="Q347" s="47">
        <v>426808</v>
      </c>
      <c r="R347" s="47">
        <v>0</v>
      </c>
      <c r="S347" s="47">
        <v>0</v>
      </c>
      <c r="T347" s="47">
        <v>0</v>
      </c>
      <c r="U347" s="47">
        <v>0</v>
      </c>
      <c r="V347" s="47">
        <v>0</v>
      </c>
      <c r="W347" s="101">
        <f t="shared" si="5"/>
        <v>774146</v>
      </c>
      <c r="X347" s="41">
        <f>個別包括!AZ346-公債費!W347</f>
        <v>0</v>
      </c>
      <c r="Y347" s="41"/>
      <c r="Z347" s="41"/>
      <c r="AA347" s="41"/>
    </row>
    <row r="348" spans="1:27" ht="20.25" customHeight="1" x14ac:dyDescent="0.25">
      <c r="A348" s="111" t="s">
        <v>2143</v>
      </c>
      <c r="B348" s="112" t="s">
        <v>2114</v>
      </c>
      <c r="C348" s="4" t="s">
        <v>447</v>
      </c>
      <c r="D348" s="141">
        <v>6</v>
      </c>
      <c r="E348" s="127" t="s">
        <v>3561</v>
      </c>
      <c r="F348" s="47">
        <v>7759</v>
      </c>
      <c r="G348" s="47">
        <v>9601</v>
      </c>
      <c r="H348" s="47">
        <v>0</v>
      </c>
      <c r="I348" s="47">
        <v>8225</v>
      </c>
      <c r="J348" s="47">
        <v>367</v>
      </c>
      <c r="K348" s="47">
        <v>4260</v>
      </c>
      <c r="L348" s="47">
        <v>899</v>
      </c>
      <c r="M348" s="47">
        <v>197400</v>
      </c>
      <c r="N348" s="150">
        <v>42031</v>
      </c>
      <c r="O348" s="144">
        <v>1759</v>
      </c>
      <c r="P348" s="144">
        <v>0</v>
      </c>
      <c r="Q348" s="47">
        <v>308473</v>
      </c>
      <c r="R348" s="47">
        <v>0</v>
      </c>
      <c r="S348" s="47">
        <v>0</v>
      </c>
      <c r="T348" s="47">
        <v>0</v>
      </c>
      <c r="U348" s="47">
        <v>0</v>
      </c>
      <c r="V348" s="47">
        <v>0</v>
      </c>
      <c r="W348" s="101">
        <f t="shared" si="5"/>
        <v>580774</v>
      </c>
      <c r="X348" s="41">
        <f>個別包括!AZ347-公債費!W348</f>
        <v>0</v>
      </c>
      <c r="Y348" s="41"/>
      <c r="Z348" s="41"/>
      <c r="AA348" s="41"/>
    </row>
    <row r="349" spans="1:27" ht="20.25" customHeight="1" x14ac:dyDescent="0.25">
      <c r="A349" s="111" t="s">
        <v>2144</v>
      </c>
      <c r="B349" s="112" t="s">
        <v>2114</v>
      </c>
      <c r="C349" s="4" t="s">
        <v>448</v>
      </c>
      <c r="D349" s="141">
        <v>6</v>
      </c>
      <c r="E349" s="127" t="s">
        <v>3561</v>
      </c>
      <c r="F349" s="47">
        <v>26846</v>
      </c>
      <c r="G349" s="47">
        <v>0</v>
      </c>
      <c r="H349" s="47">
        <v>0</v>
      </c>
      <c r="I349" s="47">
        <v>21725</v>
      </c>
      <c r="J349" s="47">
        <v>653</v>
      </c>
      <c r="K349" s="47">
        <v>3712</v>
      </c>
      <c r="L349" s="47">
        <v>1532</v>
      </c>
      <c r="M349" s="47">
        <v>210785</v>
      </c>
      <c r="N349" s="150">
        <v>14129</v>
      </c>
      <c r="O349" s="144">
        <v>6499</v>
      </c>
      <c r="P349" s="144">
        <v>0</v>
      </c>
      <c r="Q349" s="47">
        <v>582150</v>
      </c>
      <c r="R349" s="47">
        <v>0</v>
      </c>
      <c r="S349" s="47">
        <v>0</v>
      </c>
      <c r="T349" s="47">
        <v>0</v>
      </c>
      <c r="U349" s="47">
        <v>0</v>
      </c>
      <c r="V349" s="47">
        <v>0</v>
      </c>
      <c r="W349" s="101">
        <f t="shared" si="5"/>
        <v>868031</v>
      </c>
      <c r="X349" s="41">
        <f>個別包括!AZ348-公債費!W349</f>
        <v>0</v>
      </c>
      <c r="Y349" s="41"/>
      <c r="Z349" s="41"/>
      <c r="AA349" s="41"/>
    </row>
    <row r="350" spans="1:27" ht="20.25" customHeight="1" x14ac:dyDescent="0.25">
      <c r="A350" s="111" t="s">
        <v>2145</v>
      </c>
      <c r="B350" s="112" t="s">
        <v>2114</v>
      </c>
      <c r="C350" s="4" t="s">
        <v>449</v>
      </c>
      <c r="D350" s="141">
        <v>6</v>
      </c>
      <c r="E350" s="127" t="s">
        <v>3561</v>
      </c>
      <c r="F350" s="47">
        <v>6589</v>
      </c>
      <c r="G350" s="47">
        <v>19286</v>
      </c>
      <c r="H350" s="47">
        <v>290</v>
      </c>
      <c r="I350" s="47">
        <v>9584</v>
      </c>
      <c r="J350" s="47">
        <v>326</v>
      </c>
      <c r="K350" s="47">
        <v>2523</v>
      </c>
      <c r="L350" s="47">
        <v>762</v>
      </c>
      <c r="M350" s="47">
        <v>164445</v>
      </c>
      <c r="N350" s="150">
        <v>3844</v>
      </c>
      <c r="O350" s="144">
        <v>1959</v>
      </c>
      <c r="P350" s="144">
        <v>0</v>
      </c>
      <c r="Q350" s="47">
        <v>655280</v>
      </c>
      <c r="R350" s="47">
        <v>0</v>
      </c>
      <c r="S350" s="47">
        <v>0</v>
      </c>
      <c r="T350" s="47">
        <v>0</v>
      </c>
      <c r="U350" s="47">
        <v>0</v>
      </c>
      <c r="V350" s="47">
        <v>0</v>
      </c>
      <c r="W350" s="101">
        <f t="shared" si="5"/>
        <v>864888</v>
      </c>
      <c r="X350" s="41">
        <f>個別包括!AZ349-公債費!W350</f>
        <v>0</v>
      </c>
      <c r="Y350" s="41"/>
      <c r="Z350" s="41"/>
      <c r="AA350" s="41"/>
    </row>
    <row r="351" spans="1:27" ht="20.25" customHeight="1" x14ac:dyDescent="0.25">
      <c r="A351" s="111" t="s">
        <v>2146</v>
      </c>
      <c r="B351" s="112" t="s">
        <v>2114</v>
      </c>
      <c r="C351" s="4" t="s">
        <v>450</v>
      </c>
      <c r="D351" s="141">
        <v>6</v>
      </c>
      <c r="E351" s="127" t="s">
        <v>3561</v>
      </c>
      <c r="F351" s="47">
        <v>0</v>
      </c>
      <c r="G351" s="47">
        <v>0</v>
      </c>
      <c r="H351" s="47">
        <v>62</v>
      </c>
      <c r="I351" s="47">
        <v>34051</v>
      </c>
      <c r="J351" s="47">
        <v>795</v>
      </c>
      <c r="K351" s="47">
        <v>11690</v>
      </c>
      <c r="L351" s="47">
        <v>778</v>
      </c>
      <c r="M351" s="47">
        <v>138005</v>
      </c>
      <c r="N351" s="150">
        <v>21125</v>
      </c>
      <c r="O351" s="144">
        <v>1742</v>
      </c>
      <c r="P351" s="144">
        <v>0</v>
      </c>
      <c r="Q351" s="47">
        <v>0</v>
      </c>
      <c r="R351" s="47">
        <v>0</v>
      </c>
      <c r="S351" s="47">
        <v>0</v>
      </c>
      <c r="T351" s="47">
        <v>0</v>
      </c>
      <c r="U351" s="47">
        <v>0</v>
      </c>
      <c r="V351" s="47">
        <v>0</v>
      </c>
      <c r="W351" s="101">
        <f t="shared" si="5"/>
        <v>208248</v>
      </c>
      <c r="X351" s="41">
        <f>個別包括!AZ350-公債費!W351</f>
        <v>0</v>
      </c>
      <c r="Y351" s="41"/>
      <c r="Z351" s="41"/>
      <c r="AA351" s="41"/>
    </row>
    <row r="352" spans="1:27" ht="20.25" customHeight="1" x14ac:dyDescent="0.25">
      <c r="A352" s="111" t="s">
        <v>2147</v>
      </c>
      <c r="B352" s="112" t="s">
        <v>2114</v>
      </c>
      <c r="C352" s="4" t="s">
        <v>451</v>
      </c>
      <c r="D352" s="141">
        <v>6</v>
      </c>
      <c r="E352" s="127" t="s">
        <v>3561</v>
      </c>
      <c r="F352" s="47">
        <v>7180</v>
      </c>
      <c r="G352" s="47">
        <v>16609</v>
      </c>
      <c r="H352" s="47">
        <v>672</v>
      </c>
      <c r="I352" s="47">
        <v>14146</v>
      </c>
      <c r="J352" s="47">
        <v>767</v>
      </c>
      <c r="K352" s="47">
        <v>7826</v>
      </c>
      <c r="L352" s="47">
        <v>2362</v>
      </c>
      <c r="M352" s="47">
        <v>341213</v>
      </c>
      <c r="N352" s="150">
        <v>994</v>
      </c>
      <c r="O352" s="144">
        <v>1802</v>
      </c>
      <c r="P352" s="144">
        <v>0</v>
      </c>
      <c r="Q352" s="47">
        <v>357758</v>
      </c>
      <c r="R352" s="47">
        <v>0</v>
      </c>
      <c r="S352" s="47">
        <v>0</v>
      </c>
      <c r="T352" s="47">
        <v>0</v>
      </c>
      <c r="U352" s="47">
        <v>323194</v>
      </c>
      <c r="V352" s="47">
        <v>0</v>
      </c>
      <c r="W352" s="101">
        <f t="shared" si="5"/>
        <v>1074523</v>
      </c>
      <c r="X352" s="41">
        <f>個別包括!AZ351-公債費!W352</f>
        <v>0</v>
      </c>
      <c r="Y352" s="41"/>
      <c r="Z352" s="41"/>
      <c r="AA352" s="41"/>
    </row>
    <row r="353" spans="1:27" ht="20.25" customHeight="1" x14ac:dyDescent="0.25">
      <c r="A353" s="111" t="s">
        <v>2148</v>
      </c>
      <c r="B353" s="112" t="s">
        <v>2114</v>
      </c>
      <c r="C353" s="4" t="s">
        <v>452</v>
      </c>
      <c r="D353" s="141">
        <v>6</v>
      </c>
      <c r="E353" s="127" t="s">
        <v>3561</v>
      </c>
      <c r="F353" s="47">
        <v>399</v>
      </c>
      <c r="G353" s="47">
        <v>21615</v>
      </c>
      <c r="H353" s="47">
        <v>0</v>
      </c>
      <c r="I353" s="47">
        <v>35131</v>
      </c>
      <c r="J353" s="47">
        <v>537</v>
      </c>
      <c r="K353" s="47">
        <v>2114</v>
      </c>
      <c r="L353" s="47">
        <v>1299</v>
      </c>
      <c r="M353" s="47">
        <v>218838</v>
      </c>
      <c r="N353" s="150">
        <v>18826</v>
      </c>
      <c r="O353" s="144">
        <v>319</v>
      </c>
      <c r="P353" s="144">
        <v>0</v>
      </c>
      <c r="Q353" s="47">
        <v>392770</v>
      </c>
      <c r="R353" s="47">
        <v>0</v>
      </c>
      <c r="S353" s="47">
        <v>0</v>
      </c>
      <c r="T353" s="47">
        <v>0</v>
      </c>
      <c r="U353" s="47">
        <v>0</v>
      </c>
      <c r="V353" s="47">
        <v>0</v>
      </c>
      <c r="W353" s="101">
        <f t="shared" si="5"/>
        <v>691848</v>
      </c>
      <c r="X353" s="41">
        <f>個別包括!AZ352-公債費!W353</f>
        <v>0</v>
      </c>
      <c r="Y353" s="41"/>
      <c r="Z353" s="41"/>
      <c r="AA353" s="41"/>
    </row>
    <row r="354" spans="1:27" ht="20.25" customHeight="1" x14ac:dyDescent="0.25">
      <c r="A354" s="111" t="s">
        <v>2149</v>
      </c>
      <c r="B354" s="112" t="s">
        <v>2150</v>
      </c>
      <c r="C354" s="4" t="s">
        <v>453</v>
      </c>
      <c r="D354" s="141">
        <v>3</v>
      </c>
      <c r="E354" s="127" t="s">
        <v>3561</v>
      </c>
      <c r="F354" s="47">
        <v>129427</v>
      </c>
      <c r="G354" s="47">
        <v>0</v>
      </c>
      <c r="H354" s="47">
        <v>4006</v>
      </c>
      <c r="I354" s="47">
        <v>89538</v>
      </c>
      <c r="J354" s="47">
        <v>18879</v>
      </c>
      <c r="K354" s="47">
        <v>104574</v>
      </c>
      <c r="L354" s="47">
        <v>51138</v>
      </c>
      <c r="M354" s="47">
        <v>3634319</v>
      </c>
      <c r="N354" s="150">
        <v>151237</v>
      </c>
      <c r="O354" s="144">
        <v>61299</v>
      </c>
      <c r="P354" s="144">
        <v>0</v>
      </c>
      <c r="Q354" s="47">
        <v>0</v>
      </c>
      <c r="R354" s="47">
        <v>0</v>
      </c>
      <c r="S354" s="47">
        <v>0</v>
      </c>
      <c r="T354" s="47">
        <v>0</v>
      </c>
      <c r="U354" s="47">
        <v>0</v>
      </c>
      <c r="V354" s="47">
        <v>0</v>
      </c>
      <c r="W354" s="101">
        <f t="shared" si="5"/>
        <v>4244417</v>
      </c>
      <c r="X354" s="41">
        <f>個別包括!AZ353-公債費!W354</f>
        <v>0</v>
      </c>
      <c r="Y354" s="41"/>
      <c r="Z354" s="41"/>
      <c r="AA354" s="41"/>
    </row>
    <row r="355" spans="1:27" ht="20.25" customHeight="1" x14ac:dyDescent="0.25">
      <c r="A355" s="111" t="s">
        <v>2151</v>
      </c>
      <c r="B355" s="112" t="s">
        <v>2150</v>
      </c>
      <c r="C355" s="4" t="s">
        <v>454</v>
      </c>
      <c r="D355" s="141">
        <v>5</v>
      </c>
      <c r="E355" s="127" t="s">
        <v>3561</v>
      </c>
      <c r="F355" s="47">
        <v>1298</v>
      </c>
      <c r="G355" s="47">
        <v>0</v>
      </c>
      <c r="H355" s="47">
        <v>0</v>
      </c>
      <c r="I355" s="47">
        <v>74685</v>
      </c>
      <c r="J355" s="47">
        <v>11421</v>
      </c>
      <c r="K355" s="47">
        <v>76964</v>
      </c>
      <c r="L355" s="47">
        <v>18413</v>
      </c>
      <c r="M355" s="47">
        <v>1687925</v>
      </c>
      <c r="N355" s="150">
        <v>97238</v>
      </c>
      <c r="O355" s="144">
        <v>16620</v>
      </c>
      <c r="P355" s="144">
        <v>0</v>
      </c>
      <c r="Q355" s="47">
        <v>0</v>
      </c>
      <c r="R355" s="47">
        <v>0</v>
      </c>
      <c r="S355" s="47">
        <v>0</v>
      </c>
      <c r="T355" s="47">
        <v>0</v>
      </c>
      <c r="U355" s="47">
        <v>765339</v>
      </c>
      <c r="V355" s="47">
        <v>0</v>
      </c>
      <c r="W355" s="101">
        <f t="shared" si="5"/>
        <v>2749903</v>
      </c>
      <c r="X355" s="41">
        <f>個別包括!AZ354-公債費!W355</f>
        <v>0</v>
      </c>
      <c r="Y355" s="41"/>
      <c r="Z355" s="41"/>
      <c r="AA355" s="41"/>
    </row>
    <row r="356" spans="1:27" ht="20.25" customHeight="1" x14ac:dyDescent="0.25">
      <c r="A356" s="111" t="s">
        <v>2152</v>
      </c>
      <c r="B356" s="112" t="s">
        <v>2150</v>
      </c>
      <c r="C356" s="4" t="s">
        <v>455</v>
      </c>
      <c r="D356" s="141">
        <v>3</v>
      </c>
      <c r="E356" s="127" t="s">
        <v>3561</v>
      </c>
      <c r="F356" s="47">
        <v>75677</v>
      </c>
      <c r="G356" s="47">
        <v>0</v>
      </c>
      <c r="H356" s="47">
        <v>3123</v>
      </c>
      <c r="I356" s="47">
        <v>133200</v>
      </c>
      <c r="J356" s="47">
        <v>41709</v>
      </c>
      <c r="K356" s="47">
        <v>221686</v>
      </c>
      <c r="L356" s="47">
        <v>60819</v>
      </c>
      <c r="M356" s="47">
        <v>4240051</v>
      </c>
      <c r="N356" s="150">
        <v>181219</v>
      </c>
      <c r="O356" s="144">
        <v>113758</v>
      </c>
      <c r="P356" s="144">
        <v>0</v>
      </c>
      <c r="Q356" s="47">
        <v>0</v>
      </c>
      <c r="R356" s="47">
        <v>0</v>
      </c>
      <c r="S356" s="47">
        <v>0</v>
      </c>
      <c r="T356" s="47">
        <v>0</v>
      </c>
      <c r="U356" s="47">
        <v>0</v>
      </c>
      <c r="V356" s="47">
        <v>0</v>
      </c>
      <c r="W356" s="101">
        <f t="shared" si="5"/>
        <v>5071242</v>
      </c>
      <c r="X356" s="41">
        <f>個別包括!AZ355-公債費!W356</f>
        <v>0</v>
      </c>
      <c r="Y356" s="41"/>
      <c r="Z356" s="41"/>
      <c r="AA356" s="41"/>
    </row>
    <row r="357" spans="1:27" ht="20.25" customHeight="1" x14ac:dyDescent="0.25">
      <c r="A357" s="111" t="s">
        <v>2153</v>
      </c>
      <c r="B357" s="112" t="s">
        <v>2150</v>
      </c>
      <c r="C357" s="4" t="s">
        <v>456</v>
      </c>
      <c r="D357" s="141">
        <v>3</v>
      </c>
      <c r="E357" s="127" t="s">
        <v>3561</v>
      </c>
      <c r="F357" s="47">
        <v>169272</v>
      </c>
      <c r="G357" s="47">
        <v>38042</v>
      </c>
      <c r="H357" s="47">
        <v>246</v>
      </c>
      <c r="I357" s="47">
        <v>178756</v>
      </c>
      <c r="J357" s="47">
        <v>21937</v>
      </c>
      <c r="K357" s="47">
        <v>210767</v>
      </c>
      <c r="L357" s="47">
        <v>53046</v>
      </c>
      <c r="M357" s="47">
        <v>4312837</v>
      </c>
      <c r="N357" s="150">
        <v>461382</v>
      </c>
      <c r="O357" s="144">
        <v>131376</v>
      </c>
      <c r="P357" s="144">
        <v>0</v>
      </c>
      <c r="Q357" s="47">
        <v>0</v>
      </c>
      <c r="R357" s="47">
        <v>1133628</v>
      </c>
      <c r="S357" s="47">
        <v>0</v>
      </c>
      <c r="T357" s="47">
        <v>0</v>
      </c>
      <c r="U357" s="47">
        <v>0</v>
      </c>
      <c r="V357" s="47">
        <v>12973</v>
      </c>
      <c r="W357" s="101">
        <f t="shared" si="5"/>
        <v>6724262</v>
      </c>
      <c r="X357" s="41">
        <f>個別包括!AZ356-公債費!W357</f>
        <v>0</v>
      </c>
      <c r="Y357" s="41"/>
      <c r="Z357" s="41"/>
      <c r="AA357" s="41"/>
    </row>
    <row r="358" spans="1:27" ht="20.25" customHeight="1" x14ac:dyDescent="0.25">
      <c r="A358" s="111" t="s">
        <v>2154</v>
      </c>
      <c r="B358" s="112" t="s">
        <v>2150</v>
      </c>
      <c r="C358" s="4" t="s">
        <v>457</v>
      </c>
      <c r="D358" s="141">
        <v>5</v>
      </c>
      <c r="E358" s="127" t="s">
        <v>3561</v>
      </c>
      <c r="F358" s="47">
        <v>104520</v>
      </c>
      <c r="G358" s="47">
        <v>2960</v>
      </c>
      <c r="H358" s="47">
        <v>0</v>
      </c>
      <c r="I358" s="47">
        <v>53979</v>
      </c>
      <c r="J358" s="47">
        <v>4084</v>
      </c>
      <c r="K358" s="47">
        <v>34269</v>
      </c>
      <c r="L358" s="47">
        <v>9567</v>
      </c>
      <c r="M358" s="47">
        <v>947290</v>
      </c>
      <c r="N358" s="150">
        <v>99074</v>
      </c>
      <c r="O358" s="144">
        <v>45701</v>
      </c>
      <c r="P358" s="144">
        <v>0</v>
      </c>
      <c r="Q358" s="47">
        <v>5346</v>
      </c>
      <c r="R358" s="47">
        <v>0</v>
      </c>
      <c r="S358" s="47">
        <v>0</v>
      </c>
      <c r="T358" s="47">
        <v>0</v>
      </c>
      <c r="U358" s="47">
        <v>815562</v>
      </c>
      <c r="V358" s="47">
        <v>0</v>
      </c>
      <c r="W358" s="101">
        <f t="shared" si="5"/>
        <v>2122352</v>
      </c>
      <c r="X358" s="41">
        <f>個別包括!AZ357-公債費!W358</f>
        <v>0</v>
      </c>
      <c r="Y358" s="41"/>
      <c r="Z358" s="41"/>
      <c r="AA358" s="41"/>
    </row>
    <row r="359" spans="1:27" ht="20.25" customHeight="1" x14ac:dyDescent="0.25">
      <c r="A359" s="111" t="s">
        <v>2155</v>
      </c>
      <c r="B359" s="112" t="s">
        <v>2150</v>
      </c>
      <c r="C359" s="4" t="s">
        <v>458</v>
      </c>
      <c r="D359" s="141">
        <v>5</v>
      </c>
      <c r="E359" s="127" t="s">
        <v>3561</v>
      </c>
      <c r="F359" s="47">
        <v>26666</v>
      </c>
      <c r="G359" s="47">
        <v>0</v>
      </c>
      <c r="H359" s="47">
        <v>737</v>
      </c>
      <c r="I359" s="47">
        <v>70988</v>
      </c>
      <c r="J359" s="47">
        <v>5727</v>
      </c>
      <c r="K359" s="47">
        <v>53748</v>
      </c>
      <c r="L359" s="47">
        <v>10178</v>
      </c>
      <c r="M359" s="47">
        <v>1053831</v>
      </c>
      <c r="N359" s="150">
        <v>140403</v>
      </c>
      <c r="O359" s="144">
        <v>3096</v>
      </c>
      <c r="P359" s="144">
        <v>0</v>
      </c>
      <c r="Q359" s="47">
        <v>12062</v>
      </c>
      <c r="R359" s="47">
        <v>0</v>
      </c>
      <c r="S359" s="47">
        <v>0</v>
      </c>
      <c r="T359" s="47">
        <v>0</v>
      </c>
      <c r="U359" s="47">
        <v>823535</v>
      </c>
      <c r="V359" s="47">
        <v>0</v>
      </c>
      <c r="W359" s="101">
        <f t="shared" si="5"/>
        <v>2200971</v>
      </c>
      <c r="X359" s="41">
        <f>個別包括!AZ358-公債費!W359</f>
        <v>0</v>
      </c>
      <c r="Y359" s="41"/>
      <c r="Z359" s="41"/>
      <c r="AA359" s="41"/>
    </row>
    <row r="360" spans="1:27" ht="20.25" customHeight="1" x14ac:dyDescent="0.25">
      <c r="A360" s="111" t="s">
        <v>2156</v>
      </c>
      <c r="B360" s="112" t="s">
        <v>2150</v>
      </c>
      <c r="C360" s="4" t="s">
        <v>459</v>
      </c>
      <c r="D360" s="141">
        <v>5</v>
      </c>
      <c r="E360" s="127" t="s">
        <v>3561</v>
      </c>
      <c r="F360" s="47">
        <v>7614</v>
      </c>
      <c r="G360" s="47">
        <v>13226</v>
      </c>
      <c r="H360" s="47">
        <v>0</v>
      </c>
      <c r="I360" s="47">
        <v>3047</v>
      </c>
      <c r="J360" s="47">
        <v>3302</v>
      </c>
      <c r="K360" s="47">
        <v>12837</v>
      </c>
      <c r="L360" s="47">
        <v>5331</v>
      </c>
      <c r="M360" s="47">
        <v>783179</v>
      </c>
      <c r="N360" s="150">
        <v>173092</v>
      </c>
      <c r="O360" s="144">
        <v>1484</v>
      </c>
      <c r="P360" s="144">
        <v>0</v>
      </c>
      <c r="Q360" s="47">
        <v>244269</v>
      </c>
      <c r="R360" s="47">
        <v>0</v>
      </c>
      <c r="S360" s="47">
        <v>0</v>
      </c>
      <c r="T360" s="47">
        <v>0</v>
      </c>
      <c r="U360" s="47">
        <v>581999</v>
      </c>
      <c r="V360" s="47">
        <v>0</v>
      </c>
      <c r="W360" s="101">
        <f t="shared" si="5"/>
        <v>1829380</v>
      </c>
      <c r="X360" s="41">
        <f>個別包括!AZ359-公債費!W360</f>
        <v>0</v>
      </c>
      <c r="Y360" s="41"/>
      <c r="Z360" s="41"/>
      <c r="AA360" s="41"/>
    </row>
    <row r="361" spans="1:27" ht="20.25" customHeight="1" x14ac:dyDescent="0.25">
      <c r="A361" s="111" t="s">
        <v>2157</v>
      </c>
      <c r="B361" s="112" t="s">
        <v>2150</v>
      </c>
      <c r="C361" s="4" t="s">
        <v>460</v>
      </c>
      <c r="D361" s="141">
        <v>5</v>
      </c>
      <c r="E361" s="127" t="s">
        <v>3561</v>
      </c>
      <c r="F361" s="47">
        <v>295085</v>
      </c>
      <c r="G361" s="47">
        <v>0</v>
      </c>
      <c r="H361" s="47">
        <v>0</v>
      </c>
      <c r="I361" s="47">
        <v>34988</v>
      </c>
      <c r="J361" s="47">
        <v>1696</v>
      </c>
      <c r="K361" s="47">
        <v>45412</v>
      </c>
      <c r="L361" s="47">
        <v>4709</v>
      </c>
      <c r="M361" s="47">
        <v>499358</v>
      </c>
      <c r="N361" s="150">
        <v>1607</v>
      </c>
      <c r="O361" s="144">
        <v>8820</v>
      </c>
      <c r="P361" s="144">
        <v>0</v>
      </c>
      <c r="Q361" s="47">
        <v>0</v>
      </c>
      <c r="R361" s="47">
        <v>0</v>
      </c>
      <c r="S361" s="47">
        <v>0</v>
      </c>
      <c r="T361" s="47">
        <v>0</v>
      </c>
      <c r="U361" s="47">
        <v>0</v>
      </c>
      <c r="V361" s="47">
        <v>25969</v>
      </c>
      <c r="W361" s="101">
        <f t="shared" si="5"/>
        <v>917644</v>
      </c>
      <c r="X361" s="41">
        <f>個別包括!AZ360-公債費!W361</f>
        <v>0</v>
      </c>
      <c r="Y361" s="41"/>
      <c r="Z361" s="41"/>
      <c r="AA361" s="41"/>
    </row>
    <row r="362" spans="1:27" ht="20.25" customHeight="1" x14ac:dyDescent="0.25">
      <c r="A362" s="111" t="s">
        <v>2158</v>
      </c>
      <c r="B362" s="112" t="s">
        <v>2150</v>
      </c>
      <c r="C362" s="4" t="s">
        <v>461</v>
      </c>
      <c r="D362" s="141">
        <v>5</v>
      </c>
      <c r="E362" s="127" t="s">
        <v>3561</v>
      </c>
      <c r="F362" s="47">
        <v>219765</v>
      </c>
      <c r="G362" s="47">
        <v>0</v>
      </c>
      <c r="H362" s="47">
        <v>1773</v>
      </c>
      <c r="I362" s="47">
        <v>7072</v>
      </c>
      <c r="J362" s="47">
        <v>4844</v>
      </c>
      <c r="K362" s="47">
        <v>9309</v>
      </c>
      <c r="L362" s="47">
        <v>6932</v>
      </c>
      <c r="M362" s="47">
        <v>884135</v>
      </c>
      <c r="N362" s="150">
        <v>114176</v>
      </c>
      <c r="O362" s="144">
        <v>21873</v>
      </c>
      <c r="P362" s="144">
        <v>0</v>
      </c>
      <c r="Q362" s="47">
        <v>110895</v>
      </c>
      <c r="R362" s="47">
        <v>0</v>
      </c>
      <c r="S362" s="47">
        <v>0</v>
      </c>
      <c r="T362" s="47">
        <v>0</v>
      </c>
      <c r="U362" s="47">
        <v>987520</v>
      </c>
      <c r="V362" s="47">
        <v>0</v>
      </c>
      <c r="W362" s="101">
        <f t="shared" si="5"/>
        <v>2368294</v>
      </c>
      <c r="X362" s="41">
        <f>個別包括!AZ361-公債費!W362</f>
        <v>0</v>
      </c>
      <c r="Y362" s="41"/>
      <c r="Z362" s="41"/>
      <c r="AA362" s="41"/>
    </row>
    <row r="363" spans="1:27" ht="20.25" customHeight="1" x14ac:dyDescent="0.25">
      <c r="A363" s="111" t="s">
        <v>2159</v>
      </c>
      <c r="B363" s="112" t="s">
        <v>2150</v>
      </c>
      <c r="C363" s="4" t="s">
        <v>462</v>
      </c>
      <c r="D363" s="141">
        <v>5</v>
      </c>
      <c r="E363" s="127" t="s">
        <v>3561</v>
      </c>
      <c r="F363" s="47">
        <v>85266</v>
      </c>
      <c r="G363" s="47">
        <v>44786</v>
      </c>
      <c r="H363" s="47">
        <v>0</v>
      </c>
      <c r="I363" s="47">
        <v>1487</v>
      </c>
      <c r="J363" s="47">
        <v>2170</v>
      </c>
      <c r="K363" s="47">
        <v>10621</v>
      </c>
      <c r="L363" s="47">
        <v>3486</v>
      </c>
      <c r="M363" s="47">
        <v>653157</v>
      </c>
      <c r="N363" s="150">
        <v>78785</v>
      </c>
      <c r="O363" s="144">
        <v>12915</v>
      </c>
      <c r="P363" s="144">
        <v>0</v>
      </c>
      <c r="Q363" s="47">
        <v>271466</v>
      </c>
      <c r="R363" s="47">
        <v>0</v>
      </c>
      <c r="S363" s="47">
        <v>0</v>
      </c>
      <c r="T363" s="47">
        <v>0</v>
      </c>
      <c r="U363" s="47">
        <v>653115</v>
      </c>
      <c r="V363" s="47">
        <v>0</v>
      </c>
      <c r="W363" s="101">
        <f t="shared" si="5"/>
        <v>1817254</v>
      </c>
      <c r="X363" s="41">
        <f>個別包括!AZ362-公債費!W363</f>
        <v>0</v>
      </c>
      <c r="Y363" s="41"/>
      <c r="Z363" s="41"/>
      <c r="AA363" s="41"/>
    </row>
    <row r="364" spans="1:27" ht="20.25" customHeight="1" x14ac:dyDescent="0.25">
      <c r="A364" s="111" t="s">
        <v>2160</v>
      </c>
      <c r="B364" s="112" t="s">
        <v>2150</v>
      </c>
      <c r="C364" s="4" t="s">
        <v>463</v>
      </c>
      <c r="D364" s="141">
        <v>5</v>
      </c>
      <c r="E364" s="127" t="s">
        <v>3561</v>
      </c>
      <c r="F364" s="47">
        <v>75390</v>
      </c>
      <c r="G364" s="47">
        <v>0</v>
      </c>
      <c r="H364" s="47">
        <v>129</v>
      </c>
      <c r="I364" s="47">
        <v>6676</v>
      </c>
      <c r="J364" s="47">
        <v>4068</v>
      </c>
      <c r="K364" s="47">
        <v>32992</v>
      </c>
      <c r="L364" s="47">
        <v>9100</v>
      </c>
      <c r="M364" s="47">
        <v>1008647</v>
      </c>
      <c r="N364" s="150">
        <v>48389</v>
      </c>
      <c r="O364" s="144">
        <v>8667</v>
      </c>
      <c r="P364" s="144">
        <v>0</v>
      </c>
      <c r="Q364" s="47">
        <v>0</v>
      </c>
      <c r="R364" s="47">
        <v>0</v>
      </c>
      <c r="S364" s="47">
        <v>0</v>
      </c>
      <c r="T364" s="47">
        <v>0</v>
      </c>
      <c r="U364" s="47">
        <v>475275</v>
      </c>
      <c r="V364" s="47">
        <v>0</v>
      </c>
      <c r="W364" s="101">
        <f t="shared" si="5"/>
        <v>1669333</v>
      </c>
      <c r="X364" s="41">
        <f>個別包括!AZ363-公債費!W364</f>
        <v>0</v>
      </c>
      <c r="Y364" s="41"/>
      <c r="Z364" s="41"/>
      <c r="AA364" s="41"/>
    </row>
    <row r="365" spans="1:27" ht="20.25" customHeight="1" x14ac:dyDescent="0.25">
      <c r="A365" s="111" t="s">
        <v>2161</v>
      </c>
      <c r="B365" s="112" t="s">
        <v>2150</v>
      </c>
      <c r="C365" s="4" t="s">
        <v>138</v>
      </c>
      <c r="D365" s="141">
        <v>5</v>
      </c>
      <c r="E365" s="127" t="s">
        <v>3561</v>
      </c>
      <c r="F365" s="47">
        <v>107407</v>
      </c>
      <c r="G365" s="47">
        <v>0</v>
      </c>
      <c r="H365" s="47">
        <v>460</v>
      </c>
      <c r="I365" s="47">
        <v>27797</v>
      </c>
      <c r="J365" s="47">
        <v>3237</v>
      </c>
      <c r="K365" s="47">
        <v>7136</v>
      </c>
      <c r="L365" s="47">
        <v>7074</v>
      </c>
      <c r="M365" s="47">
        <v>902094</v>
      </c>
      <c r="N365" s="150">
        <v>83381</v>
      </c>
      <c r="O365" s="144">
        <v>18816</v>
      </c>
      <c r="P365" s="144">
        <v>0</v>
      </c>
      <c r="Q365" s="47">
        <v>21868</v>
      </c>
      <c r="R365" s="47">
        <v>0</v>
      </c>
      <c r="S365" s="47">
        <v>0</v>
      </c>
      <c r="T365" s="47">
        <v>0</v>
      </c>
      <c r="U365" s="47">
        <v>1147383</v>
      </c>
      <c r="V365" s="47">
        <v>0</v>
      </c>
      <c r="W365" s="101">
        <f t="shared" si="5"/>
        <v>2326653</v>
      </c>
      <c r="X365" s="41">
        <f>個別包括!AZ364-公債費!W365</f>
        <v>0</v>
      </c>
      <c r="Y365" s="41"/>
      <c r="Z365" s="41"/>
      <c r="AA365" s="41"/>
    </row>
    <row r="366" spans="1:27" ht="20.25" customHeight="1" x14ac:dyDescent="0.25">
      <c r="A366" s="111" t="s">
        <v>2162</v>
      </c>
      <c r="B366" s="112" t="s">
        <v>2150</v>
      </c>
      <c r="C366" s="4" t="s">
        <v>464</v>
      </c>
      <c r="D366" s="141">
        <v>5</v>
      </c>
      <c r="E366" s="127" t="s">
        <v>3561</v>
      </c>
      <c r="F366" s="47">
        <v>85124</v>
      </c>
      <c r="G366" s="47">
        <v>0</v>
      </c>
      <c r="H366" s="47">
        <v>242</v>
      </c>
      <c r="I366" s="47">
        <v>13903</v>
      </c>
      <c r="J366" s="47">
        <v>2790</v>
      </c>
      <c r="K366" s="47">
        <v>15162</v>
      </c>
      <c r="L366" s="47">
        <v>4633</v>
      </c>
      <c r="M366" s="47">
        <v>480059</v>
      </c>
      <c r="N366" s="150">
        <v>141749</v>
      </c>
      <c r="O366" s="144">
        <v>1162</v>
      </c>
      <c r="P366" s="144">
        <v>0</v>
      </c>
      <c r="Q366" s="47">
        <v>0</v>
      </c>
      <c r="R366" s="47">
        <v>0</v>
      </c>
      <c r="S366" s="47">
        <v>0</v>
      </c>
      <c r="T366" s="47">
        <v>0</v>
      </c>
      <c r="U366" s="47">
        <v>0</v>
      </c>
      <c r="V366" s="47">
        <v>0</v>
      </c>
      <c r="W366" s="101">
        <f t="shared" si="5"/>
        <v>744824</v>
      </c>
      <c r="X366" s="41">
        <f>個別包括!AZ365-公債費!W366</f>
        <v>0</v>
      </c>
      <c r="Y366" s="41"/>
      <c r="Z366" s="41"/>
      <c r="AA366" s="41"/>
    </row>
    <row r="367" spans="1:27" ht="20.25" customHeight="1" x14ac:dyDescent="0.25">
      <c r="A367" s="111" t="s">
        <v>2163</v>
      </c>
      <c r="B367" s="112" t="s">
        <v>2150</v>
      </c>
      <c r="C367" s="4" t="s">
        <v>465</v>
      </c>
      <c r="D367" s="141">
        <v>6</v>
      </c>
      <c r="E367" s="127" t="s">
        <v>3561</v>
      </c>
      <c r="F367" s="47">
        <v>24273</v>
      </c>
      <c r="G367" s="47">
        <v>0</v>
      </c>
      <c r="H367" s="47">
        <v>140</v>
      </c>
      <c r="I367" s="47">
        <v>2293</v>
      </c>
      <c r="J367" s="47">
        <v>645</v>
      </c>
      <c r="K367" s="47">
        <v>2452</v>
      </c>
      <c r="L367" s="47">
        <v>1474</v>
      </c>
      <c r="M367" s="47">
        <v>190372</v>
      </c>
      <c r="N367" s="150">
        <v>12348</v>
      </c>
      <c r="O367" s="144">
        <v>1054</v>
      </c>
      <c r="P367" s="144">
        <v>0</v>
      </c>
      <c r="Q367" s="47">
        <v>0</v>
      </c>
      <c r="R367" s="47">
        <v>0</v>
      </c>
      <c r="S367" s="47">
        <v>0</v>
      </c>
      <c r="T367" s="47">
        <v>0</v>
      </c>
      <c r="U367" s="47">
        <v>0</v>
      </c>
      <c r="V367" s="47">
        <v>0</v>
      </c>
      <c r="W367" s="101">
        <f t="shared" si="5"/>
        <v>235051</v>
      </c>
      <c r="X367" s="41">
        <f>個別包括!AZ366-公債費!W367</f>
        <v>0</v>
      </c>
      <c r="Y367" s="41"/>
      <c r="Z367" s="41"/>
      <c r="AA367" s="41"/>
    </row>
    <row r="368" spans="1:27" ht="20.25" customHeight="1" x14ac:dyDescent="0.25">
      <c r="A368" s="111" t="s">
        <v>2164</v>
      </c>
      <c r="B368" s="112" t="s">
        <v>2150</v>
      </c>
      <c r="C368" s="4" t="s">
        <v>466</v>
      </c>
      <c r="D368" s="141">
        <v>6</v>
      </c>
      <c r="E368" s="127" t="s">
        <v>3561</v>
      </c>
      <c r="F368" s="47">
        <v>35703</v>
      </c>
      <c r="G368" s="47">
        <v>0</v>
      </c>
      <c r="H368" s="47">
        <v>88</v>
      </c>
      <c r="I368" s="47">
        <v>22869</v>
      </c>
      <c r="J368" s="47">
        <v>649</v>
      </c>
      <c r="K368" s="47">
        <v>9031</v>
      </c>
      <c r="L368" s="47">
        <v>955</v>
      </c>
      <c r="M368" s="47">
        <v>161917</v>
      </c>
      <c r="N368" s="150">
        <v>63331</v>
      </c>
      <c r="O368" s="144">
        <v>1581</v>
      </c>
      <c r="P368" s="144">
        <v>0</v>
      </c>
      <c r="Q368" s="47">
        <v>1406</v>
      </c>
      <c r="R368" s="47">
        <v>0</v>
      </c>
      <c r="S368" s="47">
        <v>0</v>
      </c>
      <c r="T368" s="47">
        <v>0</v>
      </c>
      <c r="U368" s="47">
        <v>0</v>
      </c>
      <c r="V368" s="47">
        <v>0</v>
      </c>
      <c r="W368" s="101">
        <f t="shared" si="5"/>
        <v>297530</v>
      </c>
      <c r="X368" s="41">
        <f>個別包括!AZ367-公債費!W368</f>
        <v>0</v>
      </c>
      <c r="Y368" s="41"/>
      <c r="Z368" s="41"/>
      <c r="AA368" s="41"/>
    </row>
    <row r="369" spans="1:27" ht="20.25" customHeight="1" x14ac:dyDescent="0.25">
      <c r="A369" s="111" t="s">
        <v>2165</v>
      </c>
      <c r="B369" s="112" t="s">
        <v>2150</v>
      </c>
      <c r="C369" s="4" t="s">
        <v>467</v>
      </c>
      <c r="D369" s="141">
        <v>6</v>
      </c>
      <c r="E369" s="127" t="s">
        <v>3561</v>
      </c>
      <c r="F369" s="47">
        <v>82853</v>
      </c>
      <c r="G369" s="47">
        <v>4271</v>
      </c>
      <c r="H369" s="47">
        <v>0</v>
      </c>
      <c r="I369" s="47">
        <v>3191</v>
      </c>
      <c r="J369" s="47">
        <v>952</v>
      </c>
      <c r="K369" s="47">
        <v>4811</v>
      </c>
      <c r="L369" s="47">
        <v>1361</v>
      </c>
      <c r="M369" s="47">
        <v>204724</v>
      </c>
      <c r="N369" s="150">
        <v>54657</v>
      </c>
      <c r="O369" s="144">
        <v>3712</v>
      </c>
      <c r="P369" s="144">
        <v>0</v>
      </c>
      <c r="Q369" s="47">
        <v>96848</v>
      </c>
      <c r="R369" s="47">
        <v>0</v>
      </c>
      <c r="S369" s="47">
        <v>0</v>
      </c>
      <c r="T369" s="47">
        <v>0</v>
      </c>
      <c r="U369" s="47">
        <v>0</v>
      </c>
      <c r="V369" s="47">
        <v>0</v>
      </c>
      <c r="W369" s="101">
        <f t="shared" si="5"/>
        <v>457380</v>
      </c>
      <c r="X369" s="41">
        <f>個別包括!AZ368-公債費!W369</f>
        <v>0</v>
      </c>
      <c r="Y369" s="41"/>
      <c r="Z369" s="41"/>
      <c r="AA369" s="41"/>
    </row>
    <row r="370" spans="1:27" ht="20.25" customHeight="1" x14ac:dyDescent="0.25">
      <c r="A370" s="111" t="s">
        <v>2166</v>
      </c>
      <c r="B370" s="112" t="s">
        <v>2150</v>
      </c>
      <c r="C370" s="4" t="s">
        <v>468</v>
      </c>
      <c r="D370" s="141">
        <v>6</v>
      </c>
      <c r="E370" s="127" t="s">
        <v>3561</v>
      </c>
      <c r="F370" s="47">
        <v>19817</v>
      </c>
      <c r="G370" s="47">
        <v>0</v>
      </c>
      <c r="H370" s="47">
        <v>0</v>
      </c>
      <c r="I370" s="47">
        <v>9380</v>
      </c>
      <c r="J370" s="47">
        <v>256</v>
      </c>
      <c r="K370" s="47">
        <v>4357</v>
      </c>
      <c r="L370" s="47">
        <v>696</v>
      </c>
      <c r="M370" s="47">
        <v>145904</v>
      </c>
      <c r="N370" s="150">
        <v>21089</v>
      </c>
      <c r="O370" s="144">
        <v>0</v>
      </c>
      <c r="P370" s="144">
        <v>0</v>
      </c>
      <c r="Q370" s="47">
        <v>0</v>
      </c>
      <c r="R370" s="47">
        <v>0</v>
      </c>
      <c r="S370" s="47">
        <v>0</v>
      </c>
      <c r="T370" s="47">
        <v>0</v>
      </c>
      <c r="U370" s="47">
        <v>0</v>
      </c>
      <c r="V370" s="47">
        <v>0</v>
      </c>
      <c r="W370" s="101">
        <f t="shared" si="5"/>
        <v>201499</v>
      </c>
      <c r="X370" s="41">
        <f>個別包括!AZ369-公債費!W370</f>
        <v>0</v>
      </c>
      <c r="Y370" s="41"/>
      <c r="Z370" s="41"/>
      <c r="AA370" s="41"/>
    </row>
    <row r="371" spans="1:27" ht="20.25" customHeight="1" x14ac:dyDescent="0.25">
      <c r="A371" s="111" t="s">
        <v>2167</v>
      </c>
      <c r="B371" s="112" t="s">
        <v>2150</v>
      </c>
      <c r="C371" s="4" t="s">
        <v>469</v>
      </c>
      <c r="D371" s="141">
        <v>6</v>
      </c>
      <c r="E371" s="127" t="s">
        <v>3561</v>
      </c>
      <c r="F371" s="47">
        <v>6020</v>
      </c>
      <c r="G371" s="47">
        <v>0</v>
      </c>
      <c r="H371" s="47">
        <v>89</v>
      </c>
      <c r="I371" s="47">
        <v>18288</v>
      </c>
      <c r="J371" s="47">
        <v>532</v>
      </c>
      <c r="K371" s="47">
        <v>11670</v>
      </c>
      <c r="L371" s="47">
        <v>1561</v>
      </c>
      <c r="M371" s="47">
        <v>198339</v>
      </c>
      <c r="N371" s="150">
        <v>25945</v>
      </c>
      <c r="O371" s="144">
        <v>2466</v>
      </c>
      <c r="P371" s="144">
        <v>0</v>
      </c>
      <c r="Q371" s="47">
        <v>0</v>
      </c>
      <c r="R371" s="47">
        <v>0</v>
      </c>
      <c r="S371" s="47">
        <v>0</v>
      </c>
      <c r="T371" s="47">
        <v>0</v>
      </c>
      <c r="U371" s="47">
        <v>0</v>
      </c>
      <c r="V371" s="47">
        <v>0</v>
      </c>
      <c r="W371" s="101">
        <f t="shared" si="5"/>
        <v>264910</v>
      </c>
      <c r="X371" s="41">
        <f>個別包括!AZ370-公債費!W371</f>
        <v>0</v>
      </c>
      <c r="Y371" s="41"/>
      <c r="Z371" s="41"/>
      <c r="AA371" s="41"/>
    </row>
    <row r="372" spans="1:27" ht="20.25" customHeight="1" x14ac:dyDescent="0.25">
      <c r="A372" s="111" t="s">
        <v>2168</v>
      </c>
      <c r="B372" s="112" t="s">
        <v>2150</v>
      </c>
      <c r="C372" s="4" t="s">
        <v>470</v>
      </c>
      <c r="D372" s="141">
        <v>6</v>
      </c>
      <c r="E372" s="127" t="s">
        <v>3561</v>
      </c>
      <c r="F372" s="47">
        <v>4455</v>
      </c>
      <c r="G372" s="47">
        <v>17590</v>
      </c>
      <c r="H372" s="47">
        <v>0</v>
      </c>
      <c r="I372" s="47">
        <v>15751</v>
      </c>
      <c r="J372" s="47">
        <v>318</v>
      </c>
      <c r="K372" s="47">
        <v>3543</v>
      </c>
      <c r="L372" s="47">
        <v>455</v>
      </c>
      <c r="M372" s="47">
        <v>132774</v>
      </c>
      <c r="N372" s="150">
        <v>35078</v>
      </c>
      <c r="O372" s="144">
        <v>4821</v>
      </c>
      <c r="P372" s="144">
        <v>0</v>
      </c>
      <c r="Q372" s="47">
        <v>3954</v>
      </c>
      <c r="R372" s="47">
        <v>0</v>
      </c>
      <c r="S372" s="47">
        <v>0</v>
      </c>
      <c r="T372" s="47">
        <v>0</v>
      </c>
      <c r="U372" s="47">
        <v>0</v>
      </c>
      <c r="V372" s="47">
        <v>0</v>
      </c>
      <c r="W372" s="101">
        <f t="shared" si="5"/>
        <v>218739</v>
      </c>
      <c r="X372" s="41">
        <f>個別包括!AZ371-公債費!W372</f>
        <v>0</v>
      </c>
      <c r="Y372" s="41"/>
      <c r="Z372" s="41"/>
      <c r="AA372" s="41"/>
    </row>
    <row r="373" spans="1:27" ht="20.25" customHeight="1" x14ac:dyDescent="0.25">
      <c r="A373" s="111" t="s">
        <v>2169</v>
      </c>
      <c r="B373" s="112" t="s">
        <v>2150</v>
      </c>
      <c r="C373" s="4" t="s">
        <v>471</v>
      </c>
      <c r="D373" s="141">
        <v>6</v>
      </c>
      <c r="E373" s="127" t="s">
        <v>3561</v>
      </c>
      <c r="F373" s="47">
        <v>8022</v>
      </c>
      <c r="G373" s="47">
        <v>0</v>
      </c>
      <c r="H373" s="47">
        <v>167</v>
      </c>
      <c r="I373" s="47">
        <v>1152</v>
      </c>
      <c r="J373" s="47">
        <v>409</v>
      </c>
      <c r="K373" s="47">
        <v>6919</v>
      </c>
      <c r="L373" s="47">
        <v>523</v>
      </c>
      <c r="M373" s="47">
        <v>164486</v>
      </c>
      <c r="N373" s="150">
        <v>21888</v>
      </c>
      <c r="O373" s="144">
        <v>2337</v>
      </c>
      <c r="P373" s="144">
        <v>0</v>
      </c>
      <c r="Q373" s="47">
        <v>74390</v>
      </c>
      <c r="R373" s="47">
        <v>0</v>
      </c>
      <c r="S373" s="47">
        <v>0</v>
      </c>
      <c r="T373" s="47">
        <v>0</v>
      </c>
      <c r="U373" s="47">
        <v>0</v>
      </c>
      <c r="V373" s="47">
        <v>0</v>
      </c>
      <c r="W373" s="101">
        <f t="shared" si="5"/>
        <v>280293</v>
      </c>
      <c r="X373" s="41">
        <f>個別包括!AZ372-公債費!W373</f>
        <v>0</v>
      </c>
      <c r="Y373" s="41"/>
      <c r="Z373" s="41"/>
      <c r="AA373" s="41"/>
    </row>
    <row r="374" spans="1:27" ht="20.25" customHeight="1" x14ac:dyDescent="0.25">
      <c r="A374" s="111" t="s">
        <v>2170</v>
      </c>
      <c r="B374" s="112" t="s">
        <v>2150</v>
      </c>
      <c r="C374" s="4" t="s">
        <v>472</v>
      </c>
      <c r="D374" s="141">
        <v>6</v>
      </c>
      <c r="E374" s="127" t="s">
        <v>3561</v>
      </c>
      <c r="F374" s="47">
        <v>381</v>
      </c>
      <c r="G374" s="47">
        <v>0</v>
      </c>
      <c r="H374" s="47">
        <v>0</v>
      </c>
      <c r="I374" s="47">
        <v>4875</v>
      </c>
      <c r="J374" s="47">
        <v>45</v>
      </c>
      <c r="K374" s="47">
        <v>0</v>
      </c>
      <c r="L374" s="47">
        <v>47</v>
      </c>
      <c r="M374" s="47">
        <v>65033</v>
      </c>
      <c r="N374" s="150">
        <v>29952</v>
      </c>
      <c r="O374" s="144">
        <v>0</v>
      </c>
      <c r="P374" s="144">
        <v>0</v>
      </c>
      <c r="Q374" s="47">
        <v>152167</v>
      </c>
      <c r="R374" s="47">
        <v>0</v>
      </c>
      <c r="S374" s="47">
        <v>0</v>
      </c>
      <c r="T374" s="47">
        <v>0</v>
      </c>
      <c r="U374" s="47">
        <v>0</v>
      </c>
      <c r="V374" s="47">
        <v>0</v>
      </c>
      <c r="W374" s="101">
        <f t="shared" si="5"/>
        <v>252500</v>
      </c>
      <c r="X374" s="41">
        <f>個別包括!AZ373-公債費!W374</f>
        <v>0</v>
      </c>
      <c r="Y374" s="41"/>
      <c r="Z374" s="41"/>
      <c r="AA374" s="41"/>
    </row>
    <row r="375" spans="1:27" ht="20.25" customHeight="1" x14ac:dyDescent="0.25">
      <c r="A375" s="111" t="s">
        <v>2171</v>
      </c>
      <c r="B375" s="112" t="s">
        <v>2150</v>
      </c>
      <c r="C375" s="4" t="s">
        <v>473</v>
      </c>
      <c r="D375" s="141">
        <v>6</v>
      </c>
      <c r="E375" s="127" t="s">
        <v>3561</v>
      </c>
      <c r="F375" s="47">
        <v>3294</v>
      </c>
      <c r="G375" s="47">
        <v>73054</v>
      </c>
      <c r="H375" s="47">
        <v>77</v>
      </c>
      <c r="I375" s="47">
        <v>11126</v>
      </c>
      <c r="J375" s="47">
        <v>161</v>
      </c>
      <c r="K375" s="47">
        <v>3322</v>
      </c>
      <c r="L375" s="47">
        <v>438</v>
      </c>
      <c r="M375" s="47">
        <v>167098</v>
      </c>
      <c r="N375" s="150">
        <v>48539</v>
      </c>
      <c r="O375" s="144">
        <v>5781</v>
      </c>
      <c r="P375" s="144">
        <v>0</v>
      </c>
      <c r="Q375" s="47">
        <v>318179</v>
      </c>
      <c r="R375" s="47">
        <v>0</v>
      </c>
      <c r="S375" s="47">
        <v>0</v>
      </c>
      <c r="T375" s="47">
        <v>0</v>
      </c>
      <c r="U375" s="47">
        <v>0</v>
      </c>
      <c r="V375" s="47">
        <v>0</v>
      </c>
      <c r="W375" s="101">
        <f t="shared" si="5"/>
        <v>631069</v>
      </c>
      <c r="X375" s="41">
        <f>個別包括!AZ374-公債費!W375</f>
        <v>0</v>
      </c>
      <c r="Y375" s="41"/>
      <c r="Z375" s="41"/>
      <c r="AA375" s="41"/>
    </row>
    <row r="376" spans="1:27" ht="20.25" customHeight="1" x14ac:dyDescent="0.25">
      <c r="A376" s="111" t="s">
        <v>2172</v>
      </c>
      <c r="B376" s="112" t="s">
        <v>2150</v>
      </c>
      <c r="C376" s="4" t="s">
        <v>474</v>
      </c>
      <c r="D376" s="141">
        <v>6</v>
      </c>
      <c r="E376" s="127" t="s">
        <v>3561</v>
      </c>
      <c r="F376" s="47">
        <v>60441</v>
      </c>
      <c r="G376" s="47">
        <v>0</v>
      </c>
      <c r="H376" s="47">
        <v>748</v>
      </c>
      <c r="I376" s="47">
        <v>2563</v>
      </c>
      <c r="J376" s="47">
        <v>1029</v>
      </c>
      <c r="K376" s="47">
        <v>2631</v>
      </c>
      <c r="L376" s="47">
        <v>1877</v>
      </c>
      <c r="M376" s="47">
        <v>396104</v>
      </c>
      <c r="N376" s="150">
        <v>87500</v>
      </c>
      <c r="O376" s="144">
        <v>7936</v>
      </c>
      <c r="P376" s="144">
        <v>0</v>
      </c>
      <c r="Q376" s="47">
        <v>444224</v>
      </c>
      <c r="R376" s="47">
        <v>0</v>
      </c>
      <c r="S376" s="47">
        <v>0</v>
      </c>
      <c r="T376" s="47">
        <v>0</v>
      </c>
      <c r="U376" s="47">
        <v>290230</v>
      </c>
      <c r="V376" s="47">
        <v>0</v>
      </c>
      <c r="W376" s="101">
        <f t="shared" si="5"/>
        <v>1295283</v>
      </c>
      <c r="X376" s="41">
        <f>個別包括!AZ375-公債費!W376</f>
        <v>0</v>
      </c>
      <c r="Y376" s="41"/>
      <c r="Z376" s="41"/>
      <c r="AA376" s="41"/>
    </row>
    <row r="377" spans="1:27" ht="20.25" customHeight="1" x14ac:dyDescent="0.25">
      <c r="A377" s="111" t="s">
        <v>2173</v>
      </c>
      <c r="B377" s="112" t="s">
        <v>2150</v>
      </c>
      <c r="C377" s="4" t="s">
        <v>475</v>
      </c>
      <c r="D377" s="141">
        <v>6</v>
      </c>
      <c r="E377" s="127" t="s">
        <v>3561</v>
      </c>
      <c r="F377" s="47">
        <v>4186</v>
      </c>
      <c r="G377" s="47">
        <v>0</v>
      </c>
      <c r="H377" s="47">
        <v>145</v>
      </c>
      <c r="I377" s="47">
        <v>4277</v>
      </c>
      <c r="J377" s="47">
        <v>205</v>
      </c>
      <c r="K377" s="47">
        <v>877</v>
      </c>
      <c r="L377" s="47">
        <v>213</v>
      </c>
      <c r="M377" s="47">
        <v>97463</v>
      </c>
      <c r="N377" s="150">
        <v>30329</v>
      </c>
      <c r="O377" s="144">
        <v>1320</v>
      </c>
      <c r="P377" s="144">
        <v>0</v>
      </c>
      <c r="Q377" s="47">
        <v>171347</v>
      </c>
      <c r="R377" s="47">
        <v>0</v>
      </c>
      <c r="S377" s="47">
        <v>0</v>
      </c>
      <c r="T377" s="47">
        <v>0</v>
      </c>
      <c r="U377" s="47">
        <v>0</v>
      </c>
      <c r="V377" s="47">
        <v>0</v>
      </c>
      <c r="W377" s="101">
        <f t="shared" si="5"/>
        <v>310362</v>
      </c>
      <c r="X377" s="41">
        <f>個別包括!AZ376-公債費!W377</f>
        <v>0</v>
      </c>
      <c r="Y377" s="41"/>
      <c r="Z377" s="41"/>
      <c r="AA377" s="41"/>
    </row>
    <row r="378" spans="1:27" ht="20.25" customHeight="1" x14ac:dyDescent="0.25">
      <c r="A378" s="111" t="s">
        <v>2174</v>
      </c>
      <c r="B378" s="112" t="s">
        <v>2150</v>
      </c>
      <c r="C378" s="4" t="s">
        <v>476</v>
      </c>
      <c r="D378" s="141">
        <v>6</v>
      </c>
      <c r="E378" s="127" t="s">
        <v>3561</v>
      </c>
      <c r="F378" s="47">
        <v>5884</v>
      </c>
      <c r="G378" s="47">
        <v>29299</v>
      </c>
      <c r="H378" s="47">
        <v>90</v>
      </c>
      <c r="I378" s="47">
        <v>13950</v>
      </c>
      <c r="J378" s="47">
        <v>319</v>
      </c>
      <c r="K378" s="47">
        <v>796</v>
      </c>
      <c r="L378" s="47">
        <v>642</v>
      </c>
      <c r="M378" s="47">
        <v>155646</v>
      </c>
      <c r="N378" s="150">
        <v>28125</v>
      </c>
      <c r="O378" s="144">
        <v>4551</v>
      </c>
      <c r="P378" s="144">
        <v>0</v>
      </c>
      <c r="Q378" s="47">
        <v>374225</v>
      </c>
      <c r="R378" s="47">
        <v>0</v>
      </c>
      <c r="S378" s="47">
        <v>0</v>
      </c>
      <c r="T378" s="47">
        <v>0</v>
      </c>
      <c r="U378" s="47">
        <v>0</v>
      </c>
      <c r="V378" s="47">
        <v>0</v>
      </c>
      <c r="W378" s="101">
        <f t="shared" si="5"/>
        <v>613527</v>
      </c>
      <c r="X378" s="41">
        <f>個別包括!AZ377-公債費!W378</f>
        <v>0</v>
      </c>
      <c r="Y378" s="41"/>
      <c r="Z378" s="41"/>
      <c r="AA378" s="41"/>
    </row>
    <row r="379" spans="1:27" ht="20.25" customHeight="1" x14ac:dyDescent="0.25">
      <c r="A379" s="111" t="s">
        <v>2175</v>
      </c>
      <c r="B379" s="112" t="s">
        <v>2150</v>
      </c>
      <c r="C379" s="4" t="s">
        <v>477</v>
      </c>
      <c r="D379" s="141">
        <v>6</v>
      </c>
      <c r="E379" s="127" t="s">
        <v>3561</v>
      </c>
      <c r="F379" s="47">
        <v>846</v>
      </c>
      <c r="G379" s="47">
        <v>0</v>
      </c>
      <c r="H379" s="47">
        <v>0</v>
      </c>
      <c r="I379" s="47">
        <v>11249</v>
      </c>
      <c r="J379" s="47">
        <v>129</v>
      </c>
      <c r="K379" s="47">
        <v>11134</v>
      </c>
      <c r="L379" s="47">
        <v>580</v>
      </c>
      <c r="M379" s="47">
        <v>109711</v>
      </c>
      <c r="N379" s="150">
        <v>14759</v>
      </c>
      <c r="O379" s="144">
        <v>171</v>
      </c>
      <c r="P379" s="144">
        <v>0</v>
      </c>
      <c r="Q379" s="47">
        <v>310309</v>
      </c>
      <c r="R379" s="47">
        <v>0</v>
      </c>
      <c r="S379" s="47">
        <v>0</v>
      </c>
      <c r="T379" s="47">
        <v>0</v>
      </c>
      <c r="U379" s="47">
        <v>0</v>
      </c>
      <c r="V379" s="47">
        <v>0</v>
      </c>
      <c r="W379" s="101">
        <f t="shared" si="5"/>
        <v>458888</v>
      </c>
      <c r="X379" s="41">
        <f>個別包括!AZ378-公債費!W379</f>
        <v>0</v>
      </c>
      <c r="Y379" s="41"/>
      <c r="Z379" s="41"/>
      <c r="AA379" s="41"/>
    </row>
    <row r="380" spans="1:27" ht="20.25" customHeight="1" x14ac:dyDescent="0.25">
      <c r="A380" s="111" t="s">
        <v>2176</v>
      </c>
      <c r="B380" s="112" t="s">
        <v>2150</v>
      </c>
      <c r="C380" s="4" t="s">
        <v>478</v>
      </c>
      <c r="D380" s="141">
        <v>6</v>
      </c>
      <c r="E380" s="127" t="s">
        <v>3561</v>
      </c>
      <c r="F380" s="47">
        <v>10562</v>
      </c>
      <c r="G380" s="47">
        <v>0</v>
      </c>
      <c r="H380" s="47">
        <v>334</v>
      </c>
      <c r="I380" s="47">
        <v>5108</v>
      </c>
      <c r="J380" s="47">
        <v>964</v>
      </c>
      <c r="K380" s="47">
        <v>17401</v>
      </c>
      <c r="L380" s="47">
        <v>1493</v>
      </c>
      <c r="M380" s="47">
        <v>259281</v>
      </c>
      <c r="N380" s="150">
        <v>20810</v>
      </c>
      <c r="O380" s="144">
        <v>0</v>
      </c>
      <c r="P380" s="144">
        <v>0</v>
      </c>
      <c r="Q380" s="47">
        <v>360124</v>
      </c>
      <c r="R380" s="47">
        <v>0</v>
      </c>
      <c r="S380" s="47">
        <v>0</v>
      </c>
      <c r="T380" s="47">
        <v>0</v>
      </c>
      <c r="U380" s="47">
        <v>0</v>
      </c>
      <c r="V380" s="47">
        <v>0</v>
      </c>
      <c r="W380" s="101">
        <f t="shared" si="5"/>
        <v>676077</v>
      </c>
      <c r="X380" s="41">
        <f>個別包括!AZ379-公債費!W380</f>
        <v>0</v>
      </c>
      <c r="Y380" s="41"/>
      <c r="Z380" s="41"/>
      <c r="AA380" s="41"/>
    </row>
    <row r="381" spans="1:27" ht="20.25" customHeight="1" x14ac:dyDescent="0.25">
      <c r="A381" s="111" t="s">
        <v>2177</v>
      </c>
      <c r="B381" s="112" t="s">
        <v>2150</v>
      </c>
      <c r="C381" s="4" t="s">
        <v>479</v>
      </c>
      <c r="D381" s="141">
        <v>6</v>
      </c>
      <c r="E381" s="127" t="s">
        <v>3561</v>
      </c>
      <c r="F381" s="47">
        <v>2211</v>
      </c>
      <c r="G381" s="47">
        <v>0</v>
      </c>
      <c r="H381" s="47">
        <v>0</v>
      </c>
      <c r="I381" s="47">
        <v>4595</v>
      </c>
      <c r="J381" s="47">
        <v>818</v>
      </c>
      <c r="K381" s="47">
        <v>21041</v>
      </c>
      <c r="L381" s="47">
        <v>1787</v>
      </c>
      <c r="M381" s="47">
        <v>231826</v>
      </c>
      <c r="N381" s="150">
        <v>32381</v>
      </c>
      <c r="O381" s="144">
        <v>0</v>
      </c>
      <c r="P381" s="144">
        <v>0</v>
      </c>
      <c r="Q381" s="47">
        <v>264181</v>
      </c>
      <c r="R381" s="47">
        <v>0</v>
      </c>
      <c r="S381" s="47">
        <v>0</v>
      </c>
      <c r="T381" s="47">
        <v>0</v>
      </c>
      <c r="U381" s="47">
        <v>0</v>
      </c>
      <c r="V381" s="47">
        <v>0</v>
      </c>
      <c r="W381" s="101">
        <f t="shared" si="5"/>
        <v>558840</v>
      </c>
      <c r="X381" s="41">
        <f>個別包括!AZ380-公債費!W381</f>
        <v>0</v>
      </c>
      <c r="Y381" s="41"/>
      <c r="Z381" s="41"/>
      <c r="AA381" s="41"/>
    </row>
    <row r="382" spans="1:27" ht="20.25" customHeight="1" x14ac:dyDescent="0.25">
      <c r="A382" s="111" t="s">
        <v>2178</v>
      </c>
      <c r="B382" s="112" t="s">
        <v>2150</v>
      </c>
      <c r="C382" s="4" t="s">
        <v>480</v>
      </c>
      <c r="D382" s="141">
        <v>6</v>
      </c>
      <c r="E382" s="127" t="s">
        <v>3561</v>
      </c>
      <c r="F382" s="47">
        <v>0</v>
      </c>
      <c r="G382" s="47">
        <v>0</v>
      </c>
      <c r="H382" s="47">
        <v>0</v>
      </c>
      <c r="I382" s="47">
        <v>2195</v>
      </c>
      <c r="J382" s="47">
        <v>154</v>
      </c>
      <c r="K382" s="47">
        <v>625</v>
      </c>
      <c r="L382" s="47">
        <v>334</v>
      </c>
      <c r="M382" s="47">
        <v>73233</v>
      </c>
      <c r="N382" s="150">
        <v>11148</v>
      </c>
      <c r="O382" s="144">
        <v>202</v>
      </c>
      <c r="P382" s="144">
        <v>0</v>
      </c>
      <c r="Q382" s="47">
        <v>158316</v>
      </c>
      <c r="R382" s="47">
        <v>0</v>
      </c>
      <c r="S382" s="47">
        <v>0</v>
      </c>
      <c r="T382" s="47">
        <v>0</v>
      </c>
      <c r="U382" s="47">
        <v>0</v>
      </c>
      <c r="V382" s="47">
        <v>0</v>
      </c>
      <c r="W382" s="101">
        <f t="shared" si="5"/>
        <v>246207</v>
      </c>
      <c r="X382" s="41">
        <f>個別包括!AZ381-公債費!W382</f>
        <v>0</v>
      </c>
      <c r="Y382" s="41"/>
      <c r="Z382" s="41"/>
      <c r="AA382" s="41"/>
    </row>
    <row r="383" spans="1:27" ht="20.25" customHeight="1" x14ac:dyDescent="0.25">
      <c r="A383" s="111" t="s">
        <v>2179</v>
      </c>
      <c r="B383" s="112" t="s">
        <v>2150</v>
      </c>
      <c r="C383" s="4" t="s">
        <v>481</v>
      </c>
      <c r="D383" s="141">
        <v>6</v>
      </c>
      <c r="E383" s="127" t="s">
        <v>3561</v>
      </c>
      <c r="F383" s="47">
        <v>8131</v>
      </c>
      <c r="G383" s="47">
        <v>41162</v>
      </c>
      <c r="H383" s="47">
        <v>124</v>
      </c>
      <c r="I383" s="47">
        <v>1133</v>
      </c>
      <c r="J383" s="47">
        <v>167</v>
      </c>
      <c r="K383" s="47">
        <v>46</v>
      </c>
      <c r="L383" s="47">
        <v>270</v>
      </c>
      <c r="M383" s="47">
        <v>106046</v>
      </c>
      <c r="N383" s="150">
        <v>18583</v>
      </c>
      <c r="O383" s="144">
        <v>56</v>
      </c>
      <c r="P383" s="144">
        <v>0</v>
      </c>
      <c r="Q383" s="47">
        <v>294788</v>
      </c>
      <c r="R383" s="47">
        <v>0</v>
      </c>
      <c r="S383" s="47">
        <v>0</v>
      </c>
      <c r="T383" s="47">
        <v>0</v>
      </c>
      <c r="U383" s="47">
        <v>0</v>
      </c>
      <c r="V383" s="47">
        <v>0</v>
      </c>
      <c r="W383" s="101">
        <f t="shared" si="5"/>
        <v>470506</v>
      </c>
      <c r="X383" s="41">
        <f>個別包括!AZ382-公債費!W383</f>
        <v>0</v>
      </c>
      <c r="Y383" s="41"/>
      <c r="Z383" s="41"/>
      <c r="AA383" s="41"/>
    </row>
    <row r="384" spans="1:27" ht="20.25" customHeight="1" x14ac:dyDescent="0.25">
      <c r="A384" s="111" t="s">
        <v>2180</v>
      </c>
      <c r="B384" s="112" t="s">
        <v>2150</v>
      </c>
      <c r="C384" s="4" t="s">
        <v>482</v>
      </c>
      <c r="D384" s="141">
        <v>6</v>
      </c>
      <c r="E384" s="127" t="s">
        <v>3561</v>
      </c>
      <c r="F384" s="47">
        <v>2753</v>
      </c>
      <c r="G384" s="47">
        <v>4687</v>
      </c>
      <c r="H384" s="47">
        <v>343</v>
      </c>
      <c r="I384" s="47">
        <v>2749</v>
      </c>
      <c r="J384" s="47">
        <v>76</v>
      </c>
      <c r="K384" s="47">
        <v>497</v>
      </c>
      <c r="L384" s="47">
        <v>194</v>
      </c>
      <c r="M384" s="47">
        <v>56574</v>
      </c>
      <c r="N384" s="150">
        <v>27869</v>
      </c>
      <c r="O384" s="144">
        <v>1198</v>
      </c>
      <c r="P384" s="144">
        <v>0</v>
      </c>
      <c r="Q384" s="47">
        <v>208826</v>
      </c>
      <c r="R384" s="47">
        <v>0</v>
      </c>
      <c r="S384" s="47">
        <v>0</v>
      </c>
      <c r="T384" s="47">
        <v>0</v>
      </c>
      <c r="U384" s="47">
        <v>0</v>
      </c>
      <c r="V384" s="47">
        <v>0</v>
      </c>
      <c r="W384" s="101">
        <f t="shared" si="5"/>
        <v>305766</v>
      </c>
      <c r="X384" s="41">
        <f>個別包括!AZ383-公債費!W384</f>
        <v>0</v>
      </c>
      <c r="Y384" s="41"/>
      <c r="Z384" s="41"/>
      <c r="AA384" s="41"/>
    </row>
    <row r="385" spans="1:27" ht="20.25" customHeight="1" x14ac:dyDescent="0.25">
      <c r="A385" s="111" t="s">
        <v>2181</v>
      </c>
      <c r="B385" s="112" t="s">
        <v>2150</v>
      </c>
      <c r="C385" s="4" t="s">
        <v>438</v>
      </c>
      <c r="D385" s="141">
        <v>6</v>
      </c>
      <c r="E385" s="127" t="s">
        <v>3561</v>
      </c>
      <c r="F385" s="47">
        <v>5425</v>
      </c>
      <c r="G385" s="47">
        <v>78877</v>
      </c>
      <c r="H385" s="47">
        <v>518</v>
      </c>
      <c r="I385" s="47">
        <v>1590</v>
      </c>
      <c r="J385" s="47">
        <v>0</v>
      </c>
      <c r="K385" s="47">
        <v>257</v>
      </c>
      <c r="L385" s="47">
        <v>167</v>
      </c>
      <c r="M385" s="47">
        <v>89920</v>
      </c>
      <c r="N385" s="150">
        <v>13928</v>
      </c>
      <c r="O385" s="144">
        <v>0</v>
      </c>
      <c r="P385" s="144">
        <v>0</v>
      </c>
      <c r="Q385" s="47">
        <v>132948</v>
      </c>
      <c r="R385" s="47">
        <v>0</v>
      </c>
      <c r="S385" s="47">
        <v>0</v>
      </c>
      <c r="T385" s="47">
        <v>0</v>
      </c>
      <c r="U385" s="47">
        <v>0</v>
      </c>
      <c r="V385" s="47">
        <v>0</v>
      </c>
      <c r="W385" s="101">
        <f t="shared" si="5"/>
        <v>323630</v>
      </c>
      <c r="X385" s="41">
        <f>個別包括!AZ384-公債費!W385</f>
        <v>0</v>
      </c>
      <c r="Y385" s="41"/>
      <c r="Z385" s="41"/>
      <c r="AA385" s="41"/>
    </row>
    <row r="386" spans="1:27" ht="20.25" customHeight="1" x14ac:dyDescent="0.25">
      <c r="A386" s="111" t="s">
        <v>2182</v>
      </c>
      <c r="B386" s="112" t="s">
        <v>2150</v>
      </c>
      <c r="C386" s="4" t="s">
        <v>483</v>
      </c>
      <c r="D386" s="141">
        <v>6</v>
      </c>
      <c r="E386" s="127" t="s">
        <v>3561</v>
      </c>
      <c r="F386" s="47">
        <v>1255</v>
      </c>
      <c r="G386" s="47">
        <v>0</v>
      </c>
      <c r="H386" s="47">
        <v>27</v>
      </c>
      <c r="I386" s="47">
        <v>1925</v>
      </c>
      <c r="J386" s="47">
        <v>70</v>
      </c>
      <c r="K386" s="47">
        <v>0</v>
      </c>
      <c r="L386" s="47">
        <v>71</v>
      </c>
      <c r="M386" s="47">
        <v>59593</v>
      </c>
      <c r="N386" s="150">
        <v>10122</v>
      </c>
      <c r="O386" s="144">
        <v>0</v>
      </c>
      <c r="P386" s="144">
        <v>0</v>
      </c>
      <c r="Q386" s="47">
        <v>101897</v>
      </c>
      <c r="R386" s="47">
        <v>0</v>
      </c>
      <c r="S386" s="47">
        <v>0</v>
      </c>
      <c r="T386" s="47">
        <v>0</v>
      </c>
      <c r="U386" s="47">
        <v>0</v>
      </c>
      <c r="V386" s="47">
        <v>0</v>
      </c>
      <c r="W386" s="101">
        <f t="shared" si="5"/>
        <v>174960</v>
      </c>
      <c r="X386" s="41">
        <f>個別包括!AZ385-公債費!W386</f>
        <v>0</v>
      </c>
      <c r="Y386" s="41"/>
      <c r="Z386" s="41"/>
      <c r="AA386" s="41"/>
    </row>
    <row r="387" spans="1:27" ht="20.25" customHeight="1" x14ac:dyDescent="0.25">
      <c r="A387" s="111" t="s">
        <v>2183</v>
      </c>
      <c r="B387" s="112" t="s">
        <v>2150</v>
      </c>
      <c r="C387" s="4" t="s">
        <v>484</v>
      </c>
      <c r="D387" s="141">
        <v>6</v>
      </c>
      <c r="E387" s="127" t="s">
        <v>3561</v>
      </c>
      <c r="F387" s="47">
        <v>2327</v>
      </c>
      <c r="G387" s="47">
        <v>1532</v>
      </c>
      <c r="H387" s="47">
        <v>0</v>
      </c>
      <c r="I387" s="47">
        <v>6570</v>
      </c>
      <c r="J387" s="47">
        <v>750</v>
      </c>
      <c r="K387" s="47">
        <v>38473</v>
      </c>
      <c r="L387" s="47">
        <v>1856</v>
      </c>
      <c r="M387" s="47">
        <v>359232</v>
      </c>
      <c r="N387" s="150">
        <v>25591</v>
      </c>
      <c r="O387" s="144">
        <v>1924</v>
      </c>
      <c r="P387" s="144">
        <v>0</v>
      </c>
      <c r="Q387" s="47">
        <v>222639</v>
      </c>
      <c r="R387" s="47">
        <v>0</v>
      </c>
      <c r="S387" s="47">
        <v>0</v>
      </c>
      <c r="T387" s="47">
        <v>0</v>
      </c>
      <c r="U387" s="47">
        <v>273772</v>
      </c>
      <c r="V387" s="47">
        <v>0</v>
      </c>
      <c r="W387" s="101">
        <f t="shared" si="5"/>
        <v>934666</v>
      </c>
      <c r="X387" s="41">
        <f>個別包括!AZ386-公債費!W387</f>
        <v>0</v>
      </c>
      <c r="Y387" s="41"/>
      <c r="Z387" s="41"/>
      <c r="AA387" s="41"/>
    </row>
    <row r="388" spans="1:27" ht="20.25" customHeight="1" x14ac:dyDescent="0.25">
      <c r="A388" s="111" t="s">
        <v>2184</v>
      </c>
      <c r="B388" s="112" t="s">
        <v>2150</v>
      </c>
      <c r="C388" s="4" t="s">
        <v>485</v>
      </c>
      <c r="D388" s="141">
        <v>6</v>
      </c>
      <c r="E388" s="127" t="s">
        <v>3562</v>
      </c>
      <c r="F388" s="47">
        <v>1950</v>
      </c>
      <c r="G388" s="47">
        <v>0</v>
      </c>
      <c r="H388" s="47">
        <v>0</v>
      </c>
      <c r="I388" s="47">
        <v>6305</v>
      </c>
      <c r="J388" s="47">
        <v>1424</v>
      </c>
      <c r="K388" s="47">
        <v>6950</v>
      </c>
      <c r="L388" s="47">
        <v>6327</v>
      </c>
      <c r="M388" s="47">
        <v>399179</v>
      </c>
      <c r="N388" s="150">
        <v>22850</v>
      </c>
      <c r="O388" s="144">
        <v>0</v>
      </c>
      <c r="P388" s="144">
        <v>0</v>
      </c>
      <c r="Q388" s="47">
        <v>0</v>
      </c>
      <c r="R388" s="47">
        <v>0</v>
      </c>
      <c r="S388" s="47">
        <v>0</v>
      </c>
      <c r="T388" s="47">
        <v>0</v>
      </c>
      <c r="U388" s="47">
        <v>0</v>
      </c>
      <c r="V388" s="47">
        <v>0</v>
      </c>
      <c r="W388" s="101">
        <f t="shared" si="5"/>
        <v>444985</v>
      </c>
      <c r="X388" s="41">
        <f>個別包括!AZ387-公債費!W388</f>
        <v>0</v>
      </c>
      <c r="Y388" s="41"/>
      <c r="Z388" s="41"/>
      <c r="AA388" s="41"/>
    </row>
    <row r="389" spans="1:27" ht="20.25" customHeight="1" x14ac:dyDescent="0.25">
      <c r="A389" s="111" t="s">
        <v>2185</v>
      </c>
      <c r="B389" s="112" t="s">
        <v>2150</v>
      </c>
      <c r="C389" s="4" t="s">
        <v>486</v>
      </c>
      <c r="D389" s="141">
        <v>6</v>
      </c>
      <c r="E389" s="127" t="s">
        <v>3561</v>
      </c>
      <c r="F389" s="47">
        <v>2423</v>
      </c>
      <c r="G389" s="47">
        <v>0</v>
      </c>
      <c r="H389" s="47">
        <v>0</v>
      </c>
      <c r="I389" s="47">
        <v>2894</v>
      </c>
      <c r="J389" s="47">
        <v>524</v>
      </c>
      <c r="K389" s="47">
        <v>6142</v>
      </c>
      <c r="L389" s="47">
        <v>851</v>
      </c>
      <c r="M389" s="47">
        <v>151183</v>
      </c>
      <c r="N389" s="150">
        <v>38030</v>
      </c>
      <c r="O389" s="144">
        <v>68</v>
      </c>
      <c r="P389" s="144">
        <v>0</v>
      </c>
      <c r="Q389" s="47">
        <v>0</v>
      </c>
      <c r="R389" s="47">
        <v>0</v>
      </c>
      <c r="S389" s="47">
        <v>0</v>
      </c>
      <c r="T389" s="47">
        <v>0</v>
      </c>
      <c r="U389" s="47">
        <v>0</v>
      </c>
      <c r="V389" s="47">
        <v>0</v>
      </c>
      <c r="W389" s="101">
        <f t="shared" si="5"/>
        <v>202115</v>
      </c>
      <c r="X389" s="41">
        <f>個別包括!AZ388-公債費!W389</f>
        <v>0</v>
      </c>
      <c r="Y389" s="41"/>
      <c r="Z389" s="41"/>
      <c r="AA389" s="41"/>
    </row>
    <row r="390" spans="1:27" ht="20.25" customHeight="1" x14ac:dyDescent="0.25">
      <c r="A390" s="111" t="s">
        <v>2186</v>
      </c>
      <c r="B390" s="112" t="s">
        <v>2150</v>
      </c>
      <c r="C390" s="4" t="s">
        <v>487</v>
      </c>
      <c r="D390" s="141">
        <v>6</v>
      </c>
      <c r="E390" s="127" t="s">
        <v>3561</v>
      </c>
      <c r="F390" s="47">
        <v>2122</v>
      </c>
      <c r="G390" s="47">
        <v>0</v>
      </c>
      <c r="H390" s="47">
        <v>0</v>
      </c>
      <c r="I390" s="47">
        <v>16215</v>
      </c>
      <c r="J390" s="47">
        <v>240</v>
      </c>
      <c r="K390" s="47">
        <v>4571</v>
      </c>
      <c r="L390" s="47">
        <v>546</v>
      </c>
      <c r="M390" s="47">
        <v>93514</v>
      </c>
      <c r="N390" s="150">
        <v>6930</v>
      </c>
      <c r="O390" s="144">
        <v>1153</v>
      </c>
      <c r="P390" s="144">
        <v>0</v>
      </c>
      <c r="Q390" s="47">
        <v>0</v>
      </c>
      <c r="R390" s="47">
        <v>0</v>
      </c>
      <c r="S390" s="47">
        <v>0</v>
      </c>
      <c r="T390" s="47">
        <v>0</v>
      </c>
      <c r="U390" s="47">
        <v>0</v>
      </c>
      <c r="V390" s="47">
        <v>0</v>
      </c>
      <c r="W390" s="101">
        <f t="shared" si="5"/>
        <v>125291</v>
      </c>
      <c r="X390" s="41">
        <f>個別包括!AZ389-公債費!W390</f>
        <v>0</v>
      </c>
      <c r="Y390" s="41"/>
      <c r="Z390" s="41"/>
      <c r="AA390" s="41"/>
    </row>
    <row r="391" spans="1:27" ht="20.25" customHeight="1" x14ac:dyDescent="0.25">
      <c r="A391" s="111" t="s">
        <v>2187</v>
      </c>
      <c r="B391" s="112" t="s">
        <v>2150</v>
      </c>
      <c r="C391" s="4" t="s">
        <v>488</v>
      </c>
      <c r="D391" s="141">
        <v>6</v>
      </c>
      <c r="E391" s="127" t="s">
        <v>3561</v>
      </c>
      <c r="F391" s="47">
        <v>13471</v>
      </c>
      <c r="G391" s="47">
        <v>0</v>
      </c>
      <c r="H391" s="47">
        <v>218</v>
      </c>
      <c r="I391" s="47">
        <v>22810</v>
      </c>
      <c r="J391" s="47">
        <v>1343</v>
      </c>
      <c r="K391" s="47">
        <v>28776</v>
      </c>
      <c r="L391" s="47">
        <v>1986</v>
      </c>
      <c r="M391" s="47">
        <v>253260</v>
      </c>
      <c r="N391" s="150">
        <v>25333</v>
      </c>
      <c r="O391" s="144">
        <v>2992</v>
      </c>
      <c r="P391" s="144">
        <v>0</v>
      </c>
      <c r="Q391" s="47">
        <v>0</v>
      </c>
      <c r="R391" s="47">
        <v>0</v>
      </c>
      <c r="S391" s="47">
        <v>0</v>
      </c>
      <c r="T391" s="47">
        <v>0</v>
      </c>
      <c r="U391" s="47">
        <v>0</v>
      </c>
      <c r="V391" s="47">
        <v>0</v>
      </c>
      <c r="W391" s="101">
        <f t="shared" si="5"/>
        <v>350189</v>
      </c>
      <c r="X391" s="41">
        <f>個別包括!AZ390-公債費!W391</f>
        <v>0</v>
      </c>
      <c r="Y391" s="41"/>
      <c r="Z391" s="41"/>
      <c r="AA391" s="41"/>
    </row>
    <row r="392" spans="1:27" ht="20.25" customHeight="1" x14ac:dyDescent="0.25">
      <c r="A392" s="111" t="s">
        <v>2188</v>
      </c>
      <c r="B392" s="112" t="s">
        <v>2150</v>
      </c>
      <c r="C392" s="4" t="s">
        <v>489</v>
      </c>
      <c r="D392" s="141">
        <v>6</v>
      </c>
      <c r="E392" s="127" t="s">
        <v>3561</v>
      </c>
      <c r="F392" s="47">
        <v>17495</v>
      </c>
      <c r="G392" s="47">
        <v>88174</v>
      </c>
      <c r="H392" s="47">
        <v>0</v>
      </c>
      <c r="I392" s="47">
        <v>26518</v>
      </c>
      <c r="J392" s="47">
        <v>1060</v>
      </c>
      <c r="K392" s="47">
        <v>6951</v>
      </c>
      <c r="L392" s="47">
        <v>2072</v>
      </c>
      <c r="M392" s="47">
        <v>244302</v>
      </c>
      <c r="N392" s="150">
        <v>20484</v>
      </c>
      <c r="O392" s="144">
        <v>1664</v>
      </c>
      <c r="P392" s="144">
        <v>0</v>
      </c>
      <c r="Q392" s="47">
        <v>0</v>
      </c>
      <c r="R392" s="47">
        <v>0</v>
      </c>
      <c r="S392" s="47">
        <v>0</v>
      </c>
      <c r="T392" s="47">
        <v>0</v>
      </c>
      <c r="U392" s="47">
        <v>0</v>
      </c>
      <c r="V392" s="47">
        <v>0</v>
      </c>
      <c r="W392" s="101">
        <f t="shared" ref="W392:W455" si="6">SUM(F392:V392)</f>
        <v>408720</v>
      </c>
      <c r="X392" s="41">
        <f>個別包括!AZ391-公債費!W392</f>
        <v>0</v>
      </c>
      <c r="Y392" s="41"/>
      <c r="Z392" s="41"/>
      <c r="AA392" s="41"/>
    </row>
    <row r="393" spans="1:27" ht="20.25" customHeight="1" x14ac:dyDescent="0.25">
      <c r="A393" s="111" t="s">
        <v>2189</v>
      </c>
      <c r="B393" s="112" t="s">
        <v>2150</v>
      </c>
      <c r="C393" s="4" t="s">
        <v>490</v>
      </c>
      <c r="D393" s="141">
        <v>6</v>
      </c>
      <c r="E393" s="127" t="s">
        <v>3561</v>
      </c>
      <c r="F393" s="47">
        <v>6894</v>
      </c>
      <c r="G393" s="47">
        <v>17203</v>
      </c>
      <c r="H393" s="47">
        <v>38</v>
      </c>
      <c r="I393" s="47">
        <v>1313</v>
      </c>
      <c r="J393" s="47">
        <v>275</v>
      </c>
      <c r="K393" s="47">
        <v>2280</v>
      </c>
      <c r="L393" s="47">
        <v>1437</v>
      </c>
      <c r="M393" s="47">
        <v>127924</v>
      </c>
      <c r="N393" s="150">
        <v>17531</v>
      </c>
      <c r="O393" s="144">
        <v>426</v>
      </c>
      <c r="P393" s="144">
        <v>0</v>
      </c>
      <c r="Q393" s="47">
        <v>295399</v>
      </c>
      <c r="R393" s="47">
        <v>0</v>
      </c>
      <c r="S393" s="47">
        <v>0</v>
      </c>
      <c r="T393" s="47">
        <v>0</v>
      </c>
      <c r="U393" s="47">
        <v>0</v>
      </c>
      <c r="V393" s="47">
        <v>0</v>
      </c>
      <c r="W393" s="101">
        <f t="shared" si="6"/>
        <v>470720</v>
      </c>
      <c r="X393" s="41">
        <f>個別包括!AZ392-公債費!W393</f>
        <v>0</v>
      </c>
      <c r="Y393" s="41"/>
      <c r="Z393" s="41"/>
      <c r="AA393" s="41"/>
    </row>
    <row r="394" spans="1:27" ht="20.25" customHeight="1" x14ac:dyDescent="0.25">
      <c r="A394" s="111" t="s">
        <v>2190</v>
      </c>
      <c r="B394" s="112" t="s">
        <v>2150</v>
      </c>
      <c r="C394" s="4" t="s">
        <v>491</v>
      </c>
      <c r="D394" s="141">
        <v>6</v>
      </c>
      <c r="E394" s="127" t="s">
        <v>3561</v>
      </c>
      <c r="F394" s="47">
        <v>1815</v>
      </c>
      <c r="G394" s="47">
        <v>30966</v>
      </c>
      <c r="H394" s="47">
        <v>122</v>
      </c>
      <c r="I394" s="47">
        <v>1316</v>
      </c>
      <c r="J394" s="47">
        <v>0</v>
      </c>
      <c r="K394" s="47">
        <v>363</v>
      </c>
      <c r="L394" s="47">
        <v>969</v>
      </c>
      <c r="M394" s="47">
        <v>166016</v>
      </c>
      <c r="N394" s="150">
        <v>43259</v>
      </c>
      <c r="O394" s="144">
        <v>14750</v>
      </c>
      <c r="P394" s="144">
        <v>0</v>
      </c>
      <c r="Q394" s="47">
        <v>229863</v>
      </c>
      <c r="R394" s="47">
        <v>0</v>
      </c>
      <c r="S394" s="47">
        <v>0</v>
      </c>
      <c r="T394" s="47">
        <v>0</v>
      </c>
      <c r="U394" s="47">
        <v>0</v>
      </c>
      <c r="V394" s="47">
        <v>0</v>
      </c>
      <c r="W394" s="101">
        <f t="shared" si="6"/>
        <v>489439</v>
      </c>
      <c r="X394" s="41">
        <f>個別包括!AZ393-公債費!W394</f>
        <v>0</v>
      </c>
      <c r="Y394" s="41"/>
      <c r="Z394" s="41"/>
      <c r="AA394" s="41"/>
    </row>
    <row r="395" spans="1:27" ht="20.25" customHeight="1" x14ac:dyDescent="0.25">
      <c r="A395" s="111" t="s">
        <v>2191</v>
      </c>
      <c r="B395" s="112" t="s">
        <v>2150</v>
      </c>
      <c r="C395" s="4" t="s">
        <v>492</v>
      </c>
      <c r="D395" s="141">
        <v>6</v>
      </c>
      <c r="E395" s="127" t="s">
        <v>3561</v>
      </c>
      <c r="F395" s="47">
        <v>5965</v>
      </c>
      <c r="G395" s="47">
        <v>43746</v>
      </c>
      <c r="H395" s="47">
        <v>59</v>
      </c>
      <c r="I395" s="47">
        <v>3665</v>
      </c>
      <c r="J395" s="47">
        <v>145</v>
      </c>
      <c r="K395" s="47">
        <v>0</v>
      </c>
      <c r="L395" s="47">
        <v>305</v>
      </c>
      <c r="M395" s="47">
        <v>92953</v>
      </c>
      <c r="N395" s="150">
        <v>2214</v>
      </c>
      <c r="O395" s="144">
        <v>1065</v>
      </c>
      <c r="P395" s="144">
        <v>0</v>
      </c>
      <c r="Q395" s="47">
        <v>41985</v>
      </c>
      <c r="R395" s="47">
        <v>0</v>
      </c>
      <c r="S395" s="47">
        <v>0</v>
      </c>
      <c r="T395" s="47">
        <v>0</v>
      </c>
      <c r="U395" s="47">
        <v>0</v>
      </c>
      <c r="V395" s="47">
        <v>0</v>
      </c>
      <c r="W395" s="101">
        <f t="shared" si="6"/>
        <v>192102</v>
      </c>
      <c r="X395" s="41">
        <f>個別包括!AZ394-公債費!W395</f>
        <v>0</v>
      </c>
      <c r="Y395" s="41"/>
      <c r="Z395" s="41"/>
      <c r="AA395" s="41"/>
    </row>
    <row r="396" spans="1:27" ht="20.25" customHeight="1" x14ac:dyDescent="0.25">
      <c r="A396" s="111" t="s">
        <v>2192</v>
      </c>
      <c r="B396" s="112" t="s">
        <v>2150</v>
      </c>
      <c r="C396" s="4" t="s">
        <v>493</v>
      </c>
      <c r="D396" s="141">
        <v>6</v>
      </c>
      <c r="E396" s="127" t="s">
        <v>3561</v>
      </c>
      <c r="F396" s="47">
        <v>7726</v>
      </c>
      <c r="G396" s="47">
        <v>0</v>
      </c>
      <c r="H396" s="47">
        <v>0</v>
      </c>
      <c r="I396" s="47">
        <v>11981</v>
      </c>
      <c r="J396" s="47">
        <v>1141</v>
      </c>
      <c r="K396" s="47">
        <v>4546</v>
      </c>
      <c r="L396" s="47">
        <v>1761</v>
      </c>
      <c r="M396" s="47">
        <v>234094</v>
      </c>
      <c r="N396" s="150">
        <v>22714</v>
      </c>
      <c r="O396" s="144">
        <v>516</v>
      </c>
      <c r="P396" s="144">
        <v>0</v>
      </c>
      <c r="Q396" s="47">
        <v>234898</v>
      </c>
      <c r="R396" s="47">
        <v>0</v>
      </c>
      <c r="S396" s="47">
        <v>0</v>
      </c>
      <c r="T396" s="47">
        <v>0</v>
      </c>
      <c r="U396" s="47">
        <v>0</v>
      </c>
      <c r="V396" s="47">
        <v>0</v>
      </c>
      <c r="W396" s="101">
        <f t="shared" si="6"/>
        <v>519377</v>
      </c>
      <c r="X396" s="41">
        <f>個別包括!AZ395-公債費!W396</f>
        <v>0</v>
      </c>
      <c r="Y396" s="41"/>
      <c r="Z396" s="41"/>
      <c r="AA396" s="41"/>
    </row>
    <row r="397" spans="1:27" ht="20.25" customHeight="1" x14ac:dyDescent="0.25">
      <c r="A397" s="111" t="s">
        <v>2193</v>
      </c>
      <c r="B397" s="112" t="s">
        <v>2150</v>
      </c>
      <c r="C397" s="4" t="s">
        <v>494</v>
      </c>
      <c r="D397" s="141">
        <v>6</v>
      </c>
      <c r="E397" s="127" t="s">
        <v>3561</v>
      </c>
      <c r="F397" s="47">
        <v>8701</v>
      </c>
      <c r="G397" s="47">
        <v>9788</v>
      </c>
      <c r="H397" s="47">
        <v>0</v>
      </c>
      <c r="I397" s="47">
        <v>7755</v>
      </c>
      <c r="J397" s="47">
        <v>492</v>
      </c>
      <c r="K397" s="47">
        <v>3553</v>
      </c>
      <c r="L397" s="47">
        <v>632</v>
      </c>
      <c r="M397" s="47">
        <v>125398</v>
      </c>
      <c r="N397" s="150">
        <v>24416</v>
      </c>
      <c r="O397" s="144">
        <v>4371</v>
      </c>
      <c r="P397" s="144">
        <v>0</v>
      </c>
      <c r="Q397" s="47">
        <v>0</v>
      </c>
      <c r="R397" s="47">
        <v>0</v>
      </c>
      <c r="S397" s="47">
        <v>0</v>
      </c>
      <c r="T397" s="47">
        <v>0</v>
      </c>
      <c r="U397" s="47">
        <v>0</v>
      </c>
      <c r="V397" s="47">
        <v>0</v>
      </c>
      <c r="W397" s="101">
        <f t="shared" si="6"/>
        <v>185106</v>
      </c>
      <c r="X397" s="41">
        <f>個別包括!AZ396-公債費!W397</f>
        <v>0</v>
      </c>
      <c r="Y397" s="41"/>
      <c r="Z397" s="41"/>
      <c r="AA397" s="41"/>
    </row>
    <row r="398" spans="1:27" ht="20.25" customHeight="1" x14ac:dyDescent="0.25">
      <c r="A398" s="111" t="s">
        <v>2194</v>
      </c>
      <c r="B398" s="112" t="s">
        <v>2150</v>
      </c>
      <c r="C398" s="4" t="s">
        <v>495</v>
      </c>
      <c r="D398" s="141">
        <v>6</v>
      </c>
      <c r="E398" s="127" t="s">
        <v>3561</v>
      </c>
      <c r="F398" s="47">
        <v>4546</v>
      </c>
      <c r="G398" s="47">
        <v>23572</v>
      </c>
      <c r="H398" s="47">
        <v>0</v>
      </c>
      <c r="I398" s="47">
        <v>609</v>
      </c>
      <c r="J398" s="47">
        <v>0</v>
      </c>
      <c r="K398" s="47">
        <v>1504</v>
      </c>
      <c r="L398" s="47">
        <v>522</v>
      </c>
      <c r="M398" s="47">
        <v>129685</v>
      </c>
      <c r="N398" s="150">
        <v>57015</v>
      </c>
      <c r="O398" s="144">
        <v>92</v>
      </c>
      <c r="P398" s="144">
        <v>0</v>
      </c>
      <c r="Q398" s="47">
        <v>332240</v>
      </c>
      <c r="R398" s="47">
        <v>0</v>
      </c>
      <c r="S398" s="47">
        <v>0</v>
      </c>
      <c r="T398" s="47">
        <v>0</v>
      </c>
      <c r="U398" s="47">
        <v>0</v>
      </c>
      <c r="V398" s="47">
        <v>0</v>
      </c>
      <c r="W398" s="101">
        <f t="shared" si="6"/>
        <v>549785</v>
      </c>
      <c r="X398" s="41">
        <f>個別包括!AZ397-公債費!W398</f>
        <v>0</v>
      </c>
      <c r="Y398" s="41"/>
      <c r="Z398" s="41"/>
      <c r="AA398" s="41"/>
    </row>
    <row r="399" spans="1:27" ht="20.25" customHeight="1" x14ac:dyDescent="0.25">
      <c r="A399" s="111" t="s">
        <v>2195</v>
      </c>
      <c r="B399" s="112" t="s">
        <v>2150</v>
      </c>
      <c r="C399" s="4" t="s">
        <v>496</v>
      </c>
      <c r="D399" s="141">
        <v>6</v>
      </c>
      <c r="E399" s="127" t="s">
        <v>3561</v>
      </c>
      <c r="F399" s="47">
        <v>2103</v>
      </c>
      <c r="G399" s="47">
        <v>7990</v>
      </c>
      <c r="H399" s="47">
        <v>442</v>
      </c>
      <c r="I399" s="47">
        <v>4658</v>
      </c>
      <c r="J399" s="47">
        <v>457</v>
      </c>
      <c r="K399" s="47">
        <v>6293</v>
      </c>
      <c r="L399" s="47">
        <v>667</v>
      </c>
      <c r="M399" s="47">
        <v>118678</v>
      </c>
      <c r="N399" s="150">
        <v>14653</v>
      </c>
      <c r="O399" s="144">
        <v>2349</v>
      </c>
      <c r="P399" s="144">
        <v>0</v>
      </c>
      <c r="Q399" s="47">
        <v>0</v>
      </c>
      <c r="R399" s="47">
        <v>0</v>
      </c>
      <c r="S399" s="47">
        <v>0</v>
      </c>
      <c r="T399" s="47">
        <v>0</v>
      </c>
      <c r="U399" s="47">
        <v>0</v>
      </c>
      <c r="V399" s="47">
        <v>0</v>
      </c>
      <c r="W399" s="101">
        <f t="shared" si="6"/>
        <v>158290</v>
      </c>
      <c r="X399" s="41">
        <f>個別包括!AZ398-公債費!W399</f>
        <v>0</v>
      </c>
      <c r="Y399" s="41"/>
      <c r="Z399" s="41"/>
      <c r="AA399" s="41"/>
    </row>
    <row r="400" spans="1:27" ht="20.25" customHeight="1" x14ac:dyDescent="0.25">
      <c r="A400" s="111" t="s">
        <v>2196</v>
      </c>
      <c r="B400" s="112" t="s">
        <v>2150</v>
      </c>
      <c r="C400" s="4" t="s">
        <v>497</v>
      </c>
      <c r="D400" s="141">
        <v>6</v>
      </c>
      <c r="E400" s="127" t="s">
        <v>3561</v>
      </c>
      <c r="F400" s="47">
        <v>7303</v>
      </c>
      <c r="G400" s="47">
        <v>107125</v>
      </c>
      <c r="H400" s="47">
        <v>0</v>
      </c>
      <c r="I400" s="47">
        <v>7580</v>
      </c>
      <c r="J400" s="47">
        <v>254</v>
      </c>
      <c r="K400" s="47">
        <v>37</v>
      </c>
      <c r="L400" s="47">
        <v>434</v>
      </c>
      <c r="M400" s="47">
        <v>122964</v>
      </c>
      <c r="N400" s="150">
        <v>40480</v>
      </c>
      <c r="O400" s="144">
        <v>2987</v>
      </c>
      <c r="P400" s="144">
        <v>0</v>
      </c>
      <c r="Q400" s="47">
        <v>272520</v>
      </c>
      <c r="R400" s="47">
        <v>0</v>
      </c>
      <c r="S400" s="47">
        <v>0</v>
      </c>
      <c r="T400" s="47">
        <v>0</v>
      </c>
      <c r="U400" s="47">
        <v>0</v>
      </c>
      <c r="V400" s="47">
        <v>0</v>
      </c>
      <c r="W400" s="101">
        <f t="shared" si="6"/>
        <v>561684</v>
      </c>
      <c r="X400" s="41">
        <f>個別包括!AZ399-公債費!W400</f>
        <v>0</v>
      </c>
      <c r="Y400" s="41"/>
      <c r="Z400" s="41"/>
      <c r="AA400" s="41"/>
    </row>
    <row r="401" spans="1:27" ht="20.25" customHeight="1" x14ac:dyDescent="0.25">
      <c r="A401" s="111" t="s">
        <v>2197</v>
      </c>
      <c r="B401" s="112" t="s">
        <v>2150</v>
      </c>
      <c r="C401" s="4" t="s">
        <v>498</v>
      </c>
      <c r="D401" s="141">
        <v>6</v>
      </c>
      <c r="E401" s="127" t="s">
        <v>3561</v>
      </c>
      <c r="F401" s="47">
        <v>23333</v>
      </c>
      <c r="G401" s="47">
        <v>0</v>
      </c>
      <c r="H401" s="47">
        <v>0</v>
      </c>
      <c r="I401" s="47">
        <v>7813</v>
      </c>
      <c r="J401" s="47">
        <v>903</v>
      </c>
      <c r="K401" s="47">
        <v>7755</v>
      </c>
      <c r="L401" s="47">
        <v>2189</v>
      </c>
      <c r="M401" s="47">
        <v>244732</v>
      </c>
      <c r="N401" s="150">
        <v>49029</v>
      </c>
      <c r="O401" s="144">
        <v>2870</v>
      </c>
      <c r="P401" s="144">
        <v>0</v>
      </c>
      <c r="Q401" s="47">
        <v>0</v>
      </c>
      <c r="R401" s="47">
        <v>0</v>
      </c>
      <c r="S401" s="47">
        <v>0</v>
      </c>
      <c r="T401" s="47">
        <v>0</v>
      </c>
      <c r="U401" s="47">
        <v>0</v>
      </c>
      <c r="V401" s="47">
        <v>0</v>
      </c>
      <c r="W401" s="101">
        <f t="shared" si="6"/>
        <v>338624</v>
      </c>
      <c r="X401" s="41">
        <f>個別包括!AZ400-公債費!W401</f>
        <v>0</v>
      </c>
      <c r="Y401" s="41"/>
      <c r="Z401" s="41"/>
      <c r="AA401" s="41"/>
    </row>
    <row r="402" spans="1:27" ht="20.25" customHeight="1" x14ac:dyDescent="0.25">
      <c r="A402" s="111" t="s">
        <v>2198</v>
      </c>
      <c r="B402" s="112" t="s">
        <v>2150</v>
      </c>
      <c r="C402" s="4" t="s">
        <v>499</v>
      </c>
      <c r="D402" s="141">
        <v>6</v>
      </c>
      <c r="E402" s="127" t="s">
        <v>3561</v>
      </c>
      <c r="F402" s="47">
        <v>13329</v>
      </c>
      <c r="G402" s="47">
        <v>0</v>
      </c>
      <c r="H402" s="47">
        <v>0</v>
      </c>
      <c r="I402" s="47">
        <v>12736</v>
      </c>
      <c r="J402" s="47">
        <v>869</v>
      </c>
      <c r="K402" s="47">
        <v>1479</v>
      </c>
      <c r="L402" s="47">
        <v>1080</v>
      </c>
      <c r="M402" s="47">
        <v>169136</v>
      </c>
      <c r="N402" s="150">
        <v>21223</v>
      </c>
      <c r="O402" s="144">
        <v>0</v>
      </c>
      <c r="P402" s="144">
        <v>0</v>
      </c>
      <c r="Q402" s="47">
        <v>228531</v>
      </c>
      <c r="R402" s="47">
        <v>0</v>
      </c>
      <c r="S402" s="47">
        <v>0</v>
      </c>
      <c r="T402" s="47">
        <v>0</v>
      </c>
      <c r="U402" s="47">
        <v>0</v>
      </c>
      <c r="V402" s="47">
        <v>0</v>
      </c>
      <c r="W402" s="101">
        <f t="shared" si="6"/>
        <v>448383</v>
      </c>
      <c r="X402" s="41">
        <f>個別包括!AZ401-公債費!W402</f>
        <v>0</v>
      </c>
      <c r="Y402" s="41"/>
      <c r="Z402" s="41"/>
      <c r="AA402" s="41"/>
    </row>
    <row r="403" spans="1:27" ht="20.25" customHeight="1" x14ac:dyDescent="0.25">
      <c r="A403" s="111" t="s">
        <v>2199</v>
      </c>
      <c r="B403" s="112" t="s">
        <v>2150</v>
      </c>
      <c r="C403" s="4" t="s">
        <v>500</v>
      </c>
      <c r="D403" s="141">
        <v>6</v>
      </c>
      <c r="E403" s="127" t="s">
        <v>3562</v>
      </c>
      <c r="F403" s="47">
        <v>0</v>
      </c>
      <c r="G403" s="47">
        <v>0</v>
      </c>
      <c r="H403" s="47">
        <v>0</v>
      </c>
      <c r="I403" s="47">
        <v>212</v>
      </c>
      <c r="J403" s="47">
        <v>0</v>
      </c>
      <c r="K403" s="47">
        <v>2213</v>
      </c>
      <c r="L403" s="47">
        <v>1245</v>
      </c>
      <c r="M403" s="47">
        <v>74028</v>
      </c>
      <c r="N403" s="150">
        <v>1672</v>
      </c>
      <c r="O403" s="144">
        <v>0</v>
      </c>
      <c r="P403" s="144">
        <v>0</v>
      </c>
      <c r="Q403" s="47">
        <v>0</v>
      </c>
      <c r="R403" s="47">
        <v>0</v>
      </c>
      <c r="S403" s="47">
        <v>0</v>
      </c>
      <c r="T403" s="47">
        <v>0</v>
      </c>
      <c r="U403" s="47">
        <v>0</v>
      </c>
      <c r="V403" s="47">
        <v>0</v>
      </c>
      <c r="W403" s="101">
        <f t="shared" si="6"/>
        <v>79370</v>
      </c>
      <c r="X403" s="41">
        <f>個別包括!AZ402-公債費!W403</f>
        <v>0</v>
      </c>
      <c r="Y403" s="41"/>
      <c r="Z403" s="41"/>
      <c r="AA403" s="41"/>
    </row>
    <row r="404" spans="1:27" ht="20.25" customHeight="1" x14ac:dyDescent="0.25">
      <c r="A404" s="111" t="s">
        <v>2200</v>
      </c>
      <c r="B404" s="112" t="s">
        <v>2150</v>
      </c>
      <c r="C404" s="4" t="s">
        <v>501</v>
      </c>
      <c r="D404" s="141">
        <v>6</v>
      </c>
      <c r="E404" s="127" t="s">
        <v>3561</v>
      </c>
      <c r="F404" s="47">
        <v>0</v>
      </c>
      <c r="G404" s="47">
        <v>0</v>
      </c>
      <c r="H404" s="47">
        <v>0</v>
      </c>
      <c r="I404" s="47">
        <v>0</v>
      </c>
      <c r="J404" s="47">
        <v>1018</v>
      </c>
      <c r="K404" s="47">
        <v>420</v>
      </c>
      <c r="L404" s="47">
        <v>1914</v>
      </c>
      <c r="M404" s="47">
        <v>217338</v>
      </c>
      <c r="N404" s="150">
        <v>0</v>
      </c>
      <c r="O404" s="144">
        <v>0</v>
      </c>
      <c r="P404" s="144">
        <v>0</v>
      </c>
      <c r="Q404" s="47">
        <v>0</v>
      </c>
      <c r="R404" s="47">
        <v>0</v>
      </c>
      <c r="S404" s="47">
        <v>0</v>
      </c>
      <c r="T404" s="47">
        <v>0</v>
      </c>
      <c r="U404" s="47">
        <v>0</v>
      </c>
      <c r="V404" s="47">
        <v>6803</v>
      </c>
      <c r="W404" s="101">
        <f t="shared" si="6"/>
        <v>227493</v>
      </c>
      <c r="X404" s="41">
        <f>個別包括!AZ403-公債費!W404</f>
        <v>0</v>
      </c>
      <c r="Y404" s="41"/>
      <c r="Z404" s="41"/>
      <c r="AA404" s="41"/>
    </row>
    <row r="405" spans="1:27" ht="20.25" customHeight="1" x14ac:dyDescent="0.25">
      <c r="A405" s="111" t="s">
        <v>2201</v>
      </c>
      <c r="B405" s="112" t="s">
        <v>2150</v>
      </c>
      <c r="C405" s="4" t="s">
        <v>502</v>
      </c>
      <c r="D405" s="141">
        <v>6</v>
      </c>
      <c r="E405" s="127" t="s">
        <v>3561</v>
      </c>
      <c r="F405" s="47">
        <v>0</v>
      </c>
      <c r="G405" s="47">
        <v>0</v>
      </c>
      <c r="H405" s="47">
        <v>0</v>
      </c>
      <c r="I405" s="47">
        <v>0</v>
      </c>
      <c r="J405" s="47">
        <v>630</v>
      </c>
      <c r="K405" s="47">
        <v>13244</v>
      </c>
      <c r="L405" s="47">
        <v>2838</v>
      </c>
      <c r="M405" s="47">
        <v>287266</v>
      </c>
      <c r="N405" s="150">
        <v>0</v>
      </c>
      <c r="O405" s="144">
        <v>0</v>
      </c>
      <c r="P405" s="144">
        <v>0</v>
      </c>
      <c r="Q405" s="47">
        <v>0</v>
      </c>
      <c r="R405" s="47">
        <v>0</v>
      </c>
      <c r="S405" s="47">
        <v>0</v>
      </c>
      <c r="T405" s="47">
        <v>0</v>
      </c>
      <c r="U405" s="47">
        <v>0</v>
      </c>
      <c r="V405" s="47">
        <v>0</v>
      </c>
      <c r="W405" s="101">
        <f t="shared" si="6"/>
        <v>303978</v>
      </c>
      <c r="X405" s="41">
        <f>個別包括!AZ404-公債費!W405</f>
        <v>0</v>
      </c>
      <c r="Y405" s="41"/>
      <c r="Z405" s="41"/>
      <c r="AA405" s="41"/>
    </row>
    <row r="406" spans="1:27" ht="20.25" customHeight="1" x14ac:dyDescent="0.25">
      <c r="A406" s="111" t="s">
        <v>2202</v>
      </c>
      <c r="B406" s="112" t="s">
        <v>2150</v>
      </c>
      <c r="C406" s="4" t="s">
        <v>503</v>
      </c>
      <c r="D406" s="141">
        <v>6</v>
      </c>
      <c r="E406" s="127" t="s">
        <v>3561</v>
      </c>
      <c r="F406" s="47">
        <v>37907</v>
      </c>
      <c r="G406" s="47">
        <v>28766</v>
      </c>
      <c r="H406" s="47">
        <v>0</v>
      </c>
      <c r="I406" s="47">
        <v>297</v>
      </c>
      <c r="J406" s="47">
        <v>85</v>
      </c>
      <c r="K406" s="47">
        <v>282</v>
      </c>
      <c r="L406" s="47">
        <v>217</v>
      </c>
      <c r="M406" s="47">
        <v>87510</v>
      </c>
      <c r="N406" s="150">
        <v>9563</v>
      </c>
      <c r="O406" s="144">
        <v>2170</v>
      </c>
      <c r="P406" s="144">
        <v>0</v>
      </c>
      <c r="Q406" s="47">
        <v>67724</v>
      </c>
      <c r="R406" s="47">
        <v>0</v>
      </c>
      <c r="S406" s="47">
        <v>0</v>
      </c>
      <c r="T406" s="47">
        <v>0</v>
      </c>
      <c r="U406" s="47">
        <v>0</v>
      </c>
      <c r="V406" s="47">
        <v>0</v>
      </c>
      <c r="W406" s="101">
        <f t="shared" si="6"/>
        <v>234521</v>
      </c>
      <c r="X406" s="41">
        <f>個別包括!AZ405-公債費!W406</f>
        <v>0</v>
      </c>
      <c r="Y406" s="41"/>
      <c r="Z406" s="41"/>
      <c r="AA406" s="41"/>
    </row>
    <row r="407" spans="1:27" ht="20.25" customHeight="1" x14ac:dyDescent="0.25">
      <c r="A407" s="111" t="s">
        <v>2203</v>
      </c>
      <c r="B407" s="112" t="s">
        <v>2150</v>
      </c>
      <c r="C407" s="4" t="s">
        <v>504</v>
      </c>
      <c r="D407" s="141">
        <v>6</v>
      </c>
      <c r="E407" s="127" t="s">
        <v>3562</v>
      </c>
      <c r="F407" s="47">
        <v>0</v>
      </c>
      <c r="G407" s="47">
        <v>0</v>
      </c>
      <c r="H407" s="47">
        <v>0</v>
      </c>
      <c r="I407" s="47">
        <v>0</v>
      </c>
      <c r="J407" s="47">
        <v>0</v>
      </c>
      <c r="K407" s="47">
        <v>636</v>
      </c>
      <c r="L407" s="47">
        <v>4009</v>
      </c>
      <c r="M407" s="47">
        <v>66117</v>
      </c>
      <c r="N407" s="150">
        <v>0</v>
      </c>
      <c r="O407" s="144">
        <v>0</v>
      </c>
      <c r="P407" s="144">
        <v>0</v>
      </c>
      <c r="Q407" s="47">
        <v>0</v>
      </c>
      <c r="R407" s="47">
        <v>0</v>
      </c>
      <c r="S407" s="47">
        <v>0</v>
      </c>
      <c r="T407" s="47">
        <v>0</v>
      </c>
      <c r="U407" s="47">
        <v>0</v>
      </c>
      <c r="V407" s="47">
        <v>0</v>
      </c>
      <c r="W407" s="101">
        <f t="shared" si="6"/>
        <v>70762</v>
      </c>
      <c r="X407" s="41">
        <f>個別包括!AZ406-公債費!W407</f>
        <v>0</v>
      </c>
      <c r="Y407" s="41"/>
      <c r="Z407" s="41"/>
      <c r="AA407" s="41"/>
    </row>
    <row r="408" spans="1:27" ht="20.25" customHeight="1" x14ac:dyDescent="0.25">
      <c r="A408" s="111" t="s">
        <v>2204</v>
      </c>
      <c r="B408" s="112" t="s">
        <v>2150</v>
      </c>
      <c r="C408" s="4" t="s">
        <v>505</v>
      </c>
      <c r="D408" s="141">
        <v>6</v>
      </c>
      <c r="E408" s="127" t="s">
        <v>3561</v>
      </c>
      <c r="F408" s="47">
        <v>0</v>
      </c>
      <c r="G408" s="47">
        <v>0</v>
      </c>
      <c r="H408" s="47">
        <v>0</v>
      </c>
      <c r="I408" s="47">
        <v>0</v>
      </c>
      <c r="J408" s="47">
        <v>360</v>
      </c>
      <c r="K408" s="47">
        <v>442</v>
      </c>
      <c r="L408" s="47">
        <v>1098</v>
      </c>
      <c r="M408" s="47">
        <v>176447</v>
      </c>
      <c r="N408" s="150">
        <v>0</v>
      </c>
      <c r="O408" s="144">
        <v>0</v>
      </c>
      <c r="P408" s="144">
        <v>0</v>
      </c>
      <c r="Q408" s="47">
        <v>0</v>
      </c>
      <c r="R408" s="47">
        <v>0</v>
      </c>
      <c r="S408" s="47">
        <v>0</v>
      </c>
      <c r="T408" s="47">
        <v>0</v>
      </c>
      <c r="U408" s="47">
        <v>0</v>
      </c>
      <c r="V408" s="47">
        <v>0</v>
      </c>
      <c r="W408" s="101">
        <f t="shared" si="6"/>
        <v>178347</v>
      </c>
      <c r="X408" s="41">
        <f>個別包括!AZ407-公債費!W408</f>
        <v>0</v>
      </c>
      <c r="Y408" s="41"/>
      <c r="Z408" s="41"/>
      <c r="AA408" s="41"/>
    </row>
    <row r="409" spans="1:27" ht="20.25" customHeight="1" x14ac:dyDescent="0.25">
      <c r="A409" s="111" t="s">
        <v>2205</v>
      </c>
      <c r="B409" s="112" t="s">
        <v>2150</v>
      </c>
      <c r="C409" s="4" t="s">
        <v>506</v>
      </c>
      <c r="D409" s="141">
        <v>6</v>
      </c>
      <c r="E409" s="127" t="s">
        <v>3561</v>
      </c>
      <c r="F409" s="47">
        <v>3848</v>
      </c>
      <c r="G409" s="47">
        <v>0</v>
      </c>
      <c r="H409" s="47">
        <v>0</v>
      </c>
      <c r="I409" s="47">
        <v>1984</v>
      </c>
      <c r="J409" s="47">
        <v>1866</v>
      </c>
      <c r="K409" s="47">
        <v>3365</v>
      </c>
      <c r="L409" s="47">
        <v>2576</v>
      </c>
      <c r="M409" s="47">
        <v>267435</v>
      </c>
      <c r="N409" s="150">
        <v>282</v>
      </c>
      <c r="O409" s="144">
        <v>399</v>
      </c>
      <c r="P409" s="144">
        <v>0</v>
      </c>
      <c r="Q409" s="47">
        <v>19092</v>
      </c>
      <c r="R409" s="47">
        <v>0</v>
      </c>
      <c r="S409" s="47">
        <v>0</v>
      </c>
      <c r="T409" s="47">
        <v>0</v>
      </c>
      <c r="U409" s="47">
        <v>0</v>
      </c>
      <c r="V409" s="47">
        <v>0</v>
      </c>
      <c r="W409" s="101">
        <f t="shared" si="6"/>
        <v>300847</v>
      </c>
      <c r="X409" s="41">
        <f>個別包括!AZ408-公債費!W409</f>
        <v>0</v>
      </c>
      <c r="Y409" s="41"/>
      <c r="Z409" s="41"/>
      <c r="AA409" s="41"/>
    </row>
    <row r="410" spans="1:27" ht="20.25" customHeight="1" x14ac:dyDescent="0.25">
      <c r="A410" s="111" t="s">
        <v>2206</v>
      </c>
      <c r="B410" s="112" t="s">
        <v>2150</v>
      </c>
      <c r="C410" s="4" t="s">
        <v>507</v>
      </c>
      <c r="D410" s="141">
        <v>6</v>
      </c>
      <c r="E410" s="127" t="s">
        <v>3561</v>
      </c>
      <c r="F410" s="47">
        <v>7969</v>
      </c>
      <c r="G410" s="47">
        <v>4191</v>
      </c>
      <c r="H410" s="47">
        <v>0</v>
      </c>
      <c r="I410" s="47">
        <v>303</v>
      </c>
      <c r="J410" s="47">
        <v>92</v>
      </c>
      <c r="K410" s="47">
        <v>93</v>
      </c>
      <c r="L410" s="47">
        <v>79</v>
      </c>
      <c r="M410" s="47">
        <v>46585</v>
      </c>
      <c r="N410" s="150">
        <v>14984</v>
      </c>
      <c r="O410" s="144">
        <v>0</v>
      </c>
      <c r="P410" s="144">
        <v>0</v>
      </c>
      <c r="Q410" s="47">
        <v>53173</v>
      </c>
      <c r="R410" s="47">
        <v>0</v>
      </c>
      <c r="S410" s="47">
        <v>0</v>
      </c>
      <c r="T410" s="47">
        <v>0</v>
      </c>
      <c r="U410" s="47">
        <v>0</v>
      </c>
      <c r="V410" s="47">
        <v>0</v>
      </c>
      <c r="W410" s="101">
        <f t="shared" si="6"/>
        <v>127469</v>
      </c>
      <c r="X410" s="41">
        <f>個別包括!AZ409-公債費!W410</f>
        <v>0</v>
      </c>
      <c r="Y410" s="41"/>
      <c r="Z410" s="41"/>
      <c r="AA410" s="41"/>
    </row>
    <row r="411" spans="1:27" ht="20.25" customHeight="1" x14ac:dyDescent="0.25">
      <c r="A411" s="111" t="s">
        <v>2207</v>
      </c>
      <c r="B411" s="112" t="s">
        <v>2150</v>
      </c>
      <c r="C411" s="4" t="s">
        <v>508</v>
      </c>
      <c r="D411" s="141">
        <v>6</v>
      </c>
      <c r="E411" s="127" t="s">
        <v>3561</v>
      </c>
      <c r="F411" s="47">
        <v>56649</v>
      </c>
      <c r="G411" s="47">
        <v>0</v>
      </c>
      <c r="H411" s="47">
        <v>0</v>
      </c>
      <c r="I411" s="47">
        <v>4055</v>
      </c>
      <c r="J411" s="47">
        <v>285</v>
      </c>
      <c r="K411" s="47">
        <v>9451</v>
      </c>
      <c r="L411" s="47">
        <v>864</v>
      </c>
      <c r="M411" s="47">
        <v>182269</v>
      </c>
      <c r="N411" s="150">
        <v>11398</v>
      </c>
      <c r="O411" s="144">
        <v>2047</v>
      </c>
      <c r="P411" s="144">
        <v>0</v>
      </c>
      <c r="Q411" s="47">
        <v>0</v>
      </c>
      <c r="R411" s="47">
        <v>0</v>
      </c>
      <c r="S411" s="47">
        <v>0</v>
      </c>
      <c r="T411" s="47">
        <v>0</v>
      </c>
      <c r="U411" s="47">
        <v>0</v>
      </c>
      <c r="V411" s="47">
        <v>0</v>
      </c>
      <c r="W411" s="101">
        <f t="shared" si="6"/>
        <v>267018</v>
      </c>
      <c r="X411" s="41">
        <f>個別包括!AZ410-公債費!W411</f>
        <v>0</v>
      </c>
      <c r="Y411" s="41"/>
      <c r="Z411" s="41"/>
      <c r="AA411" s="41"/>
    </row>
    <row r="412" spans="1:27" ht="20.25" customHeight="1" x14ac:dyDescent="0.25">
      <c r="A412" s="111" t="s">
        <v>2208</v>
      </c>
      <c r="B412" s="112" t="s">
        <v>2150</v>
      </c>
      <c r="C412" s="4" t="s">
        <v>509</v>
      </c>
      <c r="D412" s="141">
        <v>6</v>
      </c>
      <c r="E412" s="127" t="s">
        <v>3561</v>
      </c>
      <c r="F412" s="47">
        <v>24841</v>
      </c>
      <c r="G412" s="47">
        <v>20758</v>
      </c>
      <c r="H412" s="47">
        <v>394</v>
      </c>
      <c r="I412" s="47">
        <v>36</v>
      </c>
      <c r="J412" s="47">
        <v>1420</v>
      </c>
      <c r="K412" s="47">
        <v>0</v>
      </c>
      <c r="L412" s="47">
        <v>382</v>
      </c>
      <c r="M412" s="47">
        <v>129606</v>
      </c>
      <c r="N412" s="150">
        <v>4364</v>
      </c>
      <c r="O412" s="144">
        <v>0</v>
      </c>
      <c r="P412" s="144">
        <v>0</v>
      </c>
      <c r="Q412" s="47">
        <v>86818</v>
      </c>
      <c r="R412" s="47">
        <v>0</v>
      </c>
      <c r="S412" s="47">
        <v>0</v>
      </c>
      <c r="T412" s="47">
        <v>0</v>
      </c>
      <c r="U412" s="47">
        <v>0</v>
      </c>
      <c r="V412" s="47">
        <v>0</v>
      </c>
      <c r="W412" s="101">
        <f t="shared" si="6"/>
        <v>268619</v>
      </c>
      <c r="X412" s="41">
        <f>個別包括!AZ411-公債費!W412</f>
        <v>0</v>
      </c>
      <c r="Y412" s="41"/>
      <c r="Z412" s="41"/>
      <c r="AA412" s="41"/>
    </row>
    <row r="413" spans="1:27" ht="20.25" customHeight="1" x14ac:dyDescent="0.25">
      <c r="A413" s="111" t="s">
        <v>2209</v>
      </c>
      <c r="B413" s="112" t="s">
        <v>2210</v>
      </c>
      <c r="C413" s="4" t="s">
        <v>510</v>
      </c>
      <c r="D413" s="141">
        <v>3</v>
      </c>
      <c r="E413" s="127" t="s">
        <v>3561</v>
      </c>
      <c r="F413" s="47">
        <v>14526</v>
      </c>
      <c r="G413" s="47">
        <v>0</v>
      </c>
      <c r="H413" s="47">
        <v>0</v>
      </c>
      <c r="I413" s="47">
        <v>215125</v>
      </c>
      <c r="J413" s="47">
        <v>98511</v>
      </c>
      <c r="K413" s="47">
        <v>302981</v>
      </c>
      <c r="L413" s="47">
        <v>59068</v>
      </c>
      <c r="M413" s="47">
        <v>3615812</v>
      </c>
      <c r="N413" s="150">
        <v>158651</v>
      </c>
      <c r="O413" s="144">
        <v>65580</v>
      </c>
      <c r="P413" s="144">
        <v>0</v>
      </c>
      <c r="Q413" s="47">
        <v>0</v>
      </c>
      <c r="R413" s="47">
        <v>0</v>
      </c>
      <c r="S413" s="47">
        <v>0</v>
      </c>
      <c r="T413" s="47">
        <v>0</v>
      </c>
      <c r="U413" s="47">
        <v>339165</v>
      </c>
      <c r="V413" s="47">
        <v>242122</v>
      </c>
      <c r="W413" s="101">
        <f t="shared" si="6"/>
        <v>5111541</v>
      </c>
      <c r="X413" s="41">
        <f>個別包括!AZ412-公債費!W413</f>
        <v>0</v>
      </c>
      <c r="Y413" s="41"/>
      <c r="Z413" s="41"/>
      <c r="AA413" s="41"/>
    </row>
    <row r="414" spans="1:27" ht="20.25" customHeight="1" x14ac:dyDescent="0.25">
      <c r="A414" s="111" t="s">
        <v>2211</v>
      </c>
      <c r="B414" s="112" t="s">
        <v>2210</v>
      </c>
      <c r="C414" s="4" t="s">
        <v>511</v>
      </c>
      <c r="D414" s="141">
        <v>5</v>
      </c>
      <c r="E414" s="127" t="s">
        <v>3561</v>
      </c>
      <c r="F414" s="47">
        <v>123893</v>
      </c>
      <c r="G414" s="47">
        <v>0</v>
      </c>
      <c r="H414" s="47">
        <v>59</v>
      </c>
      <c r="I414" s="47">
        <v>110656</v>
      </c>
      <c r="J414" s="47">
        <v>13727</v>
      </c>
      <c r="K414" s="47">
        <v>118714</v>
      </c>
      <c r="L414" s="47">
        <v>35072</v>
      </c>
      <c r="M414" s="47">
        <v>2471627</v>
      </c>
      <c r="N414" s="150">
        <v>174835</v>
      </c>
      <c r="O414" s="144">
        <v>28302</v>
      </c>
      <c r="P414" s="144">
        <v>0</v>
      </c>
      <c r="Q414" s="47">
        <v>0</v>
      </c>
      <c r="R414" s="47">
        <v>0</v>
      </c>
      <c r="S414" s="47">
        <v>0</v>
      </c>
      <c r="T414" s="47">
        <v>0</v>
      </c>
      <c r="U414" s="47">
        <v>576179</v>
      </c>
      <c r="V414" s="47">
        <v>579725</v>
      </c>
      <c r="W414" s="101">
        <f t="shared" si="6"/>
        <v>4232789</v>
      </c>
      <c r="X414" s="41">
        <f>個別包括!AZ413-公債費!W414</f>
        <v>0</v>
      </c>
      <c r="Y414" s="41"/>
      <c r="Z414" s="41"/>
      <c r="AA414" s="41"/>
    </row>
    <row r="415" spans="1:27" ht="20.25" customHeight="1" x14ac:dyDescent="0.25">
      <c r="A415" s="111" t="s">
        <v>2212</v>
      </c>
      <c r="B415" s="112" t="s">
        <v>2210</v>
      </c>
      <c r="C415" s="4" t="s">
        <v>512</v>
      </c>
      <c r="D415" s="141">
        <v>5</v>
      </c>
      <c r="E415" s="127" t="s">
        <v>3561</v>
      </c>
      <c r="F415" s="47">
        <v>232</v>
      </c>
      <c r="G415" s="47">
        <v>0</v>
      </c>
      <c r="H415" s="47">
        <v>2425</v>
      </c>
      <c r="I415" s="47">
        <v>101724</v>
      </c>
      <c r="J415" s="47">
        <v>10376</v>
      </c>
      <c r="K415" s="47">
        <v>114241</v>
      </c>
      <c r="L415" s="47">
        <v>32259</v>
      </c>
      <c r="M415" s="47">
        <v>1815296</v>
      </c>
      <c r="N415" s="150">
        <v>55590</v>
      </c>
      <c r="O415" s="144">
        <v>12375</v>
      </c>
      <c r="P415" s="144">
        <v>0</v>
      </c>
      <c r="Q415" s="47">
        <v>0</v>
      </c>
      <c r="R415" s="47">
        <v>0</v>
      </c>
      <c r="S415" s="47">
        <v>0</v>
      </c>
      <c r="T415" s="47">
        <v>0</v>
      </c>
      <c r="U415" s="47">
        <v>806893</v>
      </c>
      <c r="V415" s="47">
        <v>0</v>
      </c>
      <c r="W415" s="101">
        <f t="shared" si="6"/>
        <v>2951411</v>
      </c>
      <c r="X415" s="41">
        <f>個別包括!AZ414-公債費!W415</f>
        <v>0</v>
      </c>
      <c r="Y415" s="41"/>
      <c r="Z415" s="41"/>
      <c r="AA415" s="41"/>
    </row>
    <row r="416" spans="1:27" ht="20.25" customHeight="1" x14ac:dyDescent="0.25">
      <c r="A416" s="111" t="s">
        <v>2213</v>
      </c>
      <c r="B416" s="112" t="s">
        <v>2210</v>
      </c>
      <c r="C416" s="4" t="s">
        <v>513</v>
      </c>
      <c r="D416" s="141">
        <v>5</v>
      </c>
      <c r="E416" s="127" t="s">
        <v>3561</v>
      </c>
      <c r="F416" s="47">
        <v>941</v>
      </c>
      <c r="G416" s="47">
        <v>0</v>
      </c>
      <c r="H416" s="47">
        <v>1145</v>
      </c>
      <c r="I416" s="47">
        <v>35554</v>
      </c>
      <c r="J416" s="47">
        <v>32521</v>
      </c>
      <c r="K416" s="47">
        <v>46777</v>
      </c>
      <c r="L416" s="47">
        <v>24380</v>
      </c>
      <c r="M416" s="47">
        <v>1840002</v>
      </c>
      <c r="N416" s="150">
        <v>68116</v>
      </c>
      <c r="O416" s="144">
        <v>12234</v>
      </c>
      <c r="P416" s="144">
        <v>0</v>
      </c>
      <c r="Q416" s="47">
        <v>0</v>
      </c>
      <c r="R416" s="47">
        <v>0</v>
      </c>
      <c r="S416" s="47">
        <v>0</v>
      </c>
      <c r="T416" s="47">
        <v>0</v>
      </c>
      <c r="U416" s="47">
        <v>1575358</v>
      </c>
      <c r="V416" s="47">
        <v>0</v>
      </c>
      <c r="W416" s="101">
        <f t="shared" si="6"/>
        <v>3637028</v>
      </c>
      <c r="X416" s="41">
        <f>個別包括!AZ415-公債費!W416</f>
        <v>0</v>
      </c>
      <c r="Y416" s="41"/>
      <c r="Z416" s="41"/>
      <c r="AA416" s="41"/>
    </row>
    <row r="417" spans="1:27" ht="20.25" customHeight="1" x14ac:dyDescent="0.25">
      <c r="A417" s="111" t="s">
        <v>2214</v>
      </c>
      <c r="B417" s="112" t="s">
        <v>2210</v>
      </c>
      <c r="C417" s="4" t="s">
        <v>514</v>
      </c>
      <c r="D417" s="141">
        <v>5</v>
      </c>
      <c r="E417" s="127" t="s">
        <v>3561</v>
      </c>
      <c r="F417" s="47">
        <v>280</v>
      </c>
      <c r="G417" s="47">
        <v>0</v>
      </c>
      <c r="H417" s="47">
        <v>889</v>
      </c>
      <c r="I417" s="47">
        <v>21394</v>
      </c>
      <c r="J417" s="47">
        <v>5030</v>
      </c>
      <c r="K417" s="47">
        <v>33530</v>
      </c>
      <c r="L417" s="47">
        <v>11877</v>
      </c>
      <c r="M417" s="47">
        <v>1044045</v>
      </c>
      <c r="N417" s="150">
        <v>75420</v>
      </c>
      <c r="O417" s="144">
        <v>753</v>
      </c>
      <c r="P417" s="144">
        <v>0</v>
      </c>
      <c r="Q417" s="47">
        <v>0</v>
      </c>
      <c r="R417" s="47">
        <v>0</v>
      </c>
      <c r="S417" s="47">
        <v>0</v>
      </c>
      <c r="T417" s="47">
        <v>0</v>
      </c>
      <c r="U417" s="47">
        <v>399723</v>
      </c>
      <c r="V417" s="47">
        <v>0</v>
      </c>
      <c r="W417" s="101">
        <f t="shared" si="6"/>
        <v>1592941</v>
      </c>
      <c r="X417" s="41">
        <f>個別包括!AZ416-公債費!W417</f>
        <v>0</v>
      </c>
      <c r="Y417" s="41"/>
      <c r="Z417" s="41"/>
      <c r="AA417" s="41"/>
    </row>
    <row r="418" spans="1:27" ht="20.25" customHeight="1" x14ac:dyDescent="0.25">
      <c r="A418" s="111" t="s">
        <v>2215</v>
      </c>
      <c r="B418" s="112" t="s">
        <v>2210</v>
      </c>
      <c r="C418" s="4" t="s">
        <v>515</v>
      </c>
      <c r="D418" s="141">
        <v>5</v>
      </c>
      <c r="E418" s="127" t="s">
        <v>3561</v>
      </c>
      <c r="F418" s="47">
        <v>1670</v>
      </c>
      <c r="G418" s="47">
        <v>0</v>
      </c>
      <c r="H418" s="47">
        <v>0</v>
      </c>
      <c r="I418" s="47">
        <v>34966</v>
      </c>
      <c r="J418" s="47">
        <v>13600</v>
      </c>
      <c r="K418" s="47">
        <v>33207</v>
      </c>
      <c r="L418" s="47">
        <v>8258</v>
      </c>
      <c r="M418" s="47">
        <v>661403</v>
      </c>
      <c r="N418" s="150">
        <v>63782</v>
      </c>
      <c r="O418" s="144">
        <v>7215</v>
      </c>
      <c r="P418" s="144">
        <v>0</v>
      </c>
      <c r="Q418" s="47">
        <v>0</v>
      </c>
      <c r="R418" s="47">
        <v>0</v>
      </c>
      <c r="S418" s="47">
        <v>0</v>
      </c>
      <c r="T418" s="47">
        <v>0</v>
      </c>
      <c r="U418" s="47">
        <v>0</v>
      </c>
      <c r="V418" s="47">
        <v>0</v>
      </c>
      <c r="W418" s="101">
        <f t="shared" si="6"/>
        <v>824101</v>
      </c>
      <c r="X418" s="41">
        <f>個別包括!AZ417-公債費!W418</f>
        <v>0</v>
      </c>
      <c r="Y418" s="41"/>
      <c r="Z418" s="41"/>
      <c r="AA418" s="41"/>
    </row>
    <row r="419" spans="1:27" ht="20.25" customHeight="1" x14ac:dyDescent="0.25">
      <c r="A419" s="111" t="s">
        <v>2216</v>
      </c>
      <c r="B419" s="112" t="s">
        <v>2210</v>
      </c>
      <c r="C419" s="4" t="s">
        <v>516</v>
      </c>
      <c r="D419" s="141">
        <v>5</v>
      </c>
      <c r="E419" s="127" t="s">
        <v>3561</v>
      </c>
      <c r="F419" s="47">
        <v>0</v>
      </c>
      <c r="G419" s="47">
        <v>0</v>
      </c>
      <c r="H419" s="47">
        <v>2958</v>
      </c>
      <c r="I419" s="47">
        <v>63702</v>
      </c>
      <c r="J419" s="47">
        <v>21747</v>
      </c>
      <c r="K419" s="47">
        <v>35477</v>
      </c>
      <c r="L419" s="47">
        <v>13989</v>
      </c>
      <c r="M419" s="47">
        <v>996166</v>
      </c>
      <c r="N419" s="150">
        <v>47713</v>
      </c>
      <c r="O419" s="144">
        <v>568</v>
      </c>
      <c r="P419" s="144">
        <v>0</v>
      </c>
      <c r="Q419" s="47">
        <v>0</v>
      </c>
      <c r="R419" s="47">
        <v>0</v>
      </c>
      <c r="S419" s="47">
        <v>0</v>
      </c>
      <c r="T419" s="47">
        <v>0</v>
      </c>
      <c r="U419" s="47">
        <v>0</v>
      </c>
      <c r="V419" s="47">
        <v>0</v>
      </c>
      <c r="W419" s="101">
        <f t="shared" si="6"/>
        <v>1182320</v>
      </c>
      <c r="X419" s="41">
        <f>個別包括!AZ418-公債費!W419</f>
        <v>0</v>
      </c>
      <c r="Y419" s="41"/>
      <c r="Z419" s="41"/>
      <c r="AA419" s="41"/>
    </row>
    <row r="420" spans="1:27" ht="20.25" customHeight="1" x14ac:dyDescent="0.25">
      <c r="A420" s="111" t="s">
        <v>2217</v>
      </c>
      <c r="B420" s="112" t="s">
        <v>2210</v>
      </c>
      <c r="C420" s="4" t="s">
        <v>517</v>
      </c>
      <c r="D420" s="141">
        <v>5</v>
      </c>
      <c r="E420" s="127" t="s">
        <v>3561</v>
      </c>
      <c r="F420" s="47">
        <v>11030</v>
      </c>
      <c r="G420" s="47">
        <v>0</v>
      </c>
      <c r="H420" s="47">
        <v>1525</v>
      </c>
      <c r="I420" s="47">
        <v>45067</v>
      </c>
      <c r="J420" s="47">
        <v>2537</v>
      </c>
      <c r="K420" s="47">
        <v>24970</v>
      </c>
      <c r="L420" s="47">
        <v>6146</v>
      </c>
      <c r="M420" s="47">
        <v>606848</v>
      </c>
      <c r="N420" s="150">
        <v>86017</v>
      </c>
      <c r="O420" s="144">
        <v>3341</v>
      </c>
      <c r="P420" s="144">
        <v>0</v>
      </c>
      <c r="Q420" s="47">
        <v>0</v>
      </c>
      <c r="R420" s="47">
        <v>0</v>
      </c>
      <c r="S420" s="47">
        <v>0</v>
      </c>
      <c r="T420" s="47">
        <v>0</v>
      </c>
      <c r="U420" s="47">
        <v>324788</v>
      </c>
      <c r="V420" s="47">
        <v>0</v>
      </c>
      <c r="W420" s="101">
        <f t="shared" si="6"/>
        <v>1112269</v>
      </c>
      <c r="X420" s="41">
        <f>個別包括!AZ419-公債費!W420</f>
        <v>0</v>
      </c>
      <c r="Y420" s="41"/>
      <c r="Z420" s="41"/>
      <c r="AA420" s="41"/>
    </row>
    <row r="421" spans="1:27" ht="20.25" customHeight="1" x14ac:dyDescent="0.25">
      <c r="A421" s="111" t="s">
        <v>2218</v>
      </c>
      <c r="B421" s="112" t="s">
        <v>2210</v>
      </c>
      <c r="C421" s="4" t="s">
        <v>518</v>
      </c>
      <c r="D421" s="141">
        <v>5</v>
      </c>
      <c r="E421" s="127" t="s">
        <v>3561</v>
      </c>
      <c r="F421" s="47">
        <v>132700</v>
      </c>
      <c r="G421" s="47">
        <v>0</v>
      </c>
      <c r="H421" s="47">
        <v>733</v>
      </c>
      <c r="I421" s="47">
        <v>11196</v>
      </c>
      <c r="J421" s="47">
        <v>42286</v>
      </c>
      <c r="K421" s="47">
        <v>41445</v>
      </c>
      <c r="L421" s="47">
        <v>12994</v>
      </c>
      <c r="M421" s="47">
        <v>974313</v>
      </c>
      <c r="N421" s="150">
        <v>59980</v>
      </c>
      <c r="O421" s="144">
        <v>2573</v>
      </c>
      <c r="P421" s="144">
        <v>0</v>
      </c>
      <c r="Q421" s="47">
        <v>0</v>
      </c>
      <c r="R421" s="47">
        <v>0</v>
      </c>
      <c r="S421" s="47">
        <v>0</v>
      </c>
      <c r="T421" s="47">
        <v>0</v>
      </c>
      <c r="U421" s="47">
        <v>592415</v>
      </c>
      <c r="V421" s="47">
        <v>0</v>
      </c>
      <c r="W421" s="101">
        <f t="shared" si="6"/>
        <v>1870635</v>
      </c>
      <c r="X421" s="41">
        <f>個別包括!AZ420-公債費!W421</f>
        <v>0</v>
      </c>
      <c r="Y421" s="41"/>
      <c r="Z421" s="41"/>
      <c r="AA421" s="41"/>
    </row>
    <row r="422" spans="1:27" ht="20.25" customHeight="1" x14ac:dyDescent="0.25">
      <c r="A422" s="111" t="s">
        <v>2219</v>
      </c>
      <c r="B422" s="112" t="s">
        <v>2210</v>
      </c>
      <c r="C422" s="4" t="s">
        <v>519</v>
      </c>
      <c r="D422" s="141">
        <v>5</v>
      </c>
      <c r="E422" s="127" t="s">
        <v>3561</v>
      </c>
      <c r="F422" s="47">
        <v>13408</v>
      </c>
      <c r="G422" s="47">
        <v>0</v>
      </c>
      <c r="H422" s="47">
        <v>34</v>
      </c>
      <c r="I422" s="47">
        <v>27367</v>
      </c>
      <c r="J422" s="47">
        <v>2466</v>
      </c>
      <c r="K422" s="47">
        <v>7459</v>
      </c>
      <c r="L422" s="47">
        <v>7295</v>
      </c>
      <c r="M422" s="47">
        <v>797197</v>
      </c>
      <c r="N422" s="150">
        <v>49254</v>
      </c>
      <c r="O422" s="144">
        <v>6819</v>
      </c>
      <c r="P422" s="144">
        <v>0</v>
      </c>
      <c r="Q422" s="47">
        <v>515110</v>
      </c>
      <c r="R422" s="47">
        <v>0</v>
      </c>
      <c r="S422" s="47">
        <v>0</v>
      </c>
      <c r="T422" s="47">
        <v>0</v>
      </c>
      <c r="U422" s="47">
        <v>275374</v>
      </c>
      <c r="V422" s="47">
        <v>17802</v>
      </c>
      <c r="W422" s="101">
        <f t="shared" si="6"/>
        <v>1719585</v>
      </c>
      <c r="X422" s="41">
        <f>個別包括!AZ421-公債費!W422</f>
        <v>0</v>
      </c>
      <c r="Y422" s="41"/>
      <c r="Z422" s="41"/>
      <c r="AA422" s="41"/>
    </row>
    <row r="423" spans="1:27" ht="20.25" customHeight="1" x14ac:dyDescent="0.25">
      <c r="A423" s="111" t="s">
        <v>2220</v>
      </c>
      <c r="B423" s="112" t="s">
        <v>2210</v>
      </c>
      <c r="C423" s="4" t="s">
        <v>520</v>
      </c>
      <c r="D423" s="141">
        <v>5</v>
      </c>
      <c r="E423" s="127" t="s">
        <v>3561</v>
      </c>
      <c r="F423" s="47">
        <v>21726</v>
      </c>
      <c r="G423" s="47">
        <v>22644</v>
      </c>
      <c r="H423" s="47">
        <v>0</v>
      </c>
      <c r="I423" s="47">
        <v>28233</v>
      </c>
      <c r="J423" s="47">
        <v>1297</v>
      </c>
      <c r="K423" s="47">
        <v>13475</v>
      </c>
      <c r="L423" s="47">
        <v>5088</v>
      </c>
      <c r="M423" s="47">
        <v>429271</v>
      </c>
      <c r="N423" s="150">
        <v>38803</v>
      </c>
      <c r="O423" s="144">
        <v>12532</v>
      </c>
      <c r="P423" s="144">
        <v>0</v>
      </c>
      <c r="Q423" s="47">
        <v>0</v>
      </c>
      <c r="R423" s="47">
        <v>0</v>
      </c>
      <c r="S423" s="47">
        <v>0</v>
      </c>
      <c r="T423" s="47">
        <v>0</v>
      </c>
      <c r="U423" s="47">
        <v>0</v>
      </c>
      <c r="V423" s="47">
        <v>0</v>
      </c>
      <c r="W423" s="101">
        <f t="shared" si="6"/>
        <v>573069</v>
      </c>
      <c r="X423" s="41">
        <f>個別包括!AZ422-公債費!W423</f>
        <v>0</v>
      </c>
      <c r="Y423" s="41"/>
      <c r="Z423" s="41"/>
      <c r="AA423" s="41"/>
    </row>
    <row r="424" spans="1:27" ht="20.25" customHeight="1" x14ac:dyDescent="0.25">
      <c r="A424" s="111" t="s">
        <v>2221</v>
      </c>
      <c r="B424" s="112" t="s">
        <v>2210</v>
      </c>
      <c r="C424" s="4" t="s">
        <v>521</v>
      </c>
      <c r="D424" s="141">
        <v>5</v>
      </c>
      <c r="E424" s="127" t="s">
        <v>3561</v>
      </c>
      <c r="F424" s="47">
        <v>13855</v>
      </c>
      <c r="G424" s="47">
        <v>0</v>
      </c>
      <c r="H424" s="47">
        <v>0</v>
      </c>
      <c r="I424" s="47">
        <v>15013</v>
      </c>
      <c r="J424" s="47">
        <v>31877</v>
      </c>
      <c r="K424" s="47">
        <v>34675</v>
      </c>
      <c r="L424" s="47">
        <v>7254</v>
      </c>
      <c r="M424" s="47">
        <v>612419</v>
      </c>
      <c r="N424" s="150">
        <v>132917</v>
      </c>
      <c r="O424" s="144">
        <v>6747</v>
      </c>
      <c r="P424" s="144">
        <v>0</v>
      </c>
      <c r="Q424" s="47">
        <v>0</v>
      </c>
      <c r="R424" s="47">
        <v>0</v>
      </c>
      <c r="S424" s="47">
        <v>0</v>
      </c>
      <c r="T424" s="47">
        <v>0</v>
      </c>
      <c r="U424" s="47">
        <v>0</v>
      </c>
      <c r="V424" s="47">
        <v>0</v>
      </c>
      <c r="W424" s="101">
        <f t="shared" si="6"/>
        <v>854757</v>
      </c>
      <c r="X424" s="41">
        <f>個別包括!AZ423-公債費!W424</f>
        <v>0</v>
      </c>
      <c r="Y424" s="41"/>
      <c r="Z424" s="41"/>
      <c r="AA424" s="41"/>
    </row>
    <row r="425" spans="1:27" ht="20.25" customHeight="1" x14ac:dyDescent="0.25">
      <c r="A425" s="111" t="s">
        <v>2222</v>
      </c>
      <c r="B425" s="112" t="s">
        <v>2210</v>
      </c>
      <c r="C425" s="4" t="s">
        <v>522</v>
      </c>
      <c r="D425" s="141">
        <v>5</v>
      </c>
      <c r="E425" s="127" t="s">
        <v>3561</v>
      </c>
      <c r="F425" s="47">
        <v>6115</v>
      </c>
      <c r="G425" s="47">
        <v>0</v>
      </c>
      <c r="H425" s="47">
        <v>0</v>
      </c>
      <c r="I425" s="47">
        <v>22195</v>
      </c>
      <c r="J425" s="47">
        <v>4510</v>
      </c>
      <c r="K425" s="47">
        <v>9456</v>
      </c>
      <c r="L425" s="47">
        <v>10716</v>
      </c>
      <c r="M425" s="47">
        <v>1107420</v>
      </c>
      <c r="N425" s="150">
        <v>64498</v>
      </c>
      <c r="O425" s="144">
        <v>17398</v>
      </c>
      <c r="P425" s="144">
        <v>0</v>
      </c>
      <c r="Q425" s="47">
        <v>0</v>
      </c>
      <c r="R425" s="47">
        <v>0</v>
      </c>
      <c r="S425" s="47">
        <v>0</v>
      </c>
      <c r="T425" s="47">
        <v>0</v>
      </c>
      <c r="U425" s="47">
        <v>1050810</v>
      </c>
      <c r="V425" s="47">
        <v>0</v>
      </c>
      <c r="W425" s="101">
        <f t="shared" si="6"/>
        <v>2293118</v>
      </c>
      <c r="X425" s="41">
        <f>個別包括!AZ424-公債費!W425</f>
        <v>0</v>
      </c>
      <c r="Y425" s="41"/>
      <c r="Z425" s="41"/>
      <c r="AA425" s="41"/>
    </row>
    <row r="426" spans="1:27" ht="20.25" customHeight="1" x14ac:dyDescent="0.25">
      <c r="A426" s="111" t="s">
        <v>2223</v>
      </c>
      <c r="B426" s="112" t="s">
        <v>2210</v>
      </c>
      <c r="C426" s="4" t="s">
        <v>523</v>
      </c>
      <c r="D426" s="141">
        <v>5</v>
      </c>
      <c r="E426" s="127" t="s">
        <v>3561</v>
      </c>
      <c r="F426" s="47">
        <v>2155</v>
      </c>
      <c r="G426" s="47">
        <v>0</v>
      </c>
      <c r="H426" s="47">
        <v>0</v>
      </c>
      <c r="I426" s="47">
        <v>63738</v>
      </c>
      <c r="J426" s="47">
        <v>204598</v>
      </c>
      <c r="K426" s="47">
        <v>76023</v>
      </c>
      <c r="L426" s="47">
        <v>34358</v>
      </c>
      <c r="M426" s="47">
        <v>1654248</v>
      </c>
      <c r="N426" s="150">
        <v>48084</v>
      </c>
      <c r="O426" s="144">
        <v>23939</v>
      </c>
      <c r="P426" s="144">
        <v>0</v>
      </c>
      <c r="Q426" s="47">
        <v>0</v>
      </c>
      <c r="R426" s="47">
        <v>0</v>
      </c>
      <c r="S426" s="47">
        <v>0</v>
      </c>
      <c r="T426" s="47">
        <v>0</v>
      </c>
      <c r="U426" s="47">
        <v>931925</v>
      </c>
      <c r="V426" s="47">
        <v>0</v>
      </c>
      <c r="W426" s="101">
        <f t="shared" si="6"/>
        <v>3039068</v>
      </c>
      <c r="X426" s="41">
        <f>個別包括!AZ425-公債費!W426</f>
        <v>0</v>
      </c>
      <c r="Y426" s="41"/>
      <c r="Z426" s="41"/>
      <c r="AA426" s="41"/>
    </row>
    <row r="427" spans="1:27" ht="20.25" customHeight="1" x14ac:dyDescent="0.25">
      <c r="A427" s="111" t="s">
        <v>2224</v>
      </c>
      <c r="B427" s="112" t="s">
        <v>2210</v>
      </c>
      <c r="C427" s="4" t="s">
        <v>524</v>
      </c>
      <c r="D427" s="141">
        <v>5</v>
      </c>
      <c r="E427" s="127" t="s">
        <v>3561</v>
      </c>
      <c r="F427" s="47">
        <v>44</v>
      </c>
      <c r="G427" s="47">
        <v>0</v>
      </c>
      <c r="H427" s="47">
        <v>1225</v>
      </c>
      <c r="I427" s="47">
        <v>63307</v>
      </c>
      <c r="J427" s="47">
        <v>4321</v>
      </c>
      <c r="K427" s="47">
        <v>48819</v>
      </c>
      <c r="L427" s="47">
        <v>15981</v>
      </c>
      <c r="M427" s="47">
        <v>992362</v>
      </c>
      <c r="N427" s="150">
        <v>25527</v>
      </c>
      <c r="O427" s="144">
        <v>11246</v>
      </c>
      <c r="P427" s="144">
        <v>0</v>
      </c>
      <c r="Q427" s="47">
        <v>0</v>
      </c>
      <c r="R427" s="47">
        <v>0</v>
      </c>
      <c r="S427" s="47">
        <v>0</v>
      </c>
      <c r="T427" s="47">
        <v>0</v>
      </c>
      <c r="U427" s="47">
        <v>0</v>
      </c>
      <c r="V427" s="47">
        <v>0</v>
      </c>
      <c r="W427" s="101">
        <f t="shared" si="6"/>
        <v>1162832</v>
      </c>
      <c r="X427" s="41">
        <f>個別包括!AZ426-公債費!W427</f>
        <v>0</v>
      </c>
      <c r="Y427" s="41"/>
      <c r="Z427" s="41"/>
      <c r="AA427" s="41"/>
    </row>
    <row r="428" spans="1:27" ht="20.25" customHeight="1" x14ac:dyDescent="0.25">
      <c r="A428" s="111" t="s">
        <v>2225</v>
      </c>
      <c r="B428" s="112" t="s">
        <v>2210</v>
      </c>
      <c r="C428" s="4" t="s">
        <v>525</v>
      </c>
      <c r="D428" s="141">
        <v>4</v>
      </c>
      <c r="E428" s="127" t="s">
        <v>3562</v>
      </c>
      <c r="F428" s="47">
        <v>454</v>
      </c>
      <c r="G428" s="47">
        <v>0</v>
      </c>
      <c r="H428" s="47">
        <v>4875</v>
      </c>
      <c r="I428" s="47">
        <v>58523</v>
      </c>
      <c r="J428" s="47">
        <v>16239</v>
      </c>
      <c r="K428" s="47">
        <v>146589</v>
      </c>
      <c r="L428" s="47">
        <v>55408</v>
      </c>
      <c r="M428" s="47">
        <v>916554</v>
      </c>
      <c r="N428" s="150">
        <v>58854</v>
      </c>
      <c r="O428" s="144">
        <v>7332</v>
      </c>
      <c r="P428" s="144">
        <v>0</v>
      </c>
      <c r="Q428" s="47">
        <v>0</v>
      </c>
      <c r="R428" s="47">
        <v>0</v>
      </c>
      <c r="S428" s="47">
        <v>0</v>
      </c>
      <c r="T428" s="47">
        <v>0</v>
      </c>
      <c r="U428" s="47">
        <v>697365</v>
      </c>
      <c r="V428" s="47">
        <v>0</v>
      </c>
      <c r="W428" s="101">
        <f t="shared" si="6"/>
        <v>1962193</v>
      </c>
      <c r="X428" s="41">
        <f>個別包括!AZ427-公債費!W428</f>
        <v>0</v>
      </c>
      <c r="Y428" s="41"/>
      <c r="Z428" s="41"/>
      <c r="AA428" s="41"/>
    </row>
    <row r="429" spans="1:27" ht="20.25" customHeight="1" x14ac:dyDescent="0.25">
      <c r="A429" s="111" t="s">
        <v>2226</v>
      </c>
      <c r="B429" s="112" t="s">
        <v>2210</v>
      </c>
      <c r="C429" s="4" t="s">
        <v>526</v>
      </c>
      <c r="D429" s="141">
        <v>5</v>
      </c>
      <c r="E429" s="127" t="s">
        <v>3561</v>
      </c>
      <c r="F429" s="47">
        <v>1473</v>
      </c>
      <c r="G429" s="47">
        <v>0</v>
      </c>
      <c r="H429" s="47">
        <v>120</v>
      </c>
      <c r="I429" s="47">
        <v>99831</v>
      </c>
      <c r="J429" s="47">
        <v>186018</v>
      </c>
      <c r="K429" s="47">
        <v>142771</v>
      </c>
      <c r="L429" s="47">
        <v>27503</v>
      </c>
      <c r="M429" s="47">
        <v>1473870</v>
      </c>
      <c r="N429" s="150">
        <v>220449</v>
      </c>
      <c r="O429" s="144">
        <v>4788</v>
      </c>
      <c r="P429" s="144">
        <v>0</v>
      </c>
      <c r="Q429" s="47">
        <v>0</v>
      </c>
      <c r="R429" s="47">
        <v>0</v>
      </c>
      <c r="S429" s="47">
        <v>0</v>
      </c>
      <c r="T429" s="47">
        <v>0</v>
      </c>
      <c r="U429" s="47">
        <v>0</v>
      </c>
      <c r="V429" s="47">
        <v>273662</v>
      </c>
      <c r="W429" s="101">
        <f t="shared" si="6"/>
        <v>2430485</v>
      </c>
      <c r="X429" s="41">
        <f>個別包括!AZ428-公債費!W429</f>
        <v>0</v>
      </c>
      <c r="Y429" s="41"/>
      <c r="Z429" s="41"/>
      <c r="AA429" s="41"/>
    </row>
    <row r="430" spans="1:27" ht="20.25" customHeight="1" x14ac:dyDescent="0.25">
      <c r="A430" s="111" t="s">
        <v>2227</v>
      </c>
      <c r="B430" s="112" t="s">
        <v>2210</v>
      </c>
      <c r="C430" s="4" t="s">
        <v>527</v>
      </c>
      <c r="D430" s="141">
        <v>5</v>
      </c>
      <c r="E430" s="127" t="s">
        <v>3561</v>
      </c>
      <c r="F430" s="47">
        <v>6108</v>
      </c>
      <c r="G430" s="47">
        <v>0</v>
      </c>
      <c r="H430" s="47">
        <v>0</v>
      </c>
      <c r="I430" s="47">
        <v>59284</v>
      </c>
      <c r="J430" s="47">
        <v>41189</v>
      </c>
      <c r="K430" s="47">
        <v>31872</v>
      </c>
      <c r="L430" s="47">
        <v>11549</v>
      </c>
      <c r="M430" s="47">
        <v>525289</v>
      </c>
      <c r="N430" s="150">
        <v>23541</v>
      </c>
      <c r="O430" s="144">
        <v>12969</v>
      </c>
      <c r="P430" s="144">
        <v>0</v>
      </c>
      <c r="Q430" s="47">
        <v>0</v>
      </c>
      <c r="R430" s="47">
        <v>230759</v>
      </c>
      <c r="S430" s="47">
        <v>0</v>
      </c>
      <c r="T430" s="47">
        <v>0</v>
      </c>
      <c r="U430" s="47">
        <v>0</v>
      </c>
      <c r="V430" s="47">
        <v>0</v>
      </c>
      <c r="W430" s="101">
        <f t="shared" si="6"/>
        <v>942560</v>
      </c>
      <c r="X430" s="41">
        <f>個別包括!AZ429-公債費!W430</f>
        <v>0</v>
      </c>
      <c r="Y430" s="41"/>
      <c r="Z430" s="41"/>
      <c r="AA430" s="41"/>
    </row>
    <row r="431" spans="1:27" ht="20.25" customHeight="1" x14ac:dyDescent="0.25">
      <c r="A431" s="111" t="s">
        <v>2228</v>
      </c>
      <c r="B431" s="112" t="s">
        <v>2210</v>
      </c>
      <c r="C431" s="4" t="s">
        <v>528</v>
      </c>
      <c r="D431" s="141">
        <v>5</v>
      </c>
      <c r="E431" s="127" t="s">
        <v>3561</v>
      </c>
      <c r="F431" s="47">
        <v>2219</v>
      </c>
      <c r="G431" s="47">
        <v>0</v>
      </c>
      <c r="H431" s="47">
        <v>771</v>
      </c>
      <c r="I431" s="47">
        <v>20106</v>
      </c>
      <c r="J431" s="47">
        <v>2295</v>
      </c>
      <c r="K431" s="47">
        <v>20658</v>
      </c>
      <c r="L431" s="47">
        <v>4037</v>
      </c>
      <c r="M431" s="47">
        <v>421351</v>
      </c>
      <c r="N431" s="150">
        <v>49431</v>
      </c>
      <c r="O431" s="144">
        <v>2105</v>
      </c>
      <c r="P431" s="144">
        <v>0</v>
      </c>
      <c r="Q431" s="47">
        <v>1988</v>
      </c>
      <c r="R431" s="47">
        <v>0</v>
      </c>
      <c r="S431" s="47">
        <v>0</v>
      </c>
      <c r="T431" s="47">
        <v>0</v>
      </c>
      <c r="U431" s="47">
        <v>234564</v>
      </c>
      <c r="V431" s="47">
        <v>0</v>
      </c>
      <c r="W431" s="101">
        <f t="shared" si="6"/>
        <v>759525</v>
      </c>
      <c r="X431" s="41">
        <f>個別包括!AZ430-公債費!W431</f>
        <v>0</v>
      </c>
      <c r="Y431" s="41"/>
      <c r="Z431" s="41"/>
      <c r="AA431" s="41"/>
    </row>
    <row r="432" spans="1:27" ht="20.25" customHeight="1" x14ac:dyDescent="0.25">
      <c r="A432" s="111" t="s">
        <v>2229</v>
      </c>
      <c r="B432" s="112" t="s">
        <v>2210</v>
      </c>
      <c r="C432" s="4" t="s">
        <v>529</v>
      </c>
      <c r="D432" s="141">
        <v>5</v>
      </c>
      <c r="E432" s="127" t="s">
        <v>3561</v>
      </c>
      <c r="F432" s="47">
        <v>0</v>
      </c>
      <c r="G432" s="47">
        <v>0</v>
      </c>
      <c r="H432" s="47">
        <v>0</v>
      </c>
      <c r="I432" s="47">
        <v>2074</v>
      </c>
      <c r="J432" s="47">
        <v>9827</v>
      </c>
      <c r="K432" s="47">
        <v>68892</v>
      </c>
      <c r="L432" s="47">
        <v>12424</v>
      </c>
      <c r="M432" s="47">
        <v>376457</v>
      </c>
      <c r="N432" s="150">
        <v>15893</v>
      </c>
      <c r="O432" s="144">
        <v>8834</v>
      </c>
      <c r="P432" s="144">
        <v>0</v>
      </c>
      <c r="Q432" s="47">
        <v>0</v>
      </c>
      <c r="R432" s="47">
        <v>0</v>
      </c>
      <c r="S432" s="47">
        <v>0</v>
      </c>
      <c r="T432" s="47">
        <v>0</v>
      </c>
      <c r="U432" s="47">
        <v>0</v>
      </c>
      <c r="V432" s="47">
        <v>0</v>
      </c>
      <c r="W432" s="101">
        <f t="shared" si="6"/>
        <v>494401</v>
      </c>
      <c r="X432" s="41">
        <f>個別包括!AZ431-公債費!W432</f>
        <v>0</v>
      </c>
      <c r="Y432" s="41"/>
      <c r="Z432" s="41"/>
      <c r="AA432" s="41"/>
    </row>
    <row r="433" spans="1:27" ht="20.25" customHeight="1" x14ac:dyDescent="0.25">
      <c r="A433" s="111" t="s">
        <v>2230</v>
      </c>
      <c r="B433" s="112" t="s">
        <v>2210</v>
      </c>
      <c r="C433" s="4" t="s">
        <v>530</v>
      </c>
      <c r="D433" s="141">
        <v>5</v>
      </c>
      <c r="E433" s="127" t="s">
        <v>3561</v>
      </c>
      <c r="F433" s="47">
        <v>10327</v>
      </c>
      <c r="G433" s="47">
        <v>0</v>
      </c>
      <c r="H433" s="47">
        <v>18</v>
      </c>
      <c r="I433" s="47">
        <v>7885</v>
      </c>
      <c r="J433" s="47">
        <v>13576</v>
      </c>
      <c r="K433" s="47">
        <v>2911</v>
      </c>
      <c r="L433" s="47">
        <v>5979</v>
      </c>
      <c r="M433" s="47">
        <v>758864</v>
      </c>
      <c r="N433" s="150">
        <v>158942</v>
      </c>
      <c r="O433" s="144">
        <v>268</v>
      </c>
      <c r="P433" s="144">
        <v>0</v>
      </c>
      <c r="Q433" s="47">
        <v>283467</v>
      </c>
      <c r="R433" s="47">
        <v>0</v>
      </c>
      <c r="S433" s="47">
        <v>0</v>
      </c>
      <c r="T433" s="47">
        <v>0</v>
      </c>
      <c r="U433" s="47">
        <v>527682</v>
      </c>
      <c r="V433" s="47">
        <v>0</v>
      </c>
      <c r="W433" s="101">
        <f t="shared" si="6"/>
        <v>1769919</v>
      </c>
      <c r="X433" s="41">
        <f>個別包括!AZ432-公債費!W433</f>
        <v>0</v>
      </c>
      <c r="Y433" s="41"/>
      <c r="Z433" s="41"/>
      <c r="AA433" s="41"/>
    </row>
    <row r="434" spans="1:27" ht="20.25" customHeight="1" x14ac:dyDescent="0.25">
      <c r="A434" s="111" t="s">
        <v>2231</v>
      </c>
      <c r="B434" s="112" t="s">
        <v>2210</v>
      </c>
      <c r="C434" s="4" t="s">
        <v>531</v>
      </c>
      <c r="D434" s="141">
        <v>5</v>
      </c>
      <c r="E434" s="127" t="s">
        <v>3561</v>
      </c>
      <c r="F434" s="47">
        <v>1151</v>
      </c>
      <c r="G434" s="47">
        <v>0</v>
      </c>
      <c r="H434" s="47">
        <v>1938</v>
      </c>
      <c r="I434" s="47">
        <v>17909</v>
      </c>
      <c r="J434" s="47">
        <v>2444</v>
      </c>
      <c r="K434" s="47">
        <v>11070</v>
      </c>
      <c r="L434" s="47">
        <v>7547</v>
      </c>
      <c r="M434" s="47">
        <v>737943</v>
      </c>
      <c r="N434" s="150">
        <v>72393</v>
      </c>
      <c r="O434" s="144">
        <v>5374</v>
      </c>
      <c r="P434" s="144">
        <v>0</v>
      </c>
      <c r="Q434" s="47">
        <v>0</v>
      </c>
      <c r="R434" s="47">
        <v>0</v>
      </c>
      <c r="S434" s="47">
        <v>0</v>
      </c>
      <c r="T434" s="47">
        <v>0</v>
      </c>
      <c r="U434" s="47">
        <v>419648</v>
      </c>
      <c r="V434" s="47">
        <v>59648</v>
      </c>
      <c r="W434" s="101">
        <f t="shared" si="6"/>
        <v>1337065</v>
      </c>
      <c r="X434" s="41">
        <f>個別包括!AZ433-公債費!W434</f>
        <v>0</v>
      </c>
      <c r="Y434" s="41"/>
      <c r="Z434" s="41"/>
      <c r="AA434" s="41"/>
    </row>
    <row r="435" spans="1:27" ht="20.25" customHeight="1" x14ac:dyDescent="0.25">
      <c r="A435" s="111" t="s">
        <v>2232</v>
      </c>
      <c r="B435" s="112" t="s">
        <v>2210</v>
      </c>
      <c r="C435" s="4" t="s">
        <v>532</v>
      </c>
      <c r="D435" s="141">
        <v>5</v>
      </c>
      <c r="E435" s="127" t="s">
        <v>3561</v>
      </c>
      <c r="F435" s="47">
        <v>1193</v>
      </c>
      <c r="G435" s="47">
        <v>0</v>
      </c>
      <c r="H435" s="47">
        <v>1472</v>
      </c>
      <c r="I435" s="47">
        <v>25633</v>
      </c>
      <c r="J435" s="47">
        <v>86467</v>
      </c>
      <c r="K435" s="47">
        <v>35685</v>
      </c>
      <c r="L435" s="47">
        <v>19772</v>
      </c>
      <c r="M435" s="47">
        <v>1539462</v>
      </c>
      <c r="N435" s="150">
        <v>87173</v>
      </c>
      <c r="O435" s="144">
        <v>15251</v>
      </c>
      <c r="P435" s="144">
        <v>0</v>
      </c>
      <c r="Q435" s="47">
        <v>0</v>
      </c>
      <c r="R435" s="47">
        <v>0</v>
      </c>
      <c r="S435" s="47">
        <v>0</v>
      </c>
      <c r="T435" s="47">
        <v>0</v>
      </c>
      <c r="U435" s="47">
        <v>1126647</v>
      </c>
      <c r="V435" s="47">
        <v>0</v>
      </c>
      <c r="W435" s="101">
        <f t="shared" si="6"/>
        <v>2938755</v>
      </c>
      <c r="X435" s="41">
        <f>個別包括!AZ434-公債費!W435</f>
        <v>0</v>
      </c>
      <c r="Y435" s="41"/>
      <c r="Z435" s="41"/>
      <c r="AA435" s="41"/>
    </row>
    <row r="436" spans="1:27" ht="20.25" customHeight="1" x14ac:dyDescent="0.25">
      <c r="A436" s="111" t="s">
        <v>2233</v>
      </c>
      <c r="B436" s="112" t="s">
        <v>2210</v>
      </c>
      <c r="C436" s="4" t="s">
        <v>533</v>
      </c>
      <c r="D436" s="141">
        <v>5</v>
      </c>
      <c r="E436" s="127" t="s">
        <v>3561</v>
      </c>
      <c r="F436" s="47">
        <v>3502</v>
      </c>
      <c r="G436" s="47">
        <v>0</v>
      </c>
      <c r="H436" s="47">
        <v>535</v>
      </c>
      <c r="I436" s="47">
        <v>44516</v>
      </c>
      <c r="J436" s="47">
        <v>2720</v>
      </c>
      <c r="K436" s="47">
        <v>69399</v>
      </c>
      <c r="L436" s="47">
        <v>8226</v>
      </c>
      <c r="M436" s="47">
        <v>782927</v>
      </c>
      <c r="N436" s="150">
        <v>47358</v>
      </c>
      <c r="O436" s="144">
        <v>2058</v>
      </c>
      <c r="P436" s="144">
        <v>0</v>
      </c>
      <c r="Q436" s="47">
        <v>0</v>
      </c>
      <c r="R436" s="47">
        <v>0</v>
      </c>
      <c r="S436" s="47">
        <v>0</v>
      </c>
      <c r="T436" s="47">
        <v>0</v>
      </c>
      <c r="U436" s="47">
        <v>337267</v>
      </c>
      <c r="V436" s="47">
        <v>0</v>
      </c>
      <c r="W436" s="101">
        <f t="shared" si="6"/>
        <v>1298508</v>
      </c>
      <c r="X436" s="41">
        <f>個別包括!AZ435-公債費!W436</f>
        <v>0</v>
      </c>
      <c r="Y436" s="41"/>
      <c r="Z436" s="41"/>
      <c r="AA436" s="41"/>
    </row>
    <row r="437" spans="1:27" ht="20.25" customHeight="1" x14ac:dyDescent="0.25">
      <c r="A437" s="111" t="s">
        <v>2234</v>
      </c>
      <c r="B437" s="112" t="s">
        <v>2210</v>
      </c>
      <c r="C437" s="4" t="s">
        <v>534</v>
      </c>
      <c r="D437" s="141">
        <v>5</v>
      </c>
      <c r="E437" s="127" t="s">
        <v>3561</v>
      </c>
      <c r="F437" s="47">
        <v>0</v>
      </c>
      <c r="G437" s="47">
        <v>0</v>
      </c>
      <c r="H437" s="47">
        <v>171</v>
      </c>
      <c r="I437" s="47">
        <v>12573</v>
      </c>
      <c r="J437" s="47">
        <v>5585</v>
      </c>
      <c r="K437" s="47">
        <v>11832</v>
      </c>
      <c r="L437" s="47">
        <v>8783</v>
      </c>
      <c r="M437" s="47">
        <v>747835</v>
      </c>
      <c r="N437" s="150">
        <v>72335</v>
      </c>
      <c r="O437" s="144">
        <v>6668</v>
      </c>
      <c r="P437" s="144">
        <v>0</v>
      </c>
      <c r="Q437" s="47">
        <v>103851</v>
      </c>
      <c r="R437" s="47">
        <v>0</v>
      </c>
      <c r="S437" s="47">
        <v>0</v>
      </c>
      <c r="T437" s="47">
        <v>0</v>
      </c>
      <c r="U437" s="47">
        <v>790054</v>
      </c>
      <c r="V437" s="47">
        <v>0</v>
      </c>
      <c r="W437" s="101">
        <f t="shared" si="6"/>
        <v>1759687</v>
      </c>
      <c r="X437" s="41">
        <f>個別包括!AZ436-公債費!W437</f>
        <v>0</v>
      </c>
      <c r="Y437" s="41"/>
      <c r="Z437" s="41"/>
      <c r="AA437" s="41"/>
    </row>
    <row r="438" spans="1:27" ht="20.25" customHeight="1" x14ac:dyDescent="0.25">
      <c r="A438" s="111" t="s">
        <v>2235</v>
      </c>
      <c r="B438" s="112" t="s">
        <v>2210</v>
      </c>
      <c r="C438" s="4" t="s">
        <v>535</v>
      </c>
      <c r="D438" s="141">
        <v>5</v>
      </c>
      <c r="E438" s="127" t="s">
        <v>3561</v>
      </c>
      <c r="F438" s="47">
        <v>124</v>
      </c>
      <c r="G438" s="47">
        <v>0</v>
      </c>
      <c r="H438" s="47">
        <v>748</v>
      </c>
      <c r="I438" s="47">
        <v>5085</v>
      </c>
      <c r="J438" s="47">
        <v>2199</v>
      </c>
      <c r="K438" s="47">
        <v>11403</v>
      </c>
      <c r="L438" s="47">
        <v>6931</v>
      </c>
      <c r="M438" s="47">
        <v>630425</v>
      </c>
      <c r="N438" s="150">
        <v>73344</v>
      </c>
      <c r="O438" s="144">
        <v>4619</v>
      </c>
      <c r="P438" s="144">
        <v>0</v>
      </c>
      <c r="Q438" s="47">
        <v>7956</v>
      </c>
      <c r="R438" s="47">
        <v>0</v>
      </c>
      <c r="S438" s="47">
        <v>0</v>
      </c>
      <c r="T438" s="47">
        <v>0</v>
      </c>
      <c r="U438" s="47">
        <v>381252</v>
      </c>
      <c r="V438" s="47">
        <v>0</v>
      </c>
      <c r="W438" s="101">
        <f t="shared" si="6"/>
        <v>1124086</v>
      </c>
      <c r="X438" s="41">
        <f>個別包括!AZ437-公債費!W438</f>
        <v>0</v>
      </c>
      <c r="Y438" s="41"/>
      <c r="Z438" s="41"/>
      <c r="AA438" s="41"/>
    </row>
    <row r="439" spans="1:27" ht="20.25" customHeight="1" x14ac:dyDescent="0.25">
      <c r="A439" s="111" t="s">
        <v>2236</v>
      </c>
      <c r="B439" s="112" t="s">
        <v>2210</v>
      </c>
      <c r="C439" s="4" t="s">
        <v>536</v>
      </c>
      <c r="D439" s="141">
        <v>5</v>
      </c>
      <c r="E439" s="127" t="s">
        <v>3561</v>
      </c>
      <c r="F439" s="47">
        <v>4700</v>
      </c>
      <c r="G439" s="47">
        <v>0</v>
      </c>
      <c r="H439" s="47">
        <v>1719</v>
      </c>
      <c r="I439" s="47">
        <v>7870</v>
      </c>
      <c r="J439" s="47">
        <v>1715</v>
      </c>
      <c r="K439" s="47">
        <v>18951</v>
      </c>
      <c r="L439" s="47">
        <v>5855</v>
      </c>
      <c r="M439" s="47">
        <v>634591</v>
      </c>
      <c r="N439" s="150">
        <v>19029</v>
      </c>
      <c r="O439" s="144">
        <v>7088</v>
      </c>
      <c r="P439" s="144">
        <v>0</v>
      </c>
      <c r="Q439" s="47">
        <v>3901</v>
      </c>
      <c r="R439" s="47">
        <v>0</v>
      </c>
      <c r="S439" s="47">
        <v>0</v>
      </c>
      <c r="T439" s="47">
        <v>0</v>
      </c>
      <c r="U439" s="47">
        <v>492114</v>
      </c>
      <c r="V439" s="47">
        <v>0</v>
      </c>
      <c r="W439" s="101">
        <f t="shared" si="6"/>
        <v>1197533</v>
      </c>
      <c r="X439" s="41">
        <f>個別包括!AZ438-公債費!W439</f>
        <v>0</v>
      </c>
      <c r="Y439" s="41"/>
      <c r="Z439" s="41"/>
      <c r="AA439" s="41"/>
    </row>
    <row r="440" spans="1:27" ht="20.25" customHeight="1" x14ac:dyDescent="0.25">
      <c r="A440" s="111" t="s">
        <v>2237</v>
      </c>
      <c r="B440" s="112" t="s">
        <v>2210</v>
      </c>
      <c r="C440" s="4" t="s">
        <v>537</v>
      </c>
      <c r="D440" s="141">
        <v>5</v>
      </c>
      <c r="E440" s="127" t="s">
        <v>3562</v>
      </c>
      <c r="F440" s="47">
        <v>0</v>
      </c>
      <c r="G440" s="47">
        <v>0</v>
      </c>
      <c r="H440" s="47">
        <v>0</v>
      </c>
      <c r="I440" s="47">
        <v>33347</v>
      </c>
      <c r="J440" s="47">
        <v>29091</v>
      </c>
      <c r="K440" s="47">
        <v>51609</v>
      </c>
      <c r="L440" s="47">
        <v>22557</v>
      </c>
      <c r="M440" s="47">
        <v>671717</v>
      </c>
      <c r="N440" s="150">
        <v>48873</v>
      </c>
      <c r="O440" s="144">
        <v>7441</v>
      </c>
      <c r="P440" s="144">
        <v>0</v>
      </c>
      <c r="Q440" s="47">
        <v>0</v>
      </c>
      <c r="R440" s="47">
        <v>234529</v>
      </c>
      <c r="S440" s="47">
        <v>0</v>
      </c>
      <c r="T440" s="47">
        <v>0</v>
      </c>
      <c r="U440" s="47">
        <v>34823</v>
      </c>
      <c r="V440" s="47">
        <v>0</v>
      </c>
      <c r="W440" s="101">
        <f t="shared" si="6"/>
        <v>1133987</v>
      </c>
      <c r="X440" s="41">
        <f>個別包括!AZ439-公債費!W440</f>
        <v>0</v>
      </c>
      <c r="Y440" s="41"/>
      <c r="Z440" s="41"/>
      <c r="AA440" s="41"/>
    </row>
    <row r="441" spans="1:27" ht="20.25" customHeight="1" x14ac:dyDescent="0.25">
      <c r="A441" s="111" t="s">
        <v>2238</v>
      </c>
      <c r="B441" s="112" t="s">
        <v>2210</v>
      </c>
      <c r="C441" s="4" t="s">
        <v>538</v>
      </c>
      <c r="D441" s="141">
        <v>5</v>
      </c>
      <c r="E441" s="127" t="s">
        <v>3561</v>
      </c>
      <c r="F441" s="47">
        <v>1663</v>
      </c>
      <c r="G441" s="47">
        <v>0</v>
      </c>
      <c r="H441" s="47">
        <v>137</v>
      </c>
      <c r="I441" s="47">
        <v>752</v>
      </c>
      <c r="J441" s="47">
        <v>2155</v>
      </c>
      <c r="K441" s="47">
        <v>5359</v>
      </c>
      <c r="L441" s="47">
        <v>3894</v>
      </c>
      <c r="M441" s="47">
        <v>562620</v>
      </c>
      <c r="N441" s="150">
        <v>68892</v>
      </c>
      <c r="O441" s="144">
        <v>0</v>
      </c>
      <c r="P441" s="144">
        <v>0</v>
      </c>
      <c r="Q441" s="47">
        <v>21039</v>
      </c>
      <c r="R441" s="47">
        <v>0</v>
      </c>
      <c r="S441" s="47">
        <v>0</v>
      </c>
      <c r="T441" s="47">
        <v>0</v>
      </c>
      <c r="U441" s="47">
        <v>585183</v>
      </c>
      <c r="V441" s="47">
        <v>0</v>
      </c>
      <c r="W441" s="101">
        <f t="shared" si="6"/>
        <v>1251694</v>
      </c>
      <c r="X441" s="41">
        <f>個別包括!AZ440-公債費!W441</f>
        <v>0</v>
      </c>
      <c r="Y441" s="41"/>
      <c r="Z441" s="41"/>
      <c r="AA441" s="41"/>
    </row>
    <row r="442" spans="1:27" ht="20.25" customHeight="1" x14ac:dyDescent="0.25">
      <c r="A442" s="111" t="s">
        <v>2239</v>
      </c>
      <c r="B442" s="112" t="s">
        <v>2210</v>
      </c>
      <c r="C442" s="4" t="s">
        <v>539</v>
      </c>
      <c r="D442" s="141">
        <v>5</v>
      </c>
      <c r="E442" s="127" t="s">
        <v>3561</v>
      </c>
      <c r="F442" s="47">
        <v>7083</v>
      </c>
      <c r="G442" s="47">
        <v>963</v>
      </c>
      <c r="H442" s="47">
        <v>0</v>
      </c>
      <c r="I442" s="47">
        <v>20017</v>
      </c>
      <c r="J442" s="47">
        <v>2067</v>
      </c>
      <c r="K442" s="47">
        <v>12963</v>
      </c>
      <c r="L442" s="47">
        <v>4979</v>
      </c>
      <c r="M442" s="47">
        <v>666775</v>
      </c>
      <c r="N442" s="150">
        <v>87914</v>
      </c>
      <c r="O442" s="144">
        <v>40881</v>
      </c>
      <c r="P442" s="144">
        <v>0</v>
      </c>
      <c r="Q442" s="47">
        <v>0</v>
      </c>
      <c r="R442" s="47">
        <v>0</v>
      </c>
      <c r="S442" s="47">
        <v>0</v>
      </c>
      <c r="T442" s="47">
        <v>0</v>
      </c>
      <c r="U442" s="47">
        <v>415052</v>
      </c>
      <c r="V442" s="47">
        <v>8869</v>
      </c>
      <c r="W442" s="101">
        <f t="shared" si="6"/>
        <v>1267563</v>
      </c>
      <c r="X442" s="41">
        <f>個別包括!AZ441-公債費!W442</f>
        <v>0</v>
      </c>
      <c r="Y442" s="41"/>
      <c r="Z442" s="41"/>
      <c r="AA442" s="41"/>
    </row>
    <row r="443" spans="1:27" ht="20.25" customHeight="1" x14ac:dyDescent="0.25">
      <c r="A443" s="111" t="s">
        <v>2240</v>
      </c>
      <c r="B443" s="112" t="s">
        <v>2210</v>
      </c>
      <c r="C443" s="4" t="s">
        <v>540</v>
      </c>
      <c r="D443" s="141">
        <v>5</v>
      </c>
      <c r="E443" s="127" t="s">
        <v>3561</v>
      </c>
      <c r="F443" s="47">
        <v>0</v>
      </c>
      <c r="G443" s="47">
        <v>0</v>
      </c>
      <c r="H443" s="47">
        <v>0</v>
      </c>
      <c r="I443" s="47">
        <v>18639</v>
      </c>
      <c r="J443" s="47">
        <v>14925</v>
      </c>
      <c r="K443" s="47">
        <v>51117</v>
      </c>
      <c r="L443" s="47">
        <v>8197</v>
      </c>
      <c r="M443" s="47">
        <v>605352</v>
      </c>
      <c r="N443" s="150">
        <v>74046</v>
      </c>
      <c r="O443" s="144">
        <v>2273</v>
      </c>
      <c r="P443" s="144">
        <v>0</v>
      </c>
      <c r="Q443" s="47">
        <v>0</v>
      </c>
      <c r="R443" s="47">
        <v>0</v>
      </c>
      <c r="S443" s="47">
        <v>0</v>
      </c>
      <c r="T443" s="47">
        <v>0</v>
      </c>
      <c r="U443" s="47">
        <v>484295</v>
      </c>
      <c r="V443" s="47">
        <v>0</v>
      </c>
      <c r="W443" s="101">
        <f t="shared" si="6"/>
        <v>1258844</v>
      </c>
      <c r="X443" s="41">
        <f>個別包括!AZ442-公債費!W443</f>
        <v>0</v>
      </c>
      <c r="Y443" s="41"/>
      <c r="Z443" s="41"/>
      <c r="AA443" s="41"/>
    </row>
    <row r="444" spans="1:27" ht="20.25" customHeight="1" x14ac:dyDescent="0.25">
      <c r="A444" s="111" t="s">
        <v>2241</v>
      </c>
      <c r="B444" s="112" t="s">
        <v>2210</v>
      </c>
      <c r="C444" s="4" t="s">
        <v>541</v>
      </c>
      <c r="D444" s="141">
        <v>5</v>
      </c>
      <c r="E444" s="127" t="s">
        <v>3561</v>
      </c>
      <c r="F444" s="47">
        <v>1283</v>
      </c>
      <c r="G444" s="47">
        <v>0</v>
      </c>
      <c r="H444" s="47">
        <v>571</v>
      </c>
      <c r="I444" s="47">
        <v>53676</v>
      </c>
      <c r="J444" s="47">
        <v>3415</v>
      </c>
      <c r="K444" s="47">
        <v>5100</v>
      </c>
      <c r="L444" s="47">
        <v>7650</v>
      </c>
      <c r="M444" s="47">
        <v>771668</v>
      </c>
      <c r="N444" s="150">
        <v>64942</v>
      </c>
      <c r="O444" s="144">
        <v>13128</v>
      </c>
      <c r="P444" s="144">
        <v>0</v>
      </c>
      <c r="Q444" s="47">
        <v>0</v>
      </c>
      <c r="R444" s="47">
        <v>0</v>
      </c>
      <c r="S444" s="47">
        <v>0</v>
      </c>
      <c r="T444" s="47">
        <v>0</v>
      </c>
      <c r="U444" s="47">
        <v>853004</v>
      </c>
      <c r="V444" s="47">
        <v>0</v>
      </c>
      <c r="W444" s="101">
        <f t="shared" si="6"/>
        <v>1774437</v>
      </c>
      <c r="X444" s="41">
        <f>個別包括!AZ443-公債費!W444</f>
        <v>0</v>
      </c>
      <c r="Y444" s="41"/>
      <c r="Z444" s="41"/>
      <c r="AA444" s="41"/>
    </row>
    <row r="445" spans="1:27" ht="20.25" customHeight="1" x14ac:dyDescent="0.25">
      <c r="A445" s="111" t="s">
        <v>2242</v>
      </c>
      <c r="B445" s="112" t="s">
        <v>2210</v>
      </c>
      <c r="C445" s="4" t="s">
        <v>542</v>
      </c>
      <c r="D445" s="141">
        <v>6</v>
      </c>
      <c r="E445" s="127" t="s">
        <v>3561</v>
      </c>
      <c r="F445" s="47">
        <v>1141</v>
      </c>
      <c r="G445" s="47">
        <v>0</v>
      </c>
      <c r="H445" s="47">
        <v>0</v>
      </c>
      <c r="I445" s="47">
        <v>37420</v>
      </c>
      <c r="J445" s="47">
        <v>1895</v>
      </c>
      <c r="K445" s="47">
        <v>12614</v>
      </c>
      <c r="L445" s="47">
        <v>3766</v>
      </c>
      <c r="M445" s="47">
        <v>423181</v>
      </c>
      <c r="N445" s="150">
        <v>35157</v>
      </c>
      <c r="O445" s="144">
        <v>2408</v>
      </c>
      <c r="P445" s="144">
        <v>0</v>
      </c>
      <c r="Q445" s="47">
        <v>0</v>
      </c>
      <c r="R445" s="47">
        <v>0</v>
      </c>
      <c r="S445" s="47">
        <v>0</v>
      </c>
      <c r="T445" s="47">
        <v>0</v>
      </c>
      <c r="U445" s="47">
        <v>0</v>
      </c>
      <c r="V445" s="47">
        <v>7296</v>
      </c>
      <c r="W445" s="101">
        <f t="shared" si="6"/>
        <v>524878</v>
      </c>
      <c r="X445" s="41">
        <f>個別包括!AZ444-公債費!W445</f>
        <v>0</v>
      </c>
      <c r="Y445" s="41"/>
      <c r="Z445" s="41"/>
      <c r="AA445" s="41"/>
    </row>
    <row r="446" spans="1:27" ht="20.25" customHeight="1" x14ac:dyDescent="0.25">
      <c r="A446" s="111" t="s">
        <v>2243</v>
      </c>
      <c r="B446" s="112" t="s">
        <v>2210</v>
      </c>
      <c r="C446" s="4" t="s">
        <v>543</v>
      </c>
      <c r="D446" s="141">
        <v>6</v>
      </c>
      <c r="E446" s="127" t="s">
        <v>3561</v>
      </c>
      <c r="F446" s="47">
        <v>119</v>
      </c>
      <c r="G446" s="47">
        <v>0</v>
      </c>
      <c r="H446" s="47">
        <v>18</v>
      </c>
      <c r="I446" s="47">
        <v>8639</v>
      </c>
      <c r="J446" s="47">
        <v>1109</v>
      </c>
      <c r="K446" s="47">
        <v>16539</v>
      </c>
      <c r="L446" s="47">
        <v>2360</v>
      </c>
      <c r="M446" s="47">
        <v>296001</v>
      </c>
      <c r="N446" s="150">
        <v>45700</v>
      </c>
      <c r="O446" s="144">
        <v>5136</v>
      </c>
      <c r="P446" s="144">
        <v>0</v>
      </c>
      <c r="Q446" s="47">
        <v>0</v>
      </c>
      <c r="R446" s="47">
        <v>0</v>
      </c>
      <c r="S446" s="47">
        <v>0</v>
      </c>
      <c r="T446" s="47">
        <v>0</v>
      </c>
      <c r="U446" s="47">
        <v>0</v>
      </c>
      <c r="V446" s="47">
        <v>32453</v>
      </c>
      <c r="W446" s="101">
        <f t="shared" si="6"/>
        <v>408074</v>
      </c>
      <c r="X446" s="41">
        <f>個別包括!AZ445-公債費!W446</f>
        <v>0</v>
      </c>
      <c r="Y446" s="41"/>
      <c r="Z446" s="41"/>
      <c r="AA446" s="41"/>
    </row>
    <row r="447" spans="1:27" ht="20.25" customHeight="1" x14ac:dyDescent="0.25">
      <c r="A447" s="111" t="s">
        <v>2244</v>
      </c>
      <c r="B447" s="112" t="s">
        <v>2210</v>
      </c>
      <c r="C447" s="4" t="s">
        <v>544</v>
      </c>
      <c r="D447" s="141">
        <v>6</v>
      </c>
      <c r="E447" s="127" t="s">
        <v>3561</v>
      </c>
      <c r="F447" s="47">
        <v>8934</v>
      </c>
      <c r="G447" s="47">
        <v>0</v>
      </c>
      <c r="H447" s="47">
        <v>753</v>
      </c>
      <c r="I447" s="47">
        <v>5092</v>
      </c>
      <c r="J447" s="47">
        <v>873</v>
      </c>
      <c r="K447" s="47">
        <v>1947</v>
      </c>
      <c r="L447" s="47">
        <v>2905</v>
      </c>
      <c r="M447" s="47">
        <v>348578</v>
      </c>
      <c r="N447" s="150">
        <v>23231</v>
      </c>
      <c r="O447" s="144">
        <v>4300</v>
      </c>
      <c r="P447" s="144">
        <v>0</v>
      </c>
      <c r="Q447" s="47">
        <v>65422</v>
      </c>
      <c r="R447" s="47">
        <v>0</v>
      </c>
      <c r="S447" s="47">
        <v>0</v>
      </c>
      <c r="T447" s="47">
        <v>0</v>
      </c>
      <c r="U447" s="47">
        <v>175516</v>
      </c>
      <c r="V447" s="47">
        <v>0</v>
      </c>
      <c r="W447" s="101">
        <f t="shared" si="6"/>
        <v>637551</v>
      </c>
      <c r="X447" s="41">
        <f>個別包括!AZ446-公債費!W447</f>
        <v>0</v>
      </c>
      <c r="Y447" s="41"/>
      <c r="Z447" s="41"/>
      <c r="AA447" s="41"/>
    </row>
    <row r="448" spans="1:27" ht="20.25" customHeight="1" x14ac:dyDescent="0.25">
      <c r="A448" s="111" t="s">
        <v>2245</v>
      </c>
      <c r="B448" s="112" t="s">
        <v>2210</v>
      </c>
      <c r="C448" s="4" t="s">
        <v>545</v>
      </c>
      <c r="D448" s="141">
        <v>6</v>
      </c>
      <c r="E448" s="127" t="s">
        <v>3562</v>
      </c>
      <c r="F448" s="47">
        <v>1585</v>
      </c>
      <c r="G448" s="47">
        <v>0</v>
      </c>
      <c r="H448" s="47">
        <v>5</v>
      </c>
      <c r="I448" s="47">
        <v>7953</v>
      </c>
      <c r="J448" s="47">
        <v>1504</v>
      </c>
      <c r="K448" s="47">
        <v>9713</v>
      </c>
      <c r="L448" s="47">
        <v>7146</v>
      </c>
      <c r="M448" s="47">
        <v>133698</v>
      </c>
      <c r="N448" s="150">
        <v>11333</v>
      </c>
      <c r="O448" s="144">
        <v>170</v>
      </c>
      <c r="P448" s="144">
        <v>0</v>
      </c>
      <c r="Q448" s="47">
        <v>0</v>
      </c>
      <c r="R448" s="47">
        <v>0</v>
      </c>
      <c r="S448" s="47">
        <v>0</v>
      </c>
      <c r="T448" s="47">
        <v>0</v>
      </c>
      <c r="U448" s="47">
        <v>0</v>
      </c>
      <c r="V448" s="47">
        <v>3782</v>
      </c>
      <c r="W448" s="101">
        <f t="shared" si="6"/>
        <v>176889</v>
      </c>
      <c r="X448" s="41">
        <f>個別包括!AZ447-公債費!W448</f>
        <v>0</v>
      </c>
      <c r="Y448" s="41"/>
      <c r="Z448" s="41"/>
      <c r="AA448" s="41"/>
    </row>
    <row r="449" spans="1:27" ht="20.25" customHeight="1" x14ac:dyDescent="0.25">
      <c r="A449" s="111" t="s">
        <v>2246</v>
      </c>
      <c r="B449" s="112" t="s">
        <v>2210</v>
      </c>
      <c r="C449" s="4" t="s">
        <v>546</v>
      </c>
      <c r="D449" s="141">
        <v>6</v>
      </c>
      <c r="E449" s="127" t="s">
        <v>3561</v>
      </c>
      <c r="F449" s="47">
        <v>37070</v>
      </c>
      <c r="G449" s="47">
        <v>0</v>
      </c>
      <c r="H449" s="47">
        <v>0</v>
      </c>
      <c r="I449" s="47">
        <v>9864</v>
      </c>
      <c r="J449" s="47">
        <v>902</v>
      </c>
      <c r="K449" s="47">
        <v>2145</v>
      </c>
      <c r="L449" s="47">
        <v>1905</v>
      </c>
      <c r="M449" s="47">
        <v>273603</v>
      </c>
      <c r="N449" s="150">
        <v>31130</v>
      </c>
      <c r="O449" s="144">
        <v>1219</v>
      </c>
      <c r="P449" s="144">
        <v>0</v>
      </c>
      <c r="Q449" s="47">
        <v>422787</v>
      </c>
      <c r="R449" s="47">
        <v>0</v>
      </c>
      <c r="S449" s="47">
        <v>0</v>
      </c>
      <c r="T449" s="47">
        <v>0</v>
      </c>
      <c r="U449" s="47">
        <v>0</v>
      </c>
      <c r="V449" s="47">
        <v>0</v>
      </c>
      <c r="W449" s="101">
        <f t="shared" si="6"/>
        <v>780625</v>
      </c>
      <c r="X449" s="41">
        <f>個別包括!AZ448-公債費!W449</f>
        <v>0</v>
      </c>
      <c r="Y449" s="41"/>
      <c r="Z449" s="41"/>
      <c r="AA449" s="41"/>
    </row>
    <row r="450" spans="1:27" ht="20.25" customHeight="1" x14ac:dyDescent="0.25">
      <c r="A450" s="111" t="s">
        <v>2247</v>
      </c>
      <c r="B450" s="112" t="s">
        <v>2210</v>
      </c>
      <c r="C450" s="4" t="s">
        <v>547</v>
      </c>
      <c r="D450" s="141">
        <v>6</v>
      </c>
      <c r="E450" s="127" t="s">
        <v>3561</v>
      </c>
      <c r="F450" s="47">
        <v>41</v>
      </c>
      <c r="G450" s="47">
        <v>0</v>
      </c>
      <c r="H450" s="47">
        <v>0</v>
      </c>
      <c r="I450" s="47">
        <v>17064</v>
      </c>
      <c r="J450" s="47">
        <v>5703</v>
      </c>
      <c r="K450" s="47">
        <v>10626</v>
      </c>
      <c r="L450" s="47">
        <v>4521</v>
      </c>
      <c r="M450" s="47">
        <v>314650</v>
      </c>
      <c r="N450" s="150">
        <v>35956</v>
      </c>
      <c r="O450" s="144">
        <v>0</v>
      </c>
      <c r="P450" s="144">
        <v>0</v>
      </c>
      <c r="Q450" s="47">
        <v>0</v>
      </c>
      <c r="R450" s="47">
        <v>0</v>
      </c>
      <c r="S450" s="47">
        <v>0</v>
      </c>
      <c r="T450" s="47">
        <v>0</v>
      </c>
      <c r="U450" s="47">
        <v>0</v>
      </c>
      <c r="V450" s="47">
        <v>0</v>
      </c>
      <c r="W450" s="101">
        <f t="shared" si="6"/>
        <v>388561</v>
      </c>
      <c r="X450" s="41">
        <f>個別包括!AZ449-公債費!W450</f>
        <v>0</v>
      </c>
      <c r="Y450" s="41"/>
      <c r="Z450" s="41"/>
      <c r="AA450" s="41"/>
    </row>
    <row r="451" spans="1:27" ht="20.25" customHeight="1" x14ac:dyDescent="0.25">
      <c r="A451" s="111" t="s">
        <v>2248</v>
      </c>
      <c r="B451" s="112" t="s">
        <v>2210</v>
      </c>
      <c r="C451" s="4" t="s">
        <v>548</v>
      </c>
      <c r="D451" s="141">
        <v>6</v>
      </c>
      <c r="E451" s="127" t="s">
        <v>3561</v>
      </c>
      <c r="F451" s="47">
        <v>0</v>
      </c>
      <c r="G451" s="47">
        <v>0</v>
      </c>
      <c r="H451" s="47">
        <v>1102</v>
      </c>
      <c r="I451" s="47">
        <v>28105</v>
      </c>
      <c r="J451" s="47">
        <v>2677</v>
      </c>
      <c r="K451" s="47">
        <v>46589</v>
      </c>
      <c r="L451" s="47">
        <v>12930</v>
      </c>
      <c r="M451" s="47">
        <v>558831</v>
      </c>
      <c r="N451" s="150">
        <v>51069</v>
      </c>
      <c r="O451" s="144">
        <v>1786</v>
      </c>
      <c r="P451" s="144">
        <v>0</v>
      </c>
      <c r="Q451" s="47">
        <v>0</v>
      </c>
      <c r="R451" s="47">
        <v>0</v>
      </c>
      <c r="S451" s="47">
        <v>0</v>
      </c>
      <c r="T451" s="47">
        <v>0</v>
      </c>
      <c r="U451" s="47">
        <v>0</v>
      </c>
      <c r="V451" s="47">
        <v>0</v>
      </c>
      <c r="W451" s="101">
        <f t="shared" si="6"/>
        <v>703089</v>
      </c>
      <c r="X451" s="41">
        <f>個別包括!AZ450-公債費!W451</f>
        <v>0</v>
      </c>
      <c r="Y451" s="41"/>
      <c r="Z451" s="41"/>
      <c r="AA451" s="41"/>
    </row>
    <row r="452" spans="1:27" ht="20.25" customHeight="1" x14ac:dyDescent="0.25">
      <c r="A452" s="111" t="s">
        <v>2249</v>
      </c>
      <c r="B452" s="112" t="s">
        <v>2210</v>
      </c>
      <c r="C452" s="4" t="s">
        <v>549</v>
      </c>
      <c r="D452" s="141">
        <v>6</v>
      </c>
      <c r="E452" s="127" t="s">
        <v>3561</v>
      </c>
      <c r="F452" s="47">
        <v>0</v>
      </c>
      <c r="G452" s="47">
        <v>0</v>
      </c>
      <c r="H452" s="47">
        <v>198</v>
      </c>
      <c r="I452" s="47">
        <v>5574</v>
      </c>
      <c r="J452" s="47">
        <v>1147</v>
      </c>
      <c r="K452" s="47">
        <v>3053</v>
      </c>
      <c r="L452" s="47">
        <v>1157</v>
      </c>
      <c r="M452" s="47">
        <v>159776</v>
      </c>
      <c r="N452" s="150">
        <v>12852</v>
      </c>
      <c r="O452" s="144">
        <v>0</v>
      </c>
      <c r="P452" s="144">
        <v>0</v>
      </c>
      <c r="Q452" s="47">
        <v>49317</v>
      </c>
      <c r="R452" s="47">
        <v>0</v>
      </c>
      <c r="S452" s="47">
        <v>0</v>
      </c>
      <c r="T452" s="47">
        <v>0</v>
      </c>
      <c r="U452" s="47">
        <v>0</v>
      </c>
      <c r="V452" s="47">
        <v>0</v>
      </c>
      <c r="W452" s="101">
        <f t="shared" si="6"/>
        <v>233074</v>
      </c>
      <c r="X452" s="41">
        <f>個別包括!AZ451-公債費!W452</f>
        <v>0</v>
      </c>
      <c r="Y452" s="41"/>
      <c r="Z452" s="41"/>
      <c r="AA452" s="41"/>
    </row>
    <row r="453" spans="1:27" ht="20.25" customHeight="1" x14ac:dyDescent="0.25">
      <c r="A453" s="111" t="s">
        <v>2250</v>
      </c>
      <c r="B453" s="112" t="s">
        <v>2210</v>
      </c>
      <c r="C453" s="4" t="s">
        <v>550</v>
      </c>
      <c r="D453" s="141">
        <v>6</v>
      </c>
      <c r="E453" s="127" t="s">
        <v>3561</v>
      </c>
      <c r="F453" s="47">
        <v>1782</v>
      </c>
      <c r="G453" s="47">
        <v>0</v>
      </c>
      <c r="H453" s="47">
        <v>986</v>
      </c>
      <c r="I453" s="47">
        <v>14377</v>
      </c>
      <c r="J453" s="47">
        <v>889</v>
      </c>
      <c r="K453" s="47">
        <v>14789</v>
      </c>
      <c r="L453" s="47">
        <v>2480</v>
      </c>
      <c r="M453" s="47">
        <v>297050</v>
      </c>
      <c r="N453" s="150">
        <v>54057</v>
      </c>
      <c r="O453" s="144">
        <v>1882</v>
      </c>
      <c r="P453" s="144">
        <v>0</v>
      </c>
      <c r="Q453" s="47">
        <v>0</v>
      </c>
      <c r="R453" s="47">
        <v>0</v>
      </c>
      <c r="S453" s="47">
        <v>0</v>
      </c>
      <c r="T453" s="47">
        <v>0</v>
      </c>
      <c r="U453" s="47">
        <v>0</v>
      </c>
      <c r="V453" s="47">
        <v>0</v>
      </c>
      <c r="W453" s="101">
        <f t="shared" si="6"/>
        <v>388292</v>
      </c>
      <c r="X453" s="41">
        <f>個別包括!AZ452-公債費!W453</f>
        <v>0</v>
      </c>
      <c r="Y453" s="41"/>
      <c r="Z453" s="41"/>
      <c r="AA453" s="41"/>
    </row>
    <row r="454" spans="1:27" ht="20.25" customHeight="1" x14ac:dyDescent="0.25">
      <c r="A454" s="111" t="s">
        <v>2251</v>
      </c>
      <c r="B454" s="112" t="s">
        <v>2210</v>
      </c>
      <c r="C454" s="4" t="s">
        <v>551</v>
      </c>
      <c r="D454" s="141">
        <v>6</v>
      </c>
      <c r="E454" s="127" t="s">
        <v>3561</v>
      </c>
      <c r="F454" s="47">
        <v>0</v>
      </c>
      <c r="G454" s="47">
        <v>0</v>
      </c>
      <c r="H454" s="47">
        <v>0</v>
      </c>
      <c r="I454" s="47">
        <v>7216</v>
      </c>
      <c r="J454" s="47">
        <v>611</v>
      </c>
      <c r="K454" s="47">
        <v>4170</v>
      </c>
      <c r="L454" s="47">
        <v>2193</v>
      </c>
      <c r="M454" s="47">
        <v>198362</v>
      </c>
      <c r="N454" s="150">
        <v>16158</v>
      </c>
      <c r="O454" s="144">
        <v>0</v>
      </c>
      <c r="P454" s="144">
        <v>0</v>
      </c>
      <c r="Q454" s="47">
        <v>0</v>
      </c>
      <c r="R454" s="47">
        <v>0</v>
      </c>
      <c r="S454" s="47">
        <v>0</v>
      </c>
      <c r="T454" s="47">
        <v>0</v>
      </c>
      <c r="U454" s="47">
        <v>0</v>
      </c>
      <c r="V454" s="47">
        <v>0</v>
      </c>
      <c r="W454" s="101">
        <f t="shared" si="6"/>
        <v>228710</v>
      </c>
      <c r="X454" s="41">
        <f>個別包括!AZ453-公債費!W454</f>
        <v>0</v>
      </c>
      <c r="Y454" s="41"/>
      <c r="Z454" s="41"/>
      <c r="AA454" s="41"/>
    </row>
    <row r="455" spans="1:27" ht="20.25" customHeight="1" x14ac:dyDescent="0.25">
      <c r="A455" s="111" t="s">
        <v>2252</v>
      </c>
      <c r="B455" s="112" t="s">
        <v>2210</v>
      </c>
      <c r="C455" s="4" t="s">
        <v>552</v>
      </c>
      <c r="D455" s="141">
        <v>6</v>
      </c>
      <c r="E455" s="127" t="s">
        <v>3561</v>
      </c>
      <c r="F455" s="47">
        <v>7911</v>
      </c>
      <c r="G455" s="47">
        <v>0</v>
      </c>
      <c r="H455" s="47">
        <v>577</v>
      </c>
      <c r="I455" s="47">
        <v>75608</v>
      </c>
      <c r="J455" s="47">
        <v>9670</v>
      </c>
      <c r="K455" s="47">
        <v>16496</v>
      </c>
      <c r="L455" s="47">
        <v>3661</v>
      </c>
      <c r="M455" s="47">
        <v>364391</v>
      </c>
      <c r="N455" s="150">
        <v>32541</v>
      </c>
      <c r="O455" s="144">
        <v>3881</v>
      </c>
      <c r="P455" s="144">
        <v>0</v>
      </c>
      <c r="Q455" s="47">
        <v>0</v>
      </c>
      <c r="R455" s="47">
        <v>0</v>
      </c>
      <c r="S455" s="47">
        <v>0</v>
      </c>
      <c r="T455" s="47">
        <v>0</v>
      </c>
      <c r="U455" s="47">
        <v>0</v>
      </c>
      <c r="V455" s="47">
        <v>0</v>
      </c>
      <c r="W455" s="101">
        <f t="shared" si="6"/>
        <v>514736</v>
      </c>
      <c r="X455" s="41">
        <f>個別包括!AZ454-公債費!W455</f>
        <v>0</v>
      </c>
      <c r="Y455" s="41"/>
      <c r="Z455" s="41"/>
      <c r="AA455" s="41"/>
    </row>
    <row r="456" spans="1:27" ht="20.25" customHeight="1" x14ac:dyDescent="0.25">
      <c r="A456" s="111" t="s">
        <v>2253</v>
      </c>
      <c r="B456" s="112" t="s">
        <v>2210</v>
      </c>
      <c r="C456" s="4" t="s">
        <v>553</v>
      </c>
      <c r="D456" s="141">
        <v>6</v>
      </c>
      <c r="E456" s="127" t="s">
        <v>3561</v>
      </c>
      <c r="F456" s="47">
        <v>71</v>
      </c>
      <c r="G456" s="47">
        <v>0</v>
      </c>
      <c r="H456" s="47">
        <v>642</v>
      </c>
      <c r="I456" s="47">
        <v>14485</v>
      </c>
      <c r="J456" s="47">
        <v>438</v>
      </c>
      <c r="K456" s="47">
        <v>5001</v>
      </c>
      <c r="L456" s="47">
        <v>2734</v>
      </c>
      <c r="M456" s="47">
        <v>218570</v>
      </c>
      <c r="N456" s="150">
        <v>17583</v>
      </c>
      <c r="O456" s="144">
        <v>0</v>
      </c>
      <c r="P456" s="144">
        <v>0</v>
      </c>
      <c r="Q456" s="47">
        <v>108378</v>
      </c>
      <c r="R456" s="47">
        <v>0</v>
      </c>
      <c r="S456" s="47">
        <v>0</v>
      </c>
      <c r="T456" s="47">
        <v>0</v>
      </c>
      <c r="U456" s="47">
        <v>0</v>
      </c>
      <c r="V456" s="47">
        <v>0</v>
      </c>
      <c r="W456" s="101">
        <f t="shared" ref="W456:W519" si="7">SUM(F456:V456)</f>
        <v>367902</v>
      </c>
      <c r="X456" s="41">
        <f>個別包括!AZ455-公債費!W456</f>
        <v>0</v>
      </c>
      <c r="Y456" s="41"/>
      <c r="Z456" s="41"/>
      <c r="AA456" s="41"/>
    </row>
    <row r="457" spans="1:27" ht="20.25" customHeight="1" x14ac:dyDescent="0.25">
      <c r="A457" s="111" t="s">
        <v>2254</v>
      </c>
      <c r="B457" s="112" t="s">
        <v>2255</v>
      </c>
      <c r="C457" s="4" t="s">
        <v>554</v>
      </c>
      <c r="D457" s="141">
        <v>3</v>
      </c>
      <c r="E457" s="127" t="s">
        <v>3561</v>
      </c>
      <c r="F457" s="47">
        <v>80861</v>
      </c>
      <c r="G457" s="47">
        <v>0</v>
      </c>
      <c r="H457" s="47">
        <v>1583</v>
      </c>
      <c r="I457" s="47">
        <v>503776</v>
      </c>
      <c r="J457" s="47">
        <v>209364</v>
      </c>
      <c r="K457" s="47">
        <v>925534</v>
      </c>
      <c r="L457" s="47">
        <v>129663</v>
      </c>
      <c r="M457" s="47">
        <v>3445322</v>
      </c>
      <c r="N457" s="150">
        <v>116902</v>
      </c>
      <c r="O457" s="144">
        <v>62055</v>
      </c>
      <c r="P457" s="144">
        <v>0</v>
      </c>
      <c r="Q457" s="47">
        <v>0</v>
      </c>
      <c r="R457" s="47">
        <v>0</v>
      </c>
      <c r="S457" s="47">
        <v>0</v>
      </c>
      <c r="T457" s="47">
        <v>0</v>
      </c>
      <c r="U457" s="47">
        <v>0</v>
      </c>
      <c r="V457" s="47">
        <v>0</v>
      </c>
      <c r="W457" s="101">
        <f t="shared" si="7"/>
        <v>5475060</v>
      </c>
      <c r="X457" s="41">
        <f>個別包括!AZ456-公債費!W457</f>
        <v>0</v>
      </c>
      <c r="Y457" s="41"/>
      <c r="Z457" s="41"/>
      <c r="AA457" s="41"/>
    </row>
    <row r="458" spans="1:27" ht="20.25" customHeight="1" x14ac:dyDescent="0.25">
      <c r="A458" s="111" t="s">
        <v>2256</v>
      </c>
      <c r="B458" s="112" t="s">
        <v>2255</v>
      </c>
      <c r="C458" s="4" t="s">
        <v>555</v>
      </c>
      <c r="D458" s="141">
        <v>5</v>
      </c>
      <c r="E458" s="127" t="s">
        <v>3561</v>
      </c>
      <c r="F458" s="47">
        <v>20046</v>
      </c>
      <c r="G458" s="47">
        <v>0</v>
      </c>
      <c r="H458" s="47">
        <v>0</v>
      </c>
      <c r="I458" s="47">
        <v>35463</v>
      </c>
      <c r="J458" s="47">
        <v>8378</v>
      </c>
      <c r="K458" s="47">
        <v>64085</v>
      </c>
      <c r="L458" s="47">
        <v>25981</v>
      </c>
      <c r="M458" s="47">
        <v>1856659</v>
      </c>
      <c r="N458" s="150">
        <v>78674</v>
      </c>
      <c r="O458" s="144">
        <v>19051</v>
      </c>
      <c r="P458" s="144">
        <v>0</v>
      </c>
      <c r="Q458" s="47">
        <v>0</v>
      </c>
      <c r="R458" s="47">
        <v>0</v>
      </c>
      <c r="S458" s="47">
        <v>0</v>
      </c>
      <c r="T458" s="47">
        <v>0</v>
      </c>
      <c r="U458" s="47">
        <v>0</v>
      </c>
      <c r="V458" s="47">
        <v>0</v>
      </c>
      <c r="W458" s="101">
        <f t="shared" si="7"/>
        <v>2108337</v>
      </c>
      <c r="X458" s="41">
        <f>個別包括!AZ457-公債費!W458</f>
        <v>0</v>
      </c>
      <c r="Y458" s="41"/>
      <c r="Z458" s="41"/>
      <c r="AA458" s="41"/>
    </row>
    <row r="459" spans="1:27" ht="20.25" customHeight="1" x14ac:dyDescent="0.25">
      <c r="A459" s="111" t="s">
        <v>2257</v>
      </c>
      <c r="B459" s="112" t="s">
        <v>2255</v>
      </c>
      <c r="C459" s="4" t="s">
        <v>556</v>
      </c>
      <c r="D459" s="141">
        <v>5</v>
      </c>
      <c r="E459" s="127" t="s">
        <v>3561</v>
      </c>
      <c r="F459" s="47">
        <v>217775</v>
      </c>
      <c r="G459" s="47">
        <v>0</v>
      </c>
      <c r="H459" s="47">
        <v>958</v>
      </c>
      <c r="I459" s="47">
        <v>80681</v>
      </c>
      <c r="J459" s="47">
        <v>9999</v>
      </c>
      <c r="K459" s="47">
        <v>80049</v>
      </c>
      <c r="L459" s="47">
        <v>24343</v>
      </c>
      <c r="M459" s="47">
        <v>2230345</v>
      </c>
      <c r="N459" s="150">
        <v>203273</v>
      </c>
      <c r="O459" s="144">
        <v>40951</v>
      </c>
      <c r="P459" s="144">
        <v>0</v>
      </c>
      <c r="Q459" s="47">
        <v>0</v>
      </c>
      <c r="R459" s="47">
        <v>0</v>
      </c>
      <c r="S459" s="47">
        <v>0</v>
      </c>
      <c r="T459" s="47">
        <v>0</v>
      </c>
      <c r="U459" s="47">
        <v>0</v>
      </c>
      <c r="V459" s="47">
        <v>0</v>
      </c>
      <c r="W459" s="101">
        <f t="shared" si="7"/>
        <v>2888374</v>
      </c>
      <c r="X459" s="41">
        <f>個別包括!AZ458-公債費!W459</f>
        <v>0</v>
      </c>
      <c r="Y459" s="41"/>
      <c r="Z459" s="41"/>
      <c r="AA459" s="41"/>
    </row>
    <row r="460" spans="1:27" ht="20.25" customHeight="1" x14ac:dyDescent="0.25">
      <c r="A460" s="111" t="s">
        <v>2258</v>
      </c>
      <c r="B460" s="112" t="s">
        <v>2255</v>
      </c>
      <c r="C460" s="4" t="s">
        <v>557</v>
      </c>
      <c r="D460" s="141">
        <v>5</v>
      </c>
      <c r="E460" s="127" t="s">
        <v>3561</v>
      </c>
      <c r="F460" s="47">
        <v>142598</v>
      </c>
      <c r="G460" s="47">
        <v>11999</v>
      </c>
      <c r="H460" s="47">
        <v>1704</v>
      </c>
      <c r="I460" s="47">
        <v>8985</v>
      </c>
      <c r="J460" s="47">
        <v>8084</v>
      </c>
      <c r="K460" s="47">
        <v>6370</v>
      </c>
      <c r="L460" s="47">
        <v>19882</v>
      </c>
      <c r="M460" s="47">
        <v>1640203</v>
      </c>
      <c r="N460" s="150">
        <v>66823</v>
      </c>
      <c r="O460" s="144">
        <v>55914</v>
      </c>
      <c r="P460" s="144">
        <v>0</v>
      </c>
      <c r="Q460" s="47">
        <v>0</v>
      </c>
      <c r="R460" s="47">
        <v>0</v>
      </c>
      <c r="S460" s="47">
        <v>0</v>
      </c>
      <c r="T460" s="47">
        <v>0</v>
      </c>
      <c r="U460" s="47">
        <v>1007108</v>
      </c>
      <c r="V460" s="47">
        <v>0</v>
      </c>
      <c r="W460" s="101">
        <f t="shared" si="7"/>
        <v>2969670</v>
      </c>
      <c r="X460" s="41">
        <f>個別包括!AZ459-公債費!W460</f>
        <v>0</v>
      </c>
      <c r="Y460" s="41"/>
      <c r="Z460" s="41"/>
      <c r="AA460" s="41"/>
    </row>
    <row r="461" spans="1:27" ht="20.25" customHeight="1" x14ac:dyDescent="0.25">
      <c r="A461" s="111" t="s">
        <v>2259</v>
      </c>
      <c r="B461" s="112" t="s">
        <v>2255</v>
      </c>
      <c r="C461" s="4" t="s">
        <v>558</v>
      </c>
      <c r="D461" s="141">
        <v>5</v>
      </c>
      <c r="E461" s="127" t="s">
        <v>3561</v>
      </c>
      <c r="F461" s="47">
        <v>80670</v>
      </c>
      <c r="G461" s="47">
        <v>44518</v>
      </c>
      <c r="H461" s="47">
        <v>0</v>
      </c>
      <c r="I461" s="47">
        <v>25341</v>
      </c>
      <c r="J461" s="47">
        <v>14170</v>
      </c>
      <c r="K461" s="47">
        <v>46296</v>
      </c>
      <c r="L461" s="47">
        <v>18393</v>
      </c>
      <c r="M461" s="47">
        <v>1412970</v>
      </c>
      <c r="N461" s="150">
        <v>43676</v>
      </c>
      <c r="O461" s="144">
        <v>5424</v>
      </c>
      <c r="P461" s="144">
        <v>0</v>
      </c>
      <c r="Q461" s="47">
        <v>0</v>
      </c>
      <c r="R461" s="47">
        <v>0</v>
      </c>
      <c r="S461" s="47">
        <v>0</v>
      </c>
      <c r="T461" s="47">
        <v>0</v>
      </c>
      <c r="U461" s="47">
        <v>374797</v>
      </c>
      <c r="V461" s="47">
        <v>0</v>
      </c>
      <c r="W461" s="101">
        <f t="shared" si="7"/>
        <v>2066255</v>
      </c>
      <c r="X461" s="41">
        <f>個別包括!AZ460-公債費!W461</f>
        <v>0</v>
      </c>
      <c r="Y461" s="41"/>
      <c r="Z461" s="41"/>
      <c r="AA461" s="41"/>
    </row>
    <row r="462" spans="1:27" ht="20.25" customHeight="1" x14ac:dyDescent="0.25">
      <c r="A462" s="111" t="s">
        <v>2260</v>
      </c>
      <c r="B462" s="112" t="s">
        <v>2255</v>
      </c>
      <c r="C462" s="4" t="s">
        <v>559</v>
      </c>
      <c r="D462" s="141">
        <v>5</v>
      </c>
      <c r="E462" s="127" t="s">
        <v>3561</v>
      </c>
      <c r="F462" s="47">
        <v>60199</v>
      </c>
      <c r="G462" s="47">
        <v>87746</v>
      </c>
      <c r="H462" s="47">
        <v>752</v>
      </c>
      <c r="I462" s="47">
        <v>24093</v>
      </c>
      <c r="J462" s="47">
        <v>9328</v>
      </c>
      <c r="K462" s="47">
        <v>20249</v>
      </c>
      <c r="L462" s="47">
        <v>13860</v>
      </c>
      <c r="M462" s="47">
        <v>1535831</v>
      </c>
      <c r="N462" s="150">
        <v>123345</v>
      </c>
      <c r="O462" s="144">
        <v>104</v>
      </c>
      <c r="P462" s="144">
        <v>0</v>
      </c>
      <c r="Q462" s="47">
        <v>321854</v>
      </c>
      <c r="R462" s="47">
        <v>0</v>
      </c>
      <c r="S462" s="47">
        <v>0</v>
      </c>
      <c r="T462" s="47">
        <v>0</v>
      </c>
      <c r="U462" s="47">
        <v>1530263</v>
      </c>
      <c r="V462" s="47">
        <v>0</v>
      </c>
      <c r="W462" s="101">
        <f t="shared" si="7"/>
        <v>3727624</v>
      </c>
      <c r="X462" s="41">
        <f>個別包括!AZ461-公債費!W462</f>
        <v>0</v>
      </c>
      <c r="Y462" s="41"/>
      <c r="Z462" s="41"/>
      <c r="AA462" s="41"/>
    </row>
    <row r="463" spans="1:27" ht="20.25" customHeight="1" x14ac:dyDescent="0.25">
      <c r="A463" s="111" t="s">
        <v>2261</v>
      </c>
      <c r="B463" s="112" t="s">
        <v>2255</v>
      </c>
      <c r="C463" s="4" t="s">
        <v>560</v>
      </c>
      <c r="D463" s="141">
        <v>5</v>
      </c>
      <c r="E463" s="127" t="s">
        <v>3561</v>
      </c>
      <c r="F463" s="47">
        <v>42746</v>
      </c>
      <c r="G463" s="47">
        <v>0</v>
      </c>
      <c r="H463" s="47">
        <v>1478</v>
      </c>
      <c r="I463" s="47">
        <v>111776</v>
      </c>
      <c r="J463" s="47">
        <v>59913</v>
      </c>
      <c r="K463" s="47">
        <v>178757</v>
      </c>
      <c r="L463" s="47">
        <v>30543</v>
      </c>
      <c r="M463" s="47">
        <v>1338427</v>
      </c>
      <c r="N463" s="150">
        <v>27449</v>
      </c>
      <c r="O463" s="144">
        <v>7654</v>
      </c>
      <c r="P463" s="144">
        <v>0</v>
      </c>
      <c r="Q463" s="47">
        <v>0</v>
      </c>
      <c r="R463" s="47">
        <v>0</v>
      </c>
      <c r="S463" s="47">
        <v>0</v>
      </c>
      <c r="T463" s="47">
        <v>0</v>
      </c>
      <c r="U463" s="47">
        <v>0</v>
      </c>
      <c r="V463" s="47">
        <v>0</v>
      </c>
      <c r="W463" s="101">
        <f t="shared" si="7"/>
        <v>1798743</v>
      </c>
      <c r="X463" s="41">
        <f>個別包括!AZ462-公債費!W463</f>
        <v>0</v>
      </c>
      <c r="Y463" s="41"/>
      <c r="Z463" s="41"/>
      <c r="AA463" s="41"/>
    </row>
    <row r="464" spans="1:27" ht="20.25" customHeight="1" x14ac:dyDescent="0.25">
      <c r="A464" s="111" t="s">
        <v>2262</v>
      </c>
      <c r="B464" s="112" t="s">
        <v>2255</v>
      </c>
      <c r="C464" s="4" t="s">
        <v>561</v>
      </c>
      <c r="D464" s="141">
        <v>5</v>
      </c>
      <c r="E464" s="127" t="s">
        <v>3561</v>
      </c>
      <c r="F464" s="47">
        <v>0</v>
      </c>
      <c r="G464" s="47">
        <v>0</v>
      </c>
      <c r="H464" s="47">
        <v>38</v>
      </c>
      <c r="I464" s="47">
        <v>84105</v>
      </c>
      <c r="J464" s="47">
        <v>18492</v>
      </c>
      <c r="K464" s="47">
        <v>30109</v>
      </c>
      <c r="L464" s="47">
        <v>16862</v>
      </c>
      <c r="M464" s="47">
        <v>1091288</v>
      </c>
      <c r="N464" s="150">
        <v>87671</v>
      </c>
      <c r="O464" s="144">
        <v>1185</v>
      </c>
      <c r="P464" s="144">
        <v>0</v>
      </c>
      <c r="Q464" s="47">
        <v>0</v>
      </c>
      <c r="R464" s="47">
        <v>0</v>
      </c>
      <c r="S464" s="47">
        <v>0</v>
      </c>
      <c r="T464" s="47">
        <v>0</v>
      </c>
      <c r="U464" s="47">
        <v>0</v>
      </c>
      <c r="V464" s="47">
        <v>0</v>
      </c>
      <c r="W464" s="101">
        <f t="shared" si="7"/>
        <v>1329750</v>
      </c>
      <c r="X464" s="41">
        <f>個別包括!AZ463-公債費!W464</f>
        <v>0</v>
      </c>
      <c r="Y464" s="41"/>
      <c r="Z464" s="41"/>
      <c r="AA464" s="41"/>
    </row>
    <row r="465" spans="1:27" ht="20.25" customHeight="1" x14ac:dyDescent="0.25">
      <c r="A465" s="111" t="s">
        <v>2263</v>
      </c>
      <c r="B465" s="112" t="s">
        <v>2255</v>
      </c>
      <c r="C465" s="4" t="s">
        <v>562</v>
      </c>
      <c r="D465" s="141">
        <v>5</v>
      </c>
      <c r="E465" s="127" t="s">
        <v>3561</v>
      </c>
      <c r="F465" s="47">
        <v>16711</v>
      </c>
      <c r="G465" s="47">
        <v>3534</v>
      </c>
      <c r="H465" s="47">
        <v>1813</v>
      </c>
      <c r="I465" s="47">
        <v>37291</v>
      </c>
      <c r="J465" s="47">
        <v>14325</v>
      </c>
      <c r="K465" s="47">
        <v>42358</v>
      </c>
      <c r="L465" s="47">
        <v>13277</v>
      </c>
      <c r="M465" s="47">
        <v>1130676</v>
      </c>
      <c r="N465" s="150">
        <v>52910</v>
      </c>
      <c r="O465" s="144">
        <v>2250</v>
      </c>
      <c r="P465" s="144">
        <v>0</v>
      </c>
      <c r="Q465" s="47">
        <v>33520</v>
      </c>
      <c r="R465" s="47">
        <v>0</v>
      </c>
      <c r="S465" s="47">
        <v>0</v>
      </c>
      <c r="T465" s="47">
        <v>0</v>
      </c>
      <c r="U465" s="47">
        <v>471468</v>
      </c>
      <c r="V465" s="47">
        <v>0</v>
      </c>
      <c r="W465" s="101">
        <f t="shared" si="7"/>
        <v>1820133</v>
      </c>
      <c r="X465" s="41">
        <f>個別包括!AZ464-公債費!W465</f>
        <v>0</v>
      </c>
      <c r="Y465" s="41"/>
      <c r="Z465" s="41"/>
      <c r="AA465" s="41"/>
    </row>
    <row r="466" spans="1:27" ht="20.25" customHeight="1" x14ac:dyDescent="0.25">
      <c r="A466" s="111" t="s">
        <v>2264</v>
      </c>
      <c r="B466" s="112" t="s">
        <v>2255</v>
      </c>
      <c r="C466" s="4" t="s">
        <v>563</v>
      </c>
      <c r="D466" s="141">
        <v>5</v>
      </c>
      <c r="E466" s="127" t="s">
        <v>3561</v>
      </c>
      <c r="F466" s="47">
        <v>9273</v>
      </c>
      <c r="G466" s="47">
        <v>0</v>
      </c>
      <c r="H466" s="47">
        <v>0</v>
      </c>
      <c r="I466" s="47">
        <v>16416</v>
      </c>
      <c r="J466" s="47">
        <v>1863</v>
      </c>
      <c r="K466" s="47">
        <v>43866</v>
      </c>
      <c r="L466" s="47">
        <v>7617</v>
      </c>
      <c r="M466" s="47">
        <v>502031</v>
      </c>
      <c r="N466" s="150">
        <v>31605</v>
      </c>
      <c r="O466" s="144">
        <v>3082</v>
      </c>
      <c r="P466" s="144">
        <v>0</v>
      </c>
      <c r="Q466" s="47">
        <v>0</v>
      </c>
      <c r="R466" s="47">
        <v>0</v>
      </c>
      <c r="S466" s="47">
        <v>0</v>
      </c>
      <c r="T466" s="47">
        <v>0</v>
      </c>
      <c r="U466" s="47">
        <v>0</v>
      </c>
      <c r="V466" s="47">
        <v>0</v>
      </c>
      <c r="W466" s="101">
        <f t="shared" si="7"/>
        <v>615753</v>
      </c>
      <c r="X466" s="41">
        <f>個別包括!AZ465-公債費!W466</f>
        <v>0</v>
      </c>
      <c r="Y466" s="41"/>
      <c r="Z466" s="41"/>
      <c r="AA466" s="41"/>
    </row>
    <row r="467" spans="1:27" ht="20.25" customHeight="1" x14ac:dyDescent="0.25">
      <c r="A467" s="111" t="s">
        <v>2265</v>
      </c>
      <c r="B467" s="112" t="s">
        <v>2255</v>
      </c>
      <c r="C467" s="4" t="s">
        <v>564</v>
      </c>
      <c r="D467" s="141">
        <v>5</v>
      </c>
      <c r="E467" s="127" t="s">
        <v>3561</v>
      </c>
      <c r="F467" s="47">
        <v>10985</v>
      </c>
      <c r="G467" s="47">
        <v>0</v>
      </c>
      <c r="H467" s="47">
        <v>774</v>
      </c>
      <c r="I467" s="47">
        <v>45545</v>
      </c>
      <c r="J467" s="47">
        <v>7456</v>
      </c>
      <c r="K467" s="47">
        <v>91262</v>
      </c>
      <c r="L467" s="47">
        <v>19950</v>
      </c>
      <c r="M467" s="47">
        <v>1742164</v>
      </c>
      <c r="N467" s="150">
        <v>136026</v>
      </c>
      <c r="O467" s="144">
        <v>7297</v>
      </c>
      <c r="P467" s="144">
        <v>0</v>
      </c>
      <c r="Q467" s="47">
        <v>0</v>
      </c>
      <c r="R467" s="47">
        <v>0</v>
      </c>
      <c r="S467" s="47">
        <v>0</v>
      </c>
      <c r="T467" s="47">
        <v>0</v>
      </c>
      <c r="U467" s="47">
        <v>311161</v>
      </c>
      <c r="V467" s="47">
        <v>0</v>
      </c>
      <c r="W467" s="101">
        <f t="shared" si="7"/>
        <v>2372620</v>
      </c>
      <c r="X467" s="41">
        <f>個別包括!AZ466-公債費!W467</f>
        <v>0</v>
      </c>
      <c r="Y467" s="41"/>
      <c r="Z467" s="41"/>
      <c r="AA467" s="41"/>
    </row>
    <row r="468" spans="1:27" ht="20.25" customHeight="1" x14ac:dyDescent="0.25">
      <c r="A468" s="111" t="s">
        <v>2266</v>
      </c>
      <c r="B468" s="112" t="s">
        <v>2255</v>
      </c>
      <c r="C468" s="4" t="s">
        <v>565</v>
      </c>
      <c r="D468" s="141">
        <v>5</v>
      </c>
      <c r="E468" s="127" t="s">
        <v>3561</v>
      </c>
      <c r="F468" s="47">
        <v>5331</v>
      </c>
      <c r="G468" s="47">
        <v>13040</v>
      </c>
      <c r="H468" s="47">
        <v>0</v>
      </c>
      <c r="I468" s="47">
        <v>25063</v>
      </c>
      <c r="J468" s="47">
        <v>2744</v>
      </c>
      <c r="K468" s="47">
        <v>11451</v>
      </c>
      <c r="L468" s="47">
        <v>6389</v>
      </c>
      <c r="M468" s="47">
        <v>652206</v>
      </c>
      <c r="N468" s="150">
        <v>41350</v>
      </c>
      <c r="O468" s="144">
        <v>5394</v>
      </c>
      <c r="P468" s="144">
        <v>0</v>
      </c>
      <c r="Q468" s="47">
        <v>0</v>
      </c>
      <c r="R468" s="47">
        <v>0</v>
      </c>
      <c r="S468" s="47">
        <v>0</v>
      </c>
      <c r="T468" s="47">
        <v>0</v>
      </c>
      <c r="U468" s="47">
        <v>342002</v>
      </c>
      <c r="V468" s="47">
        <v>0</v>
      </c>
      <c r="W468" s="101">
        <f t="shared" si="7"/>
        <v>1104970</v>
      </c>
      <c r="X468" s="41">
        <f>個別包括!AZ467-公債費!W468</f>
        <v>0</v>
      </c>
      <c r="Y468" s="41"/>
      <c r="Z468" s="41"/>
      <c r="AA468" s="41"/>
    </row>
    <row r="469" spans="1:27" ht="20.25" customHeight="1" x14ac:dyDescent="0.25">
      <c r="A469" s="111" t="s">
        <v>2267</v>
      </c>
      <c r="B469" s="112" t="s">
        <v>2255</v>
      </c>
      <c r="C469" s="4" t="s">
        <v>566</v>
      </c>
      <c r="D469" s="141">
        <v>5</v>
      </c>
      <c r="E469" s="127" t="s">
        <v>3561</v>
      </c>
      <c r="F469" s="47">
        <v>18633</v>
      </c>
      <c r="G469" s="47">
        <v>40798</v>
      </c>
      <c r="H469" s="47">
        <v>0</v>
      </c>
      <c r="I469" s="47">
        <v>5296</v>
      </c>
      <c r="J469" s="47">
        <v>1243</v>
      </c>
      <c r="K469" s="47">
        <v>2910</v>
      </c>
      <c r="L469" s="47">
        <v>3804</v>
      </c>
      <c r="M469" s="47">
        <v>426925</v>
      </c>
      <c r="N469" s="150">
        <v>21471</v>
      </c>
      <c r="O469" s="144">
        <v>2695</v>
      </c>
      <c r="P469" s="144">
        <v>0</v>
      </c>
      <c r="Q469" s="47">
        <v>4813</v>
      </c>
      <c r="R469" s="47">
        <v>0</v>
      </c>
      <c r="S469" s="47">
        <v>0</v>
      </c>
      <c r="T469" s="47">
        <v>0</v>
      </c>
      <c r="U469" s="47">
        <v>385902</v>
      </c>
      <c r="V469" s="47">
        <v>0</v>
      </c>
      <c r="W469" s="101">
        <f t="shared" si="7"/>
        <v>914490</v>
      </c>
      <c r="X469" s="41">
        <f>個別包括!AZ468-公債費!W469</f>
        <v>0</v>
      </c>
      <c r="Y469" s="41"/>
      <c r="Z469" s="41"/>
      <c r="AA469" s="41"/>
    </row>
    <row r="470" spans="1:27" ht="20.25" customHeight="1" x14ac:dyDescent="0.25">
      <c r="A470" s="111" t="s">
        <v>2268</v>
      </c>
      <c r="B470" s="112" t="s">
        <v>2255</v>
      </c>
      <c r="C470" s="4" t="s">
        <v>567</v>
      </c>
      <c r="D470" s="141">
        <v>5</v>
      </c>
      <c r="E470" s="127" t="s">
        <v>3561</v>
      </c>
      <c r="F470" s="47">
        <v>2994</v>
      </c>
      <c r="G470" s="47">
        <v>0</v>
      </c>
      <c r="H470" s="47">
        <v>253</v>
      </c>
      <c r="I470" s="47">
        <v>25510</v>
      </c>
      <c r="J470" s="47">
        <v>3200</v>
      </c>
      <c r="K470" s="47">
        <v>51338</v>
      </c>
      <c r="L470" s="47">
        <v>11850</v>
      </c>
      <c r="M470" s="47">
        <v>925582</v>
      </c>
      <c r="N470" s="150">
        <v>30685</v>
      </c>
      <c r="O470" s="144">
        <v>7175</v>
      </c>
      <c r="P470" s="144">
        <v>0</v>
      </c>
      <c r="Q470" s="47">
        <v>0</v>
      </c>
      <c r="R470" s="47">
        <v>0</v>
      </c>
      <c r="S470" s="47">
        <v>0</v>
      </c>
      <c r="T470" s="47">
        <v>0</v>
      </c>
      <c r="U470" s="47">
        <v>920199</v>
      </c>
      <c r="V470" s="47">
        <v>0</v>
      </c>
      <c r="W470" s="101">
        <f t="shared" si="7"/>
        <v>1978786</v>
      </c>
      <c r="X470" s="41">
        <f>個別包括!AZ469-公債費!W470</f>
        <v>0</v>
      </c>
      <c r="Y470" s="41"/>
      <c r="Z470" s="41"/>
      <c r="AA470" s="41"/>
    </row>
    <row r="471" spans="1:27" ht="20.25" customHeight="1" x14ac:dyDescent="0.25">
      <c r="A471" s="111" t="s">
        <v>2269</v>
      </c>
      <c r="B471" s="112" t="s">
        <v>2255</v>
      </c>
      <c r="C471" s="4" t="s">
        <v>568</v>
      </c>
      <c r="D471" s="141">
        <v>6</v>
      </c>
      <c r="E471" s="127" t="s">
        <v>3561</v>
      </c>
      <c r="F471" s="47">
        <v>841</v>
      </c>
      <c r="G471" s="47">
        <v>0</v>
      </c>
      <c r="H471" s="47">
        <v>260</v>
      </c>
      <c r="I471" s="47">
        <v>27081</v>
      </c>
      <c r="J471" s="47">
        <v>2382</v>
      </c>
      <c r="K471" s="47">
        <v>11671</v>
      </c>
      <c r="L471" s="47">
        <v>12026</v>
      </c>
      <c r="M471" s="47">
        <v>376759</v>
      </c>
      <c r="N471" s="150">
        <v>44256</v>
      </c>
      <c r="O471" s="144">
        <v>8399</v>
      </c>
      <c r="P471" s="144">
        <v>0</v>
      </c>
      <c r="Q471" s="47">
        <v>0</v>
      </c>
      <c r="R471" s="47">
        <v>0</v>
      </c>
      <c r="S471" s="47">
        <v>0</v>
      </c>
      <c r="T471" s="47">
        <v>0</v>
      </c>
      <c r="U471" s="47">
        <v>0</v>
      </c>
      <c r="V471" s="47">
        <v>0</v>
      </c>
      <c r="W471" s="101">
        <f t="shared" si="7"/>
        <v>483675</v>
      </c>
      <c r="X471" s="41">
        <f>個別包括!AZ470-公債費!W471</f>
        <v>0</v>
      </c>
      <c r="Y471" s="41"/>
      <c r="Z471" s="41"/>
      <c r="AA471" s="41"/>
    </row>
    <row r="472" spans="1:27" ht="20.25" customHeight="1" x14ac:dyDescent="0.25">
      <c r="A472" s="111" t="s">
        <v>2270</v>
      </c>
      <c r="B472" s="112" t="s">
        <v>2255</v>
      </c>
      <c r="C472" s="4" t="s">
        <v>569</v>
      </c>
      <c r="D472" s="141">
        <v>6</v>
      </c>
      <c r="E472" s="127" t="s">
        <v>3561</v>
      </c>
      <c r="F472" s="47">
        <v>1012</v>
      </c>
      <c r="G472" s="47">
        <v>0</v>
      </c>
      <c r="H472" s="47">
        <v>0</v>
      </c>
      <c r="I472" s="47">
        <v>14961</v>
      </c>
      <c r="J472" s="47">
        <v>1302</v>
      </c>
      <c r="K472" s="47">
        <v>10546</v>
      </c>
      <c r="L472" s="47">
        <v>3003</v>
      </c>
      <c r="M472" s="47">
        <v>310589</v>
      </c>
      <c r="N472" s="150">
        <v>42985</v>
      </c>
      <c r="O472" s="144">
        <v>272</v>
      </c>
      <c r="P472" s="144">
        <v>0</v>
      </c>
      <c r="Q472" s="47">
        <v>0</v>
      </c>
      <c r="R472" s="47">
        <v>0</v>
      </c>
      <c r="S472" s="47">
        <v>0</v>
      </c>
      <c r="T472" s="47">
        <v>0</v>
      </c>
      <c r="U472" s="47">
        <v>0</v>
      </c>
      <c r="V472" s="47">
        <v>0</v>
      </c>
      <c r="W472" s="101">
        <f t="shared" si="7"/>
        <v>384670</v>
      </c>
      <c r="X472" s="41">
        <f>個別包括!AZ471-公債費!W472</f>
        <v>0</v>
      </c>
      <c r="Y472" s="41"/>
      <c r="Z472" s="41"/>
      <c r="AA472" s="41"/>
    </row>
    <row r="473" spans="1:27" ht="20.25" customHeight="1" x14ac:dyDescent="0.25">
      <c r="A473" s="111" t="s">
        <v>2271</v>
      </c>
      <c r="B473" s="112" t="s">
        <v>2255</v>
      </c>
      <c r="C473" s="4" t="s">
        <v>570</v>
      </c>
      <c r="D473" s="141">
        <v>6</v>
      </c>
      <c r="E473" s="127" t="s">
        <v>3561</v>
      </c>
      <c r="F473" s="47">
        <v>8131</v>
      </c>
      <c r="G473" s="47">
        <v>711</v>
      </c>
      <c r="H473" s="47">
        <v>0</v>
      </c>
      <c r="I473" s="47">
        <v>1679</v>
      </c>
      <c r="J473" s="47">
        <v>607</v>
      </c>
      <c r="K473" s="47">
        <v>2980</v>
      </c>
      <c r="L473" s="47">
        <v>1752</v>
      </c>
      <c r="M473" s="47">
        <v>233682</v>
      </c>
      <c r="N473" s="150">
        <v>39960</v>
      </c>
      <c r="O473" s="144">
        <v>3188</v>
      </c>
      <c r="P473" s="144">
        <v>0</v>
      </c>
      <c r="Q473" s="47">
        <v>249369</v>
      </c>
      <c r="R473" s="47">
        <v>0</v>
      </c>
      <c r="S473" s="47">
        <v>0</v>
      </c>
      <c r="T473" s="47">
        <v>0</v>
      </c>
      <c r="U473" s="47">
        <v>0</v>
      </c>
      <c r="V473" s="47">
        <v>0</v>
      </c>
      <c r="W473" s="101">
        <f t="shared" si="7"/>
        <v>542059</v>
      </c>
      <c r="X473" s="41">
        <f>個別包括!AZ472-公債費!W473</f>
        <v>0</v>
      </c>
      <c r="Y473" s="41"/>
      <c r="Z473" s="41"/>
      <c r="AA473" s="41"/>
    </row>
    <row r="474" spans="1:27" ht="20.25" customHeight="1" x14ac:dyDescent="0.25">
      <c r="A474" s="111" t="s">
        <v>2272</v>
      </c>
      <c r="B474" s="112" t="s">
        <v>2255</v>
      </c>
      <c r="C474" s="4" t="s">
        <v>571</v>
      </c>
      <c r="D474" s="141">
        <v>6</v>
      </c>
      <c r="E474" s="127" t="s">
        <v>3561</v>
      </c>
      <c r="F474" s="47">
        <v>635</v>
      </c>
      <c r="G474" s="47">
        <v>59346</v>
      </c>
      <c r="H474" s="47">
        <v>0</v>
      </c>
      <c r="I474" s="47">
        <v>130</v>
      </c>
      <c r="J474" s="47">
        <v>643</v>
      </c>
      <c r="K474" s="47">
        <v>11494</v>
      </c>
      <c r="L474" s="47">
        <v>4006</v>
      </c>
      <c r="M474" s="47">
        <v>220243</v>
      </c>
      <c r="N474" s="150">
        <v>16462</v>
      </c>
      <c r="O474" s="144">
        <v>1358</v>
      </c>
      <c r="P474" s="144">
        <v>0</v>
      </c>
      <c r="Q474" s="47">
        <v>0</v>
      </c>
      <c r="R474" s="47">
        <v>0</v>
      </c>
      <c r="S474" s="47">
        <v>0</v>
      </c>
      <c r="T474" s="47">
        <v>0</v>
      </c>
      <c r="U474" s="47">
        <v>0</v>
      </c>
      <c r="V474" s="47">
        <v>0</v>
      </c>
      <c r="W474" s="101">
        <f t="shared" si="7"/>
        <v>314317</v>
      </c>
      <c r="X474" s="41">
        <f>個別包括!AZ473-公債費!W474</f>
        <v>0</v>
      </c>
      <c r="Y474" s="41"/>
      <c r="Z474" s="41"/>
      <c r="AA474" s="41"/>
    </row>
    <row r="475" spans="1:27" ht="20.25" customHeight="1" x14ac:dyDescent="0.25">
      <c r="A475" s="111" t="s">
        <v>2273</v>
      </c>
      <c r="B475" s="112" t="s">
        <v>2255</v>
      </c>
      <c r="C475" s="4" t="s">
        <v>572</v>
      </c>
      <c r="D475" s="141">
        <v>6</v>
      </c>
      <c r="E475" s="127" t="s">
        <v>3561</v>
      </c>
      <c r="F475" s="47">
        <v>0</v>
      </c>
      <c r="G475" s="47">
        <v>0</v>
      </c>
      <c r="H475" s="47">
        <v>0</v>
      </c>
      <c r="I475" s="47">
        <v>23506</v>
      </c>
      <c r="J475" s="47">
        <v>13860</v>
      </c>
      <c r="K475" s="47">
        <v>48633</v>
      </c>
      <c r="L475" s="47">
        <v>6328</v>
      </c>
      <c r="M475" s="47">
        <v>141015</v>
      </c>
      <c r="N475" s="150">
        <v>41157</v>
      </c>
      <c r="O475" s="144">
        <v>2647</v>
      </c>
      <c r="P475" s="144">
        <v>0</v>
      </c>
      <c r="Q475" s="47">
        <v>0</v>
      </c>
      <c r="R475" s="47">
        <v>0</v>
      </c>
      <c r="S475" s="47">
        <v>0</v>
      </c>
      <c r="T475" s="47">
        <v>0</v>
      </c>
      <c r="U475" s="47">
        <v>0</v>
      </c>
      <c r="V475" s="47">
        <v>0</v>
      </c>
      <c r="W475" s="101">
        <f t="shared" si="7"/>
        <v>277146</v>
      </c>
      <c r="X475" s="41">
        <f>個別包括!AZ474-公債費!W475</f>
        <v>0</v>
      </c>
      <c r="Y475" s="41"/>
      <c r="Z475" s="41"/>
      <c r="AA475" s="41"/>
    </row>
    <row r="476" spans="1:27" ht="20.25" customHeight="1" x14ac:dyDescent="0.25">
      <c r="A476" s="111" t="s">
        <v>2274</v>
      </c>
      <c r="B476" s="112" t="s">
        <v>2255</v>
      </c>
      <c r="C476" s="4" t="s">
        <v>573</v>
      </c>
      <c r="D476" s="141">
        <v>6</v>
      </c>
      <c r="E476" s="127" t="s">
        <v>3561</v>
      </c>
      <c r="F476" s="47">
        <v>16510</v>
      </c>
      <c r="G476" s="47">
        <v>0</v>
      </c>
      <c r="H476" s="47">
        <v>106</v>
      </c>
      <c r="I476" s="47">
        <v>33799</v>
      </c>
      <c r="J476" s="47">
        <v>2181</v>
      </c>
      <c r="K476" s="47">
        <v>26449</v>
      </c>
      <c r="L476" s="47">
        <v>6486</v>
      </c>
      <c r="M476" s="47">
        <v>473617</v>
      </c>
      <c r="N476" s="150">
        <v>69047</v>
      </c>
      <c r="O476" s="144">
        <v>14121</v>
      </c>
      <c r="P476" s="144">
        <v>0</v>
      </c>
      <c r="Q476" s="47">
        <v>0</v>
      </c>
      <c r="R476" s="47">
        <v>0</v>
      </c>
      <c r="S476" s="47">
        <v>0</v>
      </c>
      <c r="T476" s="47">
        <v>0</v>
      </c>
      <c r="U476" s="47">
        <v>0</v>
      </c>
      <c r="V476" s="47">
        <v>0</v>
      </c>
      <c r="W476" s="101">
        <f t="shared" si="7"/>
        <v>642316</v>
      </c>
      <c r="X476" s="41">
        <f>個別包括!AZ475-公債費!W476</f>
        <v>0</v>
      </c>
      <c r="Y476" s="41"/>
      <c r="Z476" s="41"/>
      <c r="AA476" s="41"/>
    </row>
    <row r="477" spans="1:27" ht="20.25" customHeight="1" x14ac:dyDescent="0.25">
      <c r="A477" s="111" t="s">
        <v>2275</v>
      </c>
      <c r="B477" s="112" t="s">
        <v>2255</v>
      </c>
      <c r="C477" s="4" t="s">
        <v>574</v>
      </c>
      <c r="D477" s="141">
        <v>6</v>
      </c>
      <c r="E477" s="127" t="s">
        <v>3561</v>
      </c>
      <c r="F477" s="47">
        <v>1426</v>
      </c>
      <c r="G477" s="47">
        <v>0</v>
      </c>
      <c r="H477" s="47">
        <v>330</v>
      </c>
      <c r="I477" s="47">
        <v>15109</v>
      </c>
      <c r="J477" s="47">
        <v>1271</v>
      </c>
      <c r="K477" s="47">
        <v>15326</v>
      </c>
      <c r="L477" s="47">
        <v>5051</v>
      </c>
      <c r="M477" s="47">
        <v>361709</v>
      </c>
      <c r="N477" s="150">
        <v>16798</v>
      </c>
      <c r="O477" s="144">
        <v>3684</v>
      </c>
      <c r="P477" s="144">
        <v>0</v>
      </c>
      <c r="Q477" s="47">
        <v>0</v>
      </c>
      <c r="R477" s="47">
        <v>0</v>
      </c>
      <c r="S477" s="47">
        <v>0</v>
      </c>
      <c r="T477" s="47">
        <v>0</v>
      </c>
      <c r="U477" s="47">
        <v>0</v>
      </c>
      <c r="V477" s="47">
        <v>0</v>
      </c>
      <c r="W477" s="101">
        <f t="shared" si="7"/>
        <v>420704</v>
      </c>
      <c r="X477" s="41">
        <f>個別包括!AZ476-公債費!W477</f>
        <v>0</v>
      </c>
      <c r="Y477" s="41"/>
      <c r="Z477" s="41"/>
      <c r="AA477" s="41"/>
    </row>
    <row r="478" spans="1:27" ht="20.25" customHeight="1" x14ac:dyDescent="0.25">
      <c r="A478" s="111" t="s">
        <v>2276</v>
      </c>
      <c r="B478" s="112" t="s">
        <v>2255</v>
      </c>
      <c r="C478" s="4" t="s">
        <v>575</v>
      </c>
      <c r="D478" s="141">
        <v>6</v>
      </c>
      <c r="E478" s="127" t="s">
        <v>3561</v>
      </c>
      <c r="F478" s="47">
        <v>12591</v>
      </c>
      <c r="G478" s="47">
        <v>0</v>
      </c>
      <c r="H478" s="47">
        <v>0</v>
      </c>
      <c r="I478" s="47">
        <v>0</v>
      </c>
      <c r="J478" s="47">
        <v>768</v>
      </c>
      <c r="K478" s="47">
        <v>2812</v>
      </c>
      <c r="L478" s="47">
        <v>1708</v>
      </c>
      <c r="M478" s="47">
        <v>201532</v>
      </c>
      <c r="N478" s="150">
        <v>7215</v>
      </c>
      <c r="O478" s="144">
        <v>0</v>
      </c>
      <c r="P478" s="144">
        <v>0</v>
      </c>
      <c r="Q478" s="47">
        <v>64511</v>
      </c>
      <c r="R478" s="47">
        <v>0</v>
      </c>
      <c r="S478" s="47">
        <v>0</v>
      </c>
      <c r="T478" s="47">
        <v>0</v>
      </c>
      <c r="U478" s="47">
        <v>0</v>
      </c>
      <c r="V478" s="47">
        <v>0</v>
      </c>
      <c r="W478" s="101">
        <f t="shared" si="7"/>
        <v>291137</v>
      </c>
      <c r="X478" s="41">
        <f>個別包括!AZ477-公債費!W478</f>
        <v>0</v>
      </c>
      <c r="Y478" s="41"/>
      <c r="Z478" s="41"/>
      <c r="AA478" s="41"/>
    </row>
    <row r="479" spans="1:27" ht="20.25" customHeight="1" x14ac:dyDescent="0.25">
      <c r="A479" s="111" t="s">
        <v>2277</v>
      </c>
      <c r="B479" s="112" t="s">
        <v>2255</v>
      </c>
      <c r="C479" s="4" t="s">
        <v>576</v>
      </c>
      <c r="D479" s="141">
        <v>6</v>
      </c>
      <c r="E479" s="127" t="s">
        <v>3561</v>
      </c>
      <c r="F479" s="47">
        <v>0</v>
      </c>
      <c r="G479" s="47">
        <v>0</v>
      </c>
      <c r="H479" s="47">
        <v>0</v>
      </c>
      <c r="I479" s="47">
        <v>13648</v>
      </c>
      <c r="J479" s="47">
        <v>1364</v>
      </c>
      <c r="K479" s="47">
        <v>4994</v>
      </c>
      <c r="L479" s="47">
        <v>7800</v>
      </c>
      <c r="M479" s="47">
        <v>445103</v>
      </c>
      <c r="N479" s="150">
        <v>23266</v>
      </c>
      <c r="O479" s="144">
        <v>4908</v>
      </c>
      <c r="P479" s="144">
        <v>0</v>
      </c>
      <c r="Q479" s="47">
        <v>0</v>
      </c>
      <c r="R479" s="47">
        <v>0</v>
      </c>
      <c r="S479" s="47">
        <v>0</v>
      </c>
      <c r="T479" s="47">
        <v>0</v>
      </c>
      <c r="U479" s="47">
        <v>0</v>
      </c>
      <c r="V479" s="47">
        <v>0</v>
      </c>
      <c r="W479" s="101">
        <f t="shared" si="7"/>
        <v>501083</v>
      </c>
      <c r="X479" s="41">
        <f>個別包括!AZ478-公債費!W479</f>
        <v>0</v>
      </c>
      <c r="Y479" s="41"/>
      <c r="Z479" s="41"/>
      <c r="AA479" s="41"/>
    </row>
    <row r="480" spans="1:27" ht="20.25" customHeight="1" x14ac:dyDescent="0.25">
      <c r="A480" s="111" t="s">
        <v>2278</v>
      </c>
      <c r="B480" s="112" t="s">
        <v>2255</v>
      </c>
      <c r="C480" s="4" t="s">
        <v>577</v>
      </c>
      <c r="D480" s="141">
        <v>6</v>
      </c>
      <c r="E480" s="127" t="s">
        <v>3561</v>
      </c>
      <c r="F480" s="47">
        <v>27802</v>
      </c>
      <c r="G480" s="47">
        <v>0</v>
      </c>
      <c r="H480" s="47">
        <v>0</v>
      </c>
      <c r="I480" s="47">
        <v>10988</v>
      </c>
      <c r="J480" s="47">
        <v>1953</v>
      </c>
      <c r="K480" s="47">
        <v>14029</v>
      </c>
      <c r="L480" s="47">
        <v>3029</v>
      </c>
      <c r="M480" s="47">
        <v>478827</v>
      </c>
      <c r="N480" s="150">
        <v>69550</v>
      </c>
      <c r="O480" s="144">
        <v>1754</v>
      </c>
      <c r="P480" s="144">
        <v>0</v>
      </c>
      <c r="Q480" s="47">
        <v>0</v>
      </c>
      <c r="R480" s="47">
        <v>0</v>
      </c>
      <c r="S480" s="47">
        <v>0</v>
      </c>
      <c r="T480" s="47">
        <v>0</v>
      </c>
      <c r="U480" s="47">
        <v>0</v>
      </c>
      <c r="V480" s="47">
        <v>0</v>
      </c>
      <c r="W480" s="101">
        <f t="shared" si="7"/>
        <v>607932</v>
      </c>
      <c r="X480" s="41">
        <f>個別包括!AZ479-公債費!W480</f>
        <v>0</v>
      </c>
      <c r="Y480" s="41"/>
      <c r="Z480" s="41"/>
      <c r="AA480" s="41"/>
    </row>
    <row r="481" spans="1:27" ht="20.25" customHeight="1" x14ac:dyDescent="0.25">
      <c r="A481" s="111" t="s">
        <v>2279</v>
      </c>
      <c r="B481" s="112" t="s">
        <v>2255</v>
      </c>
      <c r="C481" s="4" t="s">
        <v>578</v>
      </c>
      <c r="D481" s="141">
        <v>6</v>
      </c>
      <c r="E481" s="127" t="s">
        <v>3561</v>
      </c>
      <c r="F481" s="47">
        <v>1676</v>
      </c>
      <c r="G481" s="47">
        <v>0</v>
      </c>
      <c r="H481" s="47">
        <v>0</v>
      </c>
      <c r="I481" s="47">
        <v>193</v>
      </c>
      <c r="J481" s="47">
        <v>1116</v>
      </c>
      <c r="K481" s="47">
        <v>82</v>
      </c>
      <c r="L481" s="47">
        <v>2148</v>
      </c>
      <c r="M481" s="47">
        <v>310728</v>
      </c>
      <c r="N481" s="150">
        <v>3108</v>
      </c>
      <c r="O481" s="144">
        <v>0</v>
      </c>
      <c r="P481" s="144">
        <v>0</v>
      </c>
      <c r="Q481" s="47">
        <v>157374</v>
      </c>
      <c r="R481" s="47">
        <v>0</v>
      </c>
      <c r="S481" s="47">
        <v>0</v>
      </c>
      <c r="T481" s="47">
        <v>0</v>
      </c>
      <c r="U481" s="47">
        <v>271339</v>
      </c>
      <c r="V481" s="47">
        <v>0</v>
      </c>
      <c r="W481" s="101">
        <f t="shared" si="7"/>
        <v>747764</v>
      </c>
      <c r="X481" s="41">
        <f>個別包括!AZ480-公債費!W481</f>
        <v>0</v>
      </c>
      <c r="Y481" s="41"/>
      <c r="Z481" s="41"/>
      <c r="AA481" s="41"/>
    </row>
    <row r="482" spans="1:27" ht="20.25" customHeight="1" x14ac:dyDescent="0.25">
      <c r="A482" s="111" t="s">
        <v>2280</v>
      </c>
      <c r="B482" s="112" t="s">
        <v>2281</v>
      </c>
      <c r="C482" s="4" t="s">
        <v>579</v>
      </c>
      <c r="D482" s="141">
        <v>3</v>
      </c>
      <c r="E482" s="127" t="s">
        <v>3561</v>
      </c>
      <c r="F482" s="47">
        <v>0</v>
      </c>
      <c r="G482" s="47">
        <v>0</v>
      </c>
      <c r="H482" s="47">
        <v>2374</v>
      </c>
      <c r="I482" s="47">
        <v>259895</v>
      </c>
      <c r="J482" s="47">
        <v>88194</v>
      </c>
      <c r="K482" s="47">
        <v>362595</v>
      </c>
      <c r="L482" s="47">
        <v>70574</v>
      </c>
      <c r="M482" s="47">
        <v>4787304</v>
      </c>
      <c r="N482" s="150">
        <v>340730</v>
      </c>
      <c r="O482" s="144">
        <v>19814</v>
      </c>
      <c r="P482" s="144">
        <v>0</v>
      </c>
      <c r="Q482" s="47">
        <v>0</v>
      </c>
      <c r="R482" s="47">
        <v>0</v>
      </c>
      <c r="S482" s="47">
        <v>0</v>
      </c>
      <c r="T482" s="47">
        <v>0</v>
      </c>
      <c r="U482" s="47">
        <v>1042751</v>
      </c>
      <c r="V482" s="47">
        <v>0</v>
      </c>
      <c r="W482" s="101">
        <f t="shared" si="7"/>
        <v>6974231</v>
      </c>
      <c r="X482" s="41">
        <f>個別包括!AZ481-公債費!W482</f>
        <v>0</v>
      </c>
      <c r="Y482" s="41"/>
      <c r="Z482" s="41"/>
      <c r="AA482" s="41"/>
    </row>
    <row r="483" spans="1:27" ht="20.25" customHeight="1" x14ac:dyDescent="0.25">
      <c r="A483" s="111" t="s">
        <v>2282</v>
      </c>
      <c r="B483" s="112" t="s">
        <v>2281</v>
      </c>
      <c r="C483" s="4" t="s">
        <v>580</v>
      </c>
      <c r="D483" s="141">
        <v>3</v>
      </c>
      <c r="E483" s="127" t="s">
        <v>3561</v>
      </c>
      <c r="F483" s="47">
        <v>29072</v>
      </c>
      <c r="G483" s="47">
        <v>0</v>
      </c>
      <c r="H483" s="47">
        <v>2354</v>
      </c>
      <c r="I483" s="47">
        <v>58113</v>
      </c>
      <c r="J483" s="47">
        <v>26104</v>
      </c>
      <c r="K483" s="47">
        <v>382402</v>
      </c>
      <c r="L483" s="47">
        <v>73166</v>
      </c>
      <c r="M483" s="47">
        <v>4811863</v>
      </c>
      <c r="N483" s="150">
        <v>184974</v>
      </c>
      <c r="O483" s="144">
        <v>85421</v>
      </c>
      <c r="P483" s="144">
        <v>0</v>
      </c>
      <c r="Q483" s="47">
        <v>98533</v>
      </c>
      <c r="R483" s="47">
        <v>0</v>
      </c>
      <c r="S483" s="47">
        <v>0</v>
      </c>
      <c r="T483" s="47">
        <v>0</v>
      </c>
      <c r="U483" s="47">
        <v>1857336</v>
      </c>
      <c r="V483" s="47">
        <v>0</v>
      </c>
      <c r="W483" s="101">
        <f t="shared" si="7"/>
        <v>7609338</v>
      </c>
      <c r="X483" s="41">
        <f>個別包括!AZ482-公債費!W483</f>
        <v>0</v>
      </c>
      <c r="Y483" s="41"/>
      <c r="Z483" s="41"/>
      <c r="AA483" s="41"/>
    </row>
    <row r="484" spans="1:27" ht="20.25" customHeight="1" x14ac:dyDescent="0.25">
      <c r="A484" s="111" t="s">
        <v>2283</v>
      </c>
      <c r="B484" s="112" t="s">
        <v>2281</v>
      </c>
      <c r="C484" s="4" t="s">
        <v>581</v>
      </c>
      <c r="D484" s="141">
        <v>5</v>
      </c>
      <c r="E484" s="127" t="s">
        <v>3561</v>
      </c>
      <c r="F484" s="47">
        <v>2776</v>
      </c>
      <c r="G484" s="47">
        <v>0</v>
      </c>
      <c r="H484" s="47">
        <v>1494</v>
      </c>
      <c r="I484" s="47">
        <v>46529</v>
      </c>
      <c r="J484" s="47">
        <v>14829</v>
      </c>
      <c r="K484" s="47">
        <v>26763</v>
      </c>
      <c r="L484" s="47">
        <v>21784</v>
      </c>
      <c r="M484" s="47">
        <v>1511586</v>
      </c>
      <c r="N484" s="150">
        <v>64880</v>
      </c>
      <c r="O484" s="144">
        <v>6767</v>
      </c>
      <c r="P484" s="144">
        <v>0</v>
      </c>
      <c r="Q484" s="47">
        <v>196477</v>
      </c>
      <c r="R484" s="47">
        <v>0</v>
      </c>
      <c r="S484" s="47">
        <v>0</v>
      </c>
      <c r="T484" s="47">
        <v>0</v>
      </c>
      <c r="U484" s="47">
        <v>757132</v>
      </c>
      <c r="V484" s="47">
        <v>0</v>
      </c>
      <c r="W484" s="101">
        <f t="shared" si="7"/>
        <v>2651017</v>
      </c>
      <c r="X484" s="41">
        <f>個別包括!AZ483-公債費!W484</f>
        <v>0</v>
      </c>
      <c r="Y484" s="41"/>
      <c r="Z484" s="41"/>
      <c r="AA484" s="41"/>
    </row>
    <row r="485" spans="1:27" ht="20.25" customHeight="1" x14ac:dyDescent="0.25">
      <c r="A485" s="111" t="s">
        <v>2284</v>
      </c>
      <c r="B485" s="112" t="s">
        <v>2281</v>
      </c>
      <c r="C485" s="4" t="s">
        <v>582</v>
      </c>
      <c r="D485" s="141">
        <v>4</v>
      </c>
      <c r="E485" s="127" t="s">
        <v>3561</v>
      </c>
      <c r="F485" s="47">
        <v>0</v>
      </c>
      <c r="G485" s="47">
        <v>0</v>
      </c>
      <c r="H485" s="47">
        <v>0</v>
      </c>
      <c r="I485" s="47">
        <v>34140</v>
      </c>
      <c r="J485" s="47">
        <v>18943</v>
      </c>
      <c r="K485" s="47">
        <v>111543</v>
      </c>
      <c r="L485" s="47">
        <v>36465</v>
      </c>
      <c r="M485" s="47">
        <v>2765850</v>
      </c>
      <c r="N485" s="150">
        <v>24155</v>
      </c>
      <c r="O485" s="144">
        <v>953</v>
      </c>
      <c r="P485" s="144">
        <v>0</v>
      </c>
      <c r="Q485" s="47">
        <v>0</v>
      </c>
      <c r="R485" s="47">
        <v>0</v>
      </c>
      <c r="S485" s="47">
        <v>0</v>
      </c>
      <c r="T485" s="47">
        <v>0</v>
      </c>
      <c r="U485" s="47">
        <v>1694267</v>
      </c>
      <c r="V485" s="47">
        <v>0</v>
      </c>
      <c r="W485" s="101">
        <f t="shared" si="7"/>
        <v>4686316</v>
      </c>
      <c r="X485" s="41">
        <f>個別包括!AZ484-公債費!W485</f>
        <v>0</v>
      </c>
      <c r="Y485" s="41"/>
      <c r="Z485" s="41"/>
      <c r="AA485" s="41"/>
    </row>
    <row r="486" spans="1:27" ht="20.25" customHeight="1" x14ac:dyDescent="0.25">
      <c r="A486" s="111" t="s">
        <v>2285</v>
      </c>
      <c r="B486" s="112" t="s">
        <v>2281</v>
      </c>
      <c r="C486" s="4" t="s">
        <v>583</v>
      </c>
      <c r="D486" s="141">
        <v>4</v>
      </c>
      <c r="E486" s="127" t="s">
        <v>3562</v>
      </c>
      <c r="F486" s="47">
        <v>0</v>
      </c>
      <c r="G486" s="47">
        <v>0</v>
      </c>
      <c r="H486" s="47">
        <v>3102</v>
      </c>
      <c r="I486" s="47">
        <v>211147</v>
      </c>
      <c r="J486" s="47">
        <v>83741</v>
      </c>
      <c r="K486" s="47">
        <v>47689</v>
      </c>
      <c r="L486" s="47">
        <v>43506</v>
      </c>
      <c r="M486" s="47">
        <v>1951426</v>
      </c>
      <c r="N486" s="150">
        <v>25919</v>
      </c>
      <c r="O486" s="144">
        <v>32275</v>
      </c>
      <c r="P486" s="144">
        <v>0</v>
      </c>
      <c r="Q486" s="47">
        <v>0</v>
      </c>
      <c r="R486" s="47">
        <v>0</v>
      </c>
      <c r="S486" s="47">
        <v>0</v>
      </c>
      <c r="T486" s="47">
        <v>0</v>
      </c>
      <c r="U486" s="47">
        <v>1661223</v>
      </c>
      <c r="V486" s="47">
        <v>0</v>
      </c>
      <c r="W486" s="101">
        <f t="shared" si="7"/>
        <v>4060028</v>
      </c>
      <c r="X486" s="41">
        <f>個別包括!AZ485-公債費!W486</f>
        <v>0</v>
      </c>
      <c r="Y486" s="41"/>
      <c r="Z486" s="41"/>
      <c r="AA486" s="41"/>
    </row>
    <row r="487" spans="1:27" ht="20.25" customHeight="1" x14ac:dyDescent="0.25">
      <c r="A487" s="111" t="s">
        <v>2286</v>
      </c>
      <c r="B487" s="112" t="s">
        <v>2281</v>
      </c>
      <c r="C487" s="4" t="s">
        <v>584</v>
      </c>
      <c r="D487" s="141">
        <v>5</v>
      </c>
      <c r="E487" s="127" t="s">
        <v>3561</v>
      </c>
      <c r="F487" s="47">
        <v>0</v>
      </c>
      <c r="G487" s="47">
        <v>0</v>
      </c>
      <c r="H487" s="47">
        <v>53</v>
      </c>
      <c r="I487" s="47">
        <v>16885</v>
      </c>
      <c r="J487" s="47">
        <v>5291</v>
      </c>
      <c r="K487" s="47">
        <v>25104</v>
      </c>
      <c r="L487" s="47">
        <v>6679</v>
      </c>
      <c r="M487" s="47">
        <v>764085</v>
      </c>
      <c r="N487" s="150">
        <v>106751</v>
      </c>
      <c r="O487" s="144">
        <v>1314</v>
      </c>
      <c r="P487" s="144">
        <v>0</v>
      </c>
      <c r="Q487" s="47">
        <v>64203</v>
      </c>
      <c r="R487" s="47">
        <v>0</v>
      </c>
      <c r="S487" s="47">
        <v>0</v>
      </c>
      <c r="T487" s="47">
        <v>0</v>
      </c>
      <c r="U487" s="47">
        <v>420967</v>
      </c>
      <c r="V487" s="47">
        <v>0</v>
      </c>
      <c r="W487" s="101">
        <f t="shared" si="7"/>
        <v>1411332</v>
      </c>
      <c r="X487" s="41">
        <f>個別包括!AZ486-公債費!W487</f>
        <v>0</v>
      </c>
      <c r="Y487" s="41"/>
      <c r="Z487" s="41"/>
      <c r="AA487" s="41"/>
    </row>
    <row r="488" spans="1:27" ht="20.25" customHeight="1" x14ac:dyDescent="0.25">
      <c r="A488" s="111" t="s">
        <v>2287</v>
      </c>
      <c r="B488" s="112" t="s">
        <v>2281</v>
      </c>
      <c r="C488" s="4" t="s">
        <v>585</v>
      </c>
      <c r="D488" s="141">
        <v>5</v>
      </c>
      <c r="E488" s="127" t="s">
        <v>3561</v>
      </c>
      <c r="F488" s="47">
        <v>0</v>
      </c>
      <c r="G488" s="47">
        <v>0</v>
      </c>
      <c r="H488" s="47">
        <v>0</v>
      </c>
      <c r="I488" s="47">
        <v>50748</v>
      </c>
      <c r="J488" s="47">
        <v>5360</v>
      </c>
      <c r="K488" s="47">
        <v>88295</v>
      </c>
      <c r="L488" s="47">
        <v>13869</v>
      </c>
      <c r="M488" s="47">
        <v>1001010</v>
      </c>
      <c r="N488" s="150">
        <v>126903</v>
      </c>
      <c r="O488" s="144">
        <v>8175</v>
      </c>
      <c r="P488" s="144">
        <v>0</v>
      </c>
      <c r="Q488" s="47">
        <v>0</v>
      </c>
      <c r="R488" s="47">
        <v>0</v>
      </c>
      <c r="S488" s="47">
        <v>0</v>
      </c>
      <c r="T488" s="47">
        <v>0</v>
      </c>
      <c r="U488" s="47">
        <v>0</v>
      </c>
      <c r="V488" s="47">
        <v>0</v>
      </c>
      <c r="W488" s="101">
        <f t="shared" si="7"/>
        <v>1294360</v>
      </c>
      <c r="X488" s="41">
        <f>個別包括!AZ487-公債費!W488</f>
        <v>0</v>
      </c>
      <c r="Y488" s="41"/>
      <c r="Z488" s="41"/>
      <c r="AA488" s="41"/>
    </row>
    <row r="489" spans="1:27" ht="20.25" customHeight="1" x14ac:dyDescent="0.25">
      <c r="A489" s="111" t="s">
        <v>2288</v>
      </c>
      <c r="B489" s="112" t="s">
        <v>2281</v>
      </c>
      <c r="C489" s="4" t="s">
        <v>586</v>
      </c>
      <c r="D489" s="141">
        <v>5</v>
      </c>
      <c r="E489" s="127" t="s">
        <v>3561</v>
      </c>
      <c r="F489" s="47">
        <v>0</v>
      </c>
      <c r="G489" s="47">
        <v>0</v>
      </c>
      <c r="H489" s="47">
        <v>466</v>
      </c>
      <c r="I489" s="47">
        <v>17300</v>
      </c>
      <c r="J489" s="47">
        <v>9274</v>
      </c>
      <c r="K489" s="47">
        <v>52212</v>
      </c>
      <c r="L489" s="47">
        <v>12321</v>
      </c>
      <c r="M489" s="47">
        <v>1273695</v>
      </c>
      <c r="N489" s="150">
        <v>66777</v>
      </c>
      <c r="O489" s="144">
        <v>7043</v>
      </c>
      <c r="P489" s="144">
        <v>0</v>
      </c>
      <c r="Q489" s="47">
        <v>11068</v>
      </c>
      <c r="R489" s="47">
        <v>0</v>
      </c>
      <c r="S489" s="47">
        <v>0</v>
      </c>
      <c r="T489" s="47">
        <v>0</v>
      </c>
      <c r="U489" s="47">
        <v>1107735</v>
      </c>
      <c r="V489" s="47">
        <v>0</v>
      </c>
      <c r="W489" s="101">
        <f t="shared" si="7"/>
        <v>2557891</v>
      </c>
      <c r="X489" s="41">
        <f>個別包括!AZ488-公債費!W489</f>
        <v>0</v>
      </c>
      <c r="Y489" s="41"/>
      <c r="Z489" s="41"/>
      <c r="AA489" s="41"/>
    </row>
    <row r="490" spans="1:27" ht="20.25" customHeight="1" x14ac:dyDescent="0.25">
      <c r="A490" s="111" t="s">
        <v>2289</v>
      </c>
      <c r="B490" s="112" t="s">
        <v>2281</v>
      </c>
      <c r="C490" s="4" t="s">
        <v>587</v>
      </c>
      <c r="D490" s="141">
        <v>5</v>
      </c>
      <c r="E490" s="127" t="s">
        <v>3561</v>
      </c>
      <c r="F490" s="47">
        <v>22811</v>
      </c>
      <c r="G490" s="47">
        <v>0</v>
      </c>
      <c r="H490" s="47">
        <v>498</v>
      </c>
      <c r="I490" s="47">
        <v>36910</v>
      </c>
      <c r="J490" s="47">
        <v>3694</v>
      </c>
      <c r="K490" s="47">
        <v>79503</v>
      </c>
      <c r="L490" s="47">
        <v>10363</v>
      </c>
      <c r="M490" s="47">
        <v>924733</v>
      </c>
      <c r="N490" s="150">
        <v>58621</v>
      </c>
      <c r="O490" s="144">
        <v>5289</v>
      </c>
      <c r="P490" s="144">
        <v>0</v>
      </c>
      <c r="Q490" s="47">
        <v>131709</v>
      </c>
      <c r="R490" s="47">
        <v>0</v>
      </c>
      <c r="S490" s="47">
        <v>0</v>
      </c>
      <c r="T490" s="47">
        <v>0</v>
      </c>
      <c r="U490" s="47">
        <v>456854</v>
      </c>
      <c r="V490" s="47">
        <v>0</v>
      </c>
      <c r="W490" s="101">
        <f t="shared" si="7"/>
        <v>1730985</v>
      </c>
      <c r="X490" s="41">
        <f>個別包括!AZ489-公債費!W490</f>
        <v>0</v>
      </c>
      <c r="Y490" s="41"/>
      <c r="Z490" s="41"/>
      <c r="AA490" s="41"/>
    </row>
    <row r="491" spans="1:27" ht="20.25" customHeight="1" x14ac:dyDescent="0.25">
      <c r="A491" s="111" t="s">
        <v>2290</v>
      </c>
      <c r="B491" s="112" t="s">
        <v>2281</v>
      </c>
      <c r="C491" s="4" t="s">
        <v>588</v>
      </c>
      <c r="D491" s="141">
        <v>5</v>
      </c>
      <c r="E491" s="127" t="s">
        <v>3561</v>
      </c>
      <c r="F491" s="47">
        <v>17375</v>
      </c>
      <c r="G491" s="47">
        <v>0</v>
      </c>
      <c r="H491" s="47">
        <v>341</v>
      </c>
      <c r="I491" s="47">
        <v>326</v>
      </c>
      <c r="J491" s="47">
        <v>3395</v>
      </c>
      <c r="K491" s="47">
        <v>8614</v>
      </c>
      <c r="L491" s="47">
        <v>8021</v>
      </c>
      <c r="M491" s="47">
        <v>717489</v>
      </c>
      <c r="N491" s="150">
        <v>63695</v>
      </c>
      <c r="O491" s="144">
        <v>2215</v>
      </c>
      <c r="P491" s="144">
        <v>0</v>
      </c>
      <c r="Q491" s="47">
        <v>0</v>
      </c>
      <c r="R491" s="47">
        <v>0</v>
      </c>
      <c r="S491" s="47">
        <v>0</v>
      </c>
      <c r="T491" s="47">
        <v>0</v>
      </c>
      <c r="U491" s="47">
        <v>494715</v>
      </c>
      <c r="V491" s="47">
        <v>0</v>
      </c>
      <c r="W491" s="101">
        <f t="shared" si="7"/>
        <v>1316186</v>
      </c>
      <c r="X491" s="41">
        <f>個別包括!AZ490-公債費!W491</f>
        <v>0</v>
      </c>
      <c r="Y491" s="41"/>
      <c r="Z491" s="41"/>
      <c r="AA491" s="41"/>
    </row>
    <row r="492" spans="1:27" ht="20.25" customHeight="1" x14ac:dyDescent="0.25">
      <c r="A492" s="111" t="s">
        <v>2291</v>
      </c>
      <c r="B492" s="112" t="s">
        <v>2281</v>
      </c>
      <c r="C492" s="4" t="s">
        <v>589</v>
      </c>
      <c r="D492" s="141">
        <v>5</v>
      </c>
      <c r="E492" s="127" t="s">
        <v>3561</v>
      </c>
      <c r="F492" s="47">
        <v>2157</v>
      </c>
      <c r="G492" s="47">
        <v>0</v>
      </c>
      <c r="H492" s="47">
        <v>289</v>
      </c>
      <c r="I492" s="47">
        <v>1963</v>
      </c>
      <c r="J492" s="47">
        <v>4123</v>
      </c>
      <c r="K492" s="47">
        <v>29150</v>
      </c>
      <c r="L492" s="47">
        <v>14626</v>
      </c>
      <c r="M492" s="47">
        <v>971838</v>
      </c>
      <c r="N492" s="150">
        <v>66113</v>
      </c>
      <c r="O492" s="144">
        <v>4538</v>
      </c>
      <c r="P492" s="144">
        <v>0</v>
      </c>
      <c r="Q492" s="47">
        <v>0</v>
      </c>
      <c r="R492" s="47">
        <v>0</v>
      </c>
      <c r="S492" s="47">
        <v>0</v>
      </c>
      <c r="T492" s="47">
        <v>0</v>
      </c>
      <c r="U492" s="47">
        <v>398391</v>
      </c>
      <c r="V492" s="47">
        <v>0</v>
      </c>
      <c r="W492" s="101">
        <f t="shared" si="7"/>
        <v>1493188</v>
      </c>
      <c r="X492" s="41">
        <f>個別包括!AZ491-公債費!W492</f>
        <v>0</v>
      </c>
      <c r="Y492" s="41"/>
      <c r="Z492" s="41"/>
      <c r="AA492" s="41"/>
    </row>
    <row r="493" spans="1:27" ht="20.25" customHeight="1" x14ac:dyDescent="0.25">
      <c r="A493" s="111" t="s">
        <v>2292</v>
      </c>
      <c r="B493" s="112" t="s">
        <v>2281</v>
      </c>
      <c r="C493" s="4" t="s">
        <v>590</v>
      </c>
      <c r="D493" s="141">
        <v>5</v>
      </c>
      <c r="E493" s="127" t="s">
        <v>3561</v>
      </c>
      <c r="F493" s="47">
        <v>1351</v>
      </c>
      <c r="G493" s="47">
        <v>0</v>
      </c>
      <c r="H493" s="47">
        <v>894</v>
      </c>
      <c r="I493" s="47">
        <v>26885</v>
      </c>
      <c r="J493" s="47">
        <v>2863</v>
      </c>
      <c r="K493" s="47">
        <v>1089</v>
      </c>
      <c r="L493" s="47">
        <v>7564</v>
      </c>
      <c r="M493" s="47">
        <v>723774</v>
      </c>
      <c r="N493" s="150">
        <v>62944</v>
      </c>
      <c r="O493" s="144">
        <v>1543</v>
      </c>
      <c r="P493" s="144">
        <v>0</v>
      </c>
      <c r="Q493" s="47">
        <v>107189</v>
      </c>
      <c r="R493" s="47">
        <v>0</v>
      </c>
      <c r="S493" s="47">
        <v>0</v>
      </c>
      <c r="T493" s="47">
        <v>0</v>
      </c>
      <c r="U493" s="47">
        <v>512553</v>
      </c>
      <c r="V493" s="47">
        <v>0</v>
      </c>
      <c r="W493" s="101">
        <f t="shared" si="7"/>
        <v>1448649</v>
      </c>
      <c r="X493" s="41">
        <f>個別包括!AZ492-公債費!W493</f>
        <v>0</v>
      </c>
      <c r="Y493" s="41"/>
      <c r="Z493" s="41"/>
      <c r="AA493" s="41"/>
    </row>
    <row r="494" spans="1:27" ht="20.25" customHeight="1" x14ac:dyDescent="0.25">
      <c r="A494" s="111" t="s">
        <v>2293</v>
      </c>
      <c r="B494" s="112" t="s">
        <v>2281</v>
      </c>
      <c r="C494" s="4" t="s">
        <v>591</v>
      </c>
      <c r="D494" s="141">
        <v>6</v>
      </c>
      <c r="E494" s="127" t="s">
        <v>3561</v>
      </c>
      <c r="F494" s="47">
        <v>0</v>
      </c>
      <c r="G494" s="47">
        <v>0</v>
      </c>
      <c r="H494" s="47">
        <v>83</v>
      </c>
      <c r="I494" s="47">
        <v>2513</v>
      </c>
      <c r="J494" s="47">
        <v>610</v>
      </c>
      <c r="K494" s="47">
        <v>701</v>
      </c>
      <c r="L494" s="47">
        <v>1597</v>
      </c>
      <c r="M494" s="47">
        <v>197523</v>
      </c>
      <c r="N494" s="150">
        <v>6169</v>
      </c>
      <c r="O494" s="144">
        <v>1556</v>
      </c>
      <c r="P494" s="144">
        <v>0</v>
      </c>
      <c r="Q494" s="47">
        <v>0</v>
      </c>
      <c r="R494" s="47">
        <v>0</v>
      </c>
      <c r="S494" s="47">
        <v>0</v>
      </c>
      <c r="T494" s="47">
        <v>0</v>
      </c>
      <c r="U494" s="47">
        <v>0</v>
      </c>
      <c r="V494" s="47">
        <v>0</v>
      </c>
      <c r="W494" s="101">
        <f t="shared" si="7"/>
        <v>210752</v>
      </c>
      <c r="X494" s="41">
        <f>個別包括!AZ493-公債費!W494</f>
        <v>0</v>
      </c>
      <c r="Y494" s="41"/>
      <c r="Z494" s="41"/>
      <c r="AA494" s="41"/>
    </row>
    <row r="495" spans="1:27" ht="20.25" customHeight="1" x14ac:dyDescent="0.25">
      <c r="A495" s="111" t="s">
        <v>2294</v>
      </c>
      <c r="B495" s="112" t="s">
        <v>2281</v>
      </c>
      <c r="C495" s="4" t="s">
        <v>592</v>
      </c>
      <c r="D495" s="141">
        <v>6</v>
      </c>
      <c r="E495" s="127" t="s">
        <v>3561</v>
      </c>
      <c r="F495" s="47">
        <v>0</v>
      </c>
      <c r="G495" s="47">
        <v>0</v>
      </c>
      <c r="H495" s="47">
        <v>102</v>
      </c>
      <c r="I495" s="47">
        <v>10345</v>
      </c>
      <c r="J495" s="47">
        <v>1548</v>
      </c>
      <c r="K495" s="47">
        <v>5572</v>
      </c>
      <c r="L495" s="47">
        <v>2544</v>
      </c>
      <c r="M495" s="47">
        <v>262104</v>
      </c>
      <c r="N495" s="150">
        <v>27954</v>
      </c>
      <c r="O495" s="144">
        <v>156</v>
      </c>
      <c r="P495" s="144">
        <v>0</v>
      </c>
      <c r="Q495" s="47">
        <v>0</v>
      </c>
      <c r="R495" s="47">
        <v>0</v>
      </c>
      <c r="S495" s="47">
        <v>0</v>
      </c>
      <c r="T495" s="47">
        <v>0</v>
      </c>
      <c r="U495" s="47">
        <v>0</v>
      </c>
      <c r="V495" s="47">
        <v>0</v>
      </c>
      <c r="W495" s="101">
        <f t="shared" si="7"/>
        <v>310325</v>
      </c>
      <c r="X495" s="41">
        <f>個別包括!AZ494-公債費!W495</f>
        <v>0</v>
      </c>
      <c r="Y495" s="41"/>
      <c r="Z495" s="41"/>
      <c r="AA495" s="41"/>
    </row>
    <row r="496" spans="1:27" ht="20.25" customHeight="1" x14ac:dyDescent="0.25">
      <c r="A496" s="111" t="s">
        <v>2295</v>
      </c>
      <c r="B496" s="112" t="s">
        <v>2281</v>
      </c>
      <c r="C496" s="4" t="s">
        <v>593</v>
      </c>
      <c r="D496" s="141">
        <v>6</v>
      </c>
      <c r="E496" s="127" t="s">
        <v>3561</v>
      </c>
      <c r="F496" s="47">
        <v>3612</v>
      </c>
      <c r="G496" s="47">
        <v>0</v>
      </c>
      <c r="H496" s="47">
        <v>0</v>
      </c>
      <c r="I496" s="47">
        <v>181</v>
      </c>
      <c r="J496" s="47">
        <v>105</v>
      </c>
      <c r="K496" s="47">
        <v>959</v>
      </c>
      <c r="L496" s="47">
        <v>213</v>
      </c>
      <c r="M496" s="47">
        <v>61337</v>
      </c>
      <c r="N496" s="150">
        <v>6832</v>
      </c>
      <c r="O496" s="144">
        <v>690</v>
      </c>
      <c r="P496" s="144">
        <v>0</v>
      </c>
      <c r="Q496" s="47">
        <v>216091</v>
      </c>
      <c r="R496" s="47">
        <v>0</v>
      </c>
      <c r="S496" s="47">
        <v>0</v>
      </c>
      <c r="T496" s="47">
        <v>0</v>
      </c>
      <c r="U496" s="47">
        <v>0</v>
      </c>
      <c r="V496" s="47">
        <v>0</v>
      </c>
      <c r="W496" s="101">
        <f t="shared" si="7"/>
        <v>290020</v>
      </c>
      <c r="X496" s="41">
        <f>個別包括!AZ495-公債費!W496</f>
        <v>0</v>
      </c>
      <c r="Y496" s="41"/>
      <c r="Z496" s="41"/>
      <c r="AA496" s="41"/>
    </row>
    <row r="497" spans="1:27" ht="20.25" customHeight="1" x14ac:dyDescent="0.25">
      <c r="A497" s="111" t="s">
        <v>2296</v>
      </c>
      <c r="B497" s="112" t="s">
        <v>2281</v>
      </c>
      <c r="C497" s="4" t="s">
        <v>594</v>
      </c>
      <c r="D497" s="141">
        <v>6</v>
      </c>
      <c r="E497" s="127" t="s">
        <v>3561</v>
      </c>
      <c r="F497" s="47">
        <v>4205</v>
      </c>
      <c r="G497" s="47">
        <v>0</v>
      </c>
      <c r="H497" s="47">
        <v>0</v>
      </c>
      <c r="I497" s="47">
        <v>9216</v>
      </c>
      <c r="J497" s="47">
        <v>94</v>
      </c>
      <c r="K497" s="47">
        <v>57</v>
      </c>
      <c r="L497" s="47">
        <v>242</v>
      </c>
      <c r="M497" s="47">
        <v>79051</v>
      </c>
      <c r="N497" s="150">
        <v>3010</v>
      </c>
      <c r="O497" s="144">
        <v>0</v>
      </c>
      <c r="P497" s="144">
        <v>0</v>
      </c>
      <c r="Q497" s="47">
        <v>112034</v>
      </c>
      <c r="R497" s="47">
        <v>0</v>
      </c>
      <c r="S497" s="47">
        <v>0</v>
      </c>
      <c r="T497" s="47">
        <v>0</v>
      </c>
      <c r="U497" s="47">
        <v>0</v>
      </c>
      <c r="V497" s="47">
        <v>0</v>
      </c>
      <c r="W497" s="101">
        <f t="shared" si="7"/>
        <v>207909</v>
      </c>
      <c r="X497" s="41">
        <f>個別包括!AZ496-公債費!W497</f>
        <v>0</v>
      </c>
      <c r="Y497" s="41"/>
      <c r="Z497" s="41"/>
      <c r="AA497" s="41"/>
    </row>
    <row r="498" spans="1:27" ht="20.25" customHeight="1" x14ac:dyDescent="0.25">
      <c r="A498" s="111" t="s">
        <v>2297</v>
      </c>
      <c r="B498" s="112" t="s">
        <v>2281</v>
      </c>
      <c r="C498" s="4" t="s">
        <v>595</v>
      </c>
      <c r="D498" s="141">
        <v>6</v>
      </c>
      <c r="E498" s="127" t="s">
        <v>3561</v>
      </c>
      <c r="F498" s="47">
        <v>18371</v>
      </c>
      <c r="G498" s="47">
        <v>0</v>
      </c>
      <c r="H498" s="47">
        <v>267</v>
      </c>
      <c r="I498" s="47">
        <v>4304</v>
      </c>
      <c r="J498" s="47">
        <v>502</v>
      </c>
      <c r="K498" s="47">
        <v>2050</v>
      </c>
      <c r="L498" s="47">
        <v>1106</v>
      </c>
      <c r="M498" s="47">
        <v>166126</v>
      </c>
      <c r="N498" s="150">
        <v>16651</v>
      </c>
      <c r="O498" s="144">
        <v>2485</v>
      </c>
      <c r="P498" s="144">
        <v>0</v>
      </c>
      <c r="Q498" s="47">
        <v>207134</v>
      </c>
      <c r="R498" s="47">
        <v>0</v>
      </c>
      <c r="S498" s="47">
        <v>0</v>
      </c>
      <c r="T498" s="47">
        <v>0</v>
      </c>
      <c r="U498" s="47">
        <v>0</v>
      </c>
      <c r="V498" s="47">
        <v>0</v>
      </c>
      <c r="W498" s="101">
        <f t="shared" si="7"/>
        <v>418996</v>
      </c>
      <c r="X498" s="41">
        <f>個別包括!AZ497-公債費!W498</f>
        <v>0</v>
      </c>
      <c r="Y498" s="41"/>
      <c r="Z498" s="41"/>
      <c r="AA498" s="41"/>
    </row>
    <row r="499" spans="1:27" ht="20.25" customHeight="1" x14ac:dyDescent="0.25">
      <c r="A499" s="111" t="s">
        <v>2298</v>
      </c>
      <c r="B499" s="112" t="s">
        <v>2281</v>
      </c>
      <c r="C499" s="4" t="s">
        <v>596</v>
      </c>
      <c r="D499" s="141">
        <v>6</v>
      </c>
      <c r="E499" s="127" t="s">
        <v>3561</v>
      </c>
      <c r="F499" s="47">
        <v>9477</v>
      </c>
      <c r="G499" s="47">
        <v>0</v>
      </c>
      <c r="H499" s="47">
        <v>0</v>
      </c>
      <c r="I499" s="47">
        <v>1793</v>
      </c>
      <c r="J499" s="47">
        <v>79</v>
      </c>
      <c r="K499" s="47">
        <v>0</v>
      </c>
      <c r="L499" s="47">
        <v>201</v>
      </c>
      <c r="M499" s="47">
        <v>68519</v>
      </c>
      <c r="N499" s="150">
        <v>4251</v>
      </c>
      <c r="O499" s="144">
        <v>783</v>
      </c>
      <c r="P499" s="144">
        <v>0</v>
      </c>
      <c r="Q499" s="47">
        <v>76533</v>
      </c>
      <c r="R499" s="47">
        <v>0</v>
      </c>
      <c r="S499" s="47">
        <v>0</v>
      </c>
      <c r="T499" s="47">
        <v>0</v>
      </c>
      <c r="U499" s="47">
        <v>0</v>
      </c>
      <c r="V499" s="47">
        <v>0</v>
      </c>
      <c r="W499" s="101">
        <f t="shared" si="7"/>
        <v>161636</v>
      </c>
      <c r="X499" s="41">
        <f>個別包括!AZ498-公債費!W499</f>
        <v>0</v>
      </c>
      <c r="Y499" s="41"/>
      <c r="Z499" s="41"/>
      <c r="AA499" s="41"/>
    </row>
    <row r="500" spans="1:27" ht="20.25" customHeight="1" x14ac:dyDescent="0.25">
      <c r="A500" s="111" t="s">
        <v>2299</v>
      </c>
      <c r="B500" s="112" t="s">
        <v>2281</v>
      </c>
      <c r="C500" s="4" t="s">
        <v>597</v>
      </c>
      <c r="D500" s="141">
        <v>6</v>
      </c>
      <c r="E500" s="127" t="s">
        <v>3561</v>
      </c>
      <c r="F500" s="47">
        <v>7101</v>
      </c>
      <c r="G500" s="47">
        <v>966</v>
      </c>
      <c r="H500" s="47">
        <v>69</v>
      </c>
      <c r="I500" s="47">
        <v>9885</v>
      </c>
      <c r="J500" s="47">
        <v>821</v>
      </c>
      <c r="K500" s="47">
        <v>8029</v>
      </c>
      <c r="L500" s="47">
        <v>1621</v>
      </c>
      <c r="M500" s="47">
        <v>197330</v>
      </c>
      <c r="N500" s="150">
        <v>24873</v>
      </c>
      <c r="O500" s="144">
        <v>0</v>
      </c>
      <c r="P500" s="144">
        <v>0</v>
      </c>
      <c r="Q500" s="47">
        <v>0</v>
      </c>
      <c r="R500" s="47">
        <v>0</v>
      </c>
      <c r="S500" s="47">
        <v>0</v>
      </c>
      <c r="T500" s="47">
        <v>0</v>
      </c>
      <c r="U500" s="47">
        <v>0</v>
      </c>
      <c r="V500" s="47">
        <v>0</v>
      </c>
      <c r="W500" s="101">
        <f t="shared" si="7"/>
        <v>250695</v>
      </c>
      <c r="X500" s="41">
        <f>個別包括!AZ499-公債費!W500</f>
        <v>0</v>
      </c>
      <c r="Y500" s="41"/>
      <c r="Z500" s="41"/>
      <c r="AA500" s="41"/>
    </row>
    <row r="501" spans="1:27" ht="20.25" customHeight="1" x14ac:dyDescent="0.25">
      <c r="A501" s="111" t="s">
        <v>2300</v>
      </c>
      <c r="B501" s="112" t="s">
        <v>2281</v>
      </c>
      <c r="C501" s="4" t="s">
        <v>598</v>
      </c>
      <c r="D501" s="141">
        <v>6</v>
      </c>
      <c r="E501" s="127" t="s">
        <v>3561</v>
      </c>
      <c r="F501" s="47">
        <v>2394</v>
      </c>
      <c r="G501" s="47">
        <v>0</v>
      </c>
      <c r="H501" s="47">
        <v>0</v>
      </c>
      <c r="I501" s="47">
        <v>9075</v>
      </c>
      <c r="J501" s="47">
        <v>992</v>
      </c>
      <c r="K501" s="47">
        <v>2260</v>
      </c>
      <c r="L501" s="47">
        <v>2085</v>
      </c>
      <c r="M501" s="47">
        <v>320701</v>
      </c>
      <c r="N501" s="150">
        <v>38835</v>
      </c>
      <c r="O501" s="144">
        <v>790</v>
      </c>
      <c r="P501" s="144">
        <v>0</v>
      </c>
      <c r="Q501" s="47">
        <v>411485</v>
      </c>
      <c r="R501" s="47">
        <v>0</v>
      </c>
      <c r="S501" s="47">
        <v>0</v>
      </c>
      <c r="T501" s="47">
        <v>0</v>
      </c>
      <c r="U501" s="47">
        <v>0</v>
      </c>
      <c r="V501" s="47">
        <v>0</v>
      </c>
      <c r="W501" s="101">
        <f t="shared" si="7"/>
        <v>788617</v>
      </c>
      <c r="X501" s="41">
        <f>個別包括!AZ500-公債費!W501</f>
        <v>0</v>
      </c>
      <c r="Y501" s="41"/>
      <c r="Z501" s="41"/>
      <c r="AA501" s="41"/>
    </row>
    <row r="502" spans="1:27" ht="20.25" customHeight="1" x14ac:dyDescent="0.25">
      <c r="A502" s="111" t="s">
        <v>2301</v>
      </c>
      <c r="B502" s="112" t="s">
        <v>2281</v>
      </c>
      <c r="C502" s="4" t="s">
        <v>599</v>
      </c>
      <c r="D502" s="141">
        <v>6</v>
      </c>
      <c r="E502" s="127" t="s">
        <v>3561</v>
      </c>
      <c r="F502" s="47">
        <v>8719</v>
      </c>
      <c r="G502" s="47">
        <v>0</v>
      </c>
      <c r="H502" s="47">
        <v>0</v>
      </c>
      <c r="I502" s="47">
        <v>5270</v>
      </c>
      <c r="J502" s="47">
        <v>652</v>
      </c>
      <c r="K502" s="47">
        <v>2237</v>
      </c>
      <c r="L502" s="47">
        <v>1112</v>
      </c>
      <c r="M502" s="47">
        <v>146258</v>
      </c>
      <c r="N502" s="150">
        <v>18529</v>
      </c>
      <c r="O502" s="144">
        <v>254</v>
      </c>
      <c r="P502" s="144">
        <v>0</v>
      </c>
      <c r="Q502" s="47">
        <v>35604</v>
      </c>
      <c r="R502" s="47">
        <v>0</v>
      </c>
      <c r="S502" s="47">
        <v>0</v>
      </c>
      <c r="T502" s="47">
        <v>0</v>
      </c>
      <c r="U502" s="47">
        <v>0</v>
      </c>
      <c r="V502" s="47">
        <v>0</v>
      </c>
      <c r="W502" s="101">
        <f t="shared" si="7"/>
        <v>218635</v>
      </c>
      <c r="X502" s="41">
        <f>個別包括!AZ501-公債費!W502</f>
        <v>0</v>
      </c>
      <c r="Y502" s="41"/>
      <c r="Z502" s="41"/>
      <c r="AA502" s="41"/>
    </row>
    <row r="503" spans="1:27" ht="20.25" customHeight="1" x14ac:dyDescent="0.25">
      <c r="A503" s="111" t="s">
        <v>2302</v>
      </c>
      <c r="B503" s="112" t="s">
        <v>2281</v>
      </c>
      <c r="C503" s="4" t="s">
        <v>600</v>
      </c>
      <c r="D503" s="141">
        <v>6</v>
      </c>
      <c r="E503" s="127" t="s">
        <v>3561</v>
      </c>
      <c r="F503" s="47">
        <v>54371</v>
      </c>
      <c r="G503" s="47">
        <v>80416</v>
      </c>
      <c r="H503" s="47">
        <v>0</v>
      </c>
      <c r="I503" s="47">
        <v>7809</v>
      </c>
      <c r="J503" s="47">
        <v>907</v>
      </c>
      <c r="K503" s="47">
        <v>1157</v>
      </c>
      <c r="L503" s="47">
        <v>1220</v>
      </c>
      <c r="M503" s="47">
        <v>227164</v>
      </c>
      <c r="N503" s="150">
        <v>27582</v>
      </c>
      <c r="O503" s="144">
        <v>2276</v>
      </c>
      <c r="P503" s="144">
        <v>0</v>
      </c>
      <c r="Q503" s="47">
        <v>183729</v>
      </c>
      <c r="R503" s="47">
        <v>0</v>
      </c>
      <c r="S503" s="47">
        <v>0</v>
      </c>
      <c r="T503" s="47">
        <v>0</v>
      </c>
      <c r="U503" s="47">
        <v>0</v>
      </c>
      <c r="V503" s="47">
        <v>0</v>
      </c>
      <c r="W503" s="101">
        <f t="shared" si="7"/>
        <v>586631</v>
      </c>
      <c r="X503" s="41">
        <f>個別包括!AZ502-公債費!W503</f>
        <v>0</v>
      </c>
      <c r="Y503" s="41"/>
      <c r="Z503" s="41"/>
      <c r="AA503" s="41"/>
    </row>
    <row r="504" spans="1:27" ht="20.25" customHeight="1" x14ac:dyDescent="0.25">
      <c r="A504" s="111" t="s">
        <v>2303</v>
      </c>
      <c r="B504" s="112" t="s">
        <v>2281</v>
      </c>
      <c r="C504" s="4" t="s">
        <v>601</v>
      </c>
      <c r="D504" s="141">
        <v>6</v>
      </c>
      <c r="E504" s="127" t="s">
        <v>3561</v>
      </c>
      <c r="F504" s="47">
        <v>47</v>
      </c>
      <c r="G504" s="47">
        <v>0</v>
      </c>
      <c r="H504" s="47">
        <v>0</v>
      </c>
      <c r="I504" s="47">
        <v>2586</v>
      </c>
      <c r="J504" s="47">
        <v>759</v>
      </c>
      <c r="K504" s="47">
        <v>11916</v>
      </c>
      <c r="L504" s="47">
        <v>956</v>
      </c>
      <c r="M504" s="47">
        <v>183959</v>
      </c>
      <c r="N504" s="150">
        <v>15376</v>
      </c>
      <c r="O504" s="144">
        <v>0</v>
      </c>
      <c r="P504" s="144">
        <v>0</v>
      </c>
      <c r="Q504" s="47">
        <v>0</v>
      </c>
      <c r="R504" s="47">
        <v>0</v>
      </c>
      <c r="S504" s="47">
        <v>0</v>
      </c>
      <c r="T504" s="47">
        <v>0</v>
      </c>
      <c r="U504" s="47">
        <v>0</v>
      </c>
      <c r="V504" s="47">
        <v>0</v>
      </c>
      <c r="W504" s="101">
        <f t="shared" si="7"/>
        <v>215599</v>
      </c>
      <c r="X504" s="41">
        <f>個別包括!AZ503-公債費!W504</f>
        <v>0</v>
      </c>
      <c r="Y504" s="41"/>
      <c r="Z504" s="41"/>
      <c r="AA504" s="41"/>
    </row>
    <row r="505" spans="1:27" ht="20.25" customHeight="1" x14ac:dyDescent="0.25">
      <c r="A505" s="111" t="s">
        <v>2304</v>
      </c>
      <c r="B505" s="112" t="s">
        <v>2281</v>
      </c>
      <c r="C505" s="4" t="s">
        <v>602</v>
      </c>
      <c r="D505" s="141">
        <v>6</v>
      </c>
      <c r="E505" s="127" t="s">
        <v>3561</v>
      </c>
      <c r="F505" s="47">
        <v>1903</v>
      </c>
      <c r="G505" s="47">
        <v>0</v>
      </c>
      <c r="H505" s="47">
        <v>0</v>
      </c>
      <c r="I505" s="47">
        <v>754</v>
      </c>
      <c r="J505" s="47">
        <v>234</v>
      </c>
      <c r="K505" s="47">
        <v>4327</v>
      </c>
      <c r="L505" s="47">
        <v>320</v>
      </c>
      <c r="M505" s="47">
        <v>92212</v>
      </c>
      <c r="N505" s="150">
        <v>18415</v>
      </c>
      <c r="O505" s="144">
        <v>2202</v>
      </c>
      <c r="P505" s="144">
        <v>0</v>
      </c>
      <c r="Q505" s="47">
        <v>2664</v>
      </c>
      <c r="R505" s="47">
        <v>0</v>
      </c>
      <c r="S505" s="47">
        <v>0</v>
      </c>
      <c r="T505" s="47">
        <v>0</v>
      </c>
      <c r="U505" s="47">
        <v>0</v>
      </c>
      <c r="V505" s="47">
        <v>0</v>
      </c>
      <c r="W505" s="101">
        <f t="shared" si="7"/>
        <v>123031</v>
      </c>
      <c r="X505" s="41">
        <f>個別包括!AZ504-公債費!W505</f>
        <v>0</v>
      </c>
      <c r="Y505" s="41"/>
      <c r="Z505" s="41"/>
      <c r="AA505" s="41"/>
    </row>
    <row r="506" spans="1:27" ht="20.25" customHeight="1" x14ac:dyDescent="0.25">
      <c r="A506" s="111" t="s">
        <v>2305</v>
      </c>
      <c r="B506" s="112" t="s">
        <v>2281</v>
      </c>
      <c r="C506" s="4" t="s">
        <v>603</v>
      </c>
      <c r="D506" s="141">
        <v>6</v>
      </c>
      <c r="E506" s="127" t="s">
        <v>3561</v>
      </c>
      <c r="F506" s="47">
        <v>7668</v>
      </c>
      <c r="G506" s="47">
        <v>8306</v>
      </c>
      <c r="H506" s="47">
        <v>204</v>
      </c>
      <c r="I506" s="47">
        <v>6311</v>
      </c>
      <c r="J506" s="47">
        <v>1183</v>
      </c>
      <c r="K506" s="47">
        <v>3590</v>
      </c>
      <c r="L506" s="47">
        <v>2065</v>
      </c>
      <c r="M506" s="47">
        <v>282405</v>
      </c>
      <c r="N506" s="150">
        <v>31045</v>
      </c>
      <c r="O506" s="144">
        <v>1316</v>
      </c>
      <c r="P506" s="144">
        <v>0</v>
      </c>
      <c r="Q506" s="47">
        <v>222377</v>
      </c>
      <c r="R506" s="47">
        <v>0</v>
      </c>
      <c r="S506" s="47">
        <v>0</v>
      </c>
      <c r="T506" s="47">
        <v>0</v>
      </c>
      <c r="U506" s="47">
        <v>190957</v>
      </c>
      <c r="V506" s="47">
        <v>0</v>
      </c>
      <c r="W506" s="101">
        <f t="shared" si="7"/>
        <v>757427</v>
      </c>
      <c r="X506" s="41">
        <f>個別包括!AZ505-公債費!W506</f>
        <v>0</v>
      </c>
      <c r="Y506" s="41"/>
      <c r="Z506" s="41"/>
      <c r="AA506" s="41"/>
    </row>
    <row r="507" spans="1:27" ht="20.25" customHeight="1" x14ac:dyDescent="0.25">
      <c r="A507" s="111" t="s">
        <v>2306</v>
      </c>
      <c r="B507" s="112" t="s">
        <v>2281</v>
      </c>
      <c r="C507" s="4" t="s">
        <v>604</v>
      </c>
      <c r="D507" s="141">
        <v>6</v>
      </c>
      <c r="E507" s="127" t="s">
        <v>3561</v>
      </c>
      <c r="F507" s="47">
        <v>652</v>
      </c>
      <c r="G507" s="47">
        <v>0</v>
      </c>
      <c r="H507" s="47">
        <v>0</v>
      </c>
      <c r="I507" s="47">
        <v>3679</v>
      </c>
      <c r="J507" s="47">
        <v>243</v>
      </c>
      <c r="K507" s="47">
        <v>372</v>
      </c>
      <c r="L507" s="47">
        <v>447</v>
      </c>
      <c r="M507" s="47">
        <v>131709</v>
      </c>
      <c r="N507" s="150">
        <v>12543</v>
      </c>
      <c r="O507" s="144">
        <v>123</v>
      </c>
      <c r="P507" s="144">
        <v>0</v>
      </c>
      <c r="Q507" s="47">
        <v>250927</v>
      </c>
      <c r="R507" s="47">
        <v>0</v>
      </c>
      <c r="S507" s="47">
        <v>0</v>
      </c>
      <c r="T507" s="47">
        <v>0</v>
      </c>
      <c r="U507" s="47">
        <v>0</v>
      </c>
      <c r="V507" s="47">
        <v>0</v>
      </c>
      <c r="W507" s="101">
        <f t="shared" si="7"/>
        <v>400695</v>
      </c>
      <c r="X507" s="41">
        <f>個別包括!AZ506-公債費!W507</f>
        <v>0</v>
      </c>
      <c r="Y507" s="41"/>
      <c r="Z507" s="41"/>
      <c r="AA507" s="41"/>
    </row>
    <row r="508" spans="1:27" ht="20.25" customHeight="1" x14ac:dyDescent="0.25">
      <c r="A508" s="111" t="s">
        <v>2307</v>
      </c>
      <c r="B508" s="112" t="s">
        <v>2281</v>
      </c>
      <c r="C508" s="4" t="s">
        <v>605</v>
      </c>
      <c r="D508" s="141">
        <v>6</v>
      </c>
      <c r="E508" s="127" t="s">
        <v>3561</v>
      </c>
      <c r="F508" s="47">
        <v>0</v>
      </c>
      <c r="G508" s="47">
        <v>0</v>
      </c>
      <c r="H508" s="47">
        <v>0</v>
      </c>
      <c r="I508" s="47">
        <v>12025</v>
      </c>
      <c r="J508" s="47">
        <v>258</v>
      </c>
      <c r="K508" s="47">
        <v>8716</v>
      </c>
      <c r="L508" s="47">
        <v>307</v>
      </c>
      <c r="M508" s="47">
        <v>87136</v>
      </c>
      <c r="N508" s="150">
        <v>12222</v>
      </c>
      <c r="O508" s="144">
        <v>1830</v>
      </c>
      <c r="P508" s="144">
        <v>0</v>
      </c>
      <c r="Q508" s="47">
        <v>0</v>
      </c>
      <c r="R508" s="47">
        <v>0</v>
      </c>
      <c r="S508" s="47">
        <v>0</v>
      </c>
      <c r="T508" s="47">
        <v>0</v>
      </c>
      <c r="U508" s="47">
        <v>0</v>
      </c>
      <c r="V508" s="47">
        <v>0</v>
      </c>
      <c r="W508" s="101">
        <f t="shared" si="7"/>
        <v>122494</v>
      </c>
      <c r="X508" s="41">
        <f>個別包括!AZ507-公債費!W508</f>
        <v>0</v>
      </c>
      <c r="Y508" s="41"/>
      <c r="Z508" s="41"/>
      <c r="AA508" s="41"/>
    </row>
    <row r="509" spans="1:27" ht="20.25" customHeight="1" x14ac:dyDescent="0.25">
      <c r="A509" s="111" t="s">
        <v>2308</v>
      </c>
      <c r="B509" s="112" t="s">
        <v>2281</v>
      </c>
      <c r="C509" s="4" t="s">
        <v>483</v>
      </c>
      <c r="D509" s="141">
        <v>6</v>
      </c>
      <c r="E509" s="127" t="s">
        <v>3561</v>
      </c>
      <c r="F509" s="47">
        <v>0</v>
      </c>
      <c r="G509" s="47">
        <v>0</v>
      </c>
      <c r="H509" s="47">
        <v>0</v>
      </c>
      <c r="I509" s="47">
        <v>7520</v>
      </c>
      <c r="J509" s="47">
        <v>349</v>
      </c>
      <c r="K509" s="47">
        <v>823</v>
      </c>
      <c r="L509" s="47">
        <v>977</v>
      </c>
      <c r="M509" s="47">
        <v>154732</v>
      </c>
      <c r="N509" s="150">
        <v>17362</v>
      </c>
      <c r="O509" s="144">
        <v>2507</v>
      </c>
      <c r="P509" s="144">
        <v>0</v>
      </c>
      <c r="Q509" s="47">
        <v>0</v>
      </c>
      <c r="R509" s="47">
        <v>0</v>
      </c>
      <c r="S509" s="47">
        <v>0</v>
      </c>
      <c r="T509" s="47">
        <v>0</v>
      </c>
      <c r="U509" s="47">
        <v>0</v>
      </c>
      <c r="V509" s="47">
        <v>0</v>
      </c>
      <c r="W509" s="101">
        <f t="shared" si="7"/>
        <v>184270</v>
      </c>
      <c r="X509" s="41">
        <f>個別包括!AZ508-公債費!W509</f>
        <v>0</v>
      </c>
      <c r="Y509" s="41"/>
      <c r="Z509" s="41"/>
      <c r="AA509" s="41"/>
    </row>
    <row r="510" spans="1:27" ht="20.25" customHeight="1" x14ac:dyDescent="0.25">
      <c r="A510" s="111" t="s">
        <v>2309</v>
      </c>
      <c r="B510" s="112" t="s">
        <v>2281</v>
      </c>
      <c r="C510" s="4" t="s">
        <v>606</v>
      </c>
      <c r="D510" s="141">
        <v>6</v>
      </c>
      <c r="E510" s="127" t="s">
        <v>3561</v>
      </c>
      <c r="F510" s="47">
        <v>4951</v>
      </c>
      <c r="G510" s="47">
        <v>0</v>
      </c>
      <c r="H510" s="47">
        <v>135</v>
      </c>
      <c r="I510" s="47">
        <v>3884</v>
      </c>
      <c r="J510" s="47">
        <v>1110</v>
      </c>
      <c r="K510" s="47">
        <v>1894</v>
      </c>
      <c r="L510" s="47">
        <v>2250</v>
      </c>
      <c r="M510" s="47">
        <v>517485</v>
      </c>
      <c r="N510" s="150">
        <v>29487</v>
      </c>
      <c r="O510" s="144">
        <v>463</v>
      </c>
      <c r="P510" s="144">
        <v>0</v>
      </c>
      <c r="Q510" s="47">
        <v>506058</v>
      </c>
      <c r="R510" s="47">
        <v>0</v>
      </c>
      <c r="S510" s="47">
        <v>0</v>
      </c>
      <c r="T510" s="47">
        <v>0</v>
      </c>
      <c r="U510" s="47">
        <v>185177</v>
      </c>
      <c r="V510" s="47">
        <v>0</v>
      </c>
      <c r="W510" s="101">
        <f t="shared" si="7"/>
        <v>1252894</v>
      </c>
      <c r="X510" s="41">
        <f>個別包括!AZ509-公債費!W510</f>
        <v>0</v>
      </c>
      <c r="Y510" s="41"/>
      <c r="Z510" s="41"/>
      <c r="AA510" s="41"/>
    </row>
    <row r="511" spans="1:27" ht="20.25" customHeight="1" x14ac:dyDescent="0.25">
      <c r="A511" s="111" t="s">
        <v>2310</v>
      </c>
      <c r="B511" s="112" t="s">
        <v>2281</v>
      </c>
      <c r="C511" s="4" t="s">
        <v>607</v>
      </c>
      <c r="D511" s="141">
        <v>6</v>
      </c>
      <c r="E511" s="127" t="s">
        <v>3561</v>
      </c>
      <c r="F511" s="47">
        <v>333</v>
      </c>
      <c r="G511" s="47">
        <v>0</v>
      </c>
      <c r="H511" s="47">
        <v>325</v>
      </c>
      <c r="I511" s="47">
        <v>6653</v>
      </c>
      <c r="J511" s="47">
        <v>1711</v>
      </c>
      <c r="K511" s="47">
        <v>14628</v>
      </c>
      <c r="L511" s="47">
        <v>5678</v>
      </c>
      <c r="M511" s="47">
        <v>484313</v>
      </c>
      <c r="N511" s="150">
        <v>7317</v>
      </c>
      <c r="O511" s="144">
        <v>6975</v>
      </c>
      <c r="P511" s="144">
        <v>0</v>
      </c>
      <c r="Q511" s="47">
        <v>0</v>
      </c>
      <c r="R511" s="47">
        <v>0</v>
      </c>
      <c r="S511" s="47">
        <v>0</v>
      </c>
      <c r="T511" s="47">
        <v>0</v>
      </c>
      <c r="U511" s="47">
        <v>0</v>
      </c>
      <c r="V511" s="47">
        <v>0</v>
      </c>
      <c r="W511" s="101">
        <f t="shared" si="7"/>
        <v>527933</v>
      </c>
      <c r="X511" s="41">
        <f>個別包括!AZ510-公債費!W511</f>
        <v>0</v>
      </c>
      <c r="Y511" s="41"/>
      <c r="Z511" s="41"/>
      <c r="AA511" s="41"/>
    </row>
    <row r="512" spans="1:27" ht="20.25" customHeight="1" x14ac:dyDescent="0.25">
      <c r="A512" s="111" t="s">
        <v>2311</v>
      </c>
      <c r="B512" s="112" t="s">
        <v>2281</v>
      </c>
      <c r="C512" s="4" t="s">
        <v>608</v>
      </c>
      <c r="D512" s="141">
        <v>6</v>
      </c>
      <c r="E512" s="127" t="s">
        <v>3561</v>
      </c>
      <c r="F512" s="47">
        <v>0</v>
      </c>
      <c r="G512" s="47">
        <v>0</v>
      </c>
      <c r="H512" s="47">
        <v>0</v>
      </c>
      <c r="I512" s="47">
        <v>8600</v>
      </c>
      <c r="J512" s="47">
        <v>808</v>
      </c>
      <c r="K512" s="47">
        <v>15448</v>
      </c>
      <c r="L512" s="47">
        <v>2256</v>
      </c>
      <c r="M512" s="47">
        <v>226812</v>
      </c>
      <c r="N512" s="150">
        <v>25439</v>
      </c>
      <c r="O512" s="144">
        <v>760</v>
      </c>
      <c r="P512" s="144">
        <v>0</v>
      </c>
      <c r="Q512" s="47">
        <v>0</v>
      </c>
      <c r="R512" s="47">
        <v>0</v>
      </c>
      <c r="S512" s="47">
        <v>0</v>
      </c>
      <c r="T512" s="47">
        <v>0</v>
      </c>
      <c r="U512" s="47">
        <v>0</v>
      </c>
      <c r="V512" s="47">
        <v>0</v>
      </c>
      <c r="W512" s="101">
        <f t="shared" si="7"/>
        <v>280123</v>
      </c>
      <c r="X512" s="41">
        <f>個別包括!AZ511-公債費!W512</f>
        <v>0</v>
      </c>
      <c r="Y512" s="41"/>
      <c r="Z512" s="41"/>
      <c r="AA512" s="41"/>
    </row>
    <row r="513" spans="1:27" ht="20.25" customHeight="1" x14ac:dyDescent="0.25">
      <c r="A513" s="111" t="s">
        <v>2312</v>
      </c>
      <c r="B513" s="112" t="s">
        <v>2281</v>
      </c>
      <c r="C513" s="4" t="s">
        <v>609</v>
      </c>
      <c r="D513" s="141">
        <v>6</v>
      </c>
      <c r="E513" s="127" t="s">
        <v>3561</v>
      </c>
      <c r="F513" s="47">
        <v>0</v>
      </c>
      <c r="G513" s="47">
        <v>0</v>
      </c>
      <c r="H513" s="47">
        <v>0</v>
      </c>
      <c r="I513" s="47">
        <v>1900</v>
      </c>
      <c r="J513" s="47">
        <v>20372</v>
      </c>
      <c r="K513" s="47">
        <v>23960</v>
      </c>
      <c r="L513" s="47">
        <v>2504</v>
      </c>
      <c r="M513" s="47">
        <v>241171</v>
      </c>
      <c r="N513" s="150">
        <v>16302</v>
      </c>
      <c r="O513" s="144">
        <v>341</v>
      </c>
      <c r="P513" s="144">
        <v>0</v>
      </c>
      <c r="Q513" s="47">
        <v>0</v>
      </c>
      <c r="R513" s="47">
        <v>0</v>
      </c>
      <c r="S513" s="47">
        <v>0</v>
      </c>
      <c r="T513" s="47">
        <v>0</v>
      </c>
      <c r="U513" s="47">
        <v>0</v>
      </c>
      <c r="V513" s="47">
        <v>0</v>
      </c>
      <c r="W513" s="101">
        <f t="shared" si="7"/>
        <v>306550</v>
      </c>
      <c r="X513" s="41">
        <f>個別包括!AZ512-公債費!W513</f>
        <v>0</v>
      </c>
      <c r="Y513" s="41"/>
      <c r="Z513" s="41"/>
      <c r="AA513" s="41"/>
    </row>
    <row r="514" spans="1:27" ht="20.25" customHeight="1" x14ac:dyDescent="0.25">
      <c r="A514" s="111" t="s">
        <v>2313</v>
      </c>
      <c r="B514" s="112" t="s">
        <v>2281</v>
      </c>
      <c r="C514" s="4" t="s">
        <v>610</v>
      </c>
      <c r="D514" s="141">
        <v>6</v>
      </c>
      <c r="E514" s="127" t="s">
        <v>3561</v>
      </c>
      <c r="F514" s="47">
        <v>0</v>
      </c>
      <c r="G514" s="47">
        <v>0</v>
      </c>
      <c r="H514" s="47">
        <v>153</v>
      </c>
      <c r="I514" s="47">
        <v>27041</v>
      </c>
      <c r="J514" s="47">
        <v>660</v>
      </c>
      <c r="K514" s="47">
        <v>3632</v>
      </c>
      <c r="L514" s="47">
        <v>1824</v>
      </c>
      <c r="M514" s="47">
        <v>211412</v>
      </c>
      <c r="N514" s="150">
        <v>16623</v>
      </c>
      <c r="O514" s="144">
        <v>3305</v>
      </c>
      <c r="P514" s="144">
        <v>0</v>
      </c>
      <c r="Q514" s="47">
        <v>0</v>
      </c>
      <c r="R514" s="47">
        <v>0</v>
      </c>
      <c r="S514" s="47">
        <v>0</v>
      </c>
      <c r="T514" s="47">
        <v>0</v>
      </c>
      <c r="U514" s="47">
        <v>0</v>
      </c>
      <c r="V514" s="47">
        <v>0</v>
      </c>
      <c r="W514" s="101">
        <f t="shared" si="7"/>
        <v>264650</v>
      </c>
      <c r="X514" s="41">
        <f>個別包括!AZ513-公債費!W514</f>
        <v>0</v>
      </c>
      <c r="Y514" s="41"/>
      <c r="Z514" s="41"/>
      <c r="AA514" s="41"/>
    </row>
    <row r="515" spans="1:27" ht="20.25" customHeight="1" x14ac:dyDescent="0.25">
      <c r="A515" s="111" t="s">
        <v>2314</v>
      </c>
      <c r="B515" s="112" t="s">
        <v>2281</v>
      </c>
      <c r="C515" s="4" t="s">
        <v>611</v>
      </c>
      <c r="D515" s="141">
        <v>6</v>
      </c>
      <c r="E515" s="127" t="s">
        <v>3562</v>
      </c>
      <c r="F515" s="47">
        <v>1805</v>
      </c>
      <c r="G515" s="47">
        <v>0</v>
      </c>
      <c r="H515" s="47">
        <v>1265</v>
      </c>
      <c r="I515" s="47">
        <v>50606</v>
      </c>
      <c r="J515" s="47">
        <v>17751</v>
      </c>
      <c r="K515" s="47">
        <v>14829</v>
      </c>
      <c r="L515" s="47">
        <v>7716</v>
      </c>
      <c r="M515" s="47">
        <v>225154</v>
      </c>
      <c r="N515" s="150">
        <v>32398</v>
      </c>
      <c r="O515" s="144">
        <v>16059</v>
      </c>
      <c r="P515" s="144">
        <v>0</v>
      </c>
      <c r="Q515" s="47">
        <v>0</v>
      </c>
      <c r="R515" s="47">
        <v>0</v>
      </c>
      <c r="S515" s="47">
        <v>0</v>
      </c>
      <c r="T515" s="47">
        <v>0</v>
      </c>
      <c r="U515" s="47">
        <v>0</v>
      </c>
      <c r="V515" s="47">
        <v>0</v>
      </c>
      <c r="W515" s="101">
        <f t="shared" si="7"/>
        <v>367583</v>
      </c>
      <c r="X515" s="41">
        <f>個別包括!AZ514-公債費!W515</f>
        <v>0</v>
      </c>
      <c r="Y515" s="41"/>
      <c r="Z515" s="41"/>
      <c r="AA515" s="41"/>
    </row>
    <row r="516" spans="1:27" ht="20.25" customHeight="1" x14ac:dyDescent="0.25">
      <c r="A516" s="111" t="s">
        <v>2315</v>
      </c>
      <c r="B516" s="112" t="s">
        <v>2281</v>
      </c>
      <c r="C516" s="4" t="s">
        <v>612</v>
      </c>
      <c r="D516" s="141">
        <v>6</v>
      </c>
      <c r="E516" s="127" t="s">
        <v>3561</v>
      </c>
      <c r="F516" s="47">
        <v>0</v>
      </c>
      <c r="G516" s="47">
        <v>0</v>
      </c>
      <c r="H516" s="47">
        <v>590</v>
      </c>
      <c r="I516" s="47">
        <v>43192</v>
      </c>
      <c r="J516" s="47">
        <v>1120</v>
      </c>
      <c r="K516" s="47">
        <v>24878</v>
      </c>
      <c r="L516" s="47">
        <v>4874</v>
      </c>
      <c r="M516" s="47">
        <v>381035</v>
      </c>
      <c r="N516" s="150">
        <v>15133</v>
      </c>
      <c r="O516" s="144">
        <v>6356</v>
      </c>
      <c r="P516" s="144">
        <v>0</v>
      </c>
      <c r="Q516" s="47">
        <v>0</v>
      </c>
      <c r="R516" s="47">
        <v>0</v>
      </c>
      <c r="S516" s="47">
        <v>0</v>
      </c>
      <c r="T516" s="47">
        <v>0</v>
      </c>
      <c r="U516" s="47">
        <v>0</v>
      </c>
      <c r="V516" s="47">
        <v>0</v>
      </c>
      <c r="W516" s="101">
        <f t="shared" si="7"/>
        <v>477178</v>
      </c>
      <c r="X516" s="41">
        <f>個別包括!AZ515-公債費!W516</f>
        <v>0</v>
      </c>
      <c r="Y516" s="41"/>
      <c r="Z516" s="41"/>
      <c r="AA516" s="41"/>
    </row>
    <row r="517" spans="1:27" ht="20.25" customHeight="1" x14ac:dyDescent="0.25">
      <c r="A517" s="111" t="s">
        <v>2316</v>
      </c>
      <c r="B517" s="112" t="s">
        <v>2317</v>
      </c>
      <c r="C517" s="4" t="s">
        <v>613</v>
      </c>
      <c r="D517" s="141">
        <v>2</v>
      </c>
      <c r="E517" s="127" t="s">
        <v>3561</v>
      </c>
      <c r="F517" s="47">
        <v>18858</v>
      </c>
      <c r="G517" s="47">
        <v>0</v>
      </c>
      <c r="H517" s="47">
        <v>9050</v>
      </c>
      <c r="I517" s="47">
        <v>411224</v>
      </c>
      <c r="J517" s="47">
        <v>119935</v>
      </c>
      <c r="K517" s="47">
        <v>1267714</v>
      </c>
      <c r="L517" s="47">
        <v>202719</v>
      </c>
      <c r="M517" s="47">
        <v>10541058</v>
      </c>
      <c r="N517" s="150">
        <v>620638</v>
      </c>
      <c r="O517" s="144">
        <v>211645</v>
      </c>
      <c r="P517" s="144">
        <v>0</v>
      </c>
      <c r="Q517" s="47">
        <v>0</v>
      </c>
      <c r="R517" s="47">
        <v>5147722</v>
      </c>
      <c r="S517" s="47">
        <v>0</v>
      </c>
      <c r="T517" s="47">
        <v>0</v>
      </c>
      <c r="U517" s="47">
        <v>211226</v>
      </c>
      <c r="V517" s="47">
        <v>0</v>
      </c>
      <c r="W517" s="101">
        <f t="shared" si="7"/>
        <v>18761789</v>
      </c>
      <c r="X517" s="41">
        <f>個別包括!AZ516-公債費!W517</f>
        <v>0</v>
      </c>
      <c r="Y517" s="41"/>
      <c r="Z517" s="41"/>
      <c r="AA517" s="41"/>
    </row>
    <row r="518" spans="1:27" ht="20.25" customHeight="1" x14ac:dyDescent="0.25">
      <c r="A518" s="111" t="s">
        <v>2318</v>
      </c>
      <c r="B518" s="112" t="s">
        <v>2317</v>
      </c>
      <c r="C518" s="4" t="s">
        <v>614</v>
      </c>
      <c r="D518" s="141">
        <v>3</v>
      </c>
      <c r="E518" s="127" t="s">
        <v>3561</v>
      </c>
      <c r="F518" s="47">
        <v>64978</v>
      </c>
      <c r="G518" s="47">
        <v>0</v>
      </c>
      <c r="H518" s="47">
        <v>1486</v>
      </c>
      <c r="I518" s="47">
        <v>188537</v>
      </c>
      <c r="J518" s="47">
        <v>112470</v>
      </c>
      <c r="K518" s="47">
        <v>207270</v>
      </c>
      <c r="L518" s="47">
        <v>73411</v>
      </c>
      <c r="M518" s="47">
        <v>2821620</v>
      </c>
      <c r="N518" s="150">
        <v>140744</v>
      </c>
      <c r="O518" s="144">
        <v>26533</v>
      </c>
      <c r="P518" s="144">
        <v>0</v>
      </c>
      <c r="Q518" s="47">
        <v>0</v>
      </c>
      <c r="R518" s="47">
        <v>344955</v>
      </c>
      <c r="S518" s="47">
        <v>0</v>
      </c>
      <c r="T518" s="47">
        <v>0</v>
      </c>
      <c r="U518" s="47">
        <v>0</v>
      </c>
      <c r="V518" s="47">
        <v>0</v>
      </c>
      <c r="W518" s="101">
        <f t="shared" si="7"/>
        <v>3982004</v>
      </c>
      <c r="X518" s="41">
        <f>個別包括!AZ517-公債費!W518</f>
        <v>0</v>
      </c>
      <c r="Y518" s="41"/>
      <c r="Z518" s="41"/>
      <c r="AA518" s="41"/>
    </row>
    <row r="519" spans="1:27" ht="20.25" customHeight="1" x14ac:dyDescent="0.25">
      <c r="A519" s="111" t="s">
        <v>2319</v>
      </c>
      <c r="B519" s="112" t="s">
        <v>2317</v>
      </c>
      <c r="C519" s="4" t="s">
        <v>615</v>
      </c>
      <c r="D519" s="141">
        <v>4</v>
      </c>
      <c r="E519" s="127" t="s">
        <v>3561</v>
      </c>
      <c r="F519" s="47">
        <v>0</v>
      </c>
      <c r="G519" s="47">
        <v>0</v>
      </c>
      <c r="H519" s="47">
        <v>368</v>
      </c>
      <c r="I519" s="47">
        <v>37741</v>
      </c>
      <c r="J519" s="47">
        <v>10360</v>
      </c>
      <c r="K519" s="47">
        <v>23305</v>
      </c>
      <c r="L519" s="47">
        <v>42088</v>
      </c>
      <c r="M519" s="47">
        <v>2425527</v>
      </c>
      <c r="N519" s="150">
        <v>106789</v>
      </c>
      <c r="O519" s="144">
        <v>1557</v>
      </c>
      <c r="P519" s="144">
        <v>0</v>
      </c>
      <c r="Q519" s="47">
        <v>0</v>
      </c>
      <c r="R519" s="47">
        <v>474368</v>
      </c>
      <c r="S519" s="47">
        <v>0</v>
      </c>
      <c r="T519" s="47">
        <v>0</v>
      </c>
      <c r="U519" s="47">
        <v>1453701</v>
      </c>
      <c r="V519" s="47">
        <v>0</v>
      </c>
      <c r="W519" s="101">
        <f t="shared" si="7"/>
        <v>4575804</v>
      </c>
      <c r="X519" s="41">
        <f>個別包括!AZ518-公債費!W519</f>
        <v>0</v>
      </c>
      <c r="Y519" s="41"/>
      <c r="Z519" s="41"/>
      <c r="AA519" s="41"/>
    </row>
    <row r="520" spans="1:27" ht="20.25" customHeight="1" x14ac:dyDescent="0.25">
      <c r="A520" s="111" t="s">
        <v>2320</v>
      </c>
      <c r="B520" s="112" t="s">
        <v>2317</v>
      </c>
      <c r="C520" s="4" t="s">
        <v>616</v>
      </c>
      <c r="D520" s="141">
        <v>3</v>
      </c>
      <c r="E520" s="127" t="s">
        <v>3561</v>
      </c>
      <c r="F520" s="47">
        <v>5149</v>
      </c>
      <c r="G520" s="47">
        <v>0</v>
      </c>
      <c r="H520" s="47">
        <v>3940</v>
      </c>
      <c r="I520" s="47">
        <v>138153</v>
      </c>
      <c r="J520" s="47">
        <v>24817</v>
      </c>
      <c r="K520" s="47">
        <v>462072</v>
      </c>
      <c r="L520" s="47">
        <v>109971</v>
      </c>
      <c r="M520" s="47">
        <v>4782202</v>
      </c>
      <c r="N520" s="150">
        <v>214593</v>
      </c>
      <c r="O520" s="144">
        <v>58021</v>
      </c>
      <c r="P520" s="144">
        <v>0</v>
      </c>
      <c r="Q520" s="47">
        <v>0</v>
      </c>
      <c r="R520" s="47">
        <v>1653750</v>
      </c>
      <c r="S520" s="47">
        <v>0</v>
      </c>
      <c r="T520" s="47">
        <v>0</v>
      </c>
      <c r="U520" s="47">
        <v>0</v>
      </c>
      <c r="V520" s="47">
        <v>0</v>
      </c>
      <c r="W520" s="101">
        <f t="shared" ref="W520:W583" si="8">SUM(F520:V520)</f>
        <v>7452668</v>
      </c>
      <c r="X520" s="41">
        <f>個別包括!AZ519-公債費!W520</f>
        <v>0</v>
      </c>
      <c r="Y520" s="41"/>
      <c r="Z520" s="41"/>
      <c r="AA520" s="41"/>
    </row>
    <row r="521" spans="1:27" ht="20.25" customHeight="1" x14ac:dyDescent="0.25">
      <c r="A521" s="111" t="s">
        <v>2321</v>
      </c>
      <c r="B521" s="112" t="s">
        <v>2317</v>
      </c>
      <c r="C521" s="4" t="s">
        <v>617</v>
      </c>
      <c r="D521" s="141">
        <v>5</v>
      </c>
      <c r="E521" s="127" t="s">
        <v>3561</v>
      </c>
      <c r="F521" s="47">
        <v>0</v>
      </c>
      <c r="G521" s="47">
        <v>0</v>
      </c>
      <c r="H521" s="47">
        <v>180</v>
      </c>
      <c r="I521" s="47">
        <v>4249</v>
      </c>
      <c r="J521" s="47">
        <v>25314</v>
      </c>
      <c r="K521" s="47">
        <v>2432</v>
      </c>
      <c r="L521" s="47">
        <v>15155</v>
      </c>
      <c r="M521" s="47">
        <v>1109869</v>
      </c>
      <c r="N521" s="150">
        <v>10304</v>
      </c>
      <c r="O521" s="144">
        <v>9298</v>
      </c>
      <c r="P521" s="144">
        <v>0</v>
      </c>
      <c r="Q521" s="47">
        <v>0</v>
      </c>
      <c r="R521" s="47">
        <v>213494</v>
      </c>
      <c r="S521" s="47">
        <v>0</v>
      </c>
      <c r="T521" s="47">
        <v>0</v>
      </c>
      <c r="U521" s="47">
        <v>489417</v>
      </c>
      <c r="V521" s="47">
        <v>0</v>
      </c>
      <c r="W521" s="101">
        <f t="shared" si="8"/>
        <v>1879712</v>
      </c>
      <c r="X521" s="41">
        <f>個別包括!AZ520-公債費!W521</f>
        <v>0</v>
      </c>
      <c r="Y521" s="41"/>
      <c r="Z521" s="41"/>
      <c r="AA521" s="41"/>
    </row>
    <row r="522" spans="1:27" ht="20.25" customHeight="1" x14ac:dyDescent="0.25">
      <c r="A522" s="111" t="s">
        <v>2322</v>
      </c>
      <c r="B522" s="112" t="s">
        <v>2317</v>
      </c>
      <c r="C522" s="4" t="s">
        <v>618</v>
      </c>
      <c r="D522" s="141">
        <v>5</v>
      </c>
      <c r="E522" s="127" t="s">
        <v>3561</v>
      </c>
      <c r="F522" s="47">
        <v>8336</v>
      </c>
      <c r="G522" s="47">
        <v>29287</v>
      </c>
      <c r="H522" s="47">
        <v>0</v>
      </c>
      <c r="I522" s="47">
        <v>19899</v>
      </c>
      <c r="J522" s="47">
        <v>3982</v>
      </c>
      <c r="K522" s="47">
        <v>6840</v>
      </c>
      <c r="L522" s="47">
        <v>10220</v>
      </c>
      <c r="M522" s="47">
        <v>1010737</v>
      </c>
      <c r="N522" s="150">
        <v>59261</v>
      </c>
      <c r="O522" s="144">
        <v>506</v>
      </c>
      <c r="P522" s="144">
        <v>0</v>
      </c>
      <c r="Q522" s="47">
        <v>132903</v>
      </c>
      <c r="R522" s="47">
        <v>0</v>
      </c>
      <c r="S522" s="47">
        <v>0</v>
      </c>
      <c r="T522" s="47">
        <v>0</v>
      </c>
      <c r="U522" s="47">
        <v>461576</v>
      </c>
      <c r="V522" s="47">
        <v>0</v>
      </c>
      <c r="W522" s="101">
        <f t="shared" si="8"/>
        <v>1743547</v>
      </c>
      <c r="X522" s="41">
        <f>個別包括!AZ521-公債費!W522</f>
        <v>0</v>
      </c>
      <c r="Y522" s="41"/>
      <c r="Z522" s="41"/>
      <c r="AA522" s="41"/>
    </row>
    <row r="523" spans="1:27" ht="20.25" customHeight="1" x14ac:dyDescent="0.25">
      <c r="A523" s="111" t="s">
        <v>2323</v>
      </c>
      <c r="B523" s="112" t="s">
        <v>2317</v>
      </c>
      <c r="C523" s="4" t="s">
        <v>619</v>
      </c>
      <c r="D523" s="141">
        <v>4</v>
      </c>
      <c r="E523" s="127" t="s">
        <v>3561</v>
      </c>
      <c r="F523" s="47">
        <v>20628</v>
      </c>
      <c r="G523" s="47">
        <v>0</v>
      </c>
      <c r="H523" s="47">
        <v>1662</v>
      </c>
      <c r="I523" s="47">
        <v>96375</v>
      </c>
      <c r="J523" s="47">
        <v>19105</v>
      </c>
      <c r="K523" s="47">
        <v>74309</v>
      </c>
      <c r="L523" s="47">
        <v>77349</v>
      </c>
      <c r="M523" s="47">
        <v>2780569</v>
      </c>
      <c r="N523" s="150">
        <v>71740</v>
      </c>
      <c r="O523" s="144">
        <v>39845</v>
      </c>
      <c r="P523" s="144">
        <v>0</v>
      </c>
      <c r="Q523" s="47">
        <v>0</v>
      </c>
      <c r="R523" s="47">
        <v>603899</v>
      </c>
      <c r="S523" s="47">
        <v>0</v>
      </c>
      <c r="T523" s="47">
        <v>0</v>
      </c>
      <c r="U523" s="47">
        <v>0</v>
      </c>
      <c r="V523" s="47">
        <v>0</v>
      </c>
      <c r="W523" s="101">
        <f t="shared" si="8"/>
        <v>3785481</v>
      </c>
      <c r="X523" s="41">
        <f>個別包括!AZ522-公債費!W523</f>
        <v>0</v>
      </c>
      <c r="Y523" s="41"/>
      <c r="Z523" s="41"/>
      <c r="AA523" s="41"/>
    </row>
    <row r="524" spans="1:27" ht="20.25" customHeight="1" x14ac:dyDescent="0.25">
      <c r="A524" s="111" t="s">
        <v>2324</v>
      </c>
      <c r="B524" s="112" t="s">
        <v>2317</v>
      </c>
      <c r="C524" s="4" t="s">
        <v>620</v>
      </c>
      <c r="D524" s="141">
        <v>5</v>
      </c>
      <c r="E524" s="127" t="s">
        <v>3561</v>
      </c>
      <c r="F524" s="47">
        <v>26710</v>
      </c>
      <c r="G524" s="47">
        <v>0</v>
      </c>
      <c r="H524" s="47">
        <v>0</v>
      </c>
      <c r="I524" s="47">
        <v>33701</v>
      </c>
      <c r="J524" s="47">
        <v>6805</v>
      </c>
      <c r="K524" s="47">
        <v>98226</v>
      </c>
      <c r="L524" s="47">
        <v>14719</v>
      </c>
      <c r="M524" s="47">
        <v>1149048</v>
      </c>
      <c r="N524" s="150">
        <v>122851</v>
      </c>
      <c r="O524" s="144">
        <v>5626</v>
      </c>
      <c r="P524" s="144">
        <v>0</v>
      </c>
      <c r="Q524" s="47">
        <v>0</v>
      </c>
      <c r="R524" s="47">
        <v>206839</v>
      </c>
      <c r="S524" s="47">
        <v>0</v>
      </c>
      <c r="T524" s="47">
        <v>0</v>
      </c>
      <c r="U524" s="47">
        <v>404077</v>
      </c>
      <c r="V524" s="47">
        <v>0</v>
      </c>
      <c r="W524" s="101">
        <f t="shared" si="8"/>
        <v>2068602</v>
      </c>
      <c r="X524" s="41">
        <f>個別包括!AZ523-公債費!W524</f>
        <v>0</v>
      </c>
      <c r="Y524" s="41"/>
      <c r="Z524" s="41"/>
      <c r="AA524" s="41"/>
    </row>
    <row r="525" spans="1:27" ht="20.25" customHeight="1" x14ac:dyDescent="0.25">
      <c r="A525" s="111" t="s">
        <v>2325</v>
      </c>
      <c r="B525" s="112" t="s">
        <v>2317</v>
      </c>
      <c r="C525" s="4" t="s">
        <v>621</v>
      </c>
      <c r="D525" s="141">
        <v>5</v>
      </c>
      <c r="E525" s="127" t="s">
        <v>3561</v>
      </c>
      <c r="F525" s="47">
        <v>761</v>
      </c>
      <c r="G525" s="47">
        <v>0</v>
      </c>
      <c r="H525" s="47">
        <v>37</v>
      </c>
      <c r="I525" s="47">
        <v>82947</v>
      </c>
      <c r="J525" s="47">
        <v>5506</v>
      </c>
      <c r="K525" s="47">
        <v>12821</v>
      </c>
      <c r="L525" s="47">
        <v>20390</v>
      </c>
      <c r="M525" s="47">
        <v>1568327</v>
      </c>
      <c r="N525" s="150">
        <v>58721</v>
      </c>
      <c r="O525" s="144">
        <v>4885</v>
      </c>
      <c r="P525" s="144">
        <v>0</v>
      </c>
      <c r="Q525" s="47">
        <v>0</v>
      </c>
      <c r="R525" s="47">
        <v>227228</v>
      </c>
      <c r="S525" s="47">
        <v>0</v>
      </c>
      <c r="T525" s="47">
        <v>0</v>
      </c>
      <c r="U525" s="47">
        <v>0</v>
      </c>
      <c r="V525" s="47">
        <v>0</v>
      </c>
      <c r="W525" s="101">
        <f t="shared" si="8"/>
        <v>1981623</v>
      </c>
      <c r="X525" s="41">
        <f>個別包括!AZ524-公債費!W525</f>
        <v>0</v>
      </c>
      <c r="Y525" s="41"/>
      <c r="Z525" s="41"/>
      <c r="AA525" s="41"/>
    </row>
    <row r="526" spans="1:27" ht="20.25" customHeight="1" x14ac:dyDescent="0.25">
      <c r="A526" s="111" t="s">
        <v>2326</v>
      </c>
      <c r="B526" s="112" t="s">
        <v>2317</v>
      </c>
      <c r="C526" s="4" t="s">
        <v>622</v>
      </c>
      <c r="D526" s="141">
        <v>5</v>
      </c>
      <c r="E526" s="127" t="s">
        <v>3561</v>
      </c>
      <c r="F526" s="47">
        <v>9961</v>
      </c>
      <c r="G526" s="47">
        <v>4066</v>
      </c>
      <c r="H526" s="47">
        <v>0</v>
      </c>
      <c r="I526" s="47">
        <v>31697</v>
      </c>
      <c r="J526" s="47">
        <v>7871</v>
      </c>
      <c r="K526" s="47">
        <v>22993</v>
      </c>
      <c r="L526" s="47">
        <v>13713</v>
      </c>
      <c r="M526" s="47">
        <v>1075493</v>
      </c>
      <c r="N526" s="150">
        <v>54299</v>
      </c>
      <c r="O526" s="144">
        <v>9869</v>
      </c>
      <c r="P526" s="144">
        <v>0</v>
      </c>
      <c r="Q526" s="47">
        <v>0</v>
      </c>
      <c r="R526" s="47">
        <v>0</v>
      </c>
      <c r="S526" s="47">
        <v>0</v>
      </c>
      <c r="T526" s="47">
        <v>0</v>
      </c>
      <c r="U526" s="47">
        <v>787784</v>
      </c>
      <c r="V526" s="47">
        <v>0</v>
      </c>
      <c r="W526" s="101">
        <f t="shared" si="8"/>
        <v>2017746</v>
      </c>
      <c r="X526" s="41">
        <f>個別包括!AZ525-公債費!W526</f>
        <v>0</v>
      </c>
      <c r="Y526" s="41"/>
      <c r="Z526" s="41"/>
      <c r="AA526" s="41"/>
    </row>
    <row r="527" spans="1:27" ht="20.25" customHeight="1" x14ac:dyDescent="0.25">
      <c r="A527" s="111" t="s">
        <v>2327</v>
      </c>
      <c r="B527" s="112" t="s">
        <v>2317</v>
      </c>
      <c r="C527" s="4" t="s">
        <v>623</v>
      </c>
      <c r="D527" s="141">
        <v>5</v>
      </c>
      <c r="E527" s="127" t="s">
        <v>3561</v>
      </c>
      <c r="F527" s="47">
        <v>5721</v>
      </c>
      <c r="G527" s="47">
        <v>0</v>
      </c>
      <c r="H527" s="47">
        <v>0</v>
      </c>
      <c r="I527" s="47">
        <v>85595</v>
      </c>
      <c r="J527" s="47">
        <v>5920</v>
      </c>
      <c r="K527" s="47">
        <v>63203</v>
      </c>
      <c r="L527" s="47">
        <v>17808</v>
      </c>
      <c r="M527" s="47">
        <v>1103273</v>
      </c>
      <c r="N527" s="150">
        <v>36847</v>
      </c>
      <c r="O527" s="144">
        <v>6596</v>
      </c>
      <c r="P527" s="144">
        <v>0</v>
      </c>
      <c r="Q527" s="47">
        <v>0</v>
      </c>
      <c r="R527" s="47">
        <v>105792</v>
      </c>
      <c r="S527" s="47">
        <v>0</v>
      </c>
      <c r="T527" s="47">
        <v>0</v>
      </c>
      <c r="U527" s="47">
        <v>0</v>
      </c>
      <c r="V527" s="47">
        <v>0</v>
      </c>
      <c r="W527" s="101">
        <f t="shared" si="8"/>
        <v>1430755</v>
      </c>
      <c r="X527" s="41">
        <f>個別包括!AZ526-公債費!W527</f>
        <v>0</v>
      </c>
      <c r="Y527" s="41"/>
      <c r="Z527" s="41"/>
      <c r="AA527" s="41"/>
    </row>
    <row r="528" spans="1:27" ht="20.25" customHeight="1" x14ac:dyDescent="0.25">
      <c r="A528" s="111" t="s">
        <v>2328</v>
      </c>
      <c r="B528" s="112" t="s">
        <v>2317</v>
      </c>
      <c r="C528" s="4" t="s">
        <v>624</v>
      </c>
      <c r="D528" s="141">
        <v>4</v>
      </c>
      <c r="E528" s="127" t="s">
        <v>3561</v>
      </c>
      <c r="F528" s="47">
        <v>0</v>
      </c>
      <c r="G528" s="47">
        <v>0</v>
      </c>
      <c r="H528" s="47">
        <v>2474</v>
      </c>
      <c r="I528" s="47">
        <v>46119</v>
      </c>
      <c r="J528" s="47">
        <v>26882</v>
      </c>
      <c r="K528" s="47">
        <v>66671</v>
      </c>
      <c r="L528" s="47">
        <v>41018</v>
      </c>
      <c r="M528" s="47">
        <v>2919420</v>
      </c>
      <c r="N528" s="150">
        <v>157838</v>
      </c>
      <c r="O528" s="144">
        <v>37767</v>
      </c>
      <c r="P528" s="144">
        <v>0</v>
      </c>
      <c r="Q528" s="47">
        <v>0</v>
      </c>
      <c r="R528" s="47">
        <v>679741</v>
      </c>
      <c r="S528" s="47">
        <v>0</v>
      </c>
      <c r="T528" s="47">
        <v>0</v>
      </c>
      <c r="U528" s="47">
        <v>1258383</v>
      </c>
      <c r="V528" s="47">
        <v>0</v>
      </c>
      <c r="W528" s="101">
        <f t="shared" si="8"/>
        <v>5236313</v>
      </c>
      <c r="X528" s="41">
        <f>個別包括!AZ527-公債費!W528</f>
        <v>0</v>
      </c>
      <c r="Y528" s="41"/>
      <c r="Z528" s="41"/>
      <c r="AA528" s="41"/>
    </row>
    <row r="529" spans="1:27" ht="20.25" customHeight="1" x14ac:dyDescent="0.25">
      <c r="A529" s="111" t="s">
        <v>2329</v>
      </c>
      <c r="B529" s="112" t="s">
        <v>2317</v>
      </c>
      <c r="C529" s="4" t="s">
        <v>625</v>
      </c>
      <c r="D529" s="141">
        <v>5</v>
      </c>
      <c r="E529" s="127" t="s">
        <v>3561</v>
      </c>
      <c r="F529" s="47">
        <v>0</v>
      </c>
      <c r="G529" s="47">
        <v>0</v>
      </c>
      <c r="H529" s="47">
        <v>1224</v>
      </c>
      <c r="I529" s="47">
        <v>23907</v>
      </c>
      <c r="J529" s="47">
        <v>100474</v>
      </c>
      <c r="K529" s="47">
        <v>59861</v>
      </c>
      <c r="L529" s="47">
        <v>47166</v>
      </c>
      <c r="M529" s="47">
        <v>1800151</v>
      </c>
      <c r="N529" s="150">
        <v>34681</v>
      </c>
      <c r="O529" s="144">
        <v>3910</v>
      </c>
      <c r="P529" s="144">
        <v>0</v>
      </c>
      <c r="Q529" s="47">
        <v>0</v>
      </c>
      <c r="R529" s="47">
        <v>383193</v>
      </c>
      <c r="S529" s="47">
        <v>0</v>
      </c>
      <c r="T529" s="47">
        <v>0</v>
      </c>
      <c r="U529" s="47">
        <v>0</v>
      </c>
      <c r="V529" s="47">
        <v>0</v>
      </c>
      <c r="W529" s="101">
        <f t="shared" si="8"/>
        <v>2454567</v>
      </c>
      <c r="X529" s="41">
        <f>個別包括!AZ528-公債費!W529</f>
        <v>0</v>
      </c>
      <c r="Y529" s="41"/>
      <c r="Z529" s="41"/>
      <c r="AA529" s="41"/>
    </row>
    <row r="530" spans="1:27" ht="20.25" customHeight="1" x14ac:dyDescent="0.25">
      <c r="A530" s="111" t="s">
        <v>2330</v>
      </c>
      <c r="B530" s="112" t="s">
        <v>2317</v>
      </c>
      <c r="C530" s="4" t="s">
        <v>626</v>
      </c>
      <c r="D530" s="141">
        <v>5</v>
      </c>
      <c r="E530" s="127" t="s">
        <v>3561</v>
      </c>
      <c r="F530" s="47">
        <v>0</v>
      </c>
      <c r="G530" s="47">
        <v>0</v>
      </c>
      <c r="H530" s="47">
        <v>0</v>
      </c>
      <c r="I530" s="47">
        <v>40912</v>
      </c>
      <c r="J530" s="47">
        <v>3980</v>
      </c>
      <c r="K530" s="47">
        <v>11635</v>
      </c>
      <c r="L530" s="47">
        <v>8838</v>
      </c>
      <c r="M530" s="47">
        <v>706478</v>
      </c>
      <c r="N530" s="150">
        <v>31041</v>
      </c>
      <c r="O530" s="144">
        <v>1414</v>
      </c>
      <c r="P530" s="144">
        <v>0</v>
      </c>
      <c r="Q530" s="47">
        <v>0</v>
      </c>
      <c r="R530" s="47">
        <v>90109</v>
      </c>
      <c r="S530" s="47">
        <v>0</v>
      </c>
      <c r="T530" s="47">
        <v>0</v>
      </c>
      <c r="U530" s="47">
        <v>0</v>
      </c>
      <c r="V530" s="47">
        <v>0</v>
      </c>
      <c r="W530" s="101">
        <f t="shared" si="8"/>
        <v>894407</v>
      </c>
      <c r="X530" s="41">
        <f>個別包括!AZ529-公債費!W530</f>
        <v>0</v>
      </c>
      <c r="Y530" s="41"/>
      <c r="Z530" s="41"/>
      <c r="AA530" s="41"/>
    </row>
    <row r="531" spans="1:27" ht="20.25" customHeight="1" x14ac:dyDescent="0.25">
      <c r="A531" s="111" t="s">
        <v>2331</v>
      </c>
      <c r="B531" s="112" t="s">
        <v>2317</v>
      </c>
      <c r="C531" s="4" t="s">
        <v>627</v>
      </c>
      <c r="D531" s="141">
        <v>5</v>
      </c>
      <c r="E531" s="127" t="s">
        <v>3561</v>
      </c>
      <c r="F531" s="47">
        <v>0</v>
      </c>
      <c r="G531" s="47">
        <v>0</v>
      </c>
      <c r="H531" s="47">
        <v>474</v>
      </c>
      <c r="I531" s="47">
        <v>31294</v>
      </c>
      <c r="J531" s="47">
        <v>5019</v>
      </c>
      <c r="K531" s="47">
        <v>26176</v>
      </c>
      <c r="L531" s="47">
        <v>21181</v>
      </c>
      <c r="M531" s="47">
        <v>1576777</v>
      </c>
      <c r="N531" s="150">
        <v>72965</v>
      </c>
      <c r="O531" s="144">
        <v>1339</v>
      </c>
      <c r="P531" s="144">
        <v>0</v>
      </c>
      <c r="Q531" s="47">
        <v>0</v>
      </c>
      <c r="R531" s="47">
        <v>351216</v>
      </c>
      <c r="S531" s="47">
        <v>0</v>
      </c>
      <c r="T531" s="47">
        <v>0</v>
      </c>
      <c r="U531" s="47">
        <v>1284862</v>
      </c>
      <c r="V531" s="47">
        <v>0</v>
      </c>
      <c r="W531" s="101">
        <f t="shared" si="8"/>
        <v>3371303</v>
      </c>
      <c r="X531" s="41">
        <f>個別包括!AZ530-公債費!W531</f>
        <v>0</v>
      </c>
      <c r="Y531" s="41"/>
      <c r="Z531" s="41"/>
      <c r="AA531" s="41"/>
    </row>
    <row r="532" spans="1:27" ht="20.25" customHeight="1" x14ac:dyDescent="0.25">
      <c r="A532" s="111" t="s">
        <v>2332</v>
      </c>
      <c r="B532" s="112" t="s">
        <v>2317</v>
      </c>
      <c r="C532" s="4" t="s">
        <v>628</v>
      </c>
      <c r="D532" s="141">
        <v>5</v>
      </c>
      <c r="E532" s="127" t="s">
        <v>3561</v>
      </c>
      <c r="F532" s="47">
        <v>5604</v>
      </c>
      <c r="G532" s="47">
        <v>0</v>
      </c>
      <c r="H532" s="47">
        <v>34</v>
      </c>
      <c r="I532" s="47">
        <v>23799</v>
      </c>
      <c r="J532" s="47">
        <v>8472</v>
      </c>
      <c r="K532" s="47">
        <v>11430</v>
      </c>
      <c r="L532" s="47">
        <v>24709</v>
      </c>
      <c r="M532" s="47">
        <v>1935997</v>
      </c>
      <c r="N532" s="150">
        <v>74453</v>
      </c>
      <c r="O532" s="144">
        <v>7101</v>
      </c>
      <c r="P532" s="144">
        <v>0</v>
      </c>
      <c r="Q532" s="47">
        <v>0</v>
      </c>
      <c r="R532" s="47">
        <v>0</v>
      </c>
      <c r="S532" s="47">
        <v>0</v>
      </c>
      <c r="T532" s="47">
        <v>0</v>
      </c>
      <c r="U532" s="47">
        <v>1197624</v>
      </c>
      <c r="V532" s="47">
        <v>0</v>
      </c>
      <c r="W532" s="101">
        <f t="shared" si="8"/>
        <v>3289223</v>
      </c>
      <c r="X532" s="41">
        <f>個別包括!AZ531-公債費!W532</f>
        <v>0</v>
      </c>
      <c r="Y532" s="41"/>
      <c r="Z532" s="41"/>
      <c r="AA532" s="41"/>
    </row>
    <row r="533" spans="1:27" ht="20.25" customHeight="1" x14ac:dyDescent="0.25">
      <c r="A533" s="111" t="s">
        <v>2333</v>
      </c>
      <c r="B533" s="112" t="s">
        <v>2317</v>
      </c>
      <c r="C533" s="4" t="s">
        <v>629</v>
      </c>
      <c r="D533" s="141">
        <v>5</v>
      </c>
      <c r="E533" s="127" t="s">
        <v>3561</v>
      </c>
      <c r="F533" s="47">
        <v>428</v>
      </c>
      <c r="G533" s="47">
        <v>0</v>
      </c>
      <c r="H533" s="47">
        <v>1983</v>
      </c>
      <c r="I533" s="47">
        <v>103198</v>
      </c>
      <c r="J533" s="47">
        <v>46633</v>
      </c>
      <c r="K533" s="47">
        <v>41520</v>
      </c>
      <c r="L533" s="47">
        <v>45093</v>
      </c>
      <c r="M533" s="47">
        <v>2289730</v>
      </c>
      <c r="N533" s="150">
        <v>80133</v>
      </c>
      <c r="O533" s="144">
        <v>4506</v>
      </c>
      <c r="P533" s="144">
        <v>0</v>
      </c>
      <c r="Q533" s="47">
        <v>0</v>
      </c>
      <c r="R533" s="47">
        <v>501894</v>
      </c>
      <c r="S533" s="47">
        <v>0</v>
      </c>
      <c r="T533" s="47">
        <v>0</v>
      </c>
      <c r="U533" s="47">
        <v>0</v>
      </c>
      <c r="V533" s="47">
        <v>0</v>
      </c>
      <c r="W533" s="101">
        <f t="shared" si="8"/>
        <v>3115118</v>
      </c>
      <c r="X533" s="41">
        <f>個別包括!AZ532-公債費!W533</f>
        <v>0</v>
      </c>
      <c r="Y533" s="41"/>
      <c r="Z533" s="41"/>
      <c r="AA533" s="41"/>
    </row>
    <row r="534" spans="1:27" ht="20.25" customHeight="1" x14ac:dyDescent="0.25">
      <c r="A534" s="111" t="s">
        <v>2334</v>
      </c>
      <c r="B534" s="112" t="s">
        <v>2317</v>
      </c>
      <c r="C534" s="4" t="s">
        <v>630</v>
      </c>
      <c r="D534" s="141">
        <v>4</v>
      </c>
      <c r="E534" s="127" t="s">
        <v>3561</v>
      </c>
      <c r="F534" s="47">
        <v>0</v>
      </c>
      <c r="G534" s="47">
        <v>0</v>
      </c>
      <c r="H534" s="47">
        <v>2519</v>
      </c>
      <c r="I534" s="47">
        <v>83268</v>
      </c>
      <c r="J534" s="47">
        <v>31645</v>
      </c>
      <c r="K534" s="47">
        <v>120559</v>
      </c>
      <c r="L534" s="47">
        <v>49046</v>
      </c>
      <c r="M534" s="47">
        <v>2648890</v>
      </c>
      <c r="N534" s="150">
        <v>132025</v>
      </c>
      <c r="O534" s="144">
        <v>33438</v>
      </c>
      <c r="P534" s="144">
        <v>0</v>
      </c>
      <c r="Q534" s="47">
        <v>0</v>
      </c>
      <c r="R534" s="47">
        <v>734840</v>
      </c>
      <c r="S534" s="47">
        <v>0</v>
      </c>
      <c r="T534" s="47">
        <v>0</v>
      </c>
      <c r="U534" s="47">
        <v>0</v>
      </c>
      <c r="V534" s="47">
        <v>0</v>
      </c>
      <c r="W534" s="101">
        <f t="shared" si="8"/>
        <v>3836230</v>
      </c>
      <c r="X534" s="41">
        <f>個別包括!AZ533-公債費!W534</f>
        <v>0</v>
      </c>
      <c r="Y534" s="41"/>
      <c r="Z534" s="41"/>
      <c r="AA534" s="41"/>
    </row>
    <row r="535" spans="1:27" ht="20.25" customHeight="1" x14ac:dyDescent="0.25">
      <c r="A535" s="111" t="s">
        <v>2335</v>
      </c>
      <c r="B535" s="112" t="s">
        <v>2317</v>
      </c>
      <c r="C535" s="4" t="s">
        <v>631</v>
      </c>
      <c r="D535" s="141">
        <v>3</v>
      </c>
      <c r="E535" s="127" t="s">
        <v>3561</v>
      </c>
      <c r="F535" s="47">
        <v>0</v>
      </c>
      <c r="G535" s="47">
        <v>0</v>
      </c>
      <c r="H535" s="47">
        <v>2934</v>
      </c>
      <c r="I535" s="47">
        <v>167872</v>
      </c>
      <c r="J535" s="47">
        <v>21761</v>
      </c>
      <c r="K535" s="47">
        <v>196744</v>
      </c>
      <c r="L535" s="47">
        <v>62730</v>
      </c>
      <c r="M535" s="47">
        <v>3431026</v>
      </c>
      <c r="N535" s="150">
        <v>105584</v>
      </c>
      <c r="O535" s="144">
        <v>30864</v>
      </c>
      <c r="P535" s="144">
        <v>0</v>
      </c>
      <c r="Q535" s="47">
        <v>0</v>
      </c>
      <c r="R535" s="47">
        <v>806760</v>
      </c>
      <c r="S535" s="47">
        <v>0</v>
      </c>
      <c r="T535" s="47">
        <v>0</v>
      </c>
      <c r="U535" s="47">
        <v>0</v>
      </c>
      <c r="V535" s="47">
        <v>0</v>
      </c>
      <c r="W535" s="101">
        <f t="shared" si="8"/>
        <v>4826275</v>
      </c>
      <c r="X535" s="41">
        <f>個別包括!AZ534-公債費!W535</f>
        <v>0</v>
      </c>
      <c r="Y535" s="41"/>
      <c r="Z535" s="41"/>
      <c r="AA535" s="41"/>
    </row>
    <row r="536" spans="1:27" ht="20.25" customHeight="1" x14ac:dyDescent="0.25">
      <c r="A536" s="111" t="s">
        <v>2336</v>
      </c>
      <c r="B536" s="112" t="s">
        <v>2317</v>
      </c>
      <c r="C536" s="4" t="s">
        <v>632</v>
      </c>
      <c r="D536" s="141">
        <v>5</v>
      </c>
      <c r="E536" s="127" t="s">
        <v>3561</v>
      </c>
      <c r="F536" s="47">
        <v>0</v>
      </c>
      <c r="G536" s="47">
        <v>0</v>
      </c>
      <c r="H536" s="47">
        <v>358</v>
      </c>
      <c r="I536" s="47">
        <v>12380</v>
      </c>
      <c r="J536" s="47">
        <v>2511</v>
      </c>
      <c r="K536" s="47">
        <v>25546</v>
      </c>
      <c r="L536" s="47">
        <v>15634</v>
      </c>
      <c r="M536" s="47">
        <v>912263</v>
      </c>
      <c r="N536" s="150">
        <v>25256</v>
      </c>
      <c r="O536" s="144">
        <v>1293</v>
      </c>
      <c r="P536" s="144">
        <v>0</v>
      </c>
      <c r="Q536" s="47">
        <v>0</v>
      </c>
      <c r="R536" s="47">
        <v>105114</v>
      </c>
      <c r="S536" s="47">
        <v>0</v>
      </c>
      <c r="T536" s="47">
        <v>0</v>
      </c>
      <c r="U536" s="47">
        <v>0</v>
      </c>
      <c r="V536" s="47">
        <v>0</v>
      </c>
      <c r="W536" s="101">
        <f t="shared" si="8"/>
        <v>1100355</v>
      </c>
      <c r="X536" s="41">
        <f>個別包括!AZ535-公債費!W536</f>
        <v>0</v>
      </c>
      <c r="Y536" s="41"/>
      <c r="Z536" s="41"/>
      <c r="AA536" s="41"/>
    </row>
    <row r="537" spans="1:27" ht="20.25" customHeight="1" x14ac:dyDescent="0.25">
      <c r="A537" s="111" t="s">
        <v>2337</v>
      </c>
      <c r="B537" s="112" t="s">
        <v>2317</v>
      </c>
      <c r="C537" s="4" t="s">
        <v>633</v>
      </c>
      <c r="D537" s="141">
        <v>5</v>
      </c>
      <c r="E537" s="127" t="s">
        <v>3562</v>
      </c>
      <c r="F537" s="47">
        <v>0</v>
      </c>
      <c r="G537" s="47">
        <v>0</v>
      </c>
      <c r="H537" s="47">
        <v>682</v>
      </c>
      <c r="I537" s="47">
        <v>11890</v>
      </c>
      <c r="J537" s="47">
        <v>0</v>
      </c>
      <c r="K537" s="47">
        <v>47691</v>
      </c>
      <c r="L537" s="47">
        <v>32356</v>
      </c>
      <c r="M537" s="47">
        <v>420088</v>
      </c>
      <c r="N537" s="150">
        <v>70244</v>
      </c>
      <c r="O537" s="144">
        <v>23583</v>
      </c>
      <c r="P537" s="144">
        <v>0</v>
      </c>
      <c r="Q537" s="47">
        <v>0</v>
      </c>
      <c r="R537" s="47">
        <v>122596</v>
      </c>
      <c r="S537" s="47">
        <v>0</v>
      </c>
      <c r="T537" s="47">
        <v>0</v>
      </c>
      <c r="U537" s="47">
        <v>0</v>
      </c>
      <c r="V537" s="47">
        <v>0</v>
      </c>
      <c r="W537" s="101">
        <f t="shared" si="8"/>
        <v>729130</v>
      </c>
      <c r="X537" s="41">
        <f>個別包括!AZ536-公債費!W537</f>
        <v>0</v>
      </c>
      <c r="Y537" s="41"/>
      <c r="Z537" s="41"/>
      <c r="AA537" s="41"/>
    </row>
    <row r="538" spans="1:27" ht="20.25" customHeight="1" x14ac:dyDescent="0.25">
      <c r="A538" s="111" t="s">
        <v>2338</v>
      </c>
      <c r="B538" s="112" t="s">
        <v>2317</v>
      </c>
      <c r="C538" s="4" t="s">
        <v>634</v>
      </c>
      <c r="D538" s="141">
        <v>5</v>
      </c>
      <c r="E538" s="127" t="s">
        <v>3561</v>
      </c>
      <c r="F538" s="47">
        <v>0</v>
      </c>
      <c r="G538" s="47">
        <v>0</v>
      </c>
      <c r="H538" s="47">
        <v>947</v>
      </c>
      <c r="I538" s="47">
        <v>15773</v>
      </c>
      <c r="J538" s="47">
        <v>28888</v>
      </c>
      <c r="K538" s="47">
        <v>22180</v>
      </c>
      <c r="L538" s="47">
        <v>28925</v>
      </c>
      <c r="M538" s="47">
        <v>1502679</v>
      </c>
      <c r="N538" s="150">
        <v>76053</v>
      </c>
      <c r="O538" s="144">
        <v>12223</v>
      </c>
      <c r="P538" s="144">
        <v>0</v>
      </c>
      <c r="Q538" s="47">
        <v>0</v>
      </c>
      <c r="R538" s="47">
        <v>227673</v>
      </c>
      <c r="S538" s="47">
        <v>0</v>
      </c>
      <c r="T538" s="47">
        <v>0</v>
      </c>
      <c r="U538" s="47">
        <v>0</v>
      </c>
      <c r="V538" s="47">
        <v>0</v>
      </c>
      <c r="W538" s="101">
        <f t="shared" si="8"/>
        <v>1915341</v>
      </c>
      <c r="X538" s="41">
        <f>個別包括!AZ537-公債費!W538</f>
        <v>0</v>
      </c>
      <c r="Y538" s="41"/>
      <c r="Z538" s="41"/>
      <c r="AA538" s="41"/>
    </row>
    <row r="539" spans="1:27" ht="20.25" customHeight="1" x14ac:dyDescent="0.25">
      <c r="A539" s="111" t="s">
        <v>2339</v>
      </c>
      <c r="B539" s="112" t="s">
        <v>2317</v>
      </c>
      <c r="C539" s="4" t="s">
        <v>635</v>
      </c>
      <c r="D539" s="141">
        <v>5</v>
      </c>
      <c r="E539" s="127" t="s">
        <v>3561</v>
      </c>
      <c r="F539" s="47">
        <v>0</v>
      </c>
      <c r="G539" s="47">
        <v>0</v>
      </c>
      <c r="H539" s="47">
        <v>522</v>
      </c>
      <c r="I539" s="47">
        <v>26509</v>
      </c>
      <c r="J539" s="47">
        <v>13119</v>
      </c>
      <c r="K539" s="47">
        <v>24558</v>
      </c>
      <c r="L539" s="47">
        <v>30627</v>
      </c>
      <c r="M539" s="47">
        <v>816937</v>
      </c>
      <c r="N539" s="150">
        <v>191747</v>
      </c>
      <c r="O539" s="144">
        <v>7622</v>
      </c>
      <c r="P539" s="144">
        <v>0</v>
      </c>
      <c r="Q539" s="47">
        <v>0</v>
      </c>
      <c r="R539" s="47">
        <v>42118</v>
      </c>
      <c r="S539" s="47">
        <v>0</v>
      </c>
      <c r="T539" s="47">
        <v>0</v>
      </c>
      <c r="U539" s="47">
        <v>0</v>
      </c>
      <c r="V539" s="47">
        <v>0</v>
      </c>
      <c r="W539" s="101">
        <f t="shared" si="8"/>
        <v>1153759</v>
      </c>
      <c r="X539" s="41">
        <f>個別包括!AZ538-公債費!W539</f>
        <v>0</v>
      </c>
      <c r="Y539" s="41"/>
      <c r="Z539" s="41"/>
      <c r="AA539" s="41"/>
    </row>
    <row r="540" spans="1:27" ht="20.25" customHeight="1" x14ac:dyDescent="0.25">
      <c r="A540" s="111" t="s">
        <v>2340</v>
      </c>
      <c r="B540" s="112" t="s">
        <v>2317</v>
      </c>
      <c r="C540" s="4" t="s">
        <v>636</v>
      </c>
      <c r="D540" s="141">
        <v>5</v>
      </c>
      <c r="E540" s="127" t="s">
        <v>3561</v>
      </c>
      <c r="F540" s="47">
        <v>6630</v>
      </c>
      <c r="G540" s="47">
        <v>0</v>
      </c>
      <c r="H540" s="47">
        <v>337</v>
      </c>
      <c r="I540" s="47">
        <v>49124</v>
      </c>
      <c r="J540" s="47">
        <v>2073</v>
      </c>
      <c r="K540" s="47">
        <v>17005</v>
      </c>
      <c r="L540" s="47">
        <v>15896</v>
      </c>
      <c r="M540" s="47">
        <v>901831</v>
      </c>
      <c r="N540" s="150">
        <v>55047</v>
      </c>
      <c r="O540" s="144">
        <v>20803</v>
      </c>
      <c r="P540" s="144">
        <v>0</v>
      </c>
      <c r="Q540" s="47">
        <v>0</v>
      </c>
      <c r="R540" s="47">
        <v>119799</v>
      </c>
      <c r="S540" s="47">
        <v>0</v>
      </c>
      <c r="T540" s="47">
        <v>0</v>
      </c>
      <c r="U540" s="47">
        <v>0</v>
      </c>
      <c r="V540" s="47">
        <v>0</v>
      </c>
      <c r="W540" s="101">
        <f t="shared" si="8"/>
        <v>1188545</v>
      </c>
      <c r="X540" s="41">
        <f>個別包括!AZ539-公債費!W540</f>
        <v>0</v>
      </c>
      <c r="Y540" s="41"/>
      <c r="Z540" s="41"/>
      <c r="AA540" s="41"/>
    </row>
    <row r="541" spans="1:27" ht="20.25" customHeight="1" x14ac:dyDescent="0.25">
      <c r="A541" s="111" t="s">
        <v>2341</v>
      </c>
      <c r="B541" s="112" t="s">
        <v>2317</v>
      </c>
      <c r="C541" s="4" t="s">
        <v>637</v>
      </c>
      <c r="D541" s="141">
        <v>5</v>
      </c>
      <c r="E541" s="127" t="s">
        <v>3562</v>
      </c>
      <c r="F541" s="47">
        <v>0</v>
      </c>
      <c r="G541" s="47">
        <v>0</v>
      </c>
      <c r="H541" s="47">
        <v>111</v>
      </c>
      <c r="I541" s="47">
        <v>17337</v>
      </c>
      <c r="J541" s="47">
        <v>24867</v>
      </c>
      <c r="K541" s="47">
        <v>40472</v>
      </c>
      <c r="L541" s="47">
        <v>21228</v>
      </c>
      <c r="M541" s="47">
        <v>340334</v>
      </c>
      <c r="N541" s="150">
        <v>6617</v>
      </c>
      <c r="O541" s="144">
        <v>1546</v>
      </c>
      <c r="P541" s="144">
        <v>0</v>
      </c>
      <c r="Q541" s="47">
        <v>0</v>
      </c>
      <c r="R541" s="47">
        <v>85914</v>
      </c>
      <c r="S541" s="47">
        <v>0</v>
      </c>
      <c r="T541" s="47">
        <v>0</v>
      </c>
      <c r="U541" s="47">
        <v>0</v>
      </c>
      <c r="V541" s="47">
        <v>0</v>
      </c>
      <c r="W541" s="101">
        <f t="shared" si="8"/>
        <v>538426</v>
      </c>
      <c r="X541" s="41">
        <f>個別包括!AZ540-公債費!W541</f>
        <v>0</v>
      </c>
      <c r="Y541" s="41"/>
      <c r="Z541" s="41"/>
      <c r="AA541" s="41"/>
    </row>
    <row r="542" spans="1:27" ht="20.25" customHeight="1" x14ac:dyDescent="0.25">
      <c r="A542" s="111" t="s">
        <v>2342</v>
      </c>
      <c r="B542" s="112" t="s">
        <v>2317</v>
      </c>
      <c r="C542" s="4" t="s">
        <v>638</v>
      </c>
      <c r="D542" s="141">
        <v>5</v>
      </c>
      <c r="E542" s="127" t="s">
        <v>3561</v>
      </c>
      <c r="F542" s="47">
        <v>1437</v>
      </c>
      <c r="G542" s="47">
        <v>0</v>
      </c>
      <c r="H542" s="47">
        <v>746</v>
      </c>
      <c r="I542" s="47">
        <v>112457</v>
      </c>
      <c r="J542" s="47">
        <v>14946</v>
      </c>
      <c r="K542" s="47">
        <v>49884</v>
      </c>
      <c r="L542" s="47">
        <v>31721</v>
      </c>
      <c r="M542" s="47">
        <v>1720500</v>
      </c>
      <c r="N542" s="150">
        <v>35412</v>
      </c>
      <c r="O542" s="144">
        <v>895</v>
      </c>
      <c r="P542" s="144">
        <v>0</v>
      </c>
      <c r="Q542" s="47">
        <v>0</v>
      </c>
      <c r="R542" s="47">
        <v>227239</v>
      </c>
      <c r="S542" s="47">
        <v>0</v>
      </c>
      <c r="T542" s="47">
        <v>0</v>
      </c>
      <c r="U542" s="47">
        <v>0</v>
      </c>
      <c r="V542" s="47">
        <v>0</v>
      </c>
      <c r="W542" s="101">
        <f t="shared" si="8"/>
        <v>2195237</v>
      </c>
      <c r="X542" s="41">
        <f>個別包括!AZ541-公債費!W542</f>
        <v>0</v>
      </c>
      <c r="Y542" s="41"/>
      <c r="Z542" s="41"/>
      <c r="AA542" s="41"/>
    </row>
    <row r="543" spans="1:27" ht="20.25" customHeight="1" x14ac:dyDescent="0.25">
      <c r="A543" s="111" t="s">
        <v>2343</v>
      </c>
      <c r="B543" s="112" t="s">
        <v>2317</v>
      </c>
      <c r="C543" s="4" t="s">
        <v>639</v>
      </c>
      <c r="D543" s="141">
        <v>5</v>
      </c>
      <c r="E543" s="127" t="s">
        <v>3561</v>
      </c>
      <c r="F543" s="47">
        <v>0</v>
      </c>
      <c r="G543" s="47">
        <v>0</v>
      </c>
      <c r="H543" s="47">
        <v>202</v>
      </c>
      <c r="I543" s="47">
        <v>43355</v>
      </c>
      <c r="J543" s="47">
        <v>3661</v>
      </c>
      <c r="K543" s="47">
        <v>51974</v>
      </c>
      <c r="L543" s="47">
        <v>13356</v>
      </c>
      <c r="M543" s="47">
        <v>950606</v>
      </c>
      <c r="N543" s="150">
        <v>63824</v>
      </c>
      <c r="O543" s="144">
        <v>6307</v>
      </c>
      <c r="P543" s="144">
        <v>0</v>
      </c>
      <c r="Q543" s="47">
        <v>0</v>
      </c>
      <c r="R543" s="47">
        <v>137515</v>
      </c>
      <c r="S543" s="47">
        <v>0</v>
      </c>
      <c r="T543" s="47">
        <v>0</v>
      </c>
      <c r="U543" s="47">
        <v>0</v>
      </c>
      <c r="V543" s="47">
        <v>0</v>
      </c>
      <c r="W543" s="101">
        <f t="shared" si="8"/>
        <v>1270800</v>
      </c>
      <c r="X543" s="41">
        <f>個別包括!AZ542-公債費!W543</f>
        <v>0</v>
      </c>
      <c r="Y543" s="41"/>
      <c r="Z543" s="41"/>
      <c r="AA543" s="41"/>
    </row>
    <row r="544" spans="1:27" ht="20.25" customHeight="1" x14ac:dyDescent="0.25">
      <c r="A544" s="111" t="s">
        <v>2344</v>
      </c>
      <c r="B544" s="112" t="s">
        <v>2317</v>
      </c>
      <c r="C544" s="4" t="s">
        <v>640</v>
      </c>
      <c r="D544" s="141">
        <v>5</v>
      </c>
      <c r="E544" s="127" t="s">
        <v>3561</v>
      </c>
      <c r="F544" s="47">
        <v>0</v>
      </c>
      <c r="G544" s="47">
        <v>0</v>
      </c>
      <c r="H544" s="47">
        <v>728</v>
      </c>
      <c r="I544" s="47">
        <v>21814</v>
      </c>
      <c r="J544" s="47">
        <v>9415</v>
      </c>
      <c r="K544" s="47">
        <v>18874</v>
      </c>
      <c r="L544" s="47">
        <v>28976</v>
      </c>
      <c r="M544" s="47">
        <v>1905979</v>
      </c>
      <c r="N544" s="150">
        <v>197497</v>
      </c>
      <c r="O544" s="144">
        <v>5722</v>
      </c>
      <c r="P544" s="144">
        <v>0</v>
      </c>
      <c r="Q544" s="47">
        <v>0</v>
      </c>
      <c r="R544" s="47">
        <v>351952</v>
      </c>
      <c r="S544" s="47">
        <v>0</v>
      </c>
      <c r="T544" s="47">
        <v>0</v>
      </c>
      <c r="U544" s="47">
        <v>0</v>
      </c>
      <c r="V544" s="47">
        <v>0</v>
      </c>
      <c r="W544" s="101">
        <f t="shared" si="8"/>
        <v>2540957</v>
      </c>
      <c r="X544" s="41">
        <f>個別包括!AZ543-公債費!W544</f>
        <v>0</v>
      </c>
      <c r="Y544" s="41"/>
      <c r="Z544" s="41"/>
      <c r="AA544" s="41"/>
    </row>
    <row r="545" spans="1:27" ht="20.25" customHeight="1" x14ac:dyDescent="0.25">
      <c r="A545" s="111" t="s">
        <v>2345</v>
      </c>
      <c r="B545" s="112" t="s">
        <v>2317</v>
      </c>
      <c r="C545" s="4" t="s">
        <v>641</v>
      </c>
      <c r="D545" s="141">
        <v>5</v>
      </c>
      <c r="E545" s="127" t="s">
        <v>3561</v>
      </c>
      <c r="F545" s="47">
        <v>0</v>
      </c>
      <c r="G545" s="47">
        <v>0</v>
      </c>
      <c r="H545" s="47">
        <v>196</v>
      </c>
      <c r="I545" s="47">
        <v>51933</v>
      </c>
      <c r="J545" s="47">
        <v>8366</v>
      </c>
      <c r="K545" s="47">
        <v>18326</v>
      </c>
      <c r="L545" s="47">
        <v>12589</v>
      </c>
      <c r="M545" s="47">
        <v>868406</v>
      </c>
      <c r="N545" s="150">
        <v>32611</v>
      </c>
      <c r="O545" s="144">
        <v>22</v>
      </c>
      <c r="P545" s="144">
        <v>0</v>
      </c>
      <c r="Q545" s="47">
        <v>0</v>
      </c>
      <c r="R545" s="47">
        <v>16157</v>
      </c>
      <c r="S545" s="47">
        <v>0</v>
      </c>
      <c r="T545" s="47">
        <v>0</v>
      </c>
      <c r="U545" s="47">
        <v>0</v>
      </c>
      <c r="V545" s="47">
        <v>0</v>
      </c>
      <c r="W545" s="101">
        <f t="shared" si="8"/>
        <v>1008606</v>
      </c>
      <c r="X545" s="41">
        <f>個別包括!AZ544-公債費!W545</f>
        <v>0</v>
      </c>
      <c r="Y545" s="41"/>
      <c r="Z545" s="41"/>
      <c r="AA545" s="41"/>
    </row>
    <row r="546" spans="1:27" ht="20.25" customHeight="1" x14ac:dyDescent="0.25">
      <c r="A546" s="111" t="s">
        <v>2346</v>
      </c>
      <c r="B546" s="112" t="s">
        <v>2317</v>
      </c>
      <c r="C546" s="4" t="s">
        <v>642</v>
      </c>
      <c r="D546" s="141">
        <v>5</v>
      </c>
      <c r="E546" s="127" t="s">
        <v>3562</v>
      </c>
      <c r="F546" s="47">
        <v>0</v>
      </c>
      <c r="G546" s="47">
        <v>0</v>
      </c>
      <c r="H546" s="47">
        <v>1718</v>
      </c>
      <c r="I546" s="47">
        <v>43187</v>
      </c>
      <c r="J546" s="47">
        <v>16580</v>
      </c>
      <c r="K546" s="47">
        <v>87226</v>
      </c>
      <c r="L546" s="47">
        <v>15439</v>
      </c>
      <c r="M546" s="47">
        <v>453903</v>
      </c>
      <c r="N546" s="150">
        <v>105557</v>
      </c>
      <c r="O546" s="144">
        <v>3796</v>
      </c>
      <c r="P546" s="144">
        <v>0</v>
      </c>
      <c r="Q546" s="47">
        <v>0</v>
      </c>
      <c r="R546" s="47">
        <v>464498</v>
      </c>
      <c r="S546" s="47">
        <v>0</v>
      </c>
      <c r="T546" s="47">
        <v>0</v>
      </c>
      <c r="U546" s="47">
        <v>0</v>
      </c>
      <c r="V546" s="47">
        <v>0</v>
      </c>
      <c r="W546" s="101">
        <f t="shared" si="8"/>
        <v>1191904</v>
      </c>
      <c r="X546" s="41">
        <f>個別包括!AZ545-公債費!W546</f>
        <v>0</v>
      </c>
      <c r="Y546" s="41"/>
      <c r="Z546" s="41"/>
      <c r="AA546" s="41"/>
    </row>
    <row r="547" spans="1:27" ht="20.25" customHeight="1" x14ac:dyDescent="0.25">
      <c r="A547" s="111" t="s">
        <v>2347</v>
      </c>
      <c r="B547" s="112" t="s">
        <v>2317</v>
      </c>
      <c r="C547" s="4" t="s">
        <v>643</v>
      </c>
      <c r="D547" s="141">
        <v>5</v>
      </c>
      <c r="E547" s="127" t="s">
        <v>3561</v>
      </c>
      <c r="F547" s="47">
        <v>38814</v>
      </c>
      <c r="G547" s="47">
        <v>0</v>
      </c>
      <c r="H547" s="47">
        <v>556</v>
      </c>
      <c r="I547" s="47">
        <v>69542</v>
      </c>
      <c r="J547" s="47">
        <v>6623</v>
      </c>
      <c r="K547" s="47">
        <v>44308</v>
      </c>
      <c r="L547" s="47">
        <v>20644</v>
      </c>
      <c r="M547" s="47">
        <v>1273055</v>
      </c>
      <c r="N547" s="150">
        <v>29184</v>
      </c>
      <c r="O547" s="144">
        <v>7337</v>
      </c>
      <c r="P547" s="144">
        <v>0</v>
      </c>
      <c r="Q547" s="47">
        <v>0</v>
      </c>
      <c r="R547" s="47">
        <v>119641</v>
      </c>
      <c r="S547" s="47">
        <v>0</v>
      </c>
      <c r="T547" s="47">
        <v>0</v>
      </c>
      <c r="U547" s="47">
        <v>0</v>
      </c>
      <c r="V547" s="47">
        <v>0</v>
      </c>
      <c r="W547" s="101">
        <f t="shared" si="8"/>
        <v>1609704</v>
      </c>
      <c r="X547" s="41">
        <f>個別包括!AZ546-公債費!W547</f>
        <v>0</v>
      </c>
      <c r="Y547" s="41"/>
      <c r="Z547" s="41"/>
      <c r="AA547" s="41"/>
    </row>
    <row r="548" spans="1:27" ht="20.25" customHeight="1" x14ac:dyDescent="0.25">
      <c r="A548" s="111" t="s">
        <v>2348</v>
      </c>
      <c r="B548" s="112" t="s">
        <v>2317</v>
      </c>
      <c r="C548" s="4" t="s">
        <v>644</v>
      </c>
      <c r="D548" s="141">
        <v>5</v>
      </c>
      <c r="E548" s="127" t="s">
        <v>3561</v>
      </c>
      <c r="F548" s="47">
        <v>967</v>
      </c>
      <c r="G548" s="47">
        <v>0</v>
      </c>
      <c r="H548" s="47">
        <v>1673</v>
      </c>
      <c r="I548" s="47">
        <v>60724</v>
      </c>
      <c r="J548" s="47">
        <v>11858</v>
      </c>
      <c r="K548" s="47">
        <v>69891</v>
      </c>
      <c r="L548" s="47">
        <v>22769</v>
      </c>
      <c r="M548" s="47">
        <v>1283859</v>
      </c>
      <c r="N548" s="150">
        <v>79778</v>
      </c>
      <c r="O548" s="144">
        <v>34334</v>
      </c>
      <c r="P548" s="144">
        <v>0</v>
      </c>
      <c r="Q548" s="47">
        <v>0</v>
      </c>
      <c r="R548" s="47">
        <v>515425</v>
      </c>
      <c r="S548" s="47">
        <v>0</v>
      </c>
      <c r="T548" s="47">
        <v>0</v>
      </c>
      <c r="U548" s="47">
        <v>0</v>
      </c>
      <c r="V548" s="47">
        <v>0</v>
      </c>
      <c r="W548" s="101">
        <f t="shared" si="8"/>
        <v>2081278</v>
      </c>
      <c r="X548" s="41">
        <f>個別包括!AZ547-公債費!W548</f>
        <v>0</v>
      </c>
      <c r="Y548" s="41"/>
      <c r="Z548" s="41"/>
      <c r="AA548" s="41"/>
    </row>
    <row r="549" spans="1:27" ht="20.25" customHeight="1" x14ac:dyDescent="0.25">
      <c r="A549" s="111" t="s">
        <v>2349</v>
      </c>
      <c r="B549" s="112" t="s">
        <v>2317</v>
      </c>
      <c r="C549" s="4" t="s">
        <v>645</v>
      </c>
      <c r="D549" s="141">
        <v>5</v>
      </c>
      <c r="E549" s="127" t="s">
        <v>3561</v>
      </c>
      <c r="F549" s="47">
        <v>0</v>
      </c>
      <c r="G549" s="47">
        <v>0</v>
      </c>
      <c r="H549" s="47">
        <v>673</v>
      </c>
      <c r="I549" s="47">
        <v>10446</v>
      </c>
      <c r="J549" s="47">
        <v>2540</v>
      </c>
      <c r="K549" s="47">
        <v>21323</v>
      </c>
      <c r="L549" s="47">
        <v>12755</v>
      </c>
      <c r="M549" s="47">
        <v>819610</v>
      </c>
      <c r="N549" s="150">
        <v>38129</v>
      </c>
      <c r="O549" s="144">
        <v>8650</v>
      </c>
      <c r="P549" s="144">
        <v>0</v>
      </c>
      <c r="Q549" s="47">
        <v>0</v>
      </c>
      <c r="R549" s="47">
        <v>160397</v>
      </c>
      <c r="S549" s="47">
        <v>0</v>
      </c>
      <c r="T549" s="47">
        <v>0</v>
      </c>
      <c r="U549" s="47">
        <v>0</v>
      </c>
      <c r="V549" s="47">
        <v>0</v>
      </c>
      <c r="W549" s="101">
        <f t="shared" si="8"/>
        <v>1074523</v>
      </c>
      <c r="X549" s="41">
        <f>個別包括!AZ548-公債費!W549</f>
        <v>0</v>
      </c>
      <c r="Y549" s="41"/>
      <c r="Z549" s="41"/>
      <c r="AA549" s="41"/>
    </row>
    <row r="550" spans="1:27" ht="20.25" customHeight="1" x14ac:dyDescent="0.25">
      <c r="A550" s="111" t="s">
        <v>2350</v>
      </c>
      <c r="B550" s="112" t="s">
        <v>2317</v>
      </c>
      <c r="C550" s="4" t="s">
        <v>646</v>
      </c>
      <c r="D550" s="141">
        <v>5</v>
      </c>
      <c r="E550" s="127" t="s">
        <v>3561</v>
      </c>
      <c r="F550" s="47">
        <v>2123</v>
      </c>
      <c r="G550" s="47">
        <v>0</v>
      </c>
      <c r="H550" s="47">
        <v>0</v>
      </c>
      <c r="I550" s="47">
        <v>63655</v>
      </c>
      <c r="J550" s="47">
        <v>5377</v>
      </c>
      <c r="K550" s="47">
        <v>80977</v>
      </c>
      <c r="L550" s="47">
        <v>17668</v>
      </c>
      <c r="M550" s="47">
        <v>1237550</v>
      </c>
      <c r="N550" s="150">
        <v>54911</v>
      </c>
      <c r="O550" s="144">
        <v>6660</v>
      </c>
      <c r="P550" s="144">
        <v>0</v>
      </c>
      <c r="Q550" s="47">
        <v>0</v>
      </c>
      <c r="R550" s="47">
        <v>211143</v>
      </c>
      <c r="S550" s="47">
        <v>0</v>
      </c>
      <c r="T550" s="47">
        <v>0</v>
      </c>
      <c r="U550" s="47">
        <v>0</v>
      </c>
      <c r="V550" s="47">
        <v>0</v>
      </c>
      <c r="W550" s="101">
        <f t="shared" si="8"/>
        <v>1680064</v>
      </c>
      <c r="X550" s="41">
        <f>個別包括!AZ549-公債費!W550</f>
        <v>0</v>
      </c>
      <c r="Y550" s="41"/>
      <c r="Z550" s="41"/>
      <c r="AA550" s="41"/>
    </row>
    <row r="551" spans="1:27" ht="20.25" customHeight="1" x14ac:dyDescent="0.25">
      <c r="A551" s="111" t="s">
        <v>2351</v>
      </c>
      <c r="B551" s="112" t="s">
        <v>2317</v>
      </c>
      <c r="C551" s="4" t="s">
        <v>647</v>
      </c>
      <c r="D551" s="141">
        <v>5</v>
      </c>
      <c r="E551" s="127" t="s">
        <v>3561</v>
      </c>
      <c r="F551" s="47">
        <v>0</v>
      </c>
      <c r="G551" s="47">
        <v>0</v>
      </c>
      <c r="H551" s="47">
        <v>522</v>
      </c>
      <c r="I551" s="47">
        <v>45972</v>
      </c>
      <c r="J551" s="47">
        <v>3016</v>
      </c>
      <c r="K551" s="47">
        <v>34850</v>
      </c>
      <c r="L551" s="47">
        <v>9179</v>
      </c>
      <c r="M551" s="47">
        <v>684705</v>
      </c>
      <c r="N551" s="150">
        <v>11058</v>
      </c>
      <c r="O551" s="144">
        <v>9567</v>
      </c>
      <c r="P551" s="144">
        <v>0</v>
      </c>
      <c r="Q551" s="47">
        <v>0</v>
      </c>
      <c r="R551" s="47">
        <v>85089</v>
      </c>
      <c r="S551" s="47">
        <v>0</v>
      </c>
      <c r="T551" s="47">
        <v>0</v>
      </c>
      <c r="U551" s="47">
        <v>0</v>
      </c>
      <c r="V551" s="47">
        <v>0</v>
      </c>
      <c r="W551" s="101">
        <f t="shared" si="8"/>
        <v>883958</v>
      </c>
      <c r="X551" s="41">
        <f>個別包括!AZ550-公債費!W551</f>
        <v>0</v>
      </c>
      <c r="Y551" s="41"/>
      <c r="Z551" s="41"/>
      <c r="AA551" s="41"/>
    </row>
    <row r="552" spans="1:27" ht="20.25" customHeight="1" x14ac:dyDescent="0.25">
      <c r="A552" s="111" t="s">
        <v>2352</v>
      </c>
      <c r="B552" s="112" t="s">
        <v>2317</v>
      </c>
      <c r="C552" s="4" t="s">
        <v>648</v>
      </c>
      <c r="D552" s="141">
        <v>5</v>
      </c>
      <c r="E552" s="127" t="s">
        <v>3561</v>
      </c>
      <c r="F552" s="47">
        <v>690</v>
      </c>
      <c r="G552" s="47">
        <v>0</v>
      </c>
      <c r="H552" s="47">
        <v>0</v>
      </c>
      <c r="I552" s="47">
        <v>44210</v>
      </c>
      <c r="J552" s="47">
        <v>3129</v>
      </c>
      <c r="K552" s="47">
        <v>25541</v>
      </c>
      <c r="L552" s="47">
        <v>13521</v>
      </c>
      <c r="M552" s="47">
        <v>846058</v>
      </c>
      <c r="N552" s="150">
        <v>33948</v>
      </c>
      <c r="O552" s="144">
        <v>11528</v>
      </c>
      <c r="P552" s="144">
        <v>0</v>
      </c>
      <c r="Q552" s="47">
        <v>0</v>
      </c>
      <c r="R552" s="47">
        <v>147019</v>
      </c>
      <c r="S552" s="47">
        <v>0</v>
      </c>
      <c r="T552" s="47">
        <v>0</v>
      </c>
      <c r="U552" s="47">
        <v>0</v>
      </c>
      <c r="V552" s="47">
        <v>0</v>
      </c>
      <c r="W552" s="101">
        <f t="shared" si="8"/>
        <v>1125644</v>
      </c>
      <c r="X552" s="41">
        <f>個別包括!AZ551-公債費!W552</f>
        <v>0</v>
      </c>
      <c r="Y552" s="41"/>
      <c r="Z552" s="41"/>
      <c r="AA552" s="41"/>
    </row>
    <row r="553" spans="1:27" ht="20.25" customHeight="1" x14ac:dyDescent="0.25">
      <c r="A553" s="111" t="s">
        <v>2353</v>
      </c>
      <c r="B553" s="112" t="s">
        <v>2317</v>
      </c>
      <c r="C553" s="4" t="s">
        <v>649</v>
      </c>
      <c r="D553" s="141">
        <v>5</v>
      </c>
      <c r="E553" s="127" t="s">
        <v>3561</v>
      </c>
      <c r="F553" s="47">
        <v>25136</v>
      </c>
      <c r="G553" s="47">
        <v>0</v>
      </c>
      <c r="H553" s="47">
        <v>0</v>
      </c>
      <c r="I553" s="47">
        <v>20216</v>
      </c>
      <c r="J553" s="47">
        <v>3804</v>
      </c>
      <c r="K553" s="47">
        <v>16498</v>
      </c>
      <c r="L553" s="47">
        <v>10192</v>
      </c>
      <c r="M553" s="47">
        <v>708282</v>
      </c>
      <c r="N553" s="150">
        <v>76277</v>
      </c>
      <c r="O553" s="144">
        <v>5450</v>
      </c>
      <c r="P553" s="144">
        <v>0</v>
      </c>
      <c r="Q553" s="47">
        <v>0</v>
      </c>
      <c r="R553" s="47">
        <v>0</v>
      </c>
      <c r="S553" s="47">
        <v>0</v>
      </c>
      <c r="T553" s="47">
        <v>0</v>
      </c>
      <c r="U553" s="47">
        <v>0</v>
      </c>
      <c r="V553" s="47">
        <v>0</v>
      </c>
      <c r="W553" s="101">
        <f t="shared" si="8"/>
        <v>865855</v>
      </c>
      <c r="X553" s="41">
        <f>個別包括!AZ552-公債費!W553</f>
        <v>0</v>
      </c>
      <c r="Y553" s="41"/>
      <c r="Z553" s="41"/>
      <c r="AA553" s="41"/>
    </row>
    <row r="554" spans="1:27" ht="20.25" customHeight="1" x14ac:dyDescent="0.25">
      <c r="A554" s="111" t="s">
        <v>2354</v>
      </c>
      <c r="B554" s="112" t="s">
        <v>2317</v>
      </c>
      <c r="C554" s="4" t="s">
        <v>650</v>
      </c>
      <c r="D554" s="141">
        <v>5</v>
      </c>
      <c r="E554" s="127" t="s">
        <v>3561</v>
      </c>
      <c r="F554" s="47">
        <v>0</v>
      </c>
      <c r="G554" s="47">
        <v>0</v>
      </c>
      <c r="H554" s="47">
        <v>626</v>
      </c>
      <c r="I554" s="47">
        <v>82960</v>
      </c>
      <c r="J554" s="47">
        <v>3083</v>
      </c>
      <c r="K554" s="47">
        <v>47577</v>
      </c>
      <c r="L554" s="47">
        <v>10687</v>
      </c>
      <c r="M554" s="47">
        <v>796261</v>
      </c>
      <c r="N554" s="150">
        <v>43235</v>
      </c>
      <c r="O554" s="144">
        <v>29131</v>
      </c>
      <c r="P554" s="144">
        <v>0</v>
      </c>
      <c r="Q554" s="47">
        <v>0</v>
      </c>
      <c r="R554" s="47">
        <v>77910</v>
      </c>
      <c r="S554" s="47">
        <v>0</v>
      </c>
      <c r="T554" s="47">
        <v>0</v>
      </c>
      <c r="U554" s="47">
        <v>0</v>
      </c>
      <c r="V554" s="47">
        <v>0</v>
      </c>
      <c r="W554" s="101">
        <f t="shared" si="8"/>
        <v>1091470</v>
      </c>
      <c r="X554" s="41">
        <f>個別包括!AZ553-公債費!W554</f>
        <v>0</v>
      </c>
      <c r="Y554" s="41"/>
      <c r="Z554" s="41"/>
      <c r="AA554" s="41"/>
    </row>
    <row r="555" spans="1:27" ht="20.25" customHeight="1" x14ac:dyDescent="0.25">
      <c r="A555" s="111" t="s">
        <v>2355</v>
      </c>
      <c r="B555" s="112" t="s">
        <v>2317</v>
      </c>
      <c r="C555" s="4" t="s">
        <v>651</v>
      </c>
      <c r="D555" s="141">
        <v>5</v>
      </c>
      <c r="E555" s="127" t="s">
        <v>3561</v>
      </c>
      <c r="F555" s="47">
        <v>3977</v>
      </c>
      <c r="G555" s="47">
        <v>0</v>
      </c>
      <c r="H555" s="47">
        <v>516</v>
      </c>
      <c r="I555" s="47">
        <v>101786</v>
      </c>
      <c r="J555" s="47">
        <v>3549</v>
      </c>
      <c r="K555" s="47">
        <v>8141</v>
      </c>
      <c r="L555" s="47">
        <v>19886</v>
      </c>
      <c r="M555" s="47">
        <v>1416148</v>
      </c>
      <c r="N555" s="150">
        <v>75055</v>
      </c>
      <c r="O555" s="144">
        <v>5400</v>
      </c>
      <c r="P555" s="144">
        <v>0</v>
      </c>
      <c r="Q555" s="47">
        <v>0</v>
      </c>
      <c r="R555" s="47">
        <v>50575</v>
      </c>
      <c r="S555" s="47">
        <v>0</v>
      </c>
      <c r="T555" s="47">
        <v>0</v>
      </c>
      <c r="U555" s="47">
        <v>1119980</v>
      </c>
      <c r="V555" s="47">
        <v>0</v>
      </c>
      <c r="W555" s="101">
        <f t="shared" si="8"/>
        <v>2805013</v>
      </c>
      <c r="X555" s="41">
        <f>個別包括!AZ554-公債費!W555</f>
        <v>0</v>
      </c>
      <c r="Y555" s="41"/>
      <c r="Z555" s="41"/>
      <c r="AA555" s="41"/>
    </row>
    <row r="556" spans="1:27" ht="20.25" customHeight="1" x14ac:dyDescent="0.25">
      <c r="A556" s="111" t="s">
        <v>2356</v>
      </c>
      <c r="B556" s="112" t="s">
        <v>2317</v>
      </c>
      <c r="C556" s="4" t="s">
        <v>652</v>
      </c>
      <c r="D556" s="141">
        <v>5</v>
      </c>
      <c r="E556" s="127" t="s">
        <v>3561</v>
      </c>
      <c r="F556" s="47">
        <v>0</v>
      </c>
      <c r="G556" s="47">
        <v>0</v>
      </c>
      <c r="H556" s="47">
        <v>612</v>
      </c>
      <c r="I556" s="47">
        <v>15094</v>
      </c>
      <c r="J556" s="47">
        <v>1704</v>
      </c>
      <c r="K556" s="47">
        <v>16472</v>
      </c>
      <c r="L556" s="47">
        <v>9111</v>
      </c>
      <c r="M556" s="47">
        <v>633736</v>
      </c>
      <c r="N556" s="150">
        <v>20925</v>
      </c>
      <c r="O556" s="144">
        <v>2835</v>
      </c>
      <c r="P556" s="144">
        <v>0</v>
      </c>
      <c r="Q556" s="47">
        <v>0</v>
      </c>
      <c r="R556" s="47">
        <v>101201</v>
      </c>
      <c r="S556" s="47">
        <v>0</v>
      </c>
      <c r="T556" s="47">
        <v>0</v>
      </c>
      <c r="U556" s="47">
        <v>0</v>
      </c>
      <c r="V556" s="47">
        <v>0</v>
      </c>
      <c r="W556" s="101">
        <f t="shared" si="8"/>
        <v>801690</v>
      </c>
      <c r="X556" s="41">
        <f>個別包括!AZ555-公債費!W556</f>
        <v>0</v>
      </c>
      <c r="Y556" s="41"/>
      <c r="Z556" s="41"/>
      <c r="AA556" s="41"/>
    </row>
    <row r="557" spans="1:27" ht="20.25" customHeight="1" x14ac:dyDescent="0.25">
      <c r="A557" s="111" t="s">
        <v>2357</v>
      </c>
      <c r="B557" s="112" t="s">
        <v>2317</v>
      </c>
      <c r="C557" s="4" t="s">
        <v>653</v>
      </c>
      <c r="D557" s="141">
        <v>6</v>
      </c>
      <c r="E557" s="127" t="s">
        <v>3561</v>
      </c>
      <c r="F557" s="47">
        <v>0</v>
      </c>
      <c r="G557" s="47">
        <v>0</v>
      </c>
      <c r="H557" s="47">
        <v>426</v>
      </c>
      <c r="I557" s="47">
        <v>10145</v>
      </c>
      <c r="J557" s="47">
        <v>1846</v>
      </c>
      <c r="K557" s="47">
        <v>10127</v>
      </c>
      <c r="L557" s="47">
        <v>6586</v>
      </c>
      <c r="M557" s="47">
        <v>501742</v>
      </c>
      <c r="N557" s="150">
        <v>19370</v>
      </c>
      <c r="O557" s="144">
        <v>3715</v>
      </c>
      <c r="P557" s="144">
        <v>0</v>
      </c>
      <c r="Q557" s="47">
        <v>0</v>
      </c>
      <c r="R557" s="47">
        <v>111812</v>
      </c>
      <c r="S557" s="47">
        <v>0</v>
      </c>
      <c r="T557" s="47">
        <v>0</v>
      </c>
      <c r="U557" s="47">
        <v>0</v>
      </c>
      <c r="V557" s="47">
        <v>0</v>
      </c>
      <c r="W557" s="101">
        <f t="shared" si="8"/>
        <v>665769</v>
      </c>
      <c r="X557" s="41">
        <f>個別包括!AZ556-公債費!W557</f>
        <v>0</v>
      </c>
      <c r="Y557" s="41"/>
      <c r="Z557" s="41"/>
      <c r="AA557" s="41"/>
    </row>
    <row r="558" spans="1:27" ht="20.25" customHeight="1" x14ac:dyDescent="0.25">
      <c r="A558" s="111" t="s">
        <v>2358</v>
      </c>
      <c r="B558" s="112" t="s">
        <v>2317</v>
      </c>
      <c r="C558" s="4" t="s">
        <v>654</v>
      </c>
      <c r="D558" s="141">
        <v>6</v>
      </c>
      <c r="E558" s="127" t="s">
        <v>3562</v>
      </c>
      <c r="F558" s="47">
        <v>0</v>
      </c>
      <c r="G558" s="47">
        <v>0</v>
      </c>
      <c r="H558" s="47">
        <v>373</v>
      </c>
      <c r="I558" s="47">
        <v>46933</v>
      </c>
      <c r="J558" s="47">
        <v>8797</v>
      </c>
      <c r="K558" s="47">
        <v>18878</v>
      </c>
      <c r="L558" s="47">
        <v>9987</v>
      </c>
      <c r="M558" s="47">
        <v>152319</v>
      </c>
      <c r="N558" s="150">
        <v>7858</v>
      </c>
      <c r="O558" s="144">
        <v>7083</v>
      </c>
      <c r="P558" s="144">
        <v>0</v>
      </c>
      <c r="Q558" s="47">
        <v>0</v>
      </c>
      <c r="R558" s="47">
        <v>44470</v>
      </c>
      <c r="S558" s="47">
        <v>0</v>
      </c>
      <c r="T558" s="47">
        <v>0</v>
      </c>
      <c r="U558" s="47">
        <v>0</v>
      </c>
      <c r="V558" s="47">
        <v>0</v>
      </c>
      <c r="W558" s="101">
        <f t="shared" si="8"/>
        <v>296698</v>
      </c>
      <c r="X558" s="41">
        <f>個別包括!AZ557-公債費!W558</f>
        <v>0</v>
      </c>
      <c r="Y558" s="41"/>
      <c r="Z558" s="41"/>
      <c r="AA558" s="41"/>
    </row>
    <row r="559" spans="1:27" ht="20.25" customHeight="1" x14ac:dyDescent="0.25">
      <c r="A559" s="111" t="s">
        <v>2359</v>
      </c>
      <c r="B559" s="112" t="s">
        <v>2317</v>
      </c>
      <c r="C559" s="4" t="s">
        <v>655</v>
      </c>
      <c r="D559" s="141">
        <v>6</v>
      </c>
      <c r="E559" s="127" t="s">
        <v>3561</v>
      </c>
      <c r="F559" s="47">
        <v>648</v>
      </c>
      <c r="G559" s="47">
        <v>0</v>
      </c>
      <c r="H559" s="47">
        <v>0</v>
      </c>
      <c r="I559" s="47">
        <v>32231</v>
      </c>
      <c r="J559" s="47">
        <v>1709</v>
      </c>
      <c r="K559" s="47">
        <v>19013</v>
      </c>
      <c r="L559" s="47">
        <v>5155</v>
      </c>
      <c r="M559" s="47">
        <v>448709</v>
      </c>
      <c r="N559" s="150">
        <v>44464</v>
      </c>
      <c r="O559" s="144">
        <v>6155</v>
      </c>
      <c r="P559" s="144">
        <v>0</v>
      </c>
      <c r="Q559" s="47">
        <v>0</v>
      </c>
      <c r="R559" s="47">
        <v>0</v>
      </c>
      <c r="S559" s="47">
        <v>0</v>
      </c>
      <c r="T559" s="47">
        <v>0</v>
      </c>
      <c r="U559" s="47">
        <v>0</v>
      </c>
      <c r="V559" s="47">
        <v>0</v>
      </c>
      <c r="W559" s="101">
        <f t="shared" si="8"/>
        <v>558084</v>
      </c>
      <c r="X559" s="41">
        <f>個別包括!AZ558-公債費!W559</f>
        <v>0</v>
      </c>
      <c r="Y559" s="41"/>
      <c r="Z559" s="41"/>
      <c r="AA559" s="41"/>
    </row>
    <row r="560" spans="1:27" ht="20.25" customHeight="1" x14ac:dyDescent="0.25">
      <c r="A560" s="111" t="s">
        <v>2360</v>
      </c>
      <c r="B560" s="112" t="s">
        <v>2317</v>
      </c>
      <c r="C560" s="4" t="s">
        <v>656</v>
      </c>
      <c r="D560" s="141">
        <v>6</v>
      </c>
      <c r="E560" s="127" t="s">
        <v>3561</v>
      </c>
      <c r="F560" s="47">
        <v>1448</v>
      </c>
      <c r="G560" s="47">
        <v>0</v>
      </c>
      <c r="H560" s="47">
        <v>0</v>
      </c>
      <c r="I560" s="47">
        <v>5602</v>
      </c>
      <c r="J560" s="47">
        <v>754</v>
      </c>
      <c r="K560" s="47">
        <v>5664</v>
      </c>
      <c r="L560" s="47">
        <v>1632</v>
      </c>
      <c r="M560" s="47">
        <v>190601</v>
      </c>
      <c r="N560" s="150">
        <v>22942</v>
      </c>
      <c r="O560" s="144">
        <v>4408</v>
      </c>
      <c r="P560" s="144">
        <v>0</v>
      </c>
      <c r="Q560" s="47">
        <v>0</v>
      </c>
      <c r="R560" s="47">
        <v>0</v>
      </c>
      <c r="S560" s="47">
        <v>0</v>
      </c>
      <c r="T560" s="47">
        <v>0</v>
      </c>
      <c r="U560" s="47">
        <v>0</v>
      </c>
      <c r="V560" s="47">
        <v>0</v>
      </c>
      <c r="W560" s="101">
        <f t="shared" si="8"/>
        <v>233051</v>
      </c>
      <c r="X560" s="41">
        <f>個別包括!AZ559-公債費!W560</f>
        <v>0</v>
      </c>
      <c r="Y560" s="41"/>
      <c r="Z560" s="41"/>
      <c r="AA560" s="41"/>
    </row>
    <row r="561" spans="1:27" ht="20.25" customHeight="1" x14ac:dyDescent="0.25">
      <c r="A561" s="111" t="s">
        <v>2361</v>
      </c>
      <c r="B561" s="112" t="s">
        <v>2317</v>
      </c>
      <c r="C561" s="4" t="s">
        <v>657</v>
      </c>
      <c r="D561" s="141">
        <v>6</v>
      </c>
      <c r="E561" s="127" t="s">
        <v>3561</v>
      </c>
      <c r="F561" s="47">
        <v>0</v>
      </c>
      <c r="G561" s="47">
        <v>0</v>
      </c>
      <c r="H561" s="47">
        <v>25</v>
      </c>
      <c r="I561" s="47">
        <v>5490</v>
      </c>
      <c r="J561" s="47">
        <v>5897</v>
      </c>
      <c r="K561" s="47">
        <v>5874</v>
      </c>
      <c r="L561" s="47">
        <v>3113</v>
      </c>
      <c r="M561" s="47">
        <v>257052</v>
      </c>
      <c r="N561" s="150">
        <v>14615</v>
      </c>
      <c r="O561" s="144">
        <v>3372</v>
      </c>
      <c r="P561" s="144">
        <v>0</v>
      </c>
      <c r="Q561" s="47">
        <v>0</v>
      </c>
      <c r="R561" s="47">
        <v>0</v>
      </c>
      <c r="S561" s="47">
        <v>0</v>
      </c>
      <c r="T561" s="47">
        <v>0</v>
      </c>
      <c r="U561" s="47">
        <v>0</v>
      </c>
      <c r="V561" s="47">
        <v>0</v>
      </c>
      <c r="W561" s="101">
        <f t="shared" si="8"/>
        <v>295438</v>
      </c>
      <c r="X561" s="41">
        <f>個別包括!AZ560-公債費!W561</f>
        <v>0</v>
      </c>
      <c r="Y561" s="41"/>
      <c r="Z561" s="41"/>
      <c r="AA561" s="41"/>
    </row>
    <row r="562" spans="1:27" ht="20.25" customHeight="1" x14ac:dyDescent="0.25">
      <c r="A562" s="111" t="s">
        <v>2362</v>
      </c>
      <c r="B562" s="112" t="s">
        <v>2317</v>
      </c>
      <c r="C562" s="4" t="s">
        <v>658</v>
      </c>
      <c r="D562" s="141">
        <v>6</v>
      </c>
      <c r="E562" s="127" t="s">
        <v>3561</v>
      </c>
      <c r="F562" s="47">
        <v>4502</v>
      </c>
      <c r="G562" s="47">
        <v>0</v>
      </c>
      <c r="H562" s="47">
        <v>67</v>
      </c>
      <c r="I562" s="47">
        <v>16351</v>
      </c>
      <c r="J562" s="47">
        <v>5378</v>
      </c>
      <c r="K562" s="47">
        <v>17550</v>
      </c>
      <c r="L562" s="47">
        <v>3976</v>
      </c>
      <c r="M562" s="47">
        <v>290828</v>
      </c>
      <c r="N562" s="150">
        <v>19051</v>
      </c>
      <c r="O562" s="144">
        <v>834</v>
      </c>
      <c r="P562" s="144">
        <v>0</v>
      </c>
      <c r="Q562" s="47">
        <v>0</v>
      </c>
      <c r="R562" s="47">
        <v>0</v>
      </c>
      <c r="S562" s="47">
        <v>0</v>
      </c>
      <c r="T562" s="47">
        <v>0</v>
      </c>
      <c r="U562" s="47">
        <v>0</v>
      </c>
      <c r="V562" s="47">
        <v>0</v>
      </c>
      <c r="W562" s="101">
        <f t="shared" si="8"/>
        <v>358537</v>
      </c>
      <c r="X562" s="41">
        <f>個別包括!AZ561-公債費!W562</f>
        <v>0</v>
      </c>
      <c r="Y562" s="41"/>
      <c r="Z562" s="41"/>
      <c r="AA562" s="41"/>
    </row>
    <row r="563" spans="1:27" ht="20.25" customHeight="1" x14ac:dyDescent="0.25">
      <c r="A563" s="111" t="s">
        <v>2363</v>
      </c>
      <c r="B563" s="112" t="s">
        <v>2317</v>
      </c>
      <c r="C563" s="4" t="s">
        <v>659</v>
      </c>
      <c r="D563" s="141">
        <v>6</v>
      </c>
      <c r="E563" s="127" t="s">
        <v>3561</v>
      </c>
      <c r="F563" s="47">
        <v>5991</v>
      </c>
      <c r="G563" s="47">
        <v>0</v>
      </c>
      <c r="H563" s="47">
        <v>231</v>
      </c>
      <c r="I563" s="47">
        <v>38914</v>
      </c>
      <c r="J563" s="47">
        <v>1652</v>
      </c>
      <c r="K563" s="47">
        <v>13066</v>
      </c>
      <c r="L563" s="47">
        <v>5270</v>
      </c>
      <c r="M563" s="47">
        <v>424623</v>
      </c>
      <c r="N563" s="150">
        <v>19411</v>
      </c>
      <c r="O563" s="144">
        <v>4841</v>
      </c>
      <c r="P563" s="144">
        <v>0</v>
      </c>
      <c r="Q563" s="47">
        <v>0</v>
      </c>
      <c r="R563" s="47">
        <v>0</v>
      </c>
      <c r="S563" s="47">
        <v>0</v>
      </c>
      <c r="T563" s="47">
        <v>0</v>
      </c>
      <c r="U563" s="47">
        <v>0</v>
      </c>
      <c r="V563" s="47">
        <v>0</v>
      </c>
      <c r="W563" s="101">
        <f t="shared" si="8"/>
        <v>513999</v>
      </c>
      <c r="X563" s="41">
        <f>個別包括!AZ562-公債費!W563</f>
        <v>0</v>
      </c>
      <c r="Y563" s="41"/>
      <c r="Z563" s="41"/>
      <c r="AA563" s="41"/>
    </row>
    <row r="564" spans="1:27" ht="20.25" customHeight="1" x14ac:dyDescent="0.25">
      <c r="A564" s="111" t="s">
        <v>2364</v>
      </c>
      <c r="B564" s="112" t="s">
        <v>2317</v>
      </c>
      <c r="C564" s="4" t="s">
        <v>660</v>
      </c>
      <c r="D564" s="141">
        <v>6</v>
      </c>
      <c r="E564" s="127" t="s">
        <v>3561</v>
      </c>
      <c r="F564" s="47">
        <v>2575</v>
      </c>
      <c r="G564" s="47">
        <v>0</v>
      </c>
      <c r="H564" s="47">
        <v>132</v>
      </c>
      <c r="I564" s="47">
        <v>5199</v>
      </c>
      <c r="J564" s="47">
        <v>1519</v>
      </c>
      <c r="K564" s="47">
        <v>2039</v>
      </c>
      <c r="L564" s="47">
        <v>3795</v>
      </c>
      <c r="M564" s="47">
        <v>330749</v>
      </c>
      <c r="N564" s="150">
        <v>18257</v>
      </c>
      <c r="O564" s="144">
        <v>0</v>
      </c>
      <c r="P564" s="144">
        <v>0</v>
      </c>
      <c r="Q564" s="47">
        <v>0</v>
      </c>
      <c r="R564" s="47">
        <v>47831</v>
      </c>
      <c r="S564" s="47">
        <v>0</v>
      </c>
      <c r="T564" s="47">
        <v>0</v>
      </c>
      <c r="U564" s="47">
        <v>0</v>
      </c>
      <c r="V564" s="47">
        <v>0</v>
      </c>
      <c r="W564" s="101">
        <f t="shared" si="8"/>
        <v>412096</v>
      </c>
      <c r="X564" s="41">
        <f>個別包括!AZ563-公債費!W564</f>
        <v>0</v>
      </c>
      <c r="Y564" s="41"/>
      <c r="Z564" s="41"/>
      <c r="AA564" s="41"/>
    </row>
    <row r="565" spans="1:27" ht="20.25" customHeight="1" x14ac:dyDescent="0.25">
      <c r="A565" s="111" t="s">
        <v>2365</v>
      </c>
      <c r="B565" s="112" t="s">
        <v>2317</v>
      </c>
      <c r="C565" s="4" t="s">
        <v>661</v>
      </c>
      <c r="D565" s="141">
        <v>6</v>
      </c>
      <c r="E565" s="127" t="s">
        <v>3561</v>
      </c>
      <c r="F565" s="47">
        <v>417</v>
      </c>
      <c r="G565" s="47">
        <v>0</v>
      </c>
      <c r="H565" s="47">
        <v>86</v>
      </c>
      <c r="I565" s="47">
        <v>11078</v>
      </c>
      <c r="J565" s="47">
        <v>829</v>
      </c>
      <c r="K565" s="47">
        <v>2052</v>
      </c>
      <c r="L565" s="47">
        <v>3641</v>
      </c>
      <c r="M565" s="47">
        <v>297721</v>
      </c>
      <c r="N565" s="150">
        <v>17767</v>
      </c>
      <c r="O565" s="144">
        <v>6729</v>
      </c>
      <c r="P565" s="144">
        <v>0</v>
      </c>
      <c r="Q565" s="47">
        <v>0</v>
      </c>
      <c r="R565" s="47">
        <v>0</v>
      </c>
      <c r="S565" s="47">
        <v>0</v>
      </c>
      <c r="T565" s="47">
        <v>0</v>
      </c>
      <c r="U565" s="47">
        <v>0</v>
      </c>
      <c r="V565" s="47">
        <v>0</v>
      </c>
      <c r="W565" s="101">
        <f t="shared" si="8"/>
        <v>340320</v>
      </c>
      <c r="X565" s="41">
        <f>個別包括!AZ564-公債費!W565</f>
        <v>0</v>
      </c>
      <c r="Y565" s="41"/>
      <c r="Z565" s="41"/>
      <c r="AA565" s="41"/>
    </row>
    <row r="566" spans="1:27" ht="20.25" customHeight="1" x14ac:dyDescent="0.25">
      <c r="A566" s="111" t="s">
        <v>2366</v>
      </c>
      <c r="B566" s="112" t="s">
        <v>2317</v>
      </c>
      <c r="C566" s="4" t="s">
        <v>662</v>
      </c>
      <c r="D566" s="141">
        <v>6</v>
      </c>
      <c r="E566" s="127" t="s">
        <v>3561</v>
      </c>
      <c r="F566" s="47">
        <v>6355</v>
      </c>
      <c r="G566" s="47">
        <v>0</v>
      </c>
      <c r="H566" s="47">
        <v>0</v>
      </c>
      <c r="I566" s="47">
        <v>24391</v>
      </c>
      <c r="J566" s="47">
        <v>558</v>
      </c>
      <c r="K566" s="47">
        <v>14899</v>
      </c>
      <c r="L566" s="47">
        <v>2981</v>
      </c>
      <c r="M566" s="47">
        <v>234938</v>
      </c>
      <c r="N566" s="150">
        <v>7864</v>
      </c>
      <c r="O566" s="144">
        <v>3007</v>
      </c>
      <c r="P566" s="144">
        <v>0</v>
      </c>
      <c r="Q566" s="47">
        <v>0</v>
      </c>
      <c r="R566" s="47">
        <v>0</v>
      </c>
      <c r="S566" s="47">
        <v>0</v>
      </c>
      <c r="T566" s="47">
        <v>0</v>
      </c>
      <c r="U566" s="47">
        <v>0</v>
      </c>
      <c r="V566" s="47">
        <v>0</v>
      </c>
      <c r="W566" s="101">
        <f t="shared" si="8"/>
        <v>294993</v>
      </c>
      <c r="X566" s="41">
        <f>個別包括!AZ565-公債費!W566</f>
        <v>0</v>
      </c>
      <c r="Y566" s="41"/>
      <c r="Z566" s="41"/>
      <c r="AA566" s="41"/>
    </row>
    <row r="567" spans="1:27" ht="20.25" customHeight="1" x14ac:dyDescent="0.25">
      <c r="A567" s="111" t="s">
        <v>2367</v>
      </c>
      <c r="B567" s="112" t="s">
        <v>2317</v>
      </c>
      <c r="C567" s="4" t="s">
        <v>663</v>
      </c>
      <c r="D567" s="141">
        <v>6</v>
      </c>
      <c r="E567" s="127" t="s">
        <v>3561</v>
      </c>
      <c r="F567" s="47">
        <v>8476</v>
      </c>
      <c r="G567" s="47">
        <v>0</v>
      </c>
      <c r="H567" s="47">
        <v>0</v>
      </c>
      <c r="I567" s="47">
        <v>2400</v>
      </c>
      <c r="J567" s="47">
        <v>671</v>
      </c>
      <c r="K567" s="47">
        <v>771</v>
      </c>
      <c r="L567" s="47">
        <v>1735</v>
      </c>
      <c r="M567" s="47">
        <v>233536</v>
      </c>
      <c r="N567" s="150">
        <v>12350</v>
      </c>
      <c r="O567" s="144">
        <v>330</v>
      </c>
      <c r="P567" s="144">
        <v>0</v>
      </c>
      <c r="Q567" s="47">
        <v>10893</v>
      </c>
      <c r="R567" s="47">
        <v>0</v>
      </c>
      <c r="S567" s="47">
        <v>0</v>
      </c>
      <c r="T567" s="47">
        <v>0</v>
      </c>
      <c r="U567" s="47">
        <v>225097</v>
      </c>
      <c r="V567" s="47">
        <v>0</v>
      </c>
      <c r="W567" s="101">
        <f t="shared" si="8"/>
        <v>496259</v>
      </c>
      <c r="X567" s="41">
        <f>個別包括!AZ566-公債費!W567</f>
        <v>0</v>
      </c>
      <c r="Y567" s="41"/>
      <c r="Z567" s="41"/>
      <c r="AA567" s="41"/>
    </row>
    <row r="568" spans="1:27" ht="20.25" customHeight="1" x14ac:dyDescent="0.25">
      <c r="A568" s="111" t="s">
        <v>2368</v>
      </c>
      <c r="B568" s="112" t="s">
        <v>2317</v>
      </c>
      <c r="C568" s="4" t="s">
        <v>664</v>
      </c>
      <c r="D568" s="141">
        <v>6</v>
      </c>
      <c r="E568" s="127" t="s">
        <v>3561</v>
      </c>
      <c r="F568" s="47">
        <v>1640</v>
      </c>
      <c r="G568" s="47">
        <v>0</v>
      </c>
      <c r="H568" s="47">
        <v>0</v>
      </c>
      <c r="I568" s="47">
        <v>4218</v>
      </c>
      <c r="J568" s="47">
        <v>625</v>
      </c>
      <c r="K568" s="47">
        <v>12237</v>
      </c>
      <c r="L568" s="47">
        <v>1324</v>
      </c>
      <c r="M568" s="47">
        <v>156832</v>
      </c>
      <c r="N568" s="150">
        <v>16920</v>
      </c>
      <c r="O568" s="144">
        <v>8610</v>
      </c>
      <c r="P568" s="144">
        <v>0</v>
      </c>
      <c r="Q568" s="47">
        <v>0</v>
      </c>
      <c r="R568" s="47">
        <v>0</v>
      </c>
      <c r="S568" s="47">
        <v>0</v>
      </c>
      <c r="T568" s="47">
        <v>0</v>
      </c>
      <c r="U568" s="47">
        <v>0</v>
      </c>
      <c r="V568" s="47">
        <v>0</v>
      </c>
      <c r="W568" s="101">
        <f t="shared" si="8"/>
        <v>202406</v>
      </c>
      <c r="X568" s="41">
        <f>個別包括!AZ567-公債費!W568</f>
        <v>0</v>
      </c>
      <c r="Y568" s="41"/>
      <c r="Z568" s="41"/>
      <c r="AA568" s="41"/>
    </row>
    <row r="569" spans="1:27" ht="20.25" customHeight="1" x14ac:dyDescent="0.25">
      <c r="A569" s="111" t="s">
        <v>2369</v>
      </c>
      <c r="B569" s="112" t="s">
        <v>2317</v>
      </c>
      <c r="C569" s="4" t="s">
        <v>665</v>
      </c>
      <c r="D569" s="141">
        <v>6</v>
      </c>
      <c r="E569" s="127" t="s">
        <v>3561</v>
      </c>
      <c r="F569" s="47">
        <v>0</v>
      </c>
      <c r="G569" s="47">
        <v>0</v>
      </c>
      <c r="H569" s="47">
        <v>0</v>
      </c>
      <c r="I569" s="47">
        <v>2189</v>
      </c>
      <c r="J569" s="47">
        <v>448</v>
      </c>
      <c r="K569" s="47">
        <v>3371</v>
      </c>
      <c r="L569" s="47">
        <v>1339</v>
      </c>
      <c r="M569" s="47">
        <v>165781</v>
      </c>
      <c r="N569" s="150">
        <v>12257</v>
      </c>
      <c r="O569" s="144">
        <v>0</v>
      </c>
      <c r="P569" s="144">
        <v>0</v>
      </c>
      <c r="Q569" s="47">
        <v>17357</v>
      </c>
      <c r="R569" s="47">
        <v>0</v>
      </c>
      <c r="S569" s="47">
        <v>0</v>
      </c>
      <c r="T569" s="47">
        <v>0</v>
      </c>
      <c r="U569" s="47">
        <v>0</v>
      </c>
      <c r="V569" s="47">
        <v>0</v>
      </c>
      <c r="W569" s="101">
        <f t="shared" si="8"/>
        <v>202742</v>
      </c>
      <c r="X569" s="41">
        <f>個別包括!AZ568-公債費!W569</f>
        <v>0</v>
      </c>
      <c r="Y569" s="41"/>
      <c r="Z569" s="41"/>
      <c r="AA569" s="41"/>
    </row>
    <row r="570" spans="1:27" ht="20.25" customHeight="1" x14ac:dyDescent="0.25">
      <c r="A570" s="111" t="s">
        <v>2370</v>
      </c>
      <c r="B570" s="112" t="s">
        <v>2317</v>
      </c>
      <c r="C570" s="4" t="s">
        <v>666</v>
      </c>
      <c r="D570" s="141">
        <v>6</v>
      </c>
      <c r="E570" s="127" t="s">
        <v>3561</v>
      </c>
      <c r="F570" s="47">
        <v>887</v>
      </c>
      <c r="G570" s="47">
        <v>0</v>
      </c>
      <c r="H570" s="47">
        <v>0</v>
      </c>
      <c r="I570" s="47">
        <v>5623</v>
      </c>
      <c r="J570" s="47">
        <v>465</v>
      </c>
      <c r="K570" s="47">
        <v>4747</v>
      </c>
      <c r="L570" s="47">
        <v>1144</v>
      </c>
      <c r="M570" s="47">
        <v>134920</v>
      </c>
      <c r="N570" s="150">
        <v>2853</v>
      </c>
      <c r="O570" s="144">
        <v>836</v>
      </c>
      <c r="P570" s="144">
        <v>0</v>
      </c>
      <c r="Q570" s="47">
        <v>22032</v>
      </c>
      <c r="R570" s="47">
        <v>0</v>
      </c>
      <c r="S570" s="47">
        <v>0</v>
      </c>
      <c r="T570" s="47">
        <v>0</v>
      </c>
      <c r="U570" s="47">
        <v>0</v>
      </c>
      <c r="V570" s="47">
        <v>0</v>
      </c>
      <c r="W570" s="101">
        <f t="shared" si="8"/>
        <v>173507</v>
      </c>
      <c r="X570" s="41">
        <f>個別包括!AZ569-公債費!W570</f>
        <v>0</v>
      </c>
      <c r="Y570" s="41"/>
      <c r="Z570" s="41"/>
      <c r="AA570" s="41"/>
    </row>
    <row r="571" spans="1:27" ht="20.25" customHeight="1" x14ac:dyDescent="0.25">
      <c r="A571" s="111" t="s">
        <v>2371</v>
      </c>
      <c r="B571" s="112" t="s">
        <v>2317</v>
      </c>
      <c r="C571" s="4" t="s">
        <v>667</v>
      </c>
      <c r="D571" s="141">
        <v>6</v>
      </c>
      <c r="E571" s="127" t="s">
        <v>3561</v>
      </c>
      <c r="F571" s="47">
        <v>12382</v>
      </c>
      <c r="G571" s="47">
        <v>2126</v>
      </c>
      <c r="H571" s="47">
        <v>0</v>
      </c>
      <c r="I571" s="47">
        <v>806</v>
      </c>
      <c r="J571" s="47">
        <v>715</v>
      </c>
      <c r="K571" s="47">
        <v>688</v>
      </c>
      <c r="L571" s="47">
        <v>1410</v>
      </c>
      <c r="M571" s="47">
        <v>229675</v>
      </c>
      <c r="N571" s="150">
        <v>18787</v>
      </c>
      <c r="O571" s="144">
        <v>1414</v>
      </c>
      <c r="P571" s="144">
        <v>0</v>
      </c>
      <c r="Q571" s="47">
        <v>55535</v>
      </c>
      <c r="R571" s="47">
        <v>0</v>
      </c>
      <c r="S571" s="47">
        <v>0</v>
      </c>
      <c r="T571" s="47">
        <v>0</v>
      </c>
      <c r="U571" s="47">
        <v>272885</v>
      </c>
      <c r="V571" s="47">
        <v>0</v>
      </c>
      <c r="W571" s="101">
        <f t="shared" si="8"/>
        <v>596423</v>
      </c>
      <c r="X571" s="41">
        <f>個別包括!AZ570-公債費!W571</f>
        <v>0</v>
      </c>
      <c r="Y571" s="41"/>
      <c r="Z571" s="41"/>
      <c r="AA571" s="41"/>
    </row>
    <row r="572" spans="1:27" ht="20.25" customHeight="1" x14ac:dyDescent="0.25">
      <c r="A572" s="111" t="s">
        <v>2372</v>
      </c>
      <c r="B572" s="112" t="s">
        <v>2317</v>
      </c>
      <c r="C572" s="4" t="s">
        <v>668</v>
      </c>
      <c r="D572" s="141">
        <v>6</v>
      </c>
      <c r="E572" s="127" t="s">
        <v>3561</v>
      </c>
      <c r="F572" s="47">
        <v>3582</v>
      </c>
      <c r="G572" s="47">
        <v>0</v>
      </c>
      <c r="H572" s="47">
        <v>0</v>
      </c>
      <c r="I572" s="47">
        <v>2969</v>
      </c>
      <c r="J572" s="47">
        <v>118</v>
      </c>
      <c r="K572" s="47">
        <v>0</v>
      </c>
      <c r="L572" s="47">
        <v>357</v>
      </c>
      <c r="M572" s="47">
        <v>71432</v>
      </c>
      <c r="N572" s="150">
        <v>1662</v>
      </c>
      <c r="O572" s="144">
        <v>0</v>
      </c>
      <c r="P572" s="144">
        <v>0</v>
      </c>
      <c r="Q572" s="47">
        <v>45690</v>
      </c>
      <c r="R572" s="47">
        <v>0</v>
      </c>
      <c r="S572" s="47">
        <v>0</v>
      </c>
      <c r="T572" s="47">
        <v>0</v>
      </c>
      <c r="U572" s="47">
        <v>0</v>
      </c>
      <c r="V572" s="47">
        <v>0</v>
      </c>
      <c r="W572" s="101">
        <f t="shared" si="8"/>
        <v>125810</v>
      </c>
      <c r="X572" s="41">
        <f>個別包括!AZ571-公債費!W572</f>
        <v>0</v>
      </c>
      <c r="Y572" s="41"/>
      <c r="Z572" s="41"/>
      <c r="AA572" s="41"/>
    </row>
    <row r="573" spans="1:27" ht="20.25" customHeight="1" x14ac:dyDescent="0.25">
      <c r="A573" s="111" t="s">
        <v>2373</v>
      </c>
      <c r="B573" s="112" t="s">
        <v>2317</v>
      </c>
      <c r="C573" s="4" t="s">
        <v>390</v>
      </c>
      <c r="D573" s="141">
        <v>6</v>
      </c>
      <c r="E573" s="127" t="s">
        <v>3561</v>
      </c>
      <c r="F573" s="47">
        <v>1455</v>
      </c>
      <c r="G573" s="47">
        <v>1436</v>
      </c>
      <c r="H573" s="47">
        <v>0</v>
      </c>
      <c r="I573" s="47">
        <v>4727</v>
      </c>
      <c r="J573" s="47">
        <v>684</v>
      </c>
      <c r="K573" s="47">
        <v>4023</v>
      </c>
      <c r="L573" s="47">
        <v>3592</v>
      </c>
      <c r="M573" s="47">
        <v>236076</v>
      </c>
      <c r="N573" s="150">
        <v>33611</v>
      </c>
      <c r="O573" s="144">
        <v>3126</v>
      </c>
      <c r="P573" s="144">
        <v>0</v>
      </c>
      <c r="Q573" s="47">
        <v>0</v>
      </c>
      <c r="R573" s="47">
        <v>0</v>
      </c>
      <c r="S573" s="47">
        <v>0</v>
      </c>
      <c r="T573" s="47">
        <v>0</v>
      </c>
      <c r="U573" s="47">
        <v>0</v>
      </c>
      <c r="V573" s="47">
        <v>0</v>
      </c>
      <c r="W573" s="101">
        <f t="shared" si="8"/>
        <v>288730</v>
      </c>
      <c r="X573" s="41">
        <f>個別包括!AZ572-公債費!W573</f>
        <v>0</v>
      </c>
      <c r="Y573" s="41"/>
      <c r="Z573" s="41"/>
      <c r="AA573" s="41"/>
    </row>
    <row r="574" spans="1:27" ht="20.25" customHeight="1" x14ac:dyDescent="0.25">
      <c r="A574" s="111" t="s">
        <v>2374</v>
      </c>
      <c r="B574" s="112" t="s">
        <v>2317</v>
      </c>
      <c r="C574" s="4" t="s">
        <v>669</v>
      </c>
      <c r="D574" s="141">
        <v>6</v>
      </c>
      <c r="E574" s="127" t="s">
        <v>3561</v>
      </c>
      <c r="F574" s="47">
        <v>2835</v>
      </c>
      <c r="G574" s="47">
        <v>0</v>
      </c>
      <c r="H574" s="47">
        <v>0</v>
      </c>
      <c r="I574" s="47">
        <v>5957</v>
      </c>
      <c r="J574" s="47">
        <v>762</v>
      </c>
      <c r="K574" s="47">
        <v>3130</v>
      </c>
      <c r="L574" s="47">
        <v>3270</v>
      </c>
      <c r="M574" s="47">
        <v>247265</v>
      </c>
      <c r="N574" s="150">
        <v>29647</v>
      </c>
      <c r="O574" s="144">
        <v>6312</v>
      </c>
      <c r="P574" s="144">
        <v>0</v>
      </c>
      <c r="Q574" s="47">
        <v>54352</v>
      </c>
      <c r="R574" s="47">
        <v>0</v>
      </c>
      <c r="S574" s="47">
        <v>0</v>
      </c>
      <c r="T574" s="47">
        <v>0</v>
      </c>
      <c r="U574" s="47">
        <v>191127</v>
      </c>
      <c r="V574" s="47">
        <v>0</v>
      </c>
      <c r="W574" s="101">
        <f t="shared" si="8"/>
        <v>544657</v>
      </c>
      <c r="X574" s="41">
        <f>個別包括!AZ573-公債費!W574</f>
        <v>0</v>
      </c>
      <c r="Y574" s="41"/>
      <c r="Z574" s="41"/>
      <c r="AA574" s="41"/>
    </row>
    <row r="575" spans="1:27" ht="20.25" customHeight="1" x14ac:dyDescent="0.25">
      <c r="A575" s="111" t="s">
        <v>2375</v>
      </c>
      <c r="B575" s="112" t="s">
        <v>2317</v>
      </c>
      <c r="C575" s="4" t="s">
        <v>670</v>
      </c>
      <c r="D575" s="141">
        <v>6</v>
      </c>
      <c r="E575" s="127" t="s">
        <v>3561</v>
      </c>
      <c r="F575" s="47">
        <v>0</v>
      </c>
      <c r="G575" s="47">
        <v>0</v>
      </c>
      <c r="H575" s="47">
        <v>0</v>
      </c>
      <c r="I575" s="47">
        <v>21790</v>
      </c>
      <c r="J575" s="47">
        <v>1687</v>
      </c>
      <c r="K575" s="47">
        <v>14469</v>
      </c>
      <c r="L575" s="47">
        <v>4398</v>
      </c>
      <c r="M575" s="47">
        <v>411230</v>
      </c>
      <c r="N575" s="150">
        <v>27028</v>
      </c>
      <c r="O575" s="144">
        <v>4495</v>
      </c>
      <c r="P575" s="144">
        <v>0</v>
      </c>
      <c r="Q575" s="47">
        <v>0</v>
      </c>
      <c r="R575" s="47">
        <v>0</v>
      </c>
      <c r="S575" s="47">
        <v>0</v>
      </c>
      <c r="T575" s="47">
        <v>0</v>
      </c>
      <c r="U575" s="47">
        <v>0</v>
      </c>
      <c r="V575" s="47">
        <v>0</v>
      </c>
      <c r="W575" s="101">
        <f t="shared" si="8"/>
        <v>485097</v>
      </c>
      <c r="X575" s="41">
        <f>個別包括!AZ574-公債費!W575</f>
        <v>0</v>
      </c>
      <c r="Y575" s="41"/>
      <c r="Z575" s="41"/>
      <c r="AA575" s="41"/>
    </row>
    <row r="576" spans="1:27" ht="20.25" customHeight="1" x14ac:dyDescent="0.25">
      <c r="A576" s="111" t="s">
        <v>2376</v>
      </c>
      <c r="B576" s="112" t="s">
        <v>2317</v>
      </c>
      <c r="C576" s="4" t="s">
        <v>671</v>
      </c>
      <c r="D576" s="141">
        <v>6</v>
      </c>
      <c r="E576" s="127" t="s">
        <v>3561</v>
      </c>
      <c r="F576" s="47">
        <v>1663</v>
      </c>
      <c r="G576" s="47">
        <v>0</v>
      </c>
      <c r="H576" s="47">
        <v>46</v>
      </c>
      <c r="I576" s="47">
        <v>18223</v>
      </c>
      <c r="J576" s="47">
        <v>1699</v>
      </c>
      <c r="K576" s="47">
        <v>30167</v>
      </c>
      <c r="L576" s="47">
        <v>4991</v>
      </c>
      <c r="M576" s="47">
        <v>457308</v>
      </c>
      <c r="N576" s="150">
        <v>29358</v>
      </c>
      <c r="O576" s="144">
        <v>0</v>
      </c>
      <c r="P576" s="144">
        <v>0</v>
      </c>
      <c r="Q576" s="47">
        <v>0</v>
      </c>
      <c r="R576" s="47">
        <v>0</v>
      </c>
      <c r="S576" s="47">
        <v>0</v>
      </c>
      <c r="T576" s="47">
        <v>0</v>
      </c>
      <c r="U576" s="47">
        <v>0</v>
      </c>
      <c r="V576" s="47">
        <v>0</v>
      </c>
      <c r="W576" s="101">
        <f t="shared" si="8"/>
        <v>543455</v>
      </c>
      <c r="X576" s="41">
        <f>個別包括!AZ575-公債費!W576</f>
        <v>0</v>
      </c>
      <c r="Y576" s="41"/>
      <c r="Z576" s="41"/>
      <c r="AA576" s="41"/>
    </row>
    <row r="577" spans="1:27" ht="20.25" customHeight="1" x14ac:dyDescent="0.25">
      <c r="A577" s="111" t="s">
        <v>2377</v>
      </c>
      <c r="B577" s="112" t="s">
        <v>2317</v>
      </c>
      <c r="C577" s="4" t="s">
        <v>672</v>
      </c>
      <c r="D577" s="141">
        <v>6</v>
      </c>
      <c r="E577" s="127" t="s">
        <v>3561</v>
      </c>
      <c r="F577" s="47">
        <v>0</v>
      </c>
      <c r="G577" s="47">
        <v>0</v>
      </c>
      <c r="H577" s="47">
        <v>324</v>
      </c>
      <c r="I577" s="47">
        <v>8084</v>
      </c>
      <c r="J577" s="47">
        <v>1844</v>
      </c>
      <c r="K577" s="47">
        <v>17110</v>
      </c>
      <c r="L577" s="47">
        <v>5134</v>
      </c>
      <c r="M577" s="47">
        <v>419725</v>
      </c>
      <c r="N577" s="150">
        <v>35243</v>
      </c>
      <c r="O577" s="144">
        <v>776</v>
      </c>
      <c r="P577" s="144">
        <v>0</v>
      </c>
      <c r="Q577" s="47">
        <v>0</v>
      </c>
      <c r="R577" s="47">
        <v>54382</v>
      </c>
      <c r="S577" s="47">
        <v>0</v>
      </c>
      <c r="T577" s="47">
        <v>0</v>
      </c>
      <c r="U577" s="47">
        <v>0</v>
      </c>
      <c r="V577" s="47">
        <v>0</v>
      </c>
      <c r="W577" s="101">
        <f t="shared" si="8"/>
        <v>542622</v>
      </c>
      <c r="X577" s="41">
        <f>個別包括!AZ576-公債費!W577</f>
        <v>0</v>
      </c>
      <c r="Y577" s="41"/>
      <c r="Z577" s="41"/>
      <c r="AA577" s="41"/>
    </row>
    <row r="578" spans="1:27" ht="20.25" customHeight="1" x14ac:dyDescent="0.25">
      <c r="A578" s="111" t="s">
        <v>2378</v>
      </c>
      <c r="B578" s="112" t="s">
        <v>2317</v>
      </c>
      <c r="C578" s="4" t="s">
        <v>673</v>
      </c>
      <c r="D578" s="141">
        <v>6</v>
      </c>
      <c r="E578" s="127" t="s">
        <v>3561</v>
      </c>
      <c r="F578" s="47">
        <v>0</v>
      </c>
      <c r="G578" s="47">
        <v>0</v>
      </c>
      <c r="H578" s="47">
        <v>465</v>
      </c>
      <c r="I578" s="47">
        <v>29197</v>
      </c>
      <c r="J578" s="47">
        <v>2406</v>
      </c>
      <c r="K578" s="47">
        <v>7663</v>
      </c>
      <c r="L578" s="47">
        <v>8036</v>
      </c>
      <c r="M578" s="47">
        <v>577836</v>
      </c>
      <c r="N578" s="150">
        <v>27161</v>
      </c>
      <c r="O578" s="144">
        <v>3009</v>
      </c>
      <c r="P578" s="144">
        <v>0</v>
      </c>
      <c r="Q578" s="47">
        <v>0</v>
      </c>
      <c r="R578" s="47">
        <v>55288</v>
      </c>
      <c r="S578" s="47">
        <v>0</v>
      </c>
      <c r="T578" s="47">
        <v>0</v>
      </c>
      <c r="U578" s="47">
        <v>0</v>
      </c>
      <c r="V578" s="47">
        <v>0</v>
      </c>
      <c r="W578" s="101">
        <f t="shared" si="8"/>
        <v>711061</v>
      </c>
      <c r="X578" s="41">
        <f>個別包括!AZ577-公債費!W578</f>
        <v>0</v>
      </c>
      <c r="Y578" s="41"/>
      <c r="Z578" s="41"/>
      <c r="AA578" s="41"/>
    </row>
    <row r="579" spans="1:27" ht="20.25" customHeight="1" x14ac:dyDescent="0.25">
      <c r="A579" s="111" t="s">
        <v>2379</v>
      </c>
      <c r="B579" s="112" t="s">
        <v>2317</v>
      </c>
      <c r="C579" s="4" t="s">
        <v>674</v>
      </c>
      <c r="D579" s="141">
        <v>6</v>
      </c>
      <c r="E579" s="127" t="s">
        <v>3561</v>
      </c>
      <c r="F579" s="47">
        <v>0</v>
      </c>
      <c r="G579" s="47">
        <v>0</v>
      </c>
      <c r="H579" s="47">
        <v>301</v>
      </c>
      <c r="I579" s="47">
        <v>34431</v>
      </c>
      <c r="J579" s="47">
        <v>913</v>
      </c>
      <c r="K579" s="47">
        <v>9746</v>
      </c>
      <c r="L579" s="47">
        <v>4370</v>
      </c>
      <c r="M579" s="47">
        <v>376010</v>
      </c>
      <c r="N579" s="150">
        <v>22280</v>
      </c>
      <c r="O579" s="144">
        <v>1273</v>
      </c>
      <c r="P579" s="144">
        <v>0</v>
      </c>
      <c r="Q579" s="47">
        <v>0</v>
      </c>
      <c r="R579" s="47">
        <v>87305</v>
      </c>
      <c r="S579" s="47">
        <v>0</v>
      </c>
      <c r="T579" s="47">
        <v>0</v>
      </c>
      <c r="U579" s="47">
        <v>0</v>
      </c>
      <c r="V579" s="47">
        <v>0</v>
      </c>
      <c r="W579" s="101">
        <f t="shared" si="8"/>
        <v>536629</v>
      </c>
      <c r="X579" s="41">
        <f>個別包括!AZ578-公債費!W579</f>
        <v>0</v>
      </c>
      <c r="Y579" s="41"/>
      <c r="Z579" s="41"/>
      <c r="AA579" s="41"/>
    </row>
    <row r="580" spans="1:27" ht="20.25" customHeight="1" x14ac:dyDescent="0.25">
      <c r="A580" s="111" t="s">
        <v>2380</v>
      </c>
      <c r="B580" s="112" t="s">
        <v>2381</v>
      </c>
      <c r="C580" s="4" t="s">
        <v>675</v>
      </c>
      <c r="D580" s="141">
        <v>2</v>
      </c>
      <c r="E580" s="127" t="s">
        <v>3561</v>
      </c>
      <c r="F580" s="47">
        <v>185145</v>
      </c>
      <c r="G580" s="47">
        <v>0</v>
      </c>
      <c r="H580" s="47">
        <v>1418</v>
      </c>
      <c r="I580" s="47">
        <v>454560</v>
      </c>
      <c r="J580" s="47">
        <v>409554</v>
      </c>
      <c r="K580" s="47">
        <v>857440</v>
      </c>
      <c r="L580" s="47">
        <v>155990</v>
      </c>
      <c r="M580" s="47">
        <v>11981509</v>
      </c>
      <c r="N580" s="150">
        <v>858884</v>
      </c>
      <c r="O580" s="144">
        <v>150376</v>
      </c>
      <c r="P580" s="144">
        <v>0</v>
      </c>
      <c r="Q580" s="47">
        <v>0</v>
      </c>
      <c r="R580" s="47">
        <v>2801354</v>
      </c>
      <c r="S580" s="47">
        <v>0</v>
      </c>
      <c r="T580" s="47">
        <v>0</v>
      </c>
      <c r="U580" s="47">
        <v>0</v>
      </c>
      <c r="V580" s="47">
        <v>0</v>
      </c>
      <c r="W580" s="101">
        <f t="shared" si="8"/>
        <v>17856230</v>
      </c>
      <c r="X580" s="41">
        <f>個別包括!AZ579-公債費!W580</f>
        <v>0</v>
      </c>
      <c r="Y580" s="41"/>
      <c r="Z580" s="41"/>
      <c r="AA580" s="41"/>
    </row>
    <row r="581" spans="1:27" ht="20.25" customHeight="1" x14ac:dyDescent="0.25">
      <c r="A581" s="111" t="s">
        <v>2382</v>
      </c>
      <c r="B581" s="112" t="s">
        <v>2381</v>
      </c>
      <c r="C581" s="4" t="s">
        <v>676</v>
      </c>
      <c r="D581" s="141">
        <v>5</v>
      </c>
      <c r="E581" s="127" t="s">
        <v>3561</v>
      </c>
      <c r="F581" s="47">
        <v>730970</v>
      </c>
      <c r="G581" s="47">
        <v>0</v>
      </c>
      <c r="H581" s="47">
        <v>0</v>
      </c>
      <c r="I581" s="47">
        <v>35937</v>
      </c>
      <c r="J581" s="47">
        <v>25965</v>
      </c>
      <c r="K581" s="47">
        <v>48846</v>
      </c>
      <c r="L581" s="47">
        <v>10708</v>
      </c>
      <c r="M581" s="47">
        <v>861215</v>
      </c>
      <c r="N581" s="150">
        <v>111211</v>
      </c>
      <c r="O581" s="144">
        <v>10770</v>
      </c>
      <c r="P581" s="144">
        <v>0</v>
      </c>
      <c r="Q581" s="47">
        <v>0</v>
      </c>
      <c r="R581" s="47">
        <v>0</v>
      </c>
      <c r="S581" s="47">
        <v>0</v>
      </c>
      <c r="T581" s="47">
        <v>0</v>
      </c>
      <c r="U581" s="47">
        <v>0</v>
      </c>
      <c r="V581" s="47">
        <v>0</v>
      </c>
      <c r="W581" s="101">
        <f t="shared" si="8"/>
        <v>1835622</v>
      </c>
      <c r="X581" s="41">
        <f>個別包括!AZ580-公債費!W581</f>
        <v>0</v>
      </c>
      <c r="Y581" s="41"/>
      <c r="Z581" s="41"/>
      <c r="AA581" s="41"/>
    </row>
    <row r="582" spans="1:27" ht="20.25" customHeight="1" x14ac:dyDescent="0.25">
      <c r="A582" s="111" t="s">
        <v>2383</v>
      </c>
      <c r="B582" s="112" t="s">
        <v>2381</v>
      </c>
      <c r="C582" s="4" t="s">
        <v>677</v>
      </c>
      <c r="D582" s="141">
        <v>5</v>
      </c>
      <c r="E582" s="127" t="s">
        <v>3562</v>
      </c>
      <c r="F582" s="47">
        <v>0</v>
      </c>
      <c r="G582" s="47">
        <v>0</v>
      </c>
      <c r="H582" s="47">
        <v>626</v>
      </c>
      <c r="I582" s="47">
        <v>85443</v>
      </c>
      <c r="J582" s="47">
        <v>35521</v>
      </c>
      <c r="K582" s="47">
        <v>168141</v>
      </c>
      <c r="L582" s="47">
        <v>122391</v>
      </c>
      <c r="M582" s="47">
        <v>1437612</v>
      </c>
      <c r="N582" s="150">
        <v>46790</v>
      </c>
      <c r="O582" s="144">
        <v>17884</v>
      </c>
      <c r="P582" s="144">
        <v>0</v>
      </c>
      <c r="Q582" s="47">
        <v>0</v>
      </c>
      <c r="R582" s="47">
        <v>1140687</v>
      </c>
      <c r="S582" s="47">
        <v>0</v>
      </c>
      <c r="T582" s="47">
        <v>0</v>
      </c>
      <c r="U582" s="47">
        <v>0</v>
      </c>
      <c r="V582" s="47">
        <v>0</v>
      </c>
      <c r="W582" s="101">
        <f t="shared" si="8"/>
        <v>3055095</v>
      </c>
      <c r="X582" s="41">
        <f>個別包括!AZ581-公債費!W582</f>
        <v>0</v>
      </c>
      <c r="Y582" s="41"/>
      <c r="Z582" s="41"/>
      <c r="AA582" s="41"/>
    </row>
    <row r="583" spans="1:27" ht="20.25" customHeight="1" x14ac:dyDescent="0.25">
      <c r="A583" s="111" t="s">
        <v>2384</v>
      </c>
      <c r="B583" s="112" t="s">
        <v>2381</v>
      </c>
      <c r="C583" s="4" t="s">
        <v>678</v>
      </c>
      <c r="D583" s="141">
        <v>3</v>
      </c>
      <c r="E583" s="127" t="s">
        <v>3561</v>
      </c>
      <c r="F583" s="47">
        <v>24</v>
      </c>
      <c r="G583" s="47">
        <v>0</v>
      </c>
      <c r="H583" s="47">
        <v>625</v>
      </c>
      <c r="I583" s="47">
        <v>384342</v>
      </c>
      <c r="J583" s="47">
        <v>128650</v>
      </c>
      <c r="K583" s="47">
        <v>317406</v>
      </c>
      <c r="L583" s="47">
        <v>130644</v>
      </c>
      <c r="M583" s="47">
        <v>5491580</v>
      </c>
      <c r="N583" s="150">
        <v>379498</v>
      </c>
      <c r="O583" s="144">
        <v>263797</v>
      </c>
      <c r="P583" s="144">
        <v>0</v>
      </c>
      <c r="Q583" s="47">
        <v>0</v>
      </c>
      <c r="R583" s="47">
        <v>3409484</v>
      </c>
      <c r="S583" s="47">
        <v>0</v>
      </c>
      <c r="T583" s="47">
        <v>0</v>
      </c>
      <c r="U583" s="47">
        <v>0</v>
      </c>
      <c r="V583" s="47">
        <v>0</v>
      </c>
      <c r="W583" s="101">
        <f t="shared" si="8"/>
        <v>10506050</v>
      </c>
      <c r="X583" s="41">
        <f>個別包括!AZ582-公債費!W583</f>
        <v>0</v>
      </c>
      <c r="Y583" s="41"/>
      <c r="Z583" s="41"/>
      <c r="AA583" s="41"/>
    </row>
    <row r="584" spans="1:27" ht="20.25" customHeight="1" x14ac:dyDescent="0.25">
      <c r="A584" s="111" t="s">
        <v>2385</v>
      </c>
      <c r="B584" s="112" t="s">
        <v>2381</v>
      </c>
      <c r="C584" s="4" t="s">
        <v>679</v>
      </c>
      <c r="D584" s="141">
        <v>5</v>
      </c>
      <c r="E584" s="127" t="s">
        <v>3561</v>
      </c>
      <c r="F584" s="47">
        <v>46374</v>
      </c>
      <c r="G584" s="47">
        <v>23448</v>
      </c>
      <c r="H584" s="47">
        <v>0</v>
      </c>
      <c r="I584" s="47">
        <v>30243</v>
      </c>
      <c r="J584" s="47">
        <v>5402</v>
      </c>
      <c r="K584" s="47">
        <v>33101</v>
      </c>
      <c r="L584" s="47">
        <v>7435</v>
      </c>
      <c r="M584" s="47">
        <v>638280</v>
      </c>
      <c r="N584" s="150">
        <v>63373</v>
      </c>
      <c r="O584" s="144">
        <v>11574</v>
      </c>
      <c r="P584" s="144">
        <v>0</v>
      </c>
      <c r="Q584" s="47">
        <v>0</v>
      </c>
      <c r="R584" s="47">
        <v>0</v>
      </c>
      <c r="S584" s="47">
        <v>0</v>
      </c>
      <c r="T584" s="47">
        <v>0</v>
      </c>
      <c r="U584" s="47">
        <v>0</v>
      </c>
      <c r="V584" s="47">
        <v>0</v>
      </c>
      <c r="W584" s="101">
        <f t="shared" ref="W584:W647" si="9">SUM(F584:V584)</f>
        <v>859230</v>
      </c>
      <c r="X584" s="41">
        <f>個別包括!AZ583-公債費!W584</f>
        <v>0</v>
      </c>
      <c r="Y584" s="41"/>
      <c r="Z584" s="41"/>
      <c r="AA584" s="41"/>
    </row>
    <row r="585" spans="1:27" ht="20.25" customHeight="1" x14ac:dyDescent="0.25">
      <c r="A585" s="111" t="s">
        <v>2386</v>
      </c>
      <c r="B585" s="112" t="s">
        <v>2381</v>
      </c>
      <c r="C585" s="4" t="s">
        <v>680</v>
      </c>
      <c r="D585" s="141">
        <v>5</v>
      </c>
      <c r="E585" s="127" t="s">
        <v>3561</v>
      </c>
      <c r="F585" s="47">
        <v>13516</v>
      </c>
      <c r="G585" s="47">
        <v>0</v>
      </c>
      <c r="H585" s="47">
        <v>0</v>
      </c>
      <c r="I585" s="47">
        <v>70219</v>
      </c>
      <c r="J585" s="47">
        <v>22469</v>
      </c>
      <c r="K585" s="47">
        <v>51337</v>
      </c>
      <c r="L585" s="47">
        <v>21905</v>
      </c>
      <c r="M585" s="47">
        <v>1532907</v>
      </c>
      <c r="N585" s="150">
        <v>131932</v>
      </c>
      <c r="O585" s="144">
        <v>1116</v>
      </c>
      <c r="P585" s="144">
        <v>0</v>
      </c>
      <c r="Q585" s="47">
        <v>0</v>
      </c>
      <c r="R585" s="47">
        <v>339848</v>
      </c>
      <c r="S585" s="47">
        <v>0</v>
      </c>
      <c r="T585" s="47">
        <v>0</v>
      </c>
      <c r="U585" s="47">
        <v>0</v>
      </c>
      <c r="V585" s="47">
        <v>0</v>
      </c>
      <c r="W585" s="101">
        <f t="shared" si="9"/>
        <v>2185249</v>
      </c>
      <c r="X585" s="41">
        <f>個別包括!AZ584-公債費!W585</f>
        <v>0</v>
      </c>
      <c r="Y585" s="41"/>
      <c r="Z585" s="41"/>
      <c r="AA585" s="41"/>
    </row>
    <row r="586" spans="1:27" ht="20.25" customHeight="1" x14ac:dyDescent="0.25">
      <c r="A586" s="111" t="s">
        <v>2387</v>
      </c>
      <c r="B586" s="112" t="s">
        <v>2381</v>
      </c>
      <c r="C586" s="4" t="s">
        <v>681</v>
      </c>
      <c r="D586" s="141">
        <v>5</v>
      </c>
      <c r="E586" s="127" t="s">
        <v>3561</v>
      </c>
      <c r="F586" s="47">
        <v>0</v>
      </c>
      <c r="G586" s="47">
        <v>0</v>
      </c>
      <c r="H586" s="47">
        <v>918</v>
      </c>
      <c r="I586" s="47">
        <v>164340</v>
      </c>
      <c r="J586" s="47">
        <v>28520</v>
      </c>
      <c r="K586" s="47">
        <v>156386</v>
      </c>
      <c r="L586" s="47">
        <v>108226</v>
      </c>
      <c r="M586" s="47">
        <v>5082157</v>
      </c>
      <c r="N586" s="150">
        <v>168882</v>
      </c>
      <c r="O586" s="144">
        <v>12396</v>
      </c>
      <c r="P586" s="144">
        <v>0</v>
      </c>
      <c r="Q586" s="47">
        <v>0</v>
      </c>
      <c r="R586" s="47">
        <v>1670874</v>
      </c>
      <c r="S586" s="47">
        <v>0</v>
      </c>
      <c r="T586" s="47">
        <v>0</v>
      </c>
      <c r="U586" s="47">
        <v>0</v>
      </c>
      <c r="V586" s="47">
        <v>0</v>
      </c>
      <c r="W586" s="101">
        <f t="shared" si="9"/>
        <v>7392699</v>
      </c>
      <c r="X586" s="41">
        <f>個別包括!AZ585-公債費!W586</f>
        <v>0</v>
      </c>
      <c r="Y586" s="41"/>
      <c r="Z586" s="41"/>
      <c r="AA586" s="41"/>
    </row>
    <row r="587" spans="1:27" ht="20.25" customHeight="1" x14ac:dyDescent="0.25">
      <c r="A587" s="111" t="s">
        <v>2388</v>
      </c>
      <c r="B587" s="112" t="s">
        <v>2381</v>
      </c>
      <c r="C587" s="4" t="s">
        <v>682</v>
      </c>
      <c r="D587" s="141">
        <v>5</v>
      </c>
      <c r="E587" s="127" t="s">
        <v>3561</v>
      </c>
      <c r="F587" s="47">
        <v>0</v>
      </c>
      <c r="G587" s="47">
        <v>0</v>
      </c>
      <c r="H587" s="47">
        <v>189</v>
      </c>
      <c r="I587" s="47">
        <v>65285</v>
      </c>
      <c r="J587" s="47">
        <v>0</v>
      </c>
      <c r="K587" s="47">
        <v>49669</v>
      </c>
      <c r="L587" s="47">
        <v>28239</v>
      </c>
      <c r="M587" s="47">
        <v>1756577</v>
      </c>
      <c r="N587" s="150">
        <v>127680</v>
      </c>
      <c r="O587" s="144">
        <v>27593</v>
      </c>
      <c r="P587" s="144">
        <v>0</v>
      </c>
      <c r="Q587" s="47">
        <v>0</v>
      </c>
      <c r="R587" s="47">
        <v>482779</v>
      </c>
      <c r="S587" s="47">
        <v>0</v>
      </c>
      <c r="T587" s="47">
        <v>0</v>
      </c>
      <c r="U587" s="47">
        <v>564199</v>
      </c>
      <c r="V587" s="47">
        <v>0</v>
      </c>
      <c r="W587" s="101">
        <f t="shared" si="9"/>
        <v>3102210</v>
      </c>
      <c r="X587" s="41">
        <f>個別包括!AZ586-公債費!W587</f>
        <v>0</v>
      </c>
      <c r="Y587" s="41"/>
      <c r="Z587" s="41"/>
      <c r="AA587" s="41"/>
    </row>
    <row r="588" spans="1:27" ht="20.25" customHeight="1" x14ac:dyDescent="0.25">
      <c r="A588" s="111" t="s">
        <v>2389</v>
      </c>
      <c r="B588" s="112" t="s">
        <v>2381</v>
      </c>
      <c r="C588" s="4" t="s">
        <v>683</v>
      </c>
      <c r="D588" s="141">
        <v>5</v>
      </c>
      <c r="E588" s="127" t="s">
        <v>3561</v>
      </c>
      <c r="F588" s="47">
        <v>19900</v>
      </c>
      <c r="G588" s="47">
        <v>0</v>
      </c>
      <c r="H588" s="47">
        <v>0</v>
      </c>
      <c r="I588" s="47">
        <v>67331</v>
      </c>
      <c r="J588" s="47">
        <v>27563</v>
      </c>
      <c r="K588" s="47">
        <v>72875</v>
      </c>
      <c r="L588" s="47">
        <v>16651</v>
      </c>
      <c r="M588" s="47">
        <v>1230412</v>
      </c>
      <c r="N588" s="150">
        <v>182558</v>
      </c>
      <c r="O588" s="144">
        <v>25070</v>
      </c>
      <c r="P588" s="144">
        <v>0</v>
      </c>
      <c r="Q588" s="47">
        <v>0</v>
      </c>
      <c r="R588" s="47">
        <v>0</v>
      </c>
      <c r="S588" s="47">
        <v>0</v>
      </c>
      <c r="T588" s="47">
        <v>0</v>
      </c>
      <c r="U588" s="47">
        <v>0</v>
      </c>
      <c r="V588" s="47">
        <v>0</v>
      </c>
      <c r="W588" s="101">
        <f t="shared" si="9"/>
        <v>1642360</v>
      </c>
      <c r="X588" s="41">
        <f>個別包括!AZ587-公債費!W588</f>
        <v>0</v>
      </c>
      <c r="Y588" s="41"/>
      <c r="Z588" s="41"/>
      <c r="AA588" s="41"/>
    </row>
    <row r="589" spans="1:27" ht="20.25" customHeight="1" x14ac:dyDescent="0.25">
      <c r="A589" s="111" t="s">
        <v>2390</v>
      </c>
      <c r="B589" s="112" t="s">
        <v>2381</v>
      </c>
      <c r="C589" s="4" t="s">
        <v>684</v>
      </c>
      <c r="D589" s="141">
        <v>5</v>
      </c>
      <c r="E589" s="127" t="s">
        <v>3562</v>
      </c>
      <c r="F589" s="47">
        <v>0</v>
      </c>
      <c r="G589" s="47">
        <v>0</v>
      </c>
      <c r="H589" s="47">
        <v>374</v>
      </c>
      <c r="I589" s="47">
        <v>75243</v>
      </c>
      <c r="J589" s="47">
        <v>65388</v>
      </c>
      <c r="K589" s="47">
        <v>108900</v>
      </c>
      <c r="L589" s="47">
        <v>33713</v>
      </c>
      <c r="M589" s="47">
        <v>729855</v>
      </c>
      <c r="N589" s="150">
        <v>27759</v>
      </c>
      <c r="O589" s="144">
        <v>4565</v>
      </c>
      <c r="P589" s="144">
        <v>0</v>
      </c>
      <c r="Q589" s="47">
        <v>0</v>
      </c>
      <c r="R589" s="47">
        <v>160727</v>
      </c>
      <c r="S589" s="47">
        <v>0</v>
      </c>
      <c r="T589" s="47">
        <v>0</v>
      </c>
      <c r="U589" s="47">
        <v>94149</v>
      </c>
      <c r="V589" s="47">
        <v>0</v>
      </c>
      <c r="W589" s="101">
        <f t="shared" si="9"/>
        <v>1300673</v>
      </c>
      <c r="X589" s="41">
        <f>個別包括!AZ588-公債費!W589</f>
        <v>0</v>
      </c>
      <c r="Y589" s="41"/>
      <c r="Z589" s="41"/>
      <c r="AA589" s="41"/>
    </row>
    <row r="590" spans="1:27" ht="20.25" customHeight="1" x14ac:dyDescent="0.25">
      <c r="A590" s="111" t="s">
        <v>2391</v>
      </c>
      <c r="B590" s="112" t="s">
        <v>2381</v>
      </c>
      <c r="C590" s="4" t="s">
        <v>685</v>
      </c>
      <c r="D590" s="141">
        <v>5</v>
      </c>
      <c r="E590" s="127" t="s">
        <v>3561</v>
      </c>
      <c r="F590" s="47">
        <v>16987</v>
      </c>
      <c r="G590" s="47">
        <v>0</v>
      </c>
      <c r="H590" s="47">
        <v>610</v>
      </c>
      <c r="I590" s="47">
        <v>70827</v>
      </c>
      <c r="J590" s="47">
        <v>3647</v>
      </c>
      <c r="K590" s="47">
        <v>53628</v>
      </c>
      <c r="L590" s="47">
        <v>40175</v>
      </c>
      <c r="M590" s="47">
        <v>1758596</v>
      </c>
      <c r="N590" s="150">
        <v>90142</v>
      </c>
      <c r="O590" s="144">
        <v>1670</v>
      </c>
      <c r="P590" s="144">
        <v>0</v>
      </c>
      <c r="Q590" s="47">
        <v>0</v>
      </c>
      <c r="R590" s="47">
        <v>93198</v>
      </c>
      <c r="S590" s="47">
        <v>0</v>
      </c>
      <c r="T590" s="47">
        <v>0</v>
      </c>
      <c r="U590" s="47">
        <v>0</v>
      </c>
      <c r="V590" s="47">
        <v>0</v>
      </c>
      <c r="W590" s="101">
        <f t="shared" si="9"/>
        <v>2129480</v>
      </c>
      <c r="X590" s="41">
        <f>個別包括!AZ589-公債費!W590</f>
        <v>0</v>
      </c>
      <c r="Y590" s="41"/>
      <c r="Z590" s="41"/>
      <c r="AA590" s="41"/>
    </row>
    <row r="591" spans="1:27" ht="20.25" customHeight="1" x14ac:dyDescent="0.25">
      <c r="A591" s="111" t="s">
        <v>2392</v>
      </c>
      <c r="B591" s="112" t="s">
        <v>2381</v>
      </c>
      <c r="C591" s="4" t="s">
        <v>686</v>
      </c>
      <c r="D591" s="141">
        <v>5</v>
      </c>
      <c r="E591" s="127" t="s">
        <v>3561</v>
      </c>
      <c r="F591" s="47">
        <v>7588</v>
      </c>
      <c r="G591" s="47">
        <v>0</v>
      </c>
      <c r="H591" s="47">
        <v>0</v>
      </c>
      <c r="I591" s="47">
        <v>20247</v>
      </c>
      <c r="J591" s="47">
        <v>2490</v>
      </c>
      <c r="K591" s="47">
        <v>27205</v>
      </c>
      <c r="L591" s="47">
        <v>10077</v>
      </c>
      <c r="M591" s="47">
        <v>775892</v>
      </c>
      <c r="N591" s="150">
        <v>115781</v>
      </c>
      <c r="O591" s="144">
        <v>466</v>
      </c>
      <c r="P591" s="144">
        <v>0</v>
      </c>
      <c r="Q591" s="47">
        <v>0</v>
      </c>
      <c r="R591" s="47">
        <v>0</v>
      </c>
      <c r="S591" s="47">
        <v>0</v>
      </c>
      <c r="T591" s="47">
        <v>0</v>
      </c>
      <c r="U591" s="47">
        <v>0</v>
      </c>
      <c r="V591" s="47">
        <v>0</v>
      </c>
      <c r="W591" s="101">
        <f t="shared" si="9"/>
        <v>959746</v>
      </c>
      <c r="X591" s="41">
        <f>個別包括!AZ590-公債費!W591</f>
        <v>0</v>
      </c>
      <c r="Y591" s="41"/>
      <c r="Z591" s="41"/>
      <c r="AA591" s="41"/>
    </row>
    <row r="592" spans="1:27" ht="20.25" customHeight="1" x14ac:dyDescent="0.25">
      <c r="A592" s="111" t="s">
        <v>2393</v>
      </c>
      <c r="B592" s="112" t="s">
        <v>2381</v>
      </c>
      <c r="C592" s="4" t="s">
        <v>687</v>
      </c>
      <c r="D592" s="141">
        <v>5</v>
      </c>
      <c r="E592" s="127" t="s">
        <v>3561</v>
      </c>
      <c r="F592" s="47">
        <v>1183</v>
      </c>
      <c r="G592" s="47">
        <v>0</v>
      </c>
      <c r="H592" s="47">
        <v>0</v>
      </c>
      <c r="I592" s="47">
        <v>38776</v>
      </c>
      <c r="J592" s="47">
        <v>4152</v>
      </c>
      <c r="K592" s="47">
        <v>26099</v>
      </c>
      <c r="L592" s="47">
        <v>9075</v>
      </c>
      <c r="M592" s="47">
        <v>957400</v>
      </c>
      <c r="N592" s="150">
        <v>61341</v>
      </c>
      <c r="O592" s="144">
        <v>7956</v>
      </c>
      <c r="P592" s="144">
        <v>0</v>
      </c>
      <c r="Q592" s="47">
        <v>78350</v>
      </c>
      <c r="R592" s="47">
        <v>0</v>
      </c>
      <c r="S592" s="47">
        <v>0</v>
      </c>
      <c r="T592" s="47">
        <v>0</v>
      </c>
      <c r="U592" s="47">
        <v>1006346</v>
      </c>
      <c r="V592" s="47">
        <v>0</v>
      </c>
      <c r="W592" s="101">
        <f t="shared" si="9"/>
        <v>2190678</v>
      </c>
      <c r="X592" s="41">
        <f>個別包括!AZ591-公債費!W592</f>
        <v>0</v>
      </c>
      <c r="Y592" s="41"/>
      <c r="Z592" s="41"/>
      <c r="AA592" s="41"/>
    </row>
    <row r="593" spans="1:27" ht="20.25" customHeight="1" x14ac:dyDescent="0.25">
      <c r="A593" s="111" t="s">
        <v>2394</v>
      </c>
      <c r="B593" s="112" t="s">
        <v>2381</v>
      </c>
      <c r="C593" s="4" t="s">
        <v>688</v>
      </c>
      <c r="D593" s="141">
        <v>5</v>
      </c>
      <c r="E593" s="127" t="s">
        <v>3561</v>
      </c>
      <c r="F593" s="47">
        <v>0</v>
      </c>
      <c r="G593" s="47">
        <v>0</v>
      </c>
      <c r="H593" s="47">
        <v>230</v>
      </c>
      <c r="I593" s="47">
        <v>73939</v>
      </c>
      <c r="J593" s="47">
        <v>13105</v>
      </c>
      <c r="K593" s="47">
        <v>77859</v>
      </c>
      <c r="L593" s="47">
        <v>36695</v>
      </c>
      <c r="M593" s="47">
        <v>1701630</v>
      </c>
      <c r="N593" s="150">
        <v>109078</v>
      </c>
      <c r="O593" s="144">
        <v>5624</v>
      </c>
      <c r="P593" s="144">
        <v>0</v>
      </c>
      <c r="Q593" s="47">
        <v>0</v>
      </c>
      <c r="R593" s="47">
        <v>828661</v>
      </c>
      <c r="S593" s="47">
        <v>0</v>
      </c>
      <c r="T593" s="47">
        <v>0</v>
      </c>
      <c r="U593" s="47">
        <v>0</v>
      </c>
      <c r="V593" s="47">
        <v>0</v>
      </c>
      <c r="W593" s="101">
        <f t="shared" si="9"/>
        <v>2846821</v>
      </c>
      <c r="X593" s="41">
        <f>個別包括!AZ592-公債費!W593</f>
        <v>0</v>
      </c>
      <c r="Y593" s="41"/>
      <c r="Z593" s="41"/>
      <c r="AA593" s="41"/>
    </row>
    <row r="594" spans="1:27" ht="20.25" customHeight="1" x14ac:dyDescent="0.25">
      <c r="A594" s="111" t="s">
        <v>2395</v>
      </c>
      <c r="B594" s="112" t="s">
        <v>2381</v>
      </c>
      <c r="C594" s="4" t="s">
        <v>689</v>
      </c>
      <c r="D594" s="141">
        <v>3</v>
      </c>
      <c r="E594" s="127" t="s">
        <v>3561</v>
      </c>
      <c r="F594" s="47">
        <v>10144</v>
      </c>
      <c r="G594" s="47">
        <v>0</v>
      </c>
      <c r="H594" s="47">
        <v>4048</v>
      </c>
      <c r="I594" s="47">
        <v>151519</v>
      </c>
      <c r="J594" s="47">
        <v>21646</v>
      </c>
      <c r="K594" s="47">
        <v>197393</v>
      </c>
      <c r="L594" s="47">
        <v>91024</v>
      </c>
      <c r="M594" s="47">
        <v>3965806</v>
      </c>
      <c r="N594" s="150">
        <v>90773</v>
      </c>
      <c r="O594" s="144">
        <v>26968</v>
      </c>
      <c r="P594" s="144">
        <v>0</v>
      </c>
      <c r="Q594" s="47">
        <v>0</v>
      </c>
      <c r="R594" s="47">
        <v>1235993</v>
      </c>
      <c r="S594" s="47">
        <v>0</v>
      </c>
      <c r="T594" s="47">
        <v>0</v>
      </c>
      <c r="U594" s="47">
        <v>792842</v>
      </c>
      <c r="V594" s="47">
        <v>0</v>
      </c>
      <c r="W594" s="101">
        <f t="shared" si="9"/>
        <v>6588156</v>
      </c>
      <c r="X594" s="41">
        <f>個別包括!AZ593-公債費!W594</f>
        <v>0</v>
      </c>
      <c r="Y594" s="41"/>
      <c r="Z594" s="41"/>
      <c r="AA594" s="41"/>
    </row>
    <row r="595" spans="1:27" ht="20.25" customHeight="1" x14ac:dyDescent="0.25">
      <c r="A595" s="111" t="s">
        <v>2396</v>
      </c>
      <c r="B595" s="112" t="s">
        <v>2381</v>
      </c>
      <c r="C595" s="4" t="s">
        <v>690</v>
      </c>
      <c r="D595" s="141">
        <v>5</v>
      </c>
      <c r="E595" s="127" t="s">
        <v>3561</v>
      </c>
      <c r="F595" s="47">
        <v>4742</v>
      </c>
      <c r="G595" s="47">
        <v>0</v>
      </c>
      <c r="H595" s="47">
        <v>0</v>
      </c>
      <c r="I595" s="47">
        <v>33640</v>
      </c>
      <c r="J595" s="47">
        <v>1239</v>
      </c>
      <c r="K595" s="47">
        <v>21434</v>
      </c>
      <c r="L595" s="47">
        <v>2587</v>
      </c>
      <c r="M595" s="47">
        <v>277800</v>
      </c>
      <c r="N595" s="150">
        <v>18517</v>
      </c>
      <c r="O595" s="144">
        <v>4899</v>
      </c>
      <c r="P595" s="144">
        <v>0</v>
      </c>
      <c r="Q595" s="47">
        <v>114791</v>
      </c>
      <c r="R595" s="47">
        <v>0</v>
      </c>
      <c r="S595" s="47">
        <v>0</v>
      </c>
      <c r="T595" s="47">
        <v>0</v>
      </c>
      <c r="U595" s="47">
        <v>0</v>
      </c>
      <c r="V595" s="47">
        <v>0</v>
      </c>
      <c r="W595" s="101">
        <f t="shared" si="9"/>
        <v>479649</v>
      </c>
      <c r="X595" s="41">
        <f>個別包括!AZ594-公債費!W595</f>
        <v>0</v>
      </c>
      <c r="Y595" s="41"/>
      <c r="Z595" s="41"/>
      <c r="AA595" s="41"/>
    </row>
    <row r="596" spans="1:27" ht="20.25" customHeight="1" x14ac:dyDescent="0.25">
      <c r="A596" s="111" t="s">
        <v>2397</v>
      </c>
      <c r="B596" s="112" t="s">
        <v>2381</v>
      </c>
      <c r="C596" s="4" t="s">
        <v>691</v>
      </c>
      <c r="D596" s="141">
        <v>5</v>
      </c>
      <c r="E596" s="127" t="s">
        <v>3562</v>
      </c>
      <c r="F596" s="47">
        <v>67343</v>
      </c>
      <c r="G596" s="47">
        <v>0</v>
      </c>
      <c r="H596" s="47">
        <v>0</v>
      </c>
      <c r="I596" s="47">
        <v>125735</v>
      </c>
      <c r="J596" s="47">
        <v>62940</v>
      </c>
      <c r="K596" s="47">
        <v>149860</v>
      </c>
      <c r="L596" s="47">
        <v>59449</v>
      </c>
      <c r="M596" s="47">
        <v>966231</v>
      </c>
      <c r="N596" s="150">
        <v>288262</v>
      </c>
      <c r="O596" s="144">
        <v>5391</v>
      </c>
      <c r="P596" s="144">
        <v>0</v>
      </c>
      <c r="Q596" s="47">
        <v>0</v>
      </c>
      <c r="R596" s="47">
        <v>505505</v>
      </c>
      <c r="S596" s="47">
        <v>0</v>
      </c>
      <c r="T596" s="47">
        <v>0</v>
      </c>
      <c r="U596" s="47">
        <v>0</v>
      </c>
      <c r="V596" s="47">
        <v>0</v>
      </c>
      <c r="W596" s="101">
        <f t="shared" si="9"/>
        <v>2230716</v>
      </c>
      <c r="X596" s="41">
        <f>個別包括!AZ595-公債費!W596</f>
        <v>0</v>
      </c>
      <c r="Y596" s="41"/>
      <c r="Z596" s="41"/>
      <c r="AA596" s="41"/>
    </row>
    <row r="597" spans="1:27" ht="20.25" customHeight="1" x14ac:dyDescent="0.25">
      <c r="A597" s="111" t="s">
        <v>2398</v>
      </c>
      <c r="B597" s="112" t="s">
        <v>2381</v>
      </c>
      <c r="C597" s="4" t="s">
        <v>692</v>
      </c>
      <c r="D597" s="141">
        <v>5</v>
      </c>
      <c r="E597" s="127" t="s">
        <v>3561</v>
      </c>
      <c r="F597" s="47">
        <v>0</v>
      </c>
      <c r="G597" s="47">
        <v>0</v>
      </c>
      <c r="H597" s="47">
        <v>541</v>
      </c>
      <c r="I597" s="47">
        <v>108268</v>
      </c>
      <c r="J597" s="47">
        <v>256</v>
      </c>
      <c r="K597" s="47">
        <v>183132</v>
      </c>
      <c r="L597" s="47">
        <v>32357</v>
      </c>
      <c r="M597" s="47">
        <v>1562757</v>
      </c>
      <c r="N597" s="150">
        <v>35813</v>
      </c>
      <c r="O597" s="144">
        <v>3189</v>
      </c>
      <c r="P597" s="144">
        <v>0</v>
      </c>
      <c r="Q597" s="47">
        <v>0</v>
      </c>
      <c r="R597" s="47">
        <v>508457</v>
      </c>
      <c r="S597" s="47">
        <v>0</v>
      </c>
      <c r="T597" s="47">
        <v>0</v>
      </c>
      <c r="U597" s="47">
        <v>0</v>
      </c>
      <c r="V597" s="47">
        <v>0</v>
      </c>
      <c r="W597" s="101">
        <f t="shared" si="9"/>
        <v>2434770</v>
      </c>
      <c r="X597" s="41">
        <f>個別包括!AZ596-公債費!W597</f>
        <v>0</v>
      </c>
      <c r="Y597" s="41"/>
      <c r="Z597" s="41"/>
      <c r="AA597" s="41"/>
    </row>
    <row r="598" spans="1:27" ht="20.25" customHeight="1" x14ac:dyDescent="0.25">
      <c r="A598" s="111" t="s">
        <v>2399</v>
      </c>
      <c r="B598" s="112" t="s">
        <v>2381</v>
      </c>
      <c r="C598" s="4" t="s">
        <v>693</v>
      </c>
      <c r="D598" s="141">
        <v>5</v>
      </c>
      <c r="E598" s="127" t="s">
        <v>3561</v>
      </c>
      <c r="F598" s="47">
        <v>0</v>
      </c>
      <c r="G598" s="47">
        <v>0</v>
      </c>
      <c r="H598" s="47">
        <v>264</v>
      </c>
      <c r="I598" s="47">
        <v>115705</v>
      </c>
      <c r="J598" s="47">
        <v>10568</v>
      </c>
      <c r="K598" s="47">
        <v>117693</v>
      </c>
      <c r="L598" s="47">
        <v>37379</v>
      </c>
      <c r="M598" s="47">
        <v>1694030</v>
      </c>
      <c r="N598" s="150">
        <v>137216</v>
      </c>
      <c r="O598" s="144">
        <v>8379</v>
      </c>
      <c r="P598" s="144">
        <v>0</v>
      </c>
      <c r="Q598" s="47">
        <v>0</v>
      </c>
      <c r="R598" s="47">
        <v>252520</v>
      </c>
      <c r="S598" s="47">
        <v>0</v>
      </c>
      <c r="T598" s="47">
        <v>0</v>
      </c>
      <c r="U598" s="47">
        <v>0</v>
      </c>
      <c r="V598" s="47">
        <v>0</v>
      </c>
      <c r="W598" s="101">
        <f t="shared" si="9"/>
        <v>2373754</v>
      </c>
      <c r="X598" s="41">
        <f>個別包括!AZ597-公債費!W598</f>
        <v>0</v>
      </c>
      <c r="Y598" s="41"/>
      <c r="Z598" s="41"/>
      <c r="AA598" s="41"/>
    </row>
    <row r="599" spans="1:27" ht="20.25" customHeight="1" x14ac:dyDescent="0.25">
      <c r="A599" s="111" t="s">
        <v>2400</v>
      </c>
      <c r="B599" s="112" t="s">
        <v>2381</v>
      </c>
      <c r="C599" s="4" t="s">
        <v>694</v>
      </c>
      <c r="D599" s="141">
        <v>5</v>
      </c>
      <c r="E599" s="127" t="s">
        <v>3561</v>
      </c>
      <c r="F599" s="47">
        <v>3856</v>
      </c>
      <c r="G599" s="47">
        <v>0</v>
      </c>
      <c r="H599" s="47">
        <v>1570</v>
      </c>
      <c r="I599" s="47">
        <v>15213</v>
      </c>
      <c r="J599" s="47">
        <v>4052</v>
      </c>
      <c r="K599" s="47">
        <v>26455</v>
      </c>
      <c r="L599" s="47">
        <v>28884</v>
      </c>
      <c r="M599" s="47">
        <v>1638574</v>
      </c>
      <c r="N599" s="150">
        <v>22673</v>
      </c>
      <c r="O599" s="144">
        <v>9228</v>
      </c>
      <c r="P599" s="144">
        <v>0</v>
      </c>
      <c r="Q599" s="47">
        <v>0</v>
      </c>
      <c r="R599" s="47">
        <v>222167</v>
      </c>
      <c r="S599" s="47">
        <v>0</v>
      </c>
      <c r="T599" s="47">
        <v>0</v>
      </c>
      <c r="U599" s="47">
        <v>0</v>
      </c>
      <c r="V599" s="47">
        <v>0</v>
      </c>
      <c r="W599" s="101">
        <f t="shared" si="9"/>
        <v>1972672</v>
      </c>
      <c r="X599" s="41">
        <f>個別包括!AZ598-公債費!W599</f>
        <v>0</v>
      </c>
      <c r="Y599" s="41"/>
      <c r="Z599" s="41"/>
      <c r="AA599" s="41"/>
    </row>
    <row r="600" spans="1:27" ht="20.25" customHeight="1" x14ac:dyDescent="0.25">
      <c r="A600" s="111" t="s">
        <v>2401</v>
      </c>
      <c r="B600" s="112" t="s">
        <v>2381</v>
      </c>
      <c r="C600" s="4" t="s">
        <v>695</v>
      </c>
      <c r="D600" s="141">
        <v>5</v>
      </c>
      <c r="E600" s="127" t="s">
        <v>3561</v>
      </c>
      <c r="F600" s="47">
        <v>15135</v>
      </c>
      <c r="G600" s="47">
        <v>0</v>
      </c>
      <c r="H600" s="47">
        <v>0</v>
      </c>
      <c r="I600" s="47">
        <v>15128</v>
      </c>
      <c r="J600" s="47">
        <v>1127</v>
      </c>
      <c r="K600" s="47">
        <v>17956</v>
      </c>
      <c r="L600" s="47">
        <v>5242</v>
      </c>
      <c r="M600" s="47">
        <v>526209</v>
      </c>
      <c r="N600" s="150">
        <v>110055</v>
      </c>
      <c r="O600" s="144">
        <v>734</v>
      </c>
      <c r="P600" s="144">
        <v>0</v>
      </c>
      <c r="Q600" s="47">
        <v>118854</v>
      </c>
      <c r="R600" s="47">
        <v>0</v>
      </c>
      <c r="S600" s="47">
        <v>0</v>
      </c>
      <c r="T600" s="47">
        <v>0</v>
      </c>
      <c r="U600" s="47">
        <v>191206</v>
      </c>
      <c r="V600" s="47">
        <v>0</v>
      </c>
      <c r="W600" s="101">
        <f t="shared" si="9"/>
        <v>1001646</v>
      </c>
      <c r="X600" s="41">
        <f>個別包括!AZ599-公債費!W600</f>
        <v>0</v>
      </c>
      <c r="Y600" s="41"/>
      <c r="Z600" s="41"/>
      <c r="AA600" s="41"/>
    </row>
    <row r="601" spans="1:27" ht="20.25" customHeight="1" x14ac:dyDescent="0.25">
      <c r="A601" s="111" t="s">
        <v>2402</v>
      </c>
      <c r="B601" s="112" t="s">
        <v>2381</v>
      </c>
      <c r="C601" s="4" t="s">
        <v>696</v>
      </c>
      <c r="D601" s="141">
        <v>5</v>
      </c>
      <c r="E601" s="127" t="s">
        <v>3561</v>
      </c>
      <c r="F601" s="47">
        <v>0</v>
      </c>
      <c r="G601" s="47">
        <v>0</v>
      </c>
      <c r="H601" s="47">
        <v>538</v>
      </c>
      <c r="I601" s="47">
        <v>101382</v>
      </c>
      <c r="J601" s="47">
        <v>3853</v>
      </c>
      <c r="K601" s="47">
        <v>108444</v>
      </c>
      <c r="L601" s="47">
        <v>17781</v>
      </c>
      <c r="M601" s="47">
        <v>1287476</v>
      </c>
      <c r="N601" s="150">
        <v>208281</v>
      </c>
      <c r="O601" s="144">
        <v>27469</v>
      </c>
      <c r="P601" s="144">
        <v>0</v>
      </c>
      <c r="Q601" s="47">
        <v>0</v>
      </c>
      <c r="R601" s="47">
        <v>96773</v>
      </c>
      <c r="S601" s="47">
        <v>0</v>
      </c>
      <c r="T601" s="47">
        <v>0</v>
      </c>
      <c r="U601" s="47">
        <v>0</v>
      </c>
      <c r="V601" s="47">
        <v>0</v>
      </c>
      <c r="W601" s="101">
        <f t="shared" si="9"/>
        <v>1851997</v>
      </c>
      <c r="X601" s="41">
        <f>個別包括!AZ600-公債費!W601</f>
        <v>0</v>
      </c>
      <c r="Y601" s="41"/>
      <c r="Z601" s="41"/>
      <c r="AA601" s="41"/>
    </row>
    <row r="602" spans="1:27" ht="20.25" customHeight="1" x14ac:dyDescent="0.25">
      <c r="A602" s="111" t="s">
        <v>2403</v>
      </c>
      <c r="B602" s="112" t="s">
        <v>2381</v>
      </c>
      <c r="C602" s="4" t="s">
        <v>697</v>
      </c>
      <c r="D602" s="141">
        <v>5</v>
      </c>
      <c r="E602" s="127" t="s">
        <v>3562</v>
      </c>
      <c r="F602" s="47">
        <v>17937</v>
      </c>
      <c r="G602" s="47">
        <v>0</v>
      </c>
      <c r="H602" s="47">
        <v>0</v>
      </c>
      <c r="I602" s="47">
        <v>64389</v>
      </c>
      <c r="J602" s="47">
        <v>76643</v>
      </c>
      <c r="K602" s="47">
        <v>49859</v>
      </c>
      <c r="L602" s="47">
        <v>21855</v>
      </c>
      <c r="M602" s="47">
        <v>384133</v>
      </c>
      <c r="N602" s="150">
        <v>66486</v>
      </c>
      <c r="O602" s="144">
        <v>6553</v>
      </c>
      <c r="P602" s="144">
        <v>0</v>
      </c>
      <c r="Q602" s="47">
        <v>0</v>
      </c>
      <c r="R602" s="47">
        <v>213582</v>
      </c>
      <c r="S602" s="47">
        <v>0</v>
      </c>
      <c r="T602" s="47">
        <v>0</v>
      </c>
      <c r="U602" s="47">
        <v>0</v>
      </c>
      <c r="V602" s="47">
        <v>0</v>
      </c>
      <c r="W602" s="101">
        <f t="shared" si="9"/>
        <v>901437</v>
      </c>
      <c r="X602" s="41">
        <f>個別包括!AZ601-公債費!W602</f>
        <v>0</v>
      </c>
      <c r="Y602" s="41"/>
      <c r="Z602" s="41"/>
      <c r="AA602" s="41"/>
    </row>
    <row r="603" spans="1:27" ht="20.25" customHeight="1" x14ac:dyDescent="0.25">
      <c r="A603" s="111" t="s">
        <v>2404</v>
      </c>
      <c r="B603" s="112" t="s">
        <v>2381</v>
      </c>
      <c r="C603" s="4" t="s">
        <v>698</v>
      </c>
      <c r="D603" s="141">
        <v>5</v>
      </c>
      <c r="E603" s="127" t="s">
        <v>3561</v>
      </c>
      <c r="F603" s="47">
        <v>15589</v>
      </c>
      <c r="G603" s="47">
        <v>0</v>
      </c>
      <c r="H603" s="47">
        <v>0</v>
      </c>
      <c r="I603" s="47">
        <v>15088</v>
      </c>
      <c r="J603" s="47">
        <v>32024</v>
      </c>
      <c r="K603" s="47">
        <v>26878</v>
      </c>
      <c r="L603" s="47">
        <v>8374</v>
      </c>
      <c r="M603" s="47">
        <v>608151</v>
      </c>
      <c r="N603" s="150">
        <v>39983</v>
      </c>
      <c r="O603" s="144">
        <v>6828</v>
      </c>
      <c r="P603" s="144">
        <v>0</v>
      </c>
      <c r="Q603" s="47">
        <v>0</v>
      </c>
      <c r="R603" s="47">
        <v>60855</v>
      </c>
      <c r="S603" s="47">
        <v>0</v>
      </c>
      <c r="T603" s="47">
        <v>0</v>
      </c>
      <c r="U603" s="47">
        <v>0</v>
      </c>
      <c r="V603" s="47">
        <v>0</v>
      </c>
      <c r="W603" s="101">
        <f t="shared" si="9"/>
        <v>813770</v>
      </c>
      <c r="X603" s="41">
        <f>個別包括!AZ602-公債費!W603</f>
        <v>0</v>
      </c>
      <c r="Y603" s="41"/>
      <c r="Z603" s="41"/>
      <c r="AA603" s="41"/>
    </row>
    <row r="604" spans="1:27" ht="20.25" customHeight="1" x14ac:dyDescent="0.25">
      <c r="A604" s="111" t="s">
        <v>2405</v>
      </c>
      <c r="B604" s="112" t="s">
        <v>2381</v>
      </c>
      <c r="C604" s="4" t="s">
        <v>699</v>
      </c>
      <c r="D604" s="141">
        <v>5</v>
      </c>
      <c r="E604" s="127" t="s">
        <v>3562</v>
      </c>
      <c r="F604" s="47">
        <v>0</v>
      </c>
      <c r="G604" s="47">
        <v>0</v>
      </c>
      <c r="H604" s="47">
        <v>210</v>
      </c>
      <c r="I604" s="47">
        <v>14266</v>
      </c>
      <c r="J604" s="47">
        <v>88467</v>
      </c>
      <c r="K604" s="47">
        <v>34766</v>
      </c>
      <c r="L604" s="47">
        <v>63287</v>
      </c>
      <c r="M604" s="47">
        <v>536400</v>
      </c>
      <c r="N604" s="150">
        <v>0</v>
      </c>
      <c r="O604" s="144">
        <v>7161</v>
      </c>
      <c r="P604" s="144">
        <v>0</v>
      </c>
      <c r="Q604" s="47">
        <v>0</v>
      </c>
      <c r="R604" s="47">
        <v>163151</v>
      </c>
      <c r="S604" s="47">
        <v>0</v>
      </c>
      <c r="T604" s="47">
        <v>0</v>
      </c>
      <c r="U604" s="47">
        <v>0</v>
      </c>
      <c r="V604" s="47">
        <v>0</v>
      </c>
      <c r="W604" s="101">
        <f t="shared" si="9"/>
        <v>907708</v>
      </c>
      <c r="X604" s="41">
        <f>個別包括!AZ603-公債費!W604</f>
        <v>0</v>
      </c>
      <c r="Y604" s="41"/>
      <c r="Z604" s="41"/>
      <c r="AA604" s="41"/>
    </row>
    <row r="605" spans="1:27" ht="20.25" customHeight="1" x14ac:dyDescent="0.25">
      <c r="A605" s="111" t="s">
        <v>2406</v>
      </c>
      <c r="B605" s="112" t="s">
        <v>2381</v>
      </c>
      <c r="C605" s="4" t="s">
        <v>700</v>
      </c>
      <c r="D605" s="141">
        <v>5</v>
      </c>
      <c r="E605" s="127" t="s">
        <v>3561</v>
      </c>
      <c r="F605" s="47">
        <v>2396</v>
      </c>
      <c r="G605" s="47">
        <v>0</v>
      </c>
      <c r="H605" s="47">
        <v>478</v>
      </c>
      <c r="I605" s="47">
        <v>23623</v>
      </c>
      <c r="J605" s="47">
        <v>4081</v>
      </c>
      <c r="K605" s="47">
        <v>33981</v>
      </c>
      <c r="L605" s="47">
        <v>16628</v>
      </c>
      <c r="M605" s="47">
        <v>1079132</v>
      </c>
      <c r="N605" s="150">
        <v>30103</v>
      </c>
      <c r="O605" s="144">
        <v>6304</v>
      </c>
      <c r="P605" s="144">
        <v>0</v>
      </c>
      <c r="Q605" s="47">
        <v>0</v>
      </c>
      <c r="R605" s="47">
        <v>136959</v>
      </c>
      <c r="S605" s="47">
        <v>0</v>
      </c>
      <c r="T605" s="47">
        <v>0</v>
      </c>
      <c r="U605" s="47">
        <v>0</v>
      </c>
      <c r="V605" s="47">
        <v>0</v>
      </c>
      <c r="W605" s="101">
        <f t="shared" si="9"/>
        <v>1333685</v>
      </c>
      <c r="X605" s="41">
        <f>個別包括!AZ604-公債費!W605</f>
        <v>0</v>
      </c>
      <c r="Y605" s="41"/>
      <c r="Z605" s="41"/>
      <c r="AA605" s="41"/>
    </row>
    <row r="606" spans="1:27" ht="20.25" customHeight="1" x14ac:dyDescent="0.25">
      <c r="A606" s="111" t="s">
        <v>2407</v>
      </c>
      <c r="B606" s="112" t="s">
        <v>2381</v>
      </c>
      <c r="C606" s="4" t="s">
        <v>701</v>
      </c>
      <c r="D606" s="141">
        <v>5</v>
      </c>
      <c r="E606" s="127" t="s">
        <v>3562</v>
      </c>
      <c r="F606" s="47">
        <v>1949</v>
      </c>
      <c r="G606" s="47">
        <v>0</v>
      </c>
      <c r="H606" s="47">
        <v>0</v>
      </c>
      <c r="I606" s="47">
        <v>32745</v>
      </c>
      <c r="J606" s="47">
        <v>4103</v>
      </c>
      <c r="K606" s="47">
        <v>61300</v>
      </c>
      <c r="L606" s="47">
        <v>15110</v>
      </c>
      <c r="M606" s="47">
        <v>219490</v>
      </c>
      <c r="N606" s="150">
        <v>75026</v>
      </c>
      <c r="O606" s="144">
        <v>1871</v>
      </c>
      <c r="P606" s="144">
        <v>0</v>
      </c>
      <c r="Q606" s="47">
        <v>0</v>
      </c>
      <c r="R606" s="47">
        <v>118209</v>
      </c>
      <c r="S606" s="47">
        <v>0</v>
      </c>
      <c r="T606" s="47">
        <v>0</v>
      </c>
      <c r="U606" s="47">
        <v>0</v>
      </c>
      <c r="V606" s="47">
        <v>0</v>
      </c>
      <c r="W606" s="101">
        <f t="shared" si="9"/>
        <v>529803</v>
      </c>
      <c r="X606" s="41">
        <f>個別包括!AZ605-公債費!W606</f>
        <v>0</v>
      </c>
      <c r="Y606" s="41"/>
      <c r="Z606" s="41"/>
      <c r="AA606" s="41"/>
    </row>
    <row r="607" spans="1:27" ht="20.25" customHeight="1" x14ac:dyDescent="0.25">
      <c r="A607" s="111" t="s">
        <v>2408</v>
      </c>
      <c r="B607" s="112" t="s">
        <v>2381</v>
      </c>
      <c r="C607" s="4" t="s">
        <v>702</v>
      </c>
      <c r="D607" s="141">
        <v>5</v>
      </c>
      <c r="E607" s="127" t="s">
        <v>3561</v>
      </c>
      <c r="F607" s="47">
        <v>8797</v>
      </c>
      <c r="G607" s="47">
        <v>0</v>
      </c>
      <c r="H607" s="47">
        <v>88</v>
      </c>
      <c r="I607" s="47">
        <v>55873</v>
      </c>
      <c r="J607" s="47">
        <v>6268</v>
      </c>
      <c r="K607" s="47">
        <v>32769</v>
      </c>
      <c r="L607" s="47">
        <v>9752</v>
      </c>
      <c r="M607" s="47">
        <v>829849</v>
      </c>
      <c r="N607" s="150">
        <v>40303</v>
      </c>
      <c r="O607" s="144">
        <v>7673</v>
      </c>
      <c r="P607" s="144">
        <v>0</v>
      </c>
      <c r="Q607" s="47">
        <v>0</v>
      </c>
      <c r="R607" s="47">
        <v>0</v>
      </c>
      <c r="S607" s="47">
        <v>0</v>
      </c>
      <c r="T607" s="47">
        <v>0</v>
      </c>
      <c r="U607" s="47">
        <v>0</v>
      </c>
      <c r="V607" s="47">
        <v>0</v>
      </c>
      <c r="W607" s="101">
        <f t="shared" si="9"/>
        <v>991372</v>
      </c>
      <c r="X607" s="41">
        <f>個別包括!AZ606-公債費!W607</f>
        <v>0</v>
      </c>
      <c r="Y607" s="41"/>
      <c r="Z607" s="41"/>
      <c r="AA607" s="41"/>
    </row>
    <row r="608" spans="1:27" ht="20.25" customHeight="1" x14ac:dyDescent="0.25">
      <c r="A608" s="111" t="s">
        <v>2409</v>
      </c>
      <c r="B608" s="112" t="s">
        <v>2381</v>
      </c>
      <c r="C608" s="4" t="s">
        <v>703</v>
      </c>
      <c r="D608" s="141">
        <v>5</v>
      </c>
      <c r="E608" s="127" t="s">
        <v>3562</v>
      </c>
      <c r="F608" s="47">
        <v>0</v>
      </c>
      <c r="G608" s="47">
        <v>0</v>
      </c>
      <c r="H608" s="47">
        <v>352</v>
      </c>
      <c r="I608" s="47">
        <v>14363</v>
      </c>
      <c r="J608" s="47">
        <v>0</v>
      </c>
      <c r="K608" s="47">
        <v>56244</v>
      </c>
      <c r="L608" s="47">
        <v>17341</v>
      </c>
      <c r="M608" s="47">
        <v>542996</v>
      </c>
      <c r="N608" s="150">
        <v>9615</v>
      </c>
      <c r="O608" s="144">
        <v>0</v>
      </c>
      <c r="P608" s="144">
        <v>0</v>
      </c>
      <c r="Q608" s="47">
        <v>0</v>
      </c>
      <c r="R608" s="47">
        <v>69850</v>
      </c>
      <c r="S608" s="47">
        <v>0</v>
      </c>
      <c r="T608" s="47">
        <v>0</v>
      </c>
      <c r="U608" s="47">
        <v>0</v>
      </c>
      <c r="V608" s="47">
        <v>0</v>
      </c>
      <c r="W608" s="101">
        <f t="shared" si="9"/>
        <v>710761</v>
      </c>
      <c r="X608" s="41">
        <f>個別包括!AZ607-公債費!W608</f>
        <v>0</v>
      </c>
      <c r="Y608" s="41"/>
      <c r="Z608" s="41"/>
      <c r="AA608" s="41"/>
    </row>
    <row r="609" spans="1:27" ht="20.25" customHeight="1" x14ac:dyDescent="0.25">
      <c r="A609" s="111" t="s">
        <v>2410</v>
      </c>
      <c r="B609" s="112" t="s">
        <v>2381</v>
      </c>
      <c r="C609" s="4" t="s">
        <v>704</v>
      </c>
      <c r="D609" s="141">
        <v>5</v>
      </c>
      <c r="E609" s="127" t="s">
        <v>3561</v>
      </c>
      <c r="F609" s="47">
        <v>361</v>
      </c>
      <c r="G609" s="47">
        <v>0</v>
      </c>
      <c r="H609" s="47">
        <v>71</v>
      </c>
      <c r="I609" s="47">
        <v>24282</v>
      </c>
      <c r="J609" s="47">
        <v>2213</v>
      </c>
      <c r="K609" s="47">
        <v>29838</v>
      </c>
      <c r="L609" s="47">
        <v>12118</v>
      </c>
      <c r="M609" s="47">
        <v>702130</v>
      </c>
      <c r="N609" s="150">
        <v>121541</v>
      </c>
      <c r="O609" s="144">
        <v>1994</v>
      </c>
      <c r="P609" s="144">
        <v>0</v>
      </c>
      <c r="Q609" s="47">
        <v>0</v>
      </c>
      <c r="R609" s="47">
        <v>58524</v>
      </c>
      <c r="S609" s="47">
        <v>0</v>
      </c>
      <c r="T609" s="47">
        <v>0</v>
      </c>
      <c r="U609" s="47">
        <v>0</v>
      </c>
      <c r="V609" s="47">
        <v>0</v>
      </c>
      <c r="W609" s="101">
        <f t="shared" si="9"/>
        <v>953072</v>
      </c>
      <c r="X609" s="41">
        <f>個別包括!AZ608-公債費!W609</f>
        <v>0</v>
      </c>
      <c r="Y609" s="41"/>
      <c r="Z609" s="41"/>
      <c r="AA609" s="41"/>
    </row>
    <row r="610" spans="1:27" ht="20.25" customHeight="1" x14ac:dyDescent="0.25">
      <c r="A610" s="111" t="s">
        <v>2411</v>
      </c>
      <c r="B610" s="112" t="s">
        <v>2381</v>
      </c>
      <c r="C610" s="4" t="s">
        <v>705</v>
      </c>
      <c r="D610" s="141">
        <v>5</v>
      </c>
      <c r="E610" s="127" t="s">
        <v>3561</v>
      </c>
      <c r="F610" s="47">
        <v>487</v>
      </c>
      <c r="G610" s="47">
        <v>0</v>
      </c>
      <c r="H610" s="47">
        <v>149</v>
      </c>
      <c r="I610" s="47">
        <v>8747</v>
      </c>
      <c r="J610" s="47">
        <v>1126</v>
      </c>
      <c r="K610" s="47">
        <v>32228</v>
      </c>
      <c r="L610" s="47">
        <v>9308</v>
      </c>
      <c r="M610" s="47">
        <v>612474</v>
      </c>
      <c r="N610" s="150">
        <v>67654</v>
      </c>
      <c r="O610" s="144">
        <v>0</v>
      </c>
      <c r="P610" s="144">
        <v>0</v>
      </c>
      <c r="Q610" s="47">
        <v>0</v>
      </c>
      <c r="R610" s="47">
        <v>0</v>
      </c>
      <c r="S610" s="47">
        <v>0</v>
      </c>
      <c r="T610" s="47">
        <v>0</v>
      </c>
      <c r="U610" s="47">
        <v>0</v>
      </c>
      <c r="V610" s="47">
        <v>0</v>
      </c>
      <c r="W610" s="101">
        <f t="shared" si="9"/>
        <v>732173</v>
      </c>
      <c r="X610" s="41">
        <f>個別包括!AZ609-公債費!W610</f>
        <v>0</v>
      </c>
      <c r="Y610" s="41"/>
      <c r="Z610" s="41"/>
      <c r="AA610" s="41"/>
    </row>
    <row r="611" spans="1:27" ht="20.25" customHeight="1" x14ac:dyDescent="0.25">
      <c r="A611" s="111" t="s">
        <v>2412</v>
      </c>
      <c r="B611" s="112" t="s">
        <v>2381</v>
      </c>
      <c r="C611" s="4" t="s">
        <v>706</v>
      </c>
      <c r="D611" s="141">
        <v>5</v>
      </c>
      <c r="E611" s="127" t="s">
        <v>3561</v>
      </c>
      <c r="F611" s="47">
        <v>22699</v>
      </c>
      <c r="G611" s="47">
        <v>0</v>
      </c>
      <c r="H611" s="47">
        <v>0</v>
      </c>
      <c r="I611" s="47">
        <v>34741</v>
      </c>
      <c r="J611" s="47">
        <v>1787</v>
      </c>
      <c r="K611" s="47">
        <v>13708</v>
      </c>
      <c r="L611" s="47">
        <v>4469</v>
      </c>
      <c r="M611" s="47">
        <v>756991</v>
      </c>
      <c r="N611" s="150">
        <v>96125</v>
      </c>
      <c r="O611" s="144">
        <v>9902</v>
      </c>
      <c r="P611" s="144">
        <v>0</v>
      </c>
      <c r="Q611" s="47">
        <v>481592</v>
      </c>
      <c r="R611" s="47">
        <v>0</v>
      </c>
      <c r="S611" s="47">
        <v>0</v>
      </c>
      <c r="T611" s="47">
        <v>0</v>
      </c>
      <c r="U611" s="47">
        <v>1237748</v>
      </c>
      <c r="V611" s="47">
        <v>0</v>
      </c>
      <c r="W611" s="101">
        <f t="shared" si="9"/>
        <v>2659762</v>
      </c>
      <c r="X611" s="41">
        <f>個別包括!AZ610-公債費!W611</f>
        <v>0</v>
      </c>
      <c r="Y611" s="41"/>
      <c r="Z611" s="41"/>
      <c r="AA611" s="41"/>
    </row>
    <row r="612" spans="1:27" ht="20.25" customHeight="1" x14ac:dyDescent="0.25">
      <c r="A612" s="111" t="s">
        <v>2413</v>
      </c>
      <c r="B612" s="112" t="s">
        <v>2381</v>
      </c>
      <c r="C612" s="4" t="s">
        <v>707</v>
      </c>
      <c r="D612" s="141">
        <v>5</v>
      </c>
      <c r="E612" s="127" t="s">
        <v>3561</v>
      </c>
      <c r="F612" s="47">
        <v>504</v>
      </c>
      <c r="G612" s="47">
        <v>0</v>
      </c>
      <c r="H612" s="47">
        <v>0</v>
      </c>
      <c r="I612" s="47">
        <v>25382</v>
      </c>
      <c r="J612" s="47">
        <v>2515</v>
      </c>
      <c r="K612" s="47">
        <v>29531</v>
      </c>
      <c r="L612" s="47">
        <v>5501</v>
      </c>
      <c r="M612" s="47">
        <v>526525</v>
      </c>
      <c r="N612" s="150">
        <v>23554</v>
      </c>
      <c r="O612" s="144">
        <v>1130</v>
      </c>
      <c r="P612" s="144">
        <v>0</v>
      </c>
      <c r="Q612" s="47">
        <v>6878</v>
      </c>
      <c r="R612" s="47">
        <v>0</v>
      </c>
      <c r="S612" s="47">
        <v>0</v>
      </c>
      <c r="T612" s="47">
        <v>0</v>
      </c>
      <c r="U612" s="47">
        <v>371703</v>
      </c>
      <c r="V612" s="47">
        <v>0</v>
      </c>
      <c r="W612" s="101">
        <f t="shared" si="9"/>
        <v>993223</v>
      </c>
      <c r="X612" s="41">
        <f>個別包括!AZ611-公債費!W612</f>
        <v>0</v>
      </c>
      <c r="Y612" s="41"/>
      <c r="Z612" s="41"/>
      <c r="AA612" s="41"/>
    </row>
    <row r="613" spans="1:27" ht="20.25" customHeight="1" x14ac:dyDescent="0.25">
      <c r="A613" s="111" t="s">
        <v>2414</v>
      </c>
      <c r="B613" s="112" t="s">
        <v>2381</v>
      </c>
      <c r="C613" s="4" t="s">
        <v>708</v>
      </c>
      <c r="D613" s="141">
        <v>5</v>
      </c>
      <c r="E613" s="127" t="s">
        <v>3561</v>
      </c>
      <c r="F613" s="47">
        <v>14800</v>
      </c>
      <c r="G613" s="47">
        <v>0</v>
      </c>
      <c r="H613" s="47">
        <v>0</v>
      </c>
      <c r="I613" s="47">
        <v>12511</v>
      </c>
      <c r="J613" s="47">
        <v>5699</v>
      </c>
      <c r="K613" s="47">
        <v>34807</v>
      </c>
      <c r="L613" s="47">
        <v>11342</v>
      </c>
      <c r="M613" s="47">
        <v>1118288</v>
      </c>
      <c r="N613" s="150">
        <v>52759</v>
      </c>
      <c r="O613" s="144">
        <v>4472</v>
      </c>
      <c r="P613" s="144">
        <v>0</v>
      </c>
      <c r="Q613" s="47">
        <v>229235</v>
      </c>
      <c r="R613" s="47">
        <v>0</v>
      </c>
      <c r="S613" s="47">
        <v>0</v>
      </c>
      <c r="T613" s="47">
        <v>0</v>
      </c>
      <c r="U613" s="47">
        <v>1452683</v>
      </c>
      <c r="V613" s="47">
        <v>0</v>
      </c>
      <c r="W613" s="101">
        <f t="shared" si="9"/>
        <v>2936596</v>
      </c>
      <c r="X613" s="41">
        <f>個別包括!AZ612-公債費!W613</f>
        <v>0</v>
      </c>
      <c r="Y613" s="41"/>
      <c r="Z613" s="41"/>
      <c r="AA613" s="41"/>
    </row>
    <row r="614" spans="1:27" ht="20.25" customHeight="1" x14ac:dyDescent="0.25">
      <c r="A614" s="111" t="s">
        <v>2415</v>
      </c>
      <c r="B614" s="112" t="s">
        <v>2381</v>
      </c>
      <c r="C614" s="4" t="s">
        <v>709</v>
      </c>
      <c r="D614" s="141">
        <v>5</v>
      </c>
      <c r="E614" s="127" t="s">
        <v>3561</v>
      </c>
      <c r="F614" s="47">
        <v>10274</v>
      </c>
      <c r="G614" s="47">
        <v>0</v>
      </c>
      <c r="H614" s="47">
        <v>0</v>
      </c>
      <c r="I614" s="47">
        <v>17468</v>
      </c>
      <c r="J614" s="47">
        <v>3278</v>
      </c>
      <c r="K614" s="47">
        <v>28710</v>
      </c>
      <c r="L614" s="47">
        <v>8378</v>
      </c>
      <c r="M614" s="47">
        <v>801190</v>
      </c>
      <c r="N614" s="150">
        <v>68355</v>
      </c>
      <c r="O614" s="144">
        <v>483</v>
      </c>
      <c r="P614" s="144">
        <v>0</v>
      </c>
      <c r="Q614" s="47">
        <v>94154</v>
      </c>
      <c r="R614" s="47">
        <v>0</v>
      </c>
      <c r="S614" s="47">
        <v>0</v>
      </c>
      <c r="T614" s="47">
        <v>0</v>
      </c>
      <c r="U614" s="47">
        <v>779812</v>
      </c>
      <c r="V614" s="47">
        <v>0</v>
      </c>
      <c r="W614" s="101">
        <f t="shared" si="9"/>
        <v>1812102</v>
      </c>
      <c r="X614" s="41">
        <f>個別包括!AZ613-公債費!W614</f>
        <v>0</v>
      </c>
      <c r="Y614" s="41"/>
      <c r="Z614" s="41"/>
      <c r="AA614" s="41"/>
    </row>
    <row r="615" spans="1:27" ht="20.25" customHeight="1" x14ac:dyDescent="0.25">
      <c r="A615" s="111" t="s">
        <v>2416</v>
      </c>
      <c r="B615" s="112" t="s">
        <v>2381</v>
      </c>
      <c r="C615" s="4" t="s">
        <v>710</v>
      </c>
      <c r="D615" s="141">
        <v>5</v>
      </c>
      <c r="E615" s="127" t="s">
        <v>3561</v>
      </c>
      <c r="F615" s="47">
        <v>5706</v>
      </c>
      <c r="G615" s="47">
        <v>0</v>
      </c>
      <c r="H615" s="47">
        <v>0</v>
      </c>
      <c r="I615" s="47">
        <v>22453</v>
      </c>
      <c r="J615" s="47">
        <v>1705</v>
      </c>
      <c r="K615" s="47">
        <v>18420</v>
      </c>
      <c r="L615" s="47">
        <v>4955</v>
      </c>
      <c r="M615" s="47">
        <v>594291</v>
      </c>
      <c r="N615" s="150">
        <v>42377</v>
      </c>
      <c r="O615" s="144">
        <v>10</v>
      </c>
      <c r="P615" s="144">
        <v>0</v>
      </c>
      <c r="Q615" s="47">
        <v>408</v>
      </c>
      <c r="R615" s="47">
        <v>0</v>
      </c>
      <c r="S615" s="47">
        <v>0</v>
      </c>
      <c r="T615" s="47">
        <v>0</v>
      </c>
      <c r="U615" s="47">
        <v>528039</v>
      </c>
      <c r="V615" s="47">
        <v>0</v>
      </c>
      <c r="W615" s="101">
        <f t="shared" si="9"/>
        <v>1218364</v>
      </c>
      <c r="X615" s="41">
        <f>個別包括!AZ614-公債費!W615</f>
        <v>0</v>
      </c>
      <c r="Y615" s="41"/>
      <c r="Z615" s="41"/>
      <c r="AA615" s="41"/>
    </row>
    <row r="616" spans="1:27" ht="20.25" customHeight="1" x14ac:dyDescent="0.25">
      <c r="A616" s="111" t="s">
        <v>2417</v>
      </c>
      <c r="B616" s="112" t="s">
        <v>2381</v>
      </c>
      <c r="C616" s="4" t="s">
        <v>711</v>
      </c>
      <c r="D616" s="141">
        <v>5</v>
      </c>
      <c r="E616" s="127" t="s">
        <v>3561</v>
      </c>
      <c r="F616" s="47">
        <v>5986</v>
      </c>
      <c r="G616" s="47">
        <v>0</v>
      </c>
      <c r="H616" s="47">
        <v>0</v>
      </c>
      <c r="I616" s="47">
        <v>13485</v>
      </c>
      <c r="J616" s="47">
        <v>2129</v>
      </c>
      <c r="K616" s="47">
        <v>28881</v>
      </c>
      <c r="L616" s="47">
        <v>7200</v>
      </c>
      <c r="M616" s="47">
        <v>595926</v>
      </c>
      <c r="N616" s="150">
        <v>62327</v>
      </c>
      <c r="O616" s="144">
        <v>1230</v>
      </c>
      <c r="P616" s="144">
        <v>0</v>
      </c>
      <c r="Q616" s="47">
        <v>0</v>
      </c>
      <c r="R616" s="47">
        <v>0</v>
      </c>
      <c r="S616" s="47">
        <v>0</v>
      </c>
      <c r="T616" s="47">
        <v>0</v>
      </c>
      <c r="U616" s="47">
        <v>0</v>
      </c>
      <c r="V616" s="47">
        <v>0</v>
      </c>
      <c r="W616" s="101">
        <f t="shared" si="9"/>
        <v>717164</v>
      </c>
      <c r="X616" s="41">
        <f>個別包括!AZ615-公債費!W616</f>
        <v>0</v>
      </c>
      <c r="Y616" s="41"/>
      <c r="Z616" s="41"/>
      <c r="AA616" s="41"/>
    </row>
    <row r="617" spans="1:27" ht="20.25" customHeight="1" x14ac:dyDescent="0.25">
      <c r="A617" s="111" t="s">
        <v>2418</v>
      </c>
      <c r="B617" s="112" t="s">
        <v>2381</v>
      </c>
      <c r="C617" s="4" t="s">
        <v>712</v>
      </c>
      <c r="D617" s="141">
        <v>6</v>
      </c>
      <c r="E617" s="127" t="s">
        <v>3561</v>
      </c>
      <c r="F617" s="47">
        <v>660</v>
      </c>
      <c r="G617" s="47">
        <v>0</v>
      </c>
      <c r="H617" s="47">
        <v>111</v>
      </c>
      <c r="I617" s="47">
        <v>9669</v>
      </c>
      <c r="J617" s="47">
        <v>3228</v>
      </c>
      <c r="K617" s="47">
        <v>16139</v>
      </c>
      <c r="L617" s="47">
        <v>3431</v>
      </c>
      <c r="M617" s="47">
        <v>283847</v>
      </c>
      <c r="N617" s="150">
        <v>13385</v>
      </c>
      <c r="O617" s="144">
        <v>3113</v>
      </c>
      <c r="P617" s="144">
        <v>0</v>
      </c>
      <c r="Q617" s="47">
        <v>0</v>
      </c>
      <c r="R617" s="47">
        <v>11345</v>
      </c>
      <c r="S617" s="47">
        <v>0</v>
      </c>
      <c r="T617" s="47">
        <v>0</v>
      </c>
      <c r="U617" s="47">
        <v>0</v>
      </c>
      <c r="V617" s="47">
        <v>0</v>
      </c>
      <c r="W617" s="101">
        <f t="shared" si="9"/>
        <v>344928</v>
      </c>
      <c r="X617" s="41">
        <f>個別包括!AZ616-公債費!W617</f>
        <v>0</v>
      </c>
      <c r="Y617" s="41"/>
      <c r="Z617" s="41"/>
      <c r="AA617" s="41"/>
    </row>
    <row r="618" spans="1:27" ht="20.25" customHeight="1" x14ac:dyDescent="0.25">
      <c r="A618" s="111" t="s">
        <v>2419</v>
      </c>
      <c r="B618" s="112" t="s">
        <v>2381</v>
      </c>
      <c r="C618" s="4" t="s">
        <v>713</v>
      </c>
      <c r="D618" s="141">
        <v>6</v>
      </c>
      <c r="E618" s="127" t="s">
        <v>3561</v>
      </c>
      <c r="F618" s="47">
        <v>3757</v>
      </c>
      <c r="G618" s="47">
        <v>0</v>
      </c>
      <c r="H618" s="47">
        <v>0</v>
      </c>
      <c r="I618" s="47">
        <v>24717</v>
      </c>
      <c r="J618" s="47">
        <v>876</v>
      </c>
      <c r="K618" s="47">
        <v>14519</v>
      </c>
      <c r="L618" s="47">
        <v>4460</v>
      </c>
      <c r="M618" s="47">
        <v>302523</v>
      </c>
      <c r="N618" s="150">
        <v>30259</v>
      </c>
      <c r="O618" s="144">
        <v>193</v>
      </c>
      <c r="P618" s="144">
        <v>0</v>
      </c>
      <c r="Q618" s="47">
        <v>0</v>
      </c>
      <c r="R618" s="47">
        <v>0</v>
      </c>
      <c r="S618" s="47">
        <v>0</v>
      </c>
      <c r="T618" s="47">
        <v>0</v>
      </c>
      <c r="U618" s="47">
        <v>0</v>
      </c>
      <c r="V618" s="47">
        <v>0</v>
      </c>
      <c r="W618" s="101">
        <f t="shared" si="9"/>
        <v>381304</v>
      </c>
      <c r="X618" s="41">
        <f>個別包括!AZ617-公債費!W618</f>
        <v>0</v>
      </c>
      <c r="Y618" s="41"/>
      <c r="Z618" s="41"/>
      <c r="AA618" s="41"/>
    </row>
    <row r="619" spans="1:27" ht="20.25" customHeight="1" x14ac:dyDescent="0.25">
      <c r="A619" s="111" t="s">
        <v>2420</v>
      </c>
      <c r="B619" s="112" t="s">
        <v>2381</v>
      </c>
      <c r="C619" s="4" t="s">
        <v>714</v>
      </c>
      <c r="D619" s="141">
        <v>6</v>
      </c>
      <c r="E619" s="127" t="s">
        <v>3561</v>
      </c>
      <c r="F619" s="47">
        <v>0</v>
      </c>
      <c r="G619" s="47">
        <v>0</v>
      </c>
      <c r="H619" s="47">
        <v>0</v>
      </c>
      <c r="I619" s="47">
        <v>6490</v>
      </c>
      <c r="J619" s="47">
        <v>172</v>
      </c>
      <c r="K619" s="47">
        <v>1861</v>
      </c>
      <c r="L619" s="47">
        <v>1240</v>
      </c>
      <c r="M619" s="47">
        <v>115539</v>
      </c>
      <c r="N619" s="150">
        <v>10316</v>
      </c>
      <c r="O619" s="144">
        <v>919</v>
      </c>
      <c r="P619" s="144">
        <v>0</v>
      </c>
      <c r="Q619" s="47">
        <v>0</v>
      </c>
      <c r="R619" s="47">
        <v>0</v>
      </c>
      <c r="S619" s="47">
        <v>0</v>
      </c>
      <c r="T619" s="47">
        <v>0</v>
      </c>
      <c r="U619" s="47">
        <v>0</v>
      </c>
      <c r="V619" s="47">
        <v>0</v>
      </c>
      <c r="W619" s="101">
        <f t="shared" si="9"/>
        <v>136537</v>
      </c>
      <c r="X619" s="41">
        <f>個別包括!AZ618-公債費!W619</f>
        <v>0</v>
      </c>
      <c r="Y619" s="41"/>
      <c r="Z619" s="41"/>
      <c r="AA619" s="41"/>
    </row>
    <row r="620" spans="1:27" ht="20.25" customHeight="1" x14ac:dyDescent="0.25">
      <c r="A620" s="111" t="s">
        <v>2421</v>
      </c>
      <c r="B620" s="112" t="s">
        <v>2381</v>
      </c>
      <c r="C620" s="4" t="s">
        <v>715</v>
      </c>
      <c r="D620" s="141">
        <v>6</v>
      </c>
      <c r="E620" s="127" t="s">
        <v>3561</v>
      </c>
      <c r="F620" s="47">
        <v>0</v>
      </c>
      <c r="G620" s="47">
        <v>0</v>
      </c>
      <c r="H620" s="47">
        <v>0</v>
      </c>
      <c r="I620" s="47">
        <v>7541</v>
      </c>
      <c r="J620" s="47">
        <v>3973</v>
      </c>
      <c r="K620" s="47">
        <v>8443</v>
      </c>
      <c r="L620" s="47">
        <v>2833</v>
      </c>
      <c r="M620" s="47">
        <v>250455</v>
      </c>
      <c r="N620" s="150">
        <v>8312</v>
      </c>
      <c r="O620" s="144">
        <v>0</v>
      </c>
      <c r="P620" s="144">
        <v>0</v>
      </c>
      <c r="Q620" s="47">
        <v>0</v>
      </c>
      <c r="R620" s="47">
        <v>0</v>
      </c>
      <c r="S620" s="47">
        <v>0</v>
      </c>
      <c r="T620" s="47">
        <v>0</v>
      </c>
      <c r="U620" s="47">
        <v>0</v>
      </c>
      <c r="V620" s="47">
        <v>0</v>
      </c>
      <c r="W620" s="101">
        <f t="shared" si="9"/>
        <v>281557</v>
      </c>
      <c r="X620" s="41">
        <f>個別包括!AZ619-公債費!W620</f>
        <v>0</v>
      </c>
      <c r="Y620" s="41"/>
      <c r="Z620" s="41"/>
      <c r="AA620" s="41"/>
    </row>
    <row r="621" spans="1:27" ht="20.25" customHeight="1" x14ac:dyDescent="0.25">
      <c r="A621" s="111" t="s">
        <v>2422</v>
      </c>
      <c r="B621" s="112" t="s">
        <v>2381</v>
      </c>
      <c r="C621" s="4" t="s">
        <v>716</v>
      </c>
      <c r="D621" s="141">
        <v>6</v>
      </c>
      <c r="E621" s="127" t="s">
        <v>3561</v>
      </c>
      <c r="F621" s="47">
        <v>0</v>
      </c>
      <c r="G621" s="47">
        <v>0</v>
      </c>
      <c r="H621" s="47">
        <v>0</v>
      </c>
      <c r="I621" s="47">
        <v>3283</v>
      </c>
      <c r="J621" s="47">
        <v>916</v>
      </c>
      <c r="K621" s="47">
        <v>7182</v>
      </c>
      <c r="L621" s="47">
        <v>1803</v>
      </c>
      <c r="M621" s="47">
        <v>205585</v>
      </c>
      <c r="N621" s="150">
        <v>8185</v>
      </c>
      <c r="O621" s="144">
        <v>0</v>
      </c>
      <c r="P621" s="144">
        <v>0</v>
      </c>
      <c r="Q621" s="47">
        <v>190677</v>
      </c>
      <c r="R621" s="47">
        <v>0</v>
      </c>
      <c r="S621" s="47">
        <v>0</v>
      </c>
      <c r="T621" s="47">
        <v>0</v>
      </c>
      <c r="U621" s="47">
        <v>0</v>
      </c>
      <c r="V621" s="47">
        <v>0</v>
      </c>
      <c r="W621" s="101">
        <f t="shared" si="9"/>
        <v>417631</v>
      </c>
      <c r="X621" s="41">
        <f>個別包括!AZ620-公債費!W621</f>
        <v>0</v>
      </c>
      <c r="Y621" s="41"/>
      <c r="Z621" s="41"/>
      <c r="AA621" s="41"/>
    </row>
    <row r="622" spans="1:27" ht="20.25" customHeight="1" x14ac:dyDescent="0.25">
      <c r="A622" s="111" t="s">
        <v>2423</v>
      </c>
      <c r="B622" s="112" t="s">
        <v>2381</v>
      </c>
      <c r="C622" s="4" t="s">
        <v>717</v>
      </c>
      <c r="D622" s="141">
        <v>6</v>
      </c>
      <c r="E622" s="127" t="s">
        <v>3561</v>
      </c>
      <c r="F622" s="47">
        <v>187</v>
      </c>
      <c r="G622" s="47">
        <v>0</v>
      </c>
      <c r="H622" s="47">
        <v>0</v>
      </c>
      <c r="I622" s="47">
        <v>3912</v>
      </c>
      <c r="J622" s="47">
        <v>1848</v>
      </c>
      <c r="K622" s="47">
        <v>8628</v>
      </c>
      <c r="L622" s="47">
        <v>2135</v>
      </c>
      <c r="M622" s="47">
        <v>221243</v>
      </c>
      <c r="N622" s="150">
        <v>43765</v>
      </c>
      <c r="O622" s="144">
        <v>0</v>
      </c>
      <c r="P622" s="144">
        <v>0</v>
      </c>
      <c r="Q622" s="47">
        <v>7753</v>
      </c>
      <c r="R622" s="47">
        <v>0</v>
      </c>
      <c r="S622" s="47">
        <v>0</v>
      </c>
      <c r="T622" s="47">
        <v>0</v>
      </c>
      <c r="U622" s="47">
        <v>0</v>
      </c>
      <c r="V622" s="47">
        <v>0</v>
      </c>
      <c r="W622" s="101">
        <f t="shared" si="9"/>
        <v>289471</v>
      </c>
      <c r="X622" s="41">
        <f>個別包括!AZ621-公債費!W622</f>
        <v>0</v>
      </c>
      <c r="Y622" s="41"/>
      <c r="Z622" s="41"/>
      <c r="AA622" s="41"/>
    </row>
    <row r="623" spans="1:27" ht="20.25" customHeight="1" x14ac:dyDescent="0.25">
      <c r="A623" s="111" t="s">
        <v>2424</v>
      </c>
      <c r="B623" s="112" t="s">
        <v>2381</v>
      </c>
      <c r="C623" s="4" t="s">
        <v>718</v>
      </c>
      <c r="D623" s="141">
        <v>6</v>
      </c>
      <c r="E623" s="127" t="s">
        <v>3561</v>
      </c>
      <c r="F623" s="47">
        <v>4053</v>
      </c>
      <c r="G623" s="47">
        <v>0</v>
      </c>
      <c r="H623" s="47">
        <v>0</v>
      </c>
      <c r="I623" s="47">
        <v>249</v>
      </c>
      <c r="J623" s="47">
        <v>2232</v>
      </c>
      <c r="K623" s="47">
        <v>1672</v>
      </c>
      <c r="L623" s="47">
        <v>2423</v>
      </c>
      <c r="M623" s="47">
        <v>113529</v>
      </c>
      <c r="N623" s="150">
        <v>4725</v>
      </c>
      <c r="O623" s="144">
        <v>0</v>
      </c>
      <c r="P623" s="144">
        <v>0</v>
      </c>
      <c r="Q623" s="47">
        <v>0</v>
      </c>
      <c r="R623" s="47">
        <v>0</v>
      </c>
      <c r="S623" s="47">
        <v>0</v>
      </c>
      <c r="T623" s="47">
        <v>0</v>
      </c>
      <c r="U623" s="47">
        <v>0</v>
      </c>
      <c r="V623" s="47">
        <v>0</v>
      </c>
      <c r="W623" s="101">
        <f t="shared" si="9"/>
        <v>128883</v>
      </c>
      <c r="X623" s="41">
        <f>個別包括!AZ622-公債費!W623</f>
        <v>0</v>
      </c>
      <c r="Y623" s="41"/>
      <c r="Z623" s="41"/>
      <c r="AA623" s="41"/>
    </row>
    <row r="624" spans="1:27" ht="20.25" customHeight="1" x14ac:dyDescent="0.25">
      <c r="A624" s="111" t="s">
        <v>2425</v>
      </c>
      <c r="B624" s="112" t="s">
        <v>2381</v>
      </c>
      <c r="C624" s="4" t="s">
        <v>719</v>
      </c>
      <c r="D624" s="141">
        <v>6</v>
      </c>
      <c r="E624" s="127" t="s">
        <v>3561</v>
      </c>
      <c r="F624" s="47">
        <v>0</v>
      </c>
      <c r="G624" s="47">
        <v>0</v>
      </c>
      <c r="H624" s="47">
        <v>0</v>
      </c>
      <c r="I624" s="47">
        <v>9281</v>
      </c>
      <c r="J624" s="47">
        <v>1324</v>
      </c>
      <c r="K624" s="47">
        <v>30096</v>
      </c>
      <c r="L624" s="47">
        <v>3079</v>
      </c>
      <c r="M624" s="47">
        <v>367969</v>
      </c>
      <c r="N624" s="150">
        <v>14194</v>
      </c>
      <c r="O624" s="144">
        <v>296</v>
      </c>
      <c r="P624" s="144">
        <v>0</v>
      </c>
      <c r="Q624" s="47">
        <v>0</v>
      </c>
      <c r="R624" s="47">
        <v>0</v>
      </c>
      <c r="S624" s="47">
        <v>0</v>
      </c>
      <c r="T624" s="47">
        <v>0</v>
      </c>
      <c r="U624" s="47">
        <v>300815</v>
      </c>
      <c r="V624" s="47">
        <v>0</v>
      </c>
      <c r="W624" s="101">
        <f t="shared" si="9"/>
        <v>727054</v>
      </c>
      <c r="X624" s="41">
        <f>個別包括!AZ623-公債費!W624</f>
        <v>0</v>
      </c>
      <c r="Y624" s="41"/>
      <c r="Z624" s="41"/>
      <c r="AA624" s="41"/>
    </row>
    <row r="625" spans="1:27" ht="20.25" customHeight="1" x14ac:dyDescent="0.25">
      <c r="A625" s="111" t="s">
        <v>2426</v>
      </c>
      <c r="B625" s="112" t="s">
        <v>2381</v>
      </c>
      <c r="C625" s="4" t="s">
        <v>720</v>
      </c>
      <c r="D625" s="141">
        <v>6</v>
      </c>
      <c r="E625" s="127" t="s">
        <v>3561</v>
      </c>
      <c r="F625" s="47">
        <v>62</v>
      </c>
      <c r="G625" s="47">
        <v>0</v>
      </c>
      <c r="H625" s="47">
        <v>0</v>
      </c>
      <c r="I625" s="47">
        <v>7497</v>
      </c>
      <c r="J625" s="47">
        <v>589</v>
      </c>
      <c r="K625" s="47">
        <v>7480</v>
      </c>
      <c r="L625" s="47">
        <v>1630</v>
      </c>
      <c r="M625" s="47">
        <v>180885</v>
      </c>
      <c r="N625" s="150">
        <v>16056</v>
      </c>
      <c r="O625" s="144">
        <v>163</v>
      </c>
      <c r="P625" s="144">
        <v>0</v>
      </c>
      <c r="Q625" s="47">
        <v>0</v>
      </c>
      <c r="R625" s="47">
        <v>0</v>
      </c>
      <c r="S625" s="47">
        <v>0</v>
      </c>
      <c r="T625" s="47">
        <v>0</v>
      </c>
      <c r="U625" s="47">
        <v>0</v>
      </c>
      <c r="V625" s="47">
        <v>0</v>
      </c>
      <c r="W625" s="101">
        <f t="shared" si="9"/>
        <v>214362</v>
      </c>
      <c r="X625" s="41">
        <f>個別包括!AZ624-公債費!W625</f>
        <v>0</v>
      </c>
      <c r="Y625" s="41"/>
      <c r="Z625" s="41"/>
      <c r="AA625" s="41"/>
    </row>
    <row r="626" spans="1:27" ht="20.25" customHeight="1" x14ac:dyDescent="0.25">
      <c r="A626" s="111" t="s">
        <v>2427</v>
      </c>
      <c r="B626" s="112" t="s">
        <v>2381</v>
      </c>
      <c r="C626" s="4" t="s">
        <v>721</v>
      </c>
      <c r="D626" s="141">
        <v>6</v>
      </c>
      <c r="E626" s="127" t="s">
        <v>3561</v>
      </c>
      <c r="F626" s="47">
        <v>179</v>
      </c>
      <c r="G626" s="47">
        <v>0</v>
      </c>
      <c r="H626" s="47">
        <v>0</v>
      </c>
      <c r="I626" s="47">
        <v>4791</v>
      </c>
      <c r="J626" s="47">
        <v>359</v>
      </c>
      <c r="K626" s="47">
        <v>12476</v>
      </c>
      <c r="L626" s="47">
        <v>882</v>
      </c>
      <c r="M626" s="47">
        <v>132067</v>
      </c>
      <c r="N626" s="150">
        <v>6732</v>
      </c>
      <c r="O626" s="144">
        <v>382</v>
      </c>
      <c r="P626" s="144">
        <v>0</v>
      </c>
      <c r="Q626" s="47">
        <v>0</v>
      </c>
      <c r="R626" s="47">
        <v>0</v>
      </c>
      <c r="S626" s="47">
        <v>0</v>
      </c>
      <c r="T626" s="47">
        <v>0</v>
      </c>
      <c r="U626" s="47">
        <v>0</v>
      </c>
      <c r="V626" s="47">
        <v>0</v>
      </c>
      <c r="W626" s="101">
        <f t="shared" si="9"/>
        <v>157868</v>
      </c>
      <c r="X626" s="41">
        <f>個別包括!AZ625-公債費!W626</f>
        <v>0</v>
      </c>
      <c r="Y626" s="41"/>
      <c r="Z626" s="41"/>
      <c r="AA626" s="41"/>
    </row>
    <row r="627" spans="1:27" ht="20.25" customHeight="1" x14ac:dyDescent="0.25">
      <c r="A627" s="111" t="s">
        <v>2428</v>
      </c>
      <c r="B627" s="112" t="s">
        <v>2381</v>
      </c>
      <c r="C627" s="4" t="s">
        <v>722</v>
      </c>
      <c r="D627" s="141">
        <v>6</v>
      </c>
      <c r="E627" s="127" t="s">
        <v>3561</v>
      </c>
      <c r="F627" s="47">
        <v>1701</v>
      </c>
      <c r="G627" s="47">
        <v>0</v>
      </c>
      <c r="H627" s="47">
        <v>0</v>
      </c>
      <c r="I627" s="47">
        <v>8335</v>
      </c>
      <c r="J627" s="47">
        <v>247</v>
      </c>
      <c r="K627" s="47">
        <v>26447</v>
      </c>
      <c r="L627" s="47">
        <v>1713</v>
      </c>
      <c r="M627" s="47">
        <v>211129</v>
      </c>
      <c r="N627" s="150">
        <v>24010</v>
      </c>
      <c r="O627" s="144">
        <v>0</v>
      </c>
      <c r="P627" s="144">
        <v>0</v>
      </c>
      <c r="Q627" s="47">
        <v>0</v>
      </c>
      <c r="R627" s="47">
        <v>0</v>
      </c>
      <c r="S627" s="47">
        <v>0</v>
      </c>
      <c r="T627" s="47">
        <v>0</v>
      </c>
      <c r="U627" s="47">
        <v>0</v>
      </c>
      <c r="V627" s="47">
        <v>0</v>
      </c>
      <c r="W627" s="101">
        <f t="shared" si="9"/>
        <v>273582</v>
      </c>
      <c r="X627" s="41">
        <f>個別包括!AZ626-公債費!W627</f>
        <v>0</v>
      </c>
      <c r="Y627" s="41"/>
      <c r="Z627" s="41"/>
      <c r="AA627" s="41"/>
    </row>
    <row r="628" spans="1:27" ht="20.25" customHeight="1" x14ac:dyDescent="0.25">
      <c r="A628" s="111" t="s">
        <v>2429</v>
      </c>
      <c r="B628" s="112" t="s">
        <v>2381</v>
      </c>
      <c r="C628" s="4" t="s">
        <v>723</v>
      </c>
      <c r="D628" s="141">
        <v>6</v>
      </c>
      <c r="E628" s="127" t="s">
        <v>3561</v>
      </c>
      <c r="F628" s="47">
        <v>1105</v>
      </c>
      <c r="G628" s="47">
        <v>0</v>
      </c>
      <c r="H628" s="47">
        <v>0</v>
      </c>
      <c r="I628" s="47">
        <v>10099</v>
      </c>
      <c r="J628" s="47">
        <v>0</v>
      </c>
      <c r="K628" s="47">
        <v>14461</v>
      </c>
      <c r="L628" s="47">
        <v>1519</v>
      </c>
      <c r="M628" s="47">
        <v>184109</v>
      </c>
      <c r="N628" s="150">
        <v>21386</v>
      </c>
      <c r="O628" s="144">
        <v>2388</v>
      </c>
      <c r="P628" s="144">
        <v>0</v>
      </c>
      <c r="Q628" s="47">
        <v>0</v>
      </c>
      <c r="R628" s="47">
        <v>0</v>
      </c>
      <c r="S628" s="47">
        <v>0</v>
      </c>
      <c r="T628" s="47">
        <v>0</v>
      </c>
      <c r="U628" s="47">
        <v>0</v>
      </c>
      <c r="V628" s="47">
        <v>0</v>
      </c>
      <c r="W628" s="101">
        <f t="shared" si="9"/>
        <v>235067</v>
      </c>
      <c r="X628" s="41">
        <f>個別包括!AZ627-公債費!W628</f>
        <v>0</v>
      </c>
      <c r="Y628" s="41"/>
      <c r="Z628" s="41"/>
      <c r="AA628" s="41"/>
    </row>
    <row r="629" spans="1:27" ht="20.25" customHeight="1" x14ac:dyDescent="0.25">
      <c r="A629" s="111" t="s">
        <v>2430</v>
      </c>
      <c r="B629" s="112" t="s">
        <v>2381</v>
      </c>
      <c r="C629" s="4" t="s">
        <v>724</v>
      </c>
      <c r="D629" s="141">
        <v>6</v>
      </c>
      <c r="E629" s="127" t="s">
        <v>3561</v>
      </c>
      <c r="F629" s="47">
        <v>17564</v>
      </c>
      <c r="G629" s="47">
        <v>0</v>
      </c>
      <c r="H629" s="47">
        <v>0</v>
      </c>
      <c r="I629" s="47">
        <v>2902</v>
      </c>
      <c r="J629" s="47">
        <v>868</v>
      </c>
      <c r="K629" s="47">
        <v>9051</v>
      </c>
      <c r="L629" s="47">
        <v>1128</v>
      </c>
      <c r="M629" s="47">
        <v>161721</v>
      </c>
      <c r="N629" s="150">
        <v>18168</v>
      </c>
      <c r="O629" s="144">
        <v>832</v>
      </c>
      <c r="P629" s="144">
        <v>0</v>
      </c>
      <c r="Q629" s="47">
        <v>0</v>
      </c>
      <c r="R629" s="47">
        <v>0</v>
      </c>
      <c r="S629" s="47">
        <v>0</v>
      </c>
      <c r="T629" s="47">
        <v>0</v>
      </c>
      <c r="U629" s="47">
        <v>0</v>
      </c>
      <c r="V629" s="47">
        <v>0</v>
      </c>
      <c r="W629" s="101">
        <f t="shared" si="9"/>
        <v>212234</v>
      </c>
      <c r="X629" s="41">
        <f>個別包括!AZ628-公債費!W629</f>
        <v>0</v>
      </c>
      <c r="Y629" s="41"/>
      <c r="Z629" s="41"/>
      <c r="AA629" s="41"/>
    </row>
    <row r="630" spans="1:27" ht="20.25" customHeight="1" x14ac:dyDescent="0.25">
      <c r="A630" s="111" t="s">
        <v>2431</v>
      </c>
      <c r="B630" s="112" t="s">
        <v>2381</v>
      </c>
      <c r="C630" s="4" t="s">
        <v>725</v>
      </c>
      <c r="D630" s="141">
        <v>6</v>
      </c>
      <c r="E630" s="127" t="s">
        <v>3561</v>
      </c>
      <c r="F630" s="47">
        <v>10706</v>
      </c>
      <c r="G630" s="47">
        <v>0</v>
      </c>
      <c r="H630" s="47">
        <v>0</v>
      </c>
      <c r="I630" s="47">
        <v>4105</v>
      </c>
      <c r="J630" s="47">
        <v>847</v>
      </c>
      <c r="K630" s="47">
        <v>5739</v>
      </c>
      <c r="L630" s="47">
        <v>1250</v>
      </c>
      <c r="M630" s="47">
        <v>178010</v>
      </c>
      <c r="N630" s="150">
        <v>13931</v>
      </c>
      <c r="O630" s="144">
        <v>0</v>
      </c>
      <c r="P630" s="144">
        <v>0</v>
      </c>
      <c r="Q630" s="47">
        <v>60332</v>
      </c>
      <c r="R630" s="47">
        <v>0</v>
      </c>
      <c r="S630" s="47">
        <v>0</v>
      </c>
      <c r="T630" s="47">
        <v>0</v>
      </c>
      <c r="U630" s="47">
        <v>0</v>
      </c>
      <c r="V630" s="47">
        <v>0</v>
      </c>
      <c r="W630" s="101">
        <f t="shared" si="9"/>
        <v>274920</v>
      </c>
      <c r="X630" s="41">
        <f>個別包括!AZ629-公債費!W630</f>
        <v>0</v>
      </c>
      <c r="Y630" s="41"/>
      <c r="Z630" s="41"/>
      <c r="AA630" s="41"/>
    </row>
    <row r="631" spans="1:27" ht="20.25" customHeight="1" x14ac:dyDescent="0.25">
      <c r="A631" s="111" t="s">
        <v>2432</v>
      </c>
      <c r="B631" s="112" t="s">
        <v>2381</v>
      </c>
      <c r="C631" s="4" t="s">
        <v>726</v>
      </c>
      <c r="D631" s="141">
        <v>6</v>
      </c>
      <c r="E631" s="127" t="s">
        <v>3561</v>
      </c>
      <c r="F631" s="47">
        <v>15673</v>
      </c>
      <c r="G631" s="47">
        <v>11184</v>
      </c>
      <c r="H631" s="47">
        <v>0</v>
      </c>
      <c r="I631" s="47">
        <v>7288</v>
      </c>
      <c r="J631" s="47">
        <v>639</v>
      </c>
      <c r="K631" s="47">
        <v>2782</v>
      </c>
      <c r="L631" s="47">
        <v>1236</v>
      </c>
      <c r="M631" s="47">
        <v>180198</v>
      </c>
      <c r="N631" s="150">
        <v>3118</v>
      </c>
      <c r="O631" s="144">
        <v>3128</v>
      </c>
      <c r="P631" s="144">
        <v>0</v>
      </c>
      <c r="Q631" s="47">
        <v>89573</v>
      </c>
      <c r="R631" s="47">
        <v>0</v>
      </c>
      <c r="S631" s="47">
        <v>0</v>
      </c>
      <c r="T631" s="47">
        <v>0</v>
      </c>
      <c r="U631" s="47">
        <v>0</v>
      </c>
      <c r="V631" s="47">
        <v>0</v>
      </c>
      <c r="W631" s="101">
        <f t="shared" si="9"/>
        <v>314819</v>
      </c>
      <c r="X631" s="41">
        <f>個別包括!AZ630-公債費!W631</f>
        <v>0</v>
      </c>
      <c r="Y631" s="41"/>
      <c r="Z631" s="41"/>
      <c r="AA631" s="41"/>
    </row>
    <row r="632" spans="1:27" ht="20.25" customHeight="1" x14ac:dyDescent="0.25">
      <c r="A632" s="111" t="s">
        <v>2433</v>
      </c>
      <c r="B632" s="112" t="s">
        <v>2381</v>
      </c>
      <c r="C632" s="4" t="s">
        <v>727</v>
      </c>
      <c r="D632" s="141">
        <v>6</v>
      </c>
      <c r="E632" s="127" t="s">
        <v>3561</v>
      </c>
      <c r="F632" s="47">
        <v>1260</v>
      </c>
      <c r="G632" s="47">
        <v>0</v>
      </c>
      <c r="H632" s="47">
        <v>0</v>
      </c>
      <c r="I632" s="47">
        <v>5529</v>
      </c>
      <c r="J632" s="47">
        <v>473</v>
      </c>
      <c r="K632" s="47">
        <v>4729</v>
      </c>
      <c r="L632" s="47">
        <v>847</v>
      </c>
      <c r="M632" s="47">
        <v>140216</v>
      </c>
      <c r="N632" s="150">
        <v>36613</v>
      </c>
      <c r="O632" s="144">
        <v>354</v>
      </c>
      <c r="P632" s="144">
        <v>0</v>
      </c>
      <c r="Q632" s="47">
        <v>0</v>
      </c>
      <c r="R632" s="47">
        <v>0</v>
      </c>
      <c r="S632" s="47">
        <v>0</v>
      </c>
      <c r="T632" s="47">
        <v>0</v>
      </c>
      <c r="U632" s="47">
        <v>0</v>
      </c>
      <c r="V632" s="47">
        <v>0</v>
      </c>
      <c r="W632" s="101">
        <f t="shared" si="9"/>
        <v>190021</v>
      </c>
      <c r="X632" s="41">
        <f>個別包括!AZ631-公債費!W632</f>
        <v>0</v>
      </c>
      <c r="Y632" s="41"/>
      <c r="Z632" s="41"/>
      <c r="AA632" s="41"/>
    </row>
    <row r="633" spans="1:27" ht="20.25" customHeight="1" x14ac:dyDescent="0.25">
      <c r="A633" s="111" t="s">
        <v>2434</v>
      </c>
      <c r="B633" s="112" t="s">
        <v>2381</v>
      </c>
      <c r="C633" s="4" t="s">
        <v>728</v>
      </c>
      <c r="D633" s="141">
        <v>6</v>
      </c>
      <c r="E633" s="127" t="s">
        <v>3561</v>
      </c>
      <c r="F633" s="47">
        <v>21843</v>
      </c>
      <c r="G633" s="47">
        <v>0</v>
      </c>
      <c r="H633" s="47">
        <v>0</v>
      </c>
      <c r="I633" s="47">
        <v>3307</v>
      </c>
      <c r="J633" s="47">
        <v>300</v>
      </c>
      <c r="K633" s="47">
        <v>3963</v>
      </c>
      <c r="L633" s="47">
        <v>926</v>
      </c>
      <c r="M633" s="47">
        <v>141973</v>
      </c>
      <c r="N633" s="150">
        <v>8799</v>
      </c>
      <c r="O633" s="144">
        <v>0</v>
      </c>
      <c r="P633" s="144">
        <v>0</v>
      </c>
      <c r="Q633" s="47">
        <v>158566</v>
      </c>
      <c r="R633" s="47">
        <v>0</v>
      </c>
      <c r="S633" s="47">
        <v>0</v>
      </c>
      <c r="T633" s="47">
        <v>0</v>
      </c>
      <c r="U633" s="47">
        <v>0</v>
      </c>
      <c r="V633" s="47">
        <v>0</v>
      </c>
      <c r="W633" s="101">
        <f t="shared" si="9"/>
        <v>339677</v>
      </c>
      <c r="X633" s="41">
        <f>個別包括!AZ632-公債費!W633</f>
        <v>0</v>
      </c>
      <c r="Y633" s="41"/>
      <c r="Z633" s="41"/>
      <c r="AA633" s="41"/>
    </row>
    <row r="634" spans="1:27" ht="20.25" customHeight="1" x14ac:dyDescent="0.25">
      <c r="A634" s="111" t="s">
        <v>2435</v>
      </c>
      <c r="B634" s="112" t="s">
        <v>2436</v>
      </c>
      <c r="C634" s="4" t="s">
        <v>729</v>
      </c>
      <c r="D634" s="141">
        <v>1</v>
      </c>
      <c r="E634" s="127" t="s">
        <v>3562</v>
      </c>
      <c r="F634" s="47">
        <v>0</v>
      </c>
      <c r="G634" s="47">
        <v>0</v>
      </c>
      <c r="H634" s="47">
        <v>0</v>
      </c>
      <c r="I634" s="47">
        <v>153297</v>
      </c>
      <c r="J634" s="47">
        <v>1592464</v>
      </c>
      <c r="K634" s="47">
        <v>1558927</v>
      </c>
      <c r="L634" s="47">
        <v>3751397</v>
      </c>
      <c r="M634" s="47">
        <v>44683407</v>
      </c>
      <c r="N634" s="150">
        <v>36565</v>
      </c>
      <c r="O634" s="144">
        <v>66770</v>
      </c>
      <c r="P634" s="144">
        <v>0</v>
      </c>
      <c r="Q634" s="47">
        <v>0</v>
      </c>
      <c r="R634" s="47">
        <v>31496211</v>
      </c>
      <c r="S634" s="47">
        <v>0</v>
      </c>
      <c r="T634" s="47">
        <v>0</v>
      </c>
      <c r="U634" s="47">
        <v>0</v>
      </c>
      <c r="V634" s="47">
        <v>0</v>
      </c>
      <c r="W634" s="101">
        <f t="shared" si="9"/>
        <v>83339038</v>
      </c>
      <c r="X634" s="41">
        <f>個別包括!AZ633-公債費!W634</f>
        <v>0</v>
      </c>
      <c r="Y634" s="41"/>
      <c r="Z634" s="41"/>
      <c r="AA634" s="41"/>
    </row>
    <row r="635" spans="1:27" ht="20.25" customHeight="1" x14ac:dyDescent="0.25">
      <c r="A635" s="111" t="s">
        <v>2437</v>
      </c>
      <c r="B635" s="112" t="s">
        <v>2436</v>
      </c>
      <c r="C635" s="4" t="s">
        <v>730</v>
      </c>
      <c r="D635" s="141">
        <v>3</v>
      </c>
      <c r="E635" s="127" t="s">
        <v>3561</v>
      </c>
      <c r="F635" s="47">
        <v>96845</v>
      </c>
      <c r="G635" s="47">
        <v>0</v>
      </c>
      <c r="H635" s="47">
        <v>802</v>
      </c>
      <c r="I635" s="47">
        <v>169083</v>
      </c>
      <c r="J635" s="47">
        <v>101392</v>
      </c>
      <c r="K635" s="47">
        <v>187568</v>
      </c>
      <c r="L635" s="47">
        <v>130571</v>
      </c>
      <c r="M635" s="47">
        <v>5884219</v>
      </c>
      <c r="N635" s="150">
        <v>103567</v>
      </c>
      <c r="O635" s="144">
        <v>35722</v>
      </c>
      <c r="P635" s="144">
        <v>0</v>
      </c>
      <c r="Q635" s="47">
        <v>0</v>
      </c>
      <c r="R635" s="47">
        <v>2276614</v>
      </c>
      <c r="S635" s="47">
        <v>0</v>
      </c>
      <c r="T635" s="47">
        <v>0</v>
      </c>
      <c r="U635" s="47">
        <v>0</v>
      </c>
      <c r="V635" s="47">
        <v>0</v>
      </c>
      <c r="W635" s="101">
        <f t="shared" si="9"/>
        <v>8986383</v>
      </c>
      <c r="X635" s="41">
        <f>個別包括!AZ634-公債費!W635</f>
        <v>0</v>
      </c>
      <c r="Y635" s="41"/>
      <c r="Z635" s="41"/>
      <c r="AA635" s="41"/>
    </row>
    <row r="636" spans="1:27" ht="20.25" customHeight="1" x14ac:dyDescent="0.25">
      <c r="A636" s="111" t="s">
        <v>2438</v>
      </c>
      <c r="B636" s="112" t="s">
        <v>2436</v>
      </c>
      <c r="C636" s="4" t="s">
        <v>731</v>
      </c>
      <c r="D636" s="141">
        <v>5</v>
      </c>
      <c r="E636" s="127" t="s">
        <v>3562</v>
      </c>
      <c r="F636" s="47">
        <v>6735</v>
      </c>
      <c r="G636" s="47">
        <v>0</v>
      </c>
      <c r="H636" s="47">
        <v>1450</v>
      </c>
      <c r="I636" s="47">
        <v>3938</v>
      </c>
      <c r="J636" s="47">
        <v>22290</v>
      </c>
      <c r="K636" s="47">
        <v>20225</v>
      </c>
      <c r="L636" s="47">
        <v>50072</v>
      </c>
      <c r="M636" s="47">
        <v>593102</v>
      </c>
      <c r="N636" s="150">
        <v>1112</v>
      </c>
      <c r="O636" s="144">
        <v>16157</v>
      </c>
      <c r="P636" s="144">
        <v>0</v>
      </c>
      <c r="Q636" s="47">
        <v>0</v>
      </c>
      <c r="R636" s="47">
        <v>245384</v>
      </c>
      <c r="S636" s="47">
        <v>0</v>
      </c>
      <c r="T636" s="47">
        <v>0</v>
      </c>
      <c r="U636" s="47">
        <v>0</v>
      </c>
      <c r="V636" s="47">
        <v>0</v>
      </c>
      <c r="W636" s="101">
        <f t="shared" si="9"/>
        <v>960465</v>
      </c>
      <c r="X636" s="41">
        <f>個別包括!AZ635-公債費!W636</f>
        <v>0</v>
      </c>
      <c r="Y636" s="41"/>
      <c r="Z636" s="41"/>
      <c r="AA636" s="41"/>
    </row>
    <row r="637" spans="1:27" ht="20.25" customHeight="1" x14ac:dyDescent="0.25">
      <c r="A637" s="111" t="s">
        <v>2439</v>
      </c>
      <c r="B637" s="112" t="s">
        <v>2436</v>
      </c>
      <c r="C637" s="4" t="s">
        <v>732</v>
      </c>
      <c r="D637" s="141">
        <v>5</v>
      </c>
      <c r="E637" s="127" t="s">
        <v>3562</v>
      </c>
      <c r="F637" s="47">
        <v>0</v>
      </c>
      <c r="G637" s="47">
        <v>0</v>
      </c>
      <c r="H637" s="47">
        <v>20</v>
      </c>
      <c r="I637" s="47">
        <v>0</v>
      </c>
      <c r="J637" s="47">
        <v>0</v>
      </c>
      <c r="K637" s="47">
        <v>89293</v>
      </c>
      <c r="L637" s="47">
        <v>61961</v>
      </c>
      <c r="M637" s="47">
        <v>502383</v>
      </c>
      <c r="N637" s="150">
        <v>6431</v>
      </c>
      <c r="O637" s="144">
        <v>0</v>
      </c>
      <c r="P637" s="144">
        <v>0</v>
      </c>
      <c r="Q637" s="47">
        <v>0</v>
      </c>
      <c r="R637" s="47">
        <v>28173</v>
      </c>
      <c r="S637" s="47">
        <v>0</v>
      </c>
      <c r="T637" s="47">
        <v>0</v>
      </c>
      <c r="U637" s="47">
        <v>0</v>
      </c>
      <c r="V637" s="47">
        <v>0</v>
      </c>
      <c r="W637" s="101">
        <f t="shared" si="9"/>
        <v>688261</v>
      </c>
      <c r="X637" s="41">
        <f>個別包括!AZ636-公債費!W637</f>
        <v>0</v>
      </c>
      <c r="Y637" s="41"/>
      <c r="Z637" s="41"/>
      <c r="AA637" s="41"/>
    </row>
    <row r="638" spans="1:27" ht="20.25" customHeight="1" x14ac:dyDescent="0.25">
      <c r="A638" s="111" t="s">
        <v>2440</v>
      </c>
      <c r="B638" s="112" t="s">
        <v>2436</v>
      </c>
      <c r="C638" s="4" t="s">
        <v>733</v>
      </c>
      <c r="D638" s="141">
        <v>5</v>
      </c>
      <c r="E638" s="127" t="s">
        <v>3562</v>
      </c>
      <c r="F638" s="47">
        <v>2592</v>
      </c>
      <c r="G638" s="47">
        <v>0</v>
      </c>
      <c r="H638" s="47">
        <v>0</v>
      </c>
      <c r="I638" s="47">
        <v>21875</v>
      </c>
      <c r="J638" s="47">
        <v>29014</v>
      </c>
      <c r="K638" s="47">
        <v>109363</v>
      </c>
      <c r="L638" s="47">
        <v>57007</v>
      </c>
      <c r="M638" s="47">
        <v>614751</v>
      </c>
      <c r="N638" s="150">
        <v>2091</v>
      </c>
      <c r="O638" s="144">
        <v>0</v>
      </c>
      <c r="P638" s="144">
        <v>0</v>
      </c>
      <c r="Q638" s="47">
        <v>0</v>
      </c>
      <c r="R638" s="47">
        <v>104230</v>
      </c>
      <c r="S638" s="47">
        <v>0</v>
      </c>
      <c r="T638" s="47">
        <v>0</v>
      </c>
      <c r="U638" s="47">
        <v>0</v>
      </c>
      <c r="V638" s="47">
        <v>0</v>
      </c>
      <c r="W638" s="101">
        <f t="shared" si="9"/>
        <v>940923</v>
      </c>
      <c r="X638" s="41">
        <f>個別包括!AZ637-公債費!W638</f>
        <v>0</v>
      </c>
      <c r="Y638" s="41"/>
      <c r="Z638" s="41"/>
      <c r="AA638" s="41"/>
    </row>
    <row r="639" spans="1:27" ht="20.25" customHeight="1" x14ac:dyDescent="0.25">
      <c r="A639" s="111" t="s">
        <v>2441</v>
      </c>
      <c r="B639" s="112" t="s">
        <v>2436</v>
      </c>
      <c r="C639" s="4" t="s">
        <v>734</v>
      </c>
      <c r="D639" s="141">
        <v>5</v>
      </c>
      <c r="E639" s="127" t="s">
        <v>3561</v>
      </c>
      <c r="F639" s="47">
        <v>25522</v>
      </c>
      <c r="G639" s="47">
        <v>0</v>
      </c>
      <c r="H639" s="47">
        <v>4768</v>
      </c>
      <c r="I639" s="47">
        <v>31949</v>
      </c>
      <c r="J639" s="47">
        <v>89151</v>
      </c>
      <c r="K639" s="47">
        <v>21164</v>
      </c>
      <c r="L639" s="47">
        <v>28136</v>
      </c>
      <c r="M639" s="47">
        <v>1793126</v>
      </c>
      <c r="N639" s="150">
        <v>9874</v>
      </c>
      <c r="O639" s="144">
        <v>10189</v>
      </c>
      <c r="P639" s="144">
        <v>0</v>
      </c>
      <c r="Q639" s="47">
        <v>0</v>
      </c>
      <c r="R639" s="47">
        <v>42976</v>
      </c>
      <c r="S639" s="47">
        <v>0</v>
      </c>
      <c r="T639" s="47">
        <v>0</v>
      </c>
      <c r="U639" s="47">
        <v>0</v>
      </c>
      <c r="V639" s="47">
        <v>0</v>
      </c>
      <c r="W639" s="101">
        <f t="shared" si="9"/>
        <v>2056855</v>
      </c>
      <c r="X639" s="41">
        <f>個別包括!AZ638-公債費!W639</f>
        <v>0</v>
      </c>
      <c r="Y639" s="41"/>
      <c r="Z639" s="41"/>
      <c r="AA639" s="41"/>
    </row>
    <row r="640" spans="1:27" ht="20.25" customHeight="1" x14ac:dyDescent="0.25">
      <c r="A640" s="111" t="s">
        <v>2442</v>
      </c>
      <c r="B640" s="112" t="s">
        <v>2436</v>
      </c>
      <c r="C640" s="4" t="s">
        <v>735</v>
      </c>
      <c r="D640" s="141">
        <v>5</v>
      </c>
      <c r="E640" s="127" t="s">
        <v>3562</v>
      </c>
      <c r="F640" s="47">
        <v>0</v>
      </c>
      <c r="G640" s="47">
        <v>0</v>
      </c>
      <c r="H640" s="47">
        <v>0</v>
      </c>
      <c r="I640" s="47">
        <v>0</v>
      </c>
      <c r="J640" s="47">
        <v>0</v>
      </c>
      <c r="K640" s="47">
        <v>1242</v>
      </c>
      <c r="L640" s="47">
        <v>68302</v>
      </c>
      <c r="M640" s="47">
        <v>803973</v>
      </c>
      <c r="N640" s="150">
        <v>0</v>
      </c>
      <c r="O640" s="144">
        <v>0</v>
      </c>
      <c r="P640" s="144">
        <v>0</v>
      </c>
      <c r="Q640" s="47">
        <v>0</v>
      </c>
      <c r="R640" s="47">
        <v>73886</v>
      </c>
      <c r="S640" s="47">
        <v>0</v>
      </c>
      <c r="T640" s="47">
        <v>0</v>
      </c>
      <c r="U640" s="47">
        <v>0</v>
      </c>
      <c r="V640" s="47">
        <v>0</v>
      </c>
      <c r="W640" s="101">
        <f t="shared" si="9"/>
        <v>947403</v>
      </c>
      <c r="X640" s="41">
        <f>個別包括!AZ639-公債費!W640</f>
        <v>0</v>
      </c>
      <c r="Y640" s="41"/>
      <c r="Z640" s="41"/>
      <c r="AA640" s="41"/>
    </row>
    <row r="641" spans="1:27" ht="20.25" customHeight="1" x14ac:dyDescent="0.25">
      <c r="A641" s="111" t="s">
        <v>2443</v>
      </c>
      <c r="B641" s="112" t="s">
        <v>2436</v>
      </c>
      <c r="C641" s="4" t="s">
        <v>736</v>
      </c>
      <c r="D641" s="141">
        <v>5</v>
      </c>
      <c r="E641" s="127" t="s">
        <v>3561</v>
      </c>
      <c r="F641" s="47">
        <v>4074</v>
      </c>
      <c r="G641" s="47">
        <v>0</v>
      </c>
      <c r="H641" s="47">
        <v>0</v>
      </c>
      <c r="I641" s="47">
        <v>4693</v>
      </c>
      <c r="J641" s="47">
        <v>38140</v>
      </c>
      <c r="K641" s="47">
        <v>13623</v>
      </c>
      <c r="L641" s="47">
        <v>24253</v>
      </c>
      <c r="M641" s="47">
        <v>900681</v>
      </c>
      <c r="N641" s="150">
        <v>9338</v>
      </c>
      <c r="O641" s="144">
        <v>2314</v>
      </c>
      <c r="P641" s="144">
        <v>0</v>
      </c>
      <c r="Q641" s="47">
        <v>0</v>
      </c>
      <c r="R641" s="47">
        <v>71058</v>
      </c>
      <c r="S641" s="47">
        <v>0</v>
      </c>
      <c r="T641" s="47">
        <v>0</v>
      </c>
      <c r="U641" s="47">
        <v>0</v>
      </c>
      <c r="V641" s="47">
        <v>0</v>
      </c>
      <c r="W641" s="101">
        <f t="shared" si="9"/>
        <v>1068174</v>
      </c>
      <c r="X641" s="41">
        <f>個別包括!AZ640-公債費!W641</f>
        <v>0</v>
      </c>
      <c r="Y641" s="41"/>
      <c r="Z641" s="41"/>
      <c r="AA641" s="41"/>
    </row>
    <row r="642" spans="1:27" ht="20.25" customHeight="1" x14ac:dyDescent="0.25">
      <c r="A642" s="111" t="s">
        <v>2444</v>
      </c>
      <c r="B642" s="112" t="s">
        <v>2436</v>
      </c>
      <c r="C642" s="4" t="s">
        <v>737</v>
      </c>
      <c r="D642" s="141">
        <v>5</v>
      </c>
      <c r="E642" s="127" t="s">
        <v>3562</v>
      </c>
      <c r="F642" s="47">
        <v>0</v>
      </c>
      <c r="G642" s="47">
        <v>0</v>
      </c>
      <c r="H642" s="47">
        <v>0</v>
      </c>
      <c r="I642" s="47">
        <v>5466</v>
      </c>
      <c r="J642" s="47">
        <v>22449</v>
      </c>
      <c r="K642" s="47">
        <v>19998</v>
      </c>
      <c r="L642" s="47">
        <v>70326</v>
      </c>
      <c r="M642" s="47">
        <v>724946</v>
      </c>
      <c r="N642" s="150">
        <v>10474</v>
      </c>
      <c r="O642" s="144">
        <v>0</v>
      </c>
      <c r="P642" s="144">
        <v>0</v>
      </c>
      <c r="Q642" s="47">
        <v>0</v>
      </c>
      <c r="R642" s="47">
        <v>25135</v>
      </c>
      <c r="S642" s="47">
        <v>0</v>
      </c>
      <c r="T642" s="47">
        <v>0</v>
      </c>
      <c r="U642" s="47">
        <v>0</v>
      </c>
      <c r="V642" s="47">
        <v>0</v>
      </c>
      <c r="W642" s="101">
        <f t="shared" si="9"/>
        <v>878794</v>
      </c>
      <c r="X642" s="41">
        <f>個別包括!AZ641-公債費!W642</f>
        <v>0</v>
      </c>
      <c r="Y642" s="41"/>
      <c r="Z642" s="41"/>
      <c r="AA642" s="41"/>
    </row>
    <row r="643" spans="1:27" ht="20.25" customHeight="1" x14ac:dyDescent="0.25">
      <c r="A643" s="111" t="s">
        <v>2445</v>
      </c>
      <c r="B643" s="112" t="s">
        <v>2436</v>
      </c>
      <c r="C643" s="4" t="s">
        <v>738</v>
      </c>
      <c r="D643" s="141">
        <v>5</v>
      </c>
      <c r="E643" s="127" t="s">
        <v>3561</v>
      </c>
      <c r="F643" s="47">
        <v>4820</v>
      </c>
      <c r="G643" s="47">
        <v>0</v>
      </c>
      <c r="H643" s="47">
        <v>0</v>
      </c>
      <c r="I643" s="47">
        <v>142017</v>
      </c>
      <c r="J643" s="47">
        <v>17431</v>
      </c>
      <c r="K643" s="47">
        <v>138921</v>
      </c>
      <c r="L643" s="47">
        <v>106929</v>
      </c>
      <c r="M643" s="47">
        <v>3110668</v>
      </c>
      <c r="N643" s="150">
        <v>147382</v>
      </c>
      <c r="O643" s="144">
        <v>24028</v>
      </c>
      <c r="P643" s="144">
        <v>0</v>
      </c>
      <c r="Q643" s="47">
        <v>0</v>
      </c>
      <c r="R643" s="47">
        <v>1357574</v>
      </c>
      <c r="S643" s="47">
        <v>0</v>
      </c>
      <c r="T643" s="47">
        <v>0</v>
      </c>
      <c r="U643" s="47">
        <v>0</v>
      </c>
      <c r="V643" s="47">
        <v>0</v>
      </c>
      <c r="W643" s="101">
        <f t="shared" si="9"/>
        <v>5049770</v>
      </c>
      <c r="X643" s="41">
        <f>個別包括!AZ642-公債費!W643</f>
        <v>0</v>
      </c>
      <c r="Y643" s="41"/>
      <c r="Z643" s="41"/>
      <c r="AA643" s="41"/>
    </row>
    <row r="644" spans="1:27" ht="20.25" customHeight="1" x14ac:dyDescent="0.25">
      <c r="A644" s="111" t="s">
        <v>2446</v>
      </c>
      <c r="B644" s="112" t="s">
        <v>2436</v>
      </c>
      <c r="C644" s="4" t="s">
        <v>739</v>
      </c>
      <c r="D644" s="141">
        <v>5</v>
      </c>
      <c r="E644" s="127" t="s">
        <v>3562</v>
      </c>
      <c r="F644" s="47">
        <v>0</v>
      </c>
      <c r="G644" s="47">
        <v>0</v>
      </c>
      <c r="H644" s="47">
        <v>26</v>
      </c>
      <c r="I644" s="47">
        <v>0</v>
      </c>
      <c r="J644" s="47">
        <v>0</v>
      </c>
      <c r="K644" s="47">
        <v>28356</v>
      </c>
      <c r="L644" s="47">
        <v>33240</v>
      </c>
      <c r="M644" s="47">
        <v>530208</v>
      </c>
      <c r="N644" s="150">
        <v>17844</v>
      </c>
      <c r="O644" s="144">
        <v>0</v>
      </c>
      <c r="P644" s="144">
        <v>0</v>
      </c>
      <c r="Q644" s="47">
        <v>0</v>
      </c>
      <c r="R644" s="47">
        <v>19195</v>
      </c>
      <c r="S644" s="47">
        <v>0</v>
      </c>
      <c r="T644" s="47">
        <v>0</v>
      </c>
      <c r="U644" s="47">
        <v>0</v>
      </c>
      <c r="V644" s="47">
        <v>0</v>
      </c>
      <c r="W644" s="101">
        <f t="shared" si="9"/>
        <v>628869</v>
      </c>
      <c r="X644" s="41">
        <f>個別包括!AZ643-公債費!W644</f>
        <v>0</v>
      </c>
      <c r="Y644" s="41"/>
      <c r="Z644" s="41"/>
      <c r="AA644" s="41"/>
    </row>
    <row r="645" spans="1:27" ht="20.25" customHeight="1" x14ac:dyDescent="0.25">
      <c r="A645" s="111" t="s">
        <v>2447</v>
      </c>
      <c r="B645" s="112" t="s">
        <v>2436</v>
      </c>
      <c r="C645" s="4" t="s">
        <v>740</v>
      </c>
      <c r="D645" s="141">
        <v>5</v>
      </c>
      <c r="E645" s="127" t="s">
        <v>3561</v>
      </c>
      <c r="F645" s="47">
        <v>0</v>
      </c>
      <c r="G645" s="47">
        <v>0</v>
      </c>
      <c r="H645" s="47">
        <v>774</v>
      </c>
      <c r="I645" s="47">
        <v>43411</v>
      </c>
      <c r="J645" s="47">
        <v>15440</v>
      </c>
      <c r="K645" s="47">
        <v>26992</v>
      </c>
      <c r="L645" s="47">
        <v>44333</v>
      </c>
      <c r="M645" s="47">
        <v>1538924</v>
      </c>
      <c r="N645" s="150">
        <v>66565</v>
      </c>
      <c r="O645" s="144">
        <v>20889</v>
      </c>
      <c r="P645" s="144">
        <v>0</v>
      </c>
      <c r="Q645" s="47">
        <v>0</v>
      </c>
      <c r="R645" s="47">
        <v>109620</v>
      </c>
      <c r="S645" s="47">
        <v>0</v>
      </c>
      <c r="T645" s="47">
        <v>0</v>
      </c>
      <c r="U645" s="47">
        <v>0</v>
      </c>
      <c r="V645" s="47">
        <v>0</v>
      </c>
      <c r="W645" s="101">
        <f t="shared" si="9"/>
        <v>1866948</v>
      </c>
      <c r="X645" s="41">
        <f>個別包括!AZ644-公債費!W645</f>
        <v>0</v>
      </c>
      <c r="Y645" s="41"/>
      <c r="Z645" s="41"/>
      <c r="AA645" s="41"/>
    </row>
    <row r="646" spans="1:27" ht="20.25" customHeight="1" x14ac:dyDescent="0.25">
      <c r="A646" s="111" t="s">
        <v>2448</v>
      </c>
      <c r="B646" s="112" t="s">
        <v>2436</v>
      </c>
      <c r="C646" s="4" t="s">
        <v>741</v>
      </c>
      <c r="D646" s="141">
        <v>5</v>
      </c>
      <c r="E646" s="127" t="s">
        <v>3561</v>
      </c>
      <c r="F646" s="47">
        <v>0</v>
      </c>
      <c r="G646" s="47">
        <v>0</v>
      </c>
      <c r="H646" s="47">
        <v>208</v>
      </c>
      <c r="I646" s="47">
        <v>22456</v>
      </c>
      <c r="J646" s="47">
        <v>4958</v>
      </c>
      <c r="K646" s="47">
        <v>26510</v>
      </c>
      <c r="L646" s="47">
        <v>46057</v>
      </c>
      <c r="M646" s="47">
        <v>1558893</v>
      </c>
      <c r="N646" s="150">
        <v>85360</v>
      </c>
      <c r="O646" s="144">
        <v>15206</v>
      </c>
      <c r="P646" s="144">
        <v>0</v>
      </c>
      <c r="Q646" s="47">
        <v>0</v>
      </c>
      <c r="R646" s="47">
        <v>464971</v>
      </c>
      <c r="S646" s="47">
        <v>0</v>
      </c>
      <c r="T646" s="47">
        <v>0</v>
      </c>
      <c r="U646" s="47">
        <v>0</v>
      </c>
      <c r="V646" s="47">
        <v>0</v>
      </c>
      <c r="W646" s="101">
        <f t="shared" si="9"/>
        <v>2224619</v>
      </c>
      <c r="X646" s="41">
        <f>個別包括!AZ645-公債費!W646</f>
        <v>0</v>
      </c>
      <c r="Y646" s="41"/>
      <c r="Z646" s="41"/>
      <c r="AA646" s="41"/>
    </row>
    <row r="647" spans="1:27" ht="20.25" customHeight="1" x14ac:dyDescent="0.25">
      <c r="A647" s="111" t="s">
        <v>2449</v>
      </c>
      <c r="B647" s="112" t="s">
        <v>2436</v>
      </c>
      <c r="C647" s="4" t="s">
        <v>742</v>
      </c>
      <c r="D647" s="141">
        <v>5</v>
      </c>
      <c r="E647" s="127" t="s">
        <v>3561</v>
      </c>
      <c r="F647" s="47">
        <v>0</v>
      </c>
      <c r="G647" s="47">
        <v>0</v>
      </c>
      <c r="H647" s="47">
        <v>626</v>
      </c>
      <c r="I647" s="47">
        <v>30921</v>
      </c>
      <c r="J647" s="47">
        <v>39184</v>
      </c>
      <c r="K647" s="47">
        <v>79664</v>
      </c>
      <c r="L647" s="47">
        <v>28739</v>
      </c>
      <c r="M647" s="47">
        <v>1901790</v>
      </c>
      <c r="N647" s="150">
        <v>33385</v>
      </c>
      <c r="O647" s="144">
        <v>6198</v>
      </c>
      <c r="P647" s="144">
        <v>0</v>
      </c>
      <c r="Q647" s="47">
        <v>0</v>
      </c>
      <c r="R647" s="47">
        <v>110122</v>
      </c>
      <c r="S647" s="47">
        <v>0</v>
      </c>
      <c r="T647" s="47">
        <v>0</v>
      </c>
      <c r="U647" s="47">
        <v>0</v>
      </c>
      <c r="V647" s="47">
        <v>0</v>
      </c>
      <c r="W647" s="101">
        <f t="shared" si="9"/>
        <v>2230629</v>
      </c>
      <c r="X647" s="41">
        <f>個別包括!AZ646-公債費!W647</f>
        <v>0</v>
      </c>
      <c r="Y647" s="41"/>
      <c r="Z647" s="41"/>
      <c r="AA647" s="41"/>
    </row>
    <row r="648" spans="1:27" ht="20.25" customHeight="1" x14ac:dyDescent="0.25">
      <c r="A648" s="111" t="s">
        <v>2450</v>
      </c>
      <c r="B648" s="112" t="s">
        <v>2436</v>
      </c>
      <c r="C648" s="4" t="s">
        <v>743</v>
      </c>
      <c r="D648" s="141">
        <v>5</v>
      </c>
      <c r="E648" s="127" t="s">
        <v>3562</v>
      </c>
      <c r="F648" s="47">
        <v>0</v>
      </c>
      <c r="G648" s="47">
        <v>0</v>
      </c>
      <c r="H648" s="47">
        <v>552</v>
      </c>
      <c r="I648" s="47">
        <v>9909</v>
      </c>
      <c r="J648" s="47">
        <v>0</v>
      </c>
      <c r="K648" s="47">
        <v>63217</v>
      </c>
      <c r="L648" s="47">
        <v>33966</v>
      </c>
      <c r="M648" s="47">
        <v>589008</v>
      </c>
      <c r="N648" s="150">
        <v>7813</v>
      </c>
      <c r="O648" s="144">
        <v>7745</v>
      </c>
      <c r="P648" s="144">
        <v>0</v>
      </c>
      <c r="Q648" s="47">
        <v>0</v>
      </c>
      <c r="R648" s="47">
        <v>58874</v>
      </c>
      <c r="S648" s="47">
        <v>0</v>
      </c>
      <c r="T648" s="47">
        <v>0</v>
      </c>
      <c r="U648" s="47">
        <v>0</v>
      </c>
      <c r="V648" s="47">
        <v>0</v>
      </c>
      <c r="W648" s="101">
        <f t="shared" ref="W648:W711" si="10">SUM(F648:V648)</f>
        <v>771084</v>
      </c>
      <c r="X648" s="41">
        <f>個別包括!AZ647-公債費!W648</f>
        <v>0</v>
      </c>
      <c r="Y648" s="41"/>
      <c r="Z648" s="41"/>
      <c r="AA648" s="41"/>
    </row>
    <row r="649" spans="1:27" ht="20.25" customHeight="1" x14ac:dyDescent="0.25">
      <c r="A649" s="111" t="s">
        <v>2451</v>
      </c>
      <c r="B649" s="112" t="s">
        <v>2436</v>
      </c>
      <c r="C649" s="4" t="s">
        <v>744</v>
      </c>
      <c r="D649" s="141">
        <v>5</v>
      </c>
      <c r="E649" s="127" t="s">
        <v>3562</v>
      </c>
      <c r="F649" s="47">
        <v>1698</v>
      </c>
      <c r="G649" s="47">
        <v>0</v>
      </c>
      <c r="H649" s="47">
        <v>362</v>
      </c>
      <c r="I649" s="47">
        <v>11932</v>
      </c>
      <c r="J649" s="47">
        <v>0</v>
      </c>
      <c r="K649" s="47">
        <v>8509</v>
      </c>
      <c r="L649" s="47">
        <v>23463</v>
      </c>
      <c r="M649" s="47">
        <v>424085</v>
      </c>
      <c r="N649" s="150">
        <v>35650</v>
      </c>
      <c r="O649" s="144">
        <v>794</v>
      </c>
      <c r="P649" s="144">
        <v>0</v>
      </c>
      <c r="Q649" s="47">
        <v>0</v>
      </c>
      <c r="R649" s="47">
        <v>79386</v>
      </c>
      <c r="S649" s="47">
        <v>0</v>
      </c>
      <c r="T649" s="47">
        <v>0</v>
      </c>
      <c r="U649" s="47">
        <v>0</v>
      </c>
      <c r="V649" s="47">
        <v>0</v>
      </c>
      <c r="W649" s="101">
        <f t="shared" si="10"/>
        <v>585879</v>
      </c>
      <c r="X649" s="41">
        <f>個別包括!AZ648-公債費!W649</f>
        <v>0</v>
      </c>
      <c r="Y649" s="41"/>
      <c r="Z649" s="41"/>
      <c r="AA649" s="41"/>
    </row>
    <row r="650" spans="1:27" ht="20.25" customHeight="1" x14ac:dyDescent="0.25">
      <c r="A650" s="111" t="s">
        <v>2452</v>
      </c>
      <c r="B650" s="112" t="s">
        <v>2436</v>
      </c>
      <c r="C650" s="4" t="s">
        <v>745</v>
      </c>
      <c r="D650" s="141">
        <v>5</v>
      </c>
      <c r="E650" s="127" t="s">
        <v>3561</v>
      </c>
      <c r="F650" s="47">
        <v>4698</v>
      </c>
      <c r="G650" s="47">
        <v>0</v>
      </c>
      <c r="H650" s="47">
        <v>518</v>
      </c>
      <c r="I650" s="47">
        <v>141</v>
      </c>
      <c r="J650" s="47">
        <v>1920</v>
      </c>
      <c r="K650" s="47">
        <v>5454</v>
      </c>
      <c r="L650" s="47">
        <v>11843</v>
      </c>
      <c r="M650" s="47">
        <v>779330</v>
      </c>
      <c r="N650" s="150">
        <v>5252</v>
      </c>
      <c r="O650" s="144">
        <v>1823</v>
      </c>
      <c r="P650" s="144">
        <v>0</v>
      </c>
      <c r="Q650" s="47">
        <v>0</v>
      </c>
      <c r="R650" s="47">
        <v>111520</v>
      </c>
      <c r="S650" s="47">
        <v>0</v>
      </c>
      <c r="T650" s="47">
        <v>0</v>
      </c>
      <c r="U650" s="47">
        <v>0</v>
      </c>
      <c r="V650" s="47">
        <v>0</v>
      </c>
      <c r="W650" s="101">
        <f t="shared" si="10"/>
        <v>922499</v>
      </c>
      <c r="X650" s="41">
        <f>個別包括!AZ649-公債費!W650</f>
        <v>0</v>
      </c>
      <c r="Y650" s="41"/>
      <c r="Z650" s="41"/>
      <c r="AA650" s="41"/>
    </row>
    <row r="651" spans="1:27" ht="20.25" customHeight="1" x14ac:dyDescent="0.25">
      <c r="A651" s="111" t="s">
        <v>2453</v>
      </c>
      <c r="B651" s="112" t="s">
        <v>2436</v>
      </c>
      <c r="C651" s="4" t="s">
        <v>746</v>
      </c>
      <c r="D651" s="141">
        <v>5</v>
      </c>
      <c r="E651" s="127" t="s">
        <v>3561</v>
      </c>
      <c r="F651" s="47">
        <v>5461</v>
      </c>
      <c r="G651" s="47">
        <v>0</v>
      </c>
      <c r="H651" s="47">
        <v>0</v>
      </c>
      <c r="I651" s="47">
        <v>14196</v>
      </c>
      <c r="J651" s="47">
        <v>1713</v>
      </c>
      <c r="K651" s="47">
        <v>6112</v>
      </c>
      <c r="L651" s="47">
        <v>19662</v>
      </c>
      <c r="M651" s="47">
        <v>985595</v>
      </c>
      <c r="N651" s="150">
        <v>79687</v>
      </c>
      <c r="O651" s="144">
        <v>0</v>
      </c>
      <c r="P651" s="144">
        <v>0</v>
      </c>
      <c r="Q651" s="47">
        <v>0</v>
      </c>
      <c r="R651" s="47">
        <v>54009</v>
      </c>
      <c r="S651" s="47">
        <v>0</v>
      </c>
      <c r="T651" s="47">
        <v>0</v>
      </c>
      <c r="U651" s="47">
        <v>0</v>
      </c>
      <c r="V651" s="47">
        <v>0</v>
      </c>
      <c r="W651" s="101">
        <f t="shared" si="10"/>
        <v>1166435</v>
      </c>
      <c r="X651" s="41">
        <f>個別包括!AZ650-公債費!W651</f>
        <v>0</v>
      </c>
      <c r="Y651" s="41"/>
      <c r="Z651" s="41"/>
      <c r="AA651" s="41"/>
    </row>
    <row r="652" spans="1:27" ht="20.25" customHeight="1" x14ac:dyDescent="0.25">
      <c r="A652" s="111" t="s">
        <v>2454</v>
      </c>
      <c r="B652" s="112" t="s">
        <v>2436</v>
      </c>
      <c r="C652" s="4" t="s">
        <v>747</v>
      </c>
      <c r="D652" s="141">
        <v>5</v>
      </c>
      <c r="E652" s="127" t="s">
        <v>3561</v>
      </c>
      <c r="F652" s="47">
        <v>846</v>
      </c>
      <c r="G652" s="47">
        <v>0</v>
      </c>
      <c r="H652" s="47">
        <v>144</v>
      </c>
      <c r="I652" s="47">
        <v>32349</v>
      </c>
      <c r="J652" s="47">
        <v>15310</v>
      </c>
      <c r="K652" s="47">
        <v>9881</v>
      </c>
      <c r="L652" s="47">
        <v>17493</v>
      </c>
      <c r="M652" s="47">
        <v>1104851</v>
      </c>
      <c r="N652" s="150">
        <v>29303</v>
      </c>
      <c r="O652" s="144">
        <v>9855</v>
      </c>
      <c r="P652" s="144">
        <v>0</v>
      </c>
      <c r="Q652" s="47">
        <v>0</v>
      </c>
      <c r="R652" s="47">
        <v>60682</v>
      </c>
      <c r="S652" s="47">
        <v>0</v>
      </c>
      <c r="T652" s="47">
        <v>0</v>
      </c>
      <c r="U652" s="47">
        <v>0</v>
      </c>
      <c r="V652" s="47">
        <v>0</v>
      </c>
      <c r="W652" s="101">
        <f t="shared" si="10"/>
        <v>1280714</v>
      </c>
      <c r="X652" s="41">
        <f>個別包括!AZ651-公債費!W652</f>
        <v>0</v>
      </c>
      <c r="Y652" s="41"/>
      <c r="Z652" s="41"/>
      <c r="AA652" s="41"/>
    </row>
    <row r="653" spans="1:27" ht="20.25" customHeight="1" x14ac:dyDescent="0.25">
      <c r="A653" s="111" t="s">
        <v>2455</v>
      </c>
      <c r="B653" s="112" t="s">
        <v>2436</v>
      </c>
      <c r="C653" s="4" t="s">
        <v>748</v>
      </c>
      <c r="D653" s="141">
        <v>5</v>
      </c>
      <c r="E653" s="127" t="s">
        <v>3561</v>
      </c>
      <c r="F653" s="47">
        <v>0</v>
      </c>
      <c r="G653" s="47">
        <v>0</v>
      </c>
      <c r="H653" s="47">
        <v>123</v>
      </c>
      <c r="I653" s="47">
        <v>57535</v>
      </c>
      <c r="J653" s="47">
        <v>2244</v>
      </c>
      <c r="K653" s="47">
        <v>6430</v>
      </c>
      <c r="L653" s="47">
        <v>12906</v>
      </c>
      <c r="M653" s="47">
        <v>955954</v>
      </c>
      <c r="N653" s="150">
        <v>53850</v>
      </c>
      <c r="O653" s="144">
        <v>383</v>
      </c>
      <c r="P653" s="144">
        <v>0</v>
      </c>
      <c r="Q653" s="47">
        <v>0</v>
      </c>
      <c r="R653" s="47">
        <v>15074</v>
      </c>
      <c r="S653" s="47">
        <v>0</v>
      </c>
      <c r="T653" s="47">
        <v>0</v>
      </c>
      <c r="U653" s="47">
        <v>0</v>
      </c>
      <c r="V653" s="47">
        <v>0</v>
      </c>
      <c r="W653" s="101">
        <f t="shared" si="10"/>
        <v>1104499</v>
      </c>
      <c r="X653" s="41">
        <f>個別包括!AZ652-公債費!W653</f>
        <v>0</v>
      </c>
      <c r="Y653" s="41"/>
      <c r="Z653" s="41"/>
      <c r="AA653" s="41"/>
    </row>
    <row r="654" spans="1:27" ht="20.25" customHeight="1" x14ac:dyDescent="0.25">
      <c r="A654" s="111" t="s">
        <v>2456</v>
      </c>
      <c r="B654" s="112" t="s">
        <v>2436</v>
      </c>
      <c r="C654" s="4" t="s">
        <v>749</v>
      </c>
      <c r="D654" s="141">
        <v>5</v>
      </c>
      <c r="E654" s="127" t="s">
        <v>3561</v>
      </c>
      <c r="F654" s="47">
        <v>0</v>
      </c>
      <c r="G654" s="47">
        <v>0</v>
      </c>
      <c r="H654" s="47">
        <v>363</v>
      </c>
      <c r="I654" s="47">
        <v>55429</v>
      </c>
      <c r="J654" s="47">
        <v>7582</v>
      </c>
      <c r="K654" s="47">
        <v>3101</v>
      </c>
      <c r="L654" s="47">
        <v>23830</v>
      </c>
      <c r="M654" s="47">
        <v>1470322</v>
      </c>
      <c r="N654" s="150">
        <v>10097</v>
      </c>
      <c r="O654" s="144">
        <v>867</v>
      </c>
      <c r="P654" s="144">
        <v>0</v>
      </c>
      <c r="Q654" s="47">
        <v>0</v>
      </c>
      <c r="R654" s="47">
        <v>122819</v>
      </c>
      <c r="S654" s="47">
        <v>0</v>
      </c>
      <c r="T654" s="47">
        <v>0</v>
      </c>
      <c r="U654" s="47">
        <v>0</v>
      </c>
      <c r="V654" s="47">
        <v>0</v>
      </c>
      <c r="W654" s="101">
        <f t="shared" si="10"/>
        <v>1694410</v>
      </c>
      <c r="X654" s="41">
        <f>個別包括!AZ653-公債費!W654</f>
        <v>0</v>
      </c>
      <c r="Y654" s="41"/>
      <c r="Z654" s="41"/>
      <c r="AA654" s="41"/>
    </row>
    <row r="655" spans="1:27" ht="20.25" customHeight="1" x14ac:dyDescent="0.25">
      <c r="A655" s="111" t="s">
        <v>2457</v>
      </c>
      <c r="B655" s="112" t="s">
        <v>2436</v>
      </c>
      <c r="C655" s="4" t="s">
        <v>750</v>
      </c>
      <c r="D655" s="141">
        <v>5</v>
      </c>
      <c r="E655" s="127" t="s">
        <v>3561</v>
      </c>
      <c r="F655" s="47">
        <v>0</v>
      </c>
      <c r="G655" s="47">
        <v>0</v>
      </c>
      <c r="H655" s="47">
        <v>143</v>
      </c>
      <c r="I655" s="47">
        <v>18909</v>
      </c>
      <c r="J655" s="47">
        <v>8677</v>
      </c>
      <c r="K655" s="47">
        <v>5599</v>
      </c>
      <c r="L655" s="47">
        <v>11183</v>
      </c>
      <c r="M655" s="47">
        <v>922804</v>
      </c>
      <c r="N655" s="150">
        <v>28697</v>
      </c>
      <c r="O655" s="144">
        <v>9830</v>
      </c>
      <c r="P655" s="144">
        <v>0</v>
      </c>
      <c r="Q655" s="47">
        <v>0</v>
      </c>
      <c r="R655" s="47">
        <v>19337</v>
      </c>
      <c r="S655" s="47">
        <v>0</v>
      </c>
      <c r="T655" s="47">
        <v>0</v>
      </c>
      <c r="U655" s="47">
        <v>0</v>
      </c>
      <c r="V655" s="47">
        <v>0</v>
      </c>
      <c r="W655" s="101">
        <f t="shared" si="10"/>
        <v>1025179</v>
      </c>
      <c r="X655" s="41">
        <f>個別包括!AZ654-公債費!W655</f>
        <v>0</v>
      </c>
      <c r="Y655" s="41"/>
      <c r="Z655" s="41"/>
      <c r="AA655" s="41"/>
    </row>
    <row r="656" spans="1:27" ht="20.25" customHeight="1" x14ac:dyDescent="0.25">
      <c r="A656" s="111" t="s">
        <v>2458</v>
      </c>
      <c r="B656" s="112" t="s">
        <v>2436</v>
      </c>
      <c r="C656" s="4" t="s">
        <v>751</v>
      </c>
      <c r="D656" s="141">
        <v>5</v>
      </c>
      <c r="E656" s="127" t="s">
        <v>3562</v>
      </c>
      <c r="F656" s="47">
        <v>0</v>
      </c>
      <c r="G656" s="47">
        <v>0</v>
      </c>
      <c r="H656" s="47">
        <v>15</v>
      </c>
      <c r="I656" s="47">
        <v>20133</v>
      </c>
      <c r="J656" s="47">
        <v>0</v>
      </c>
      <c r="K656" s="47">
        <v>8441</v>
      </c>
      <c r="L656" s="47">
        <v>42828</v>
      </c>
      <c r="M656" s="47">
        <v>524262</v>
      </c>
      <c r="N656" s="150">
        <v>38534</v>
      </c>
      <c r="O656" s="144">
        <v>0</v>
      </c>
      <c r="P656" s="144">
        <v>0</v>
      </c>
      <c r="Q656" s="47">
        <v>0</v>
      </c>
      <c r="R656" s="47">
        <v>23665</v>
      </c>
      <c r="S656" s="47">
        <v>0</v>
      </c>
      <c r="T656" s="47">
        <v>0</v>
      </c>
      <c r="U656" s="47">
        <v>0</v>
      </c>
      <c r="V656" s="47">
        <v>0</v>
      </c>
      <c r="W656" s="101">
        <f t="shared" si="10"/>
        <v>657878</v>
      </c>
      <c r="X656" s="41">
        <f>個別包括!AZ655-公債費!W656</f>
        <v>0</v>
      </c>
      <c r="Y656" s="41"/>
      <c r="Z656" s="41"/>
      <c r="AA656" s="41"/>
    </row>
    <row r="657" spans="1:27" ht="20.25" customHeight="1" x14ac:dyDescent="0.25">
      <c r="A657" s="111" t="s">
        <v>2459</v>
      </c>
      <c r="B657" s="112" t="s">
        <v>2436</v>
      </c>
      <c r="C657" s="4" t="s">
        <v>752</v>
      </c>
      <c r="D657" s="141">
        <v>5</v>
      </c>
      <c r="E657" s="127" t="s">
        <v>3561</v>
      </c>
      <c r="F657" s="47">
        <v>0</v>
      </c>
      <c r="G657" s="47">
        <v>0</v>
      </c>
      <c r="H657" s="47">
        <v>0</v>
      </c>
      <c r="I657" s="47">
        <v>3991</v>
      </c>
      <c r="J657" s="47">
        <v>2748</v>
      </c>
      <c r="K657" s="47">
        <v>19039</v>
      </c>
      <c r="L657" s="47">
        <v>17418</v>
      </c>
      <c r="M657" s="47">
        <v>853863</v>
      </c>
      <c r="N657" s="150">
        <v>38049</v>
      </c>
      <c r="O657" s="144">
        <v>1470</v>
      </c>
      <c r="P657" s="144">
        <v>0</v>
      </c>
      <c r="Q657" s="47">
        <v>0</v>
      </c>
      <c r="R657" s="47">
        <v>98790</v>
      </c>
      <c r="S657" s="47">
        <v>0</v>
      </c>
      <c r="T657" s="47">
        <v>0</v>
      </c>
      <c r="U657" s="47">
        <v>0</v>
      </c>
      <c r="V657" s="47">
        <v>0</v>
      </c>
      <c r="W657" s="101">
        <f t="shared" si="10"/>
        <v>1035368</v>
      </c>
      <c r="X657" s="41">
        <f>個別包括!AZ656-公債費!W657</f>
        <v>0</v>
      </c>
      <c r="Y657" s="41"/>
      <c r="Z657" s="41"/>
      <c r="AA657" s="41"/>
    </row>
    <row r="658" spans="1:27" ht="20.25" customHeight="1" x14ac:dyDescent="0.25">
      <c r="A658" s="111" t="s">
        <v>2460</v>
      </c>
      <c r="B658" s="112" t="s">
        <v>2436</v>
      </c>
      <c r="C658" s="4" t="s">
        <v>753</v>
      </c>
      <c r="D658" s="141">
        <v>5</v>
      </c>
      <c r="E658" s="127" t="s">
        <v>3561</v>
      </c>
      <c r="F658" s="47">
        <v>2332</v>
      </c>
      <c r="G658" s="47">
        <v>0</v>
      </c>
      <c r="H658" s="47">
        <v>3379</v>
      </c>
      <c r="I658" s="47">
        <v>6291</v>
      </c>
      <c r="J658" s="47">
        <v>2686</v>
      </c>
      <c r="K658" s="47">
        <v>6036</v>
      </c>
      <c r="L658" s="47">
        <v>15277</v>
      </c>
      <c r="M658" s="47">
        <v>470441</v>
      </c>
      <c r="N658" s="150">
        <v>6182</v>
      </c>
      <c r="O658" s="144">
        <v>1749</v>
      </c>
      <c r="P658" s="144">
        <v>0</v>
      </c>
      <c r="Q658" s="47">
        <v>0</v>
      </c>
      <c r="R658" s="47">
        <v>116896</v>
      </c>
      <c r="S658" s="47">
        <v>0</v>
      </c>
      <c r="T658" s="47">
        <v>0</v>
      </c>
      <c r="U658" s="47">
        <v>0</v>
      </c>
      <c r="V658" s="47">
        <v>0</v>
      </c>
      <c r="W658" s="101">
        <f t="shared" si="10"/>
        <v>631269</v>
      </c>
      <c r="X658" s="41">
        <f>個別包括!AZ657-公債費!W658</f>
        <v>0</v>
      </c>
      <c r="Y658" s="41"/>
      <c r="Z658" s="41"/>
      <c r="AA658" s="41"/>
    </row>
    <row r="659" spans="1:27" ht="20.25" customHeight="1" x14ac:dyDescent="0.25">
      <c r="A659" s="111" t="s">
        <v>2461</v>
      </c>
      <c r="B659" s="112" t="s">
        <v>2436</v>
      </c>
      <c r="C659" s="4" t="s">
        <v>754</v>
      </c>
      <c r="D659" s="141">
        <v>5</v>
      </c>
      <c r="E659" s="127" t="s">
        <v>3561</v>
      </c>
      <c r="F659" s="47">
        <v>32267</v>
      </c>
      <c r="G659" s="47">
        <v>0</v>
      </c>
      <c r="H659" s="47">
        <v>206</v>
      </c>
      <c r="I659" s="47">
        <v>9004</v>
      </c>
      <c r="J659" s="47">
        <v>18565</v>
      </c>
      <c r="K659" s="47">
        <v>19291</v>
      </c>
      <c r="L659" s="47">
        <v>14365</v>
      </c>
      <c r="M659" s="47">
        <v>1091792</v>
      </c>
      <c r="N659" s="150">
        <v>84130</v>
      </c>
      <c r="O659" s="144">
        <v>0</v>
      </c>
      <c r="P659" s="144">
        <v>0</v>
      </c>
      <c r="Q659" s="47">
        <v>0</v>
      </c>
      <c r="R659" s="47">
        <v>61952</v>
      </c>
      <c r="S659" s="47">
        <v>0</v>
      </c>
      <c r="T659" s="47">
        <v>0</v>
      </c>
      <c r="U659" s="47">
        <v>0</v>
      </c>
      <c r="V659" s="47">
        <v>0</v>
      </c>
      <c r="W659" s="101">
        <f t="shared" si="10"/>
        <v>1331572</v>
      </c>
      <c r="X659" s="41">
        <f>個別包括!AZ658-公債費!W659</f>
        <v>0</v>
      </c>
      <c r="Y659" s="41"/>
      <c r="Z659" s="41"/>
      <c r="AA659" s="41"/>
    </row>
    <row r="660" spans="1:27" ht="20.25" customHeight="1" x14ac:dyDescent="0.25">
      <c r="A660" s="111" t="s">
        <v>2462</v>
      </c>
      <c r="B660" s="112" t="s">
        <v>2436</v>
      </c>
      <c r="C660" s="4" t="s">
        <v>755</v>
      </c>
      <c r="D660" s="141">
        <v>5</v>
      </c>
      <c r="E660" s="127" t="s">
        <v>3561</v>
      </c>
      <c r="F660" s="47">
        <v>0</v>
      </c>
      <c r="G660" s="47">
        <v>0</v>
      </c>
      <c r="H660" s="47">
        <v>227</v>
      </c>
      <c r="I660" s="47">
        <v>41716</v>
      </c>
      <c r="J660" s="47">
        <v>62780</v>
      </c>
      <c r="K660" s="47">
        <v>32345</v>
      </c>
      <c r="L660" s="47">
        <v>45611</v>
      </c>
      <c r="M660" s="47">
        <v>2421981</v>
      </c>
      <c r="N660" s="150">
        <v>15033</v>
      </c>
      <c r="O660" s="144">
        <v>4115</v>
      </c>
      <c r="P660" s="144">
        <v>0</v>
      </c>
      <c r="Q660" s="47">
        <v>0</v>
      </c>
      <c r="R660" s="47">
        <v>53943</v>
      </c>
      <c r="S660" s="47">
        <v>0</v>
      </c>
      <c r="T660" s="47">
        <v>0</v>
      </c>
      <c r="U660" s="47">
        <v>0</v>
      </c>
      <c r="V660" s="47">
        <v>0</v>
      </c>
      <c r="W660" s="101">
        <f t="shared" si="10"/>
        <v>2677751</v>
      </c>
      <c r="X660" s="41">
        <f>個別包括!AZ659-公債費!W660</f>
        <v>0</v>
      </c>
      <c r="Y660" s="41"/>
      <c r="Z660" s="41"/>
      <c r="AA660" s="41"/>
    </row>
    <row r="661" spans="1:27" ht="20.25" customHeight="1" x14ac:dyDescent="0.25">
      <c r="A661" s="111" t="s">
        <v>2463</v>
      </c>
      <c r="B661" s="112" t="s">
        <v>2436</v>
      </c>
      <c r="C661" s="4" t="s">
        <v>756</v>
      </c>
      <c r="D661" s="141">
        <v>6</v>
      </c>
      <c r="E661" s="127" t="s">
        <v>3562</v>
      </c>
      <c r="F661" s="47">
        <v>0</v>
      </c>
      <c r="G661" s="47">
        <v>0</v>
      </c>
      <c r="H661" s="47">
        <v>63</v>
      </c>
      <c r="I661" s="47">
        <v>0</v>
      </c>
      <c r="J661" s="47">
        <v>0</v>
      </c>
      <c r="K661" s="47">
        <v>753</v>
      </c>
      <c r="L661" s="47">
        <v>7146</v>
      </c>
      <c r="M661" s="47">
        <v>181040</v>
      </c>
      <c r="N661" s="150">
        <v>0</v>
      </c>
      <c r="O661" s="144">
        <v>1034</v>
      </c>
      <c r="P661" s="144">
        <v>0</v>
      </c>
      <c r="Q661" s="47">
        <v>0</v>
      </c>
      <c r="R661" s="47">
        <v>33177</v>
      </c>
      <c r="S661" s="47">
        <v>0</v>
      </c>
      <c r="T661" s="47">
        <v>0</v>
      </c>
      <c r="U661" s="47">
        <v>0</v>
      </c>
      <c r="V661" s="47">
        <v>0</v>
      </c>
      <c r="W661" s="101">
        <f t="shared" si="10"/>
        <v>223213</v>
      </c>
      <c r="X661" s="41">
        <f>個別包括!AZ660-公債費!W661</f>
        <v>0</v>
      </c>
      <c r="Y661" s="41"/>
      <c r="Z661" s="41"/>
      <c r="AA661" s="41"/>
    </row>
    <row r="662" spans="1:27" ht="20.25" customHeight="1" x14ac:dyDescent="0.25">
      <c r="A662" s="111" t="s">
        <v>2464</v>
      </c>
      <c r="B662" s="112" t="s">
        <v>2436</v>
      </c>
      <c r="C662" s="4" t="s">
        <v>757</v>
      </c>
      <c r="D662" s="141">
        <v>6</v>
      </c>
      <c r="E662" s="127" t="s">
        <v>3561</v>
      </c>
      <c r="F662" s="47">
        <v>3358</v>
      </c>
      <c r="G662" s="47">
        <v>0</v>
      </c>
      <c r="H662" s="47">
        <v>76</v>
      </c>
      <c r="I662" s="47">
        <v>72</v>
      </c>
      <c r="J662" s="47">
        <v>6527</v>
      </c>
      <c r="K662" s="47">
        <v>3027</v>
      </c>
      <c r="L662" s="47">
        <v>3328</v>
      </c>
      <c r="M662" s="47">
        <v>288023</v>
      </c>
      <c r="N662" s="150">
        <v>13050</v>
      </c>
      <c r="O662" s="144">
        <v>0</v>
      </c>
      <c r="P662" s="144">
        <v>0</v>
      </c>
      <c r="Q662" s="47">
        <v>0</v>
      </c>
      <c r="R662" s="47">
        <v>0</v>
      </c>
      <c r="S662" s="47">
        <v>0</v>
      </c>
      <c r="T662" s="47">
        <v>0</v>
      </c>
      <c r="U662" s="47">
        <v>0</v>
      </c>
      <c r="V662" s="47">
        <v>0</v>
      </c>
      <c r="W662" s="101">
        <f t="shared" si="10"/>
        <v>317461</v>
      </c>
      <c r="X662" s="41">
        <f>個別包括!AZ661-公債費!W662</f>
        <v>0</v>
      </c>
      <c r="Y662" s="41"/>
      <c r="Z662" s="41"/>
      <c r="AA662" s="41"/>
    </row>
    <row r="663" spans="1:27" ht="20.25" customHeight="1" x14ac:dyDescent="0.25">
      <c r="A663" s="111" t="s">
        <v>2465</v>
      </c>
      <c r="B663" s="112" t="s">
        <v>2436</v>
      </c>
      <c r="C663" s="4" t="s">
        <v>758</v>
      </c>
      <c r="D663" s="141">
        <v>6</v>
      </c>
      <c r="E663" s="127" t="s">
        <v>3561</v>
      </c>
      <c r="F663" s="47">
        <v>0</v>
      </c>
      <c r="G663" s="47">
        <v>21027</v>
      </c>
      <c r="H663" s="47">
        <v>0</v>
      </c>
      <c r="I663" s="47">
        <v>0</v>
      </c>
      <c r="J663" s="47">
        <v>116</v>
      </c>
      <c r="K663" s="47">
        <v>999</v>
      </c>
      <c r="L663" s="47">
        <v>266</v>
      </c>
      <c r="M663" s="47">
        <v>67964</v>
      </c>
      <c r="N663" s="150">
        <v>0</v>
      </c>
      <c r="O663" s="144">
        <v>0</v>
      </c>
      <c r="P663" s="144">
        <v>0</v>
      </c>
      <c r="Q663" s="47">
        <v>789</v>
      </c>
      <c r="R663" s="47">
        <v>0</v>
      </c>
      <c r="S663" s="47">
        <v>0</v>
      </c>
      <c r="T663" s="47">
        <v>0</v>
      </c>
      <c r="U663" s="47">
        <v>0</v>
      </c>
      <c r="V663" s="47">
        <v>0</v>
      </c>
      <c r="W663" s="101">
        <f t="shared" si="10"/>
        <v>91161</v>
      </c>
      <c r="X663" s="41">
        <f>個別包括!AZ662-公債費!W663</f>
        <v>0</v>
      </c>
      <c r="Y663" s="41"/>
      <c r="Z663" s="41"/>
      <c r="AA663" s="41"/>
    </row>
    <row r="664" spans="1:27" ht="20.25" customHeight="1" x14ac:dyDescent="0.25">
      <c r="A664" s="111" t="s">
        <v>2466</v>
      </c>
      <c r="B664" s="112" t="s">
        <v>2436</v>
      </c>
      <c r="C664" s="4" t="s">
        <v>759</v>
      </c>
      <c r="D664" s="141">
        <v>6</v>
      </c>
      <c r="E664" s="127" t="s">
        <v>3561</v>
      </c>
      <c r="F664" s="47">
        <v>0</v>
      </c>
      <c r="G664" s="47">
        <v>0</v>
      </c>
      <c r="H664" s="47">
        <v>0</v>
      </c>
      <c r="I664" s="47">
        <v>0</v>
      </c>
      <c r="J664" s="47">
        <v>193</v>
      </c>
      <c r="K664" s="47">
        <v>1708</v>
      </c>
      <c r="L664" s="47">
        <v>833</v>
      </c>
      <c r="M664" s="47">
        <v>138642</v>
      </c>
      <c r="N664" s="150">
        <v>0</v>
      </c>
      <c r="O664" s="144">
        <v>0</v>
      </c>
      <c r="P664" s="144">
        <v>0</v>
      </c>
      <c r="Q664" s="47">
        <v>57572</v>
      </c>
      <c r="R664" s="47">
        <v>0</v>
      </c>
      <c r="S664" s="47">
        <v>0</v>
      </c>
      <c r="T664" s="47">
        <v>0</v>
      </c>
      <c r="U664" s="47">
        <v>0</v>
      </c>
      <c r="V664" s="47">
        <v>0</v>
      </c>
      <c r="W664" s="101">
        <f t="shared" si="10"/>
        <v>198948</v>
      </c>
      <c r="X664" s="41">
        <f>個別包括!AZ663-公債費!W664</f>
        <v>0</v>
      </c>
      <c r="Y664" s="41"/>
      <c r="Z664" s="41"/>
      <c r="AA664" s="41"/>
    </row>
    <row r="665" spans="1:27" ht="20.25" customHeight="1" x14ac:dyDescent="0.25">
      <c r="A665" s="111" t="s">
        <v>2467</v>
      </c>
      <c r="B665" s="112" t="s">
        <v>2436</v>
      </c>
      <c r="C665" s="4" t="s">
        <v>760</v>
      </c>
      <c r="D665" s="141">
        <v>6</v>
      </c>
      <c r="E665" s="127" t="s">
        <v>3561</v>
      </c>
      <c r="F665" s="47">
        <v>0</v>
      </c>
      <c r="G665" s="47">
        <v>257562</v>
      </c>
      <c r="H665" s="47">
        <v>0</v>
      </c>
      <c r="I665" s="47">
        <v>345</v>
      </c>
      <c r="J665" s="47">
        <v>397</v>
      </c>
      <c r="K665" s="47">
        <v>13292</v>
      </c>
      <c r="L665" s="47">
        <v>1239</v>
      </c>
      <c r="M665" s="47">
        <v>159946</v>
      </c>
      <c r="N665" s="150">
        <v>28448</v>
      </c>
      <c r="O665" s="144">
        <v>0</v>
      </c>
      <c r="P665" s="144">
        <v>0</v>
      </c>
      <c r="Q665" s="47">
        <v>211430</v>
      </c>
      <c r="R665" s="47">
        <v>0</v>
      </c>
      <c r="S665" s="47">
        <v>0</v>
      </c>
      <c r="T665" s="47">
        <v>0</v>
      </c>
      <c r="U665" s="47">
        <v>0</v>
      </c>
      <c r="V665" s="47">
        <v>0</v>
      </c>
      <c r="W665" s="101">
        <f t="shared" si="10"/>
        <v>672659</v>
      </c>
      <c r="X665" s="41">
        <f>個別包括!AZ664-公債費!W665</f>
        <v>0</v>
      </c>
      <c r="Y665" s="41"/>
      <c r="Z665" s="41"/>
      <c r="AA665" s="41"/>
    </row>
    <row r="666" spans="1:27" ht="20.25" customHeight="1" x14ac:dyDescent="0.25">
      <c r="A666" s="111" t="s">
        <v>2468</v>
      </c>
      <c r="B666" s="112" t="s">
        <v>2436</v>
      </c>
      <c r="C666" s="4" t="s">
        <v>761</v>
      </c>
      <c r="D666" s="141">
        <v>6</v>
      </c>
      <c r="E666" s="127" t="s">
        <v>3561</v>
      </c>
      <c r="F666" s="47">
        <v>0</v>
      </c>
      <c r="G666" s="47">
        <v>15198</v>
      </c>
      <c r="H666" s="47">
        <v>0</v>
      </c>
      <c r="I666" s="47">
        <v>0</v>
      </c>
      <c r="J666" s="47">
        <v>25</v>
      </c>
      <c r="K666" s="47">
        <v>275</v>
      </c>
      <c r="L666" s="47">
        <v>52</v>
      </c>
      <c r="M666" s="47">
        <v>16405</v>
      </c>
      <c r="N666" s="150">
        <v>3420</v>
      </c>
      <c r="O666" s="144">
        <v>0</v>
      </c>
      <c r="P666" s="144">
        <v>0</v>
      </c>
      <c r="Q666" s="47">
        <v>0</v>
      </c>
      <c r="R666" s="47">
        <v>0</v>
      </c>
      <c r="S666" s="47">
        <v>0</v>
      </c>
      <c r="T666" s="47">
        <v>0</v>
      </c>
      <c r="U666" s="47">
        <v>0</v>
      </c>
      <c r="V666" s="47">
        <v>0</v>
      </c>
      <c r="W666" s="101">
        <f t="shared" si="10"/>
        <v>35375</v>
      </c>
      <c r="X666" s="41">
        <f>個別包括!AZ665-公債費!W666</f>
        <v>0</v>
      </c>
      <c r="Y666" s="41"/>
      <c r="Z666" s="41"/>
      <c r="AA666" s="41"/>
    </row>
    <row r="667" spans="1:27" ht="20.25" customHeight="1" x14ac:dyDescent="0.25">
      <c r="A667" s="111" t="s">
        <v>2469</v>
      </c>
      <c r="B667" s="112" t="s">
        <v>2436</v>
      </c>
      <c r="C667" s="4" t="s">
        <v>762</v>
      </c>
      <c r="D667" s="141">
        <v>6</v>
      </c>
      <c r="E667" s="127" t="s">
        <v>3561</v>
      </c>
      <c r="F667" s="47">
        <v>23082</v>
      </c>
      <c r="G667" s="47">
        <v>131905</v>
      </c>
      <c r="H667" s="47">
        <v>0</v>
      </c>
      <c r="I667" s="47">
        <v>0</v>
      </c>
      <c r="J667" s="47">
        <v>196</v>
      </c>
      <c r="K667" s="47">
        <v>863</v>
      </c>
      <c r="L667" s="47">
        <v>582</v>
      </c>
      <c r="M667" s="47">
        <v>74457</v>
      </c>
      <c r="N667" s="150">
        <v>0</v>
      </c>
      <c r="O667" s="144">
        <v>0</v>
      </c>
      <c r="P667" s="144">
        <v>0</v>
      </c>
      <c r="Q667" s="47">
        <v>77088</v>
      </c>
      <c r="R667" s="47">
        <v>0</v>
      </c>
      <c r="S667" s="47">
        <v>0</v>
      </c>
      <c r="T667" s="47">
        <v>0</v>
      </c>
      <c r="U667" s="47">
        <v>0</v>
      </c>
      <c r="V667" s="47">
        <v>0</v>
      </c>
      <c r="W667" s="101">
        <f t="shared" si="10"/>
        <v>308173</v>
      </c>
      <c r="X667" s="41">
        <f>個別包括!AZ666-公債費!W667</f>
        <v>0</v>
      </c>
      <c r="Y667" s="41"/>
      <c r="Z667" s="41"/>
      <c r="AA667" s="41"/>
    </row>
    <row r="668" spans="1:27" ht="20.25" customHeight="1" x14ac:dyDescent="0.25">
      <c r="A668" s="111" t="s">
        <v>2470</v>
      </c>
      <c r="B668" s="112" t="s">
        <v>2436</v>
      </c>
      <c r="C668" s="4" t="s">
        <v>763</v>
      </c>
      <c r="D668" s="141">
        <v>6</v>
      </c>
      <c r="E668" s="127" t="s">
        <v>3561</v>
      </c>
      <c r="F668" s="47">
        <v>1680</v>
      </c>
      <c r="G668" s="47">
        <v>50127</v>
      </c>
      <c r="H668" s="47">
        <v>0</v>
      </c>
      <c r="I668" s="47">
        <v>0</v>
      </c>
      <c r="J668" s="47">
        <v>53</v>
      </c>
      <c r="K668" s="47">
        <v>817</v>
      </c>
      <c r="L668" s="47">
        <v>304</v>
      </c>
      <c r="M668" s="47">
        <v>48785</v>
      </c>
      <c r="N668" s="150">
        <v>1433</v>
      </c>
      <c r="O668" s="144">
        <v>0</v>
      </c>
      <c r="P668" s="144">
        <v>0</v>
      </c>
      <c r="Q668" s="47">
        <v>0</v>
      </c>
      <c r="R668" s="47">
        <v>0</v>
      </c>
      <c r="S668" s="47">
        <v>0</v>
      </c>
      <c r="T668" s="47">
        <v>0</v>
      </c>
      <c r="U668" s="47">
        <v>0</v>
      </c>
      <c r="V668" s="47">
        <v>0</v>
      </c>
      <c r="W668" s="101">
        <f t="shared" si="10"/>
        <v>103199</v>
      </c>
      <c r="X668" s="41">
        <f>個別包括!AZ667-公債費!W668</f>
        <v>0</v>
      </c>
      <c r="Y668" s="41"/>
      <c r="Z668" s="41"/>
      <c r="AA668" s="41"/>
    </row>
    <row r="669" spans="1:27" ht="20.25" customHeight="1" x14ac:dyDescent="0.25">
      <c r="A669" s="111" t="s">
        <v>2471</v>
      </c>
      <c r="B669" s="112" t="s">
        <v>2436</v>
      </c>
      <c r="C669" s="4" t="s">
        <v>764</v>
      </c>
      <c r="D669" s="141">
        <v>6</v>
      </c>
      <c r="E669" s="127" t="s">
        <v>3561</v>
      </c>
      <c r="F669" s="47">
        <v>0</v>
      </c>
      <c r="G669" s="47">
        <v>20430</v>
      </c>
      <c r="H669" s="47">
        <v>0</v>
      </c>
      <c r="I669" s="47">
        <v>0</v>
      </c>
      <c r="J669" s="47">
        <v>198</v>
      </c>
      <c r="K669" s="47">
        <v>1245</v>
      </c>
      <c r="L669" s="47">
        <v>329</v>
      </c>
      <c r="M669" s="47">
        <v>71448</v>
      </c>
      <c r="N669" s="150">
        <v>42129</v>
      </c>
      <c r="O669" s="144">
        <v>0</v>
      </c>
      <c r="P669" s="144">
        <v>0</v>
      </c>
      <c r="Q669" s="47">
        <v>99347</v>
      </c>
      <c r="R669" s="47">
        <v>0</v>
      </c>
      <c r="S669" s="47">
        <v>0</v>
      </c>
      <c r="T669" s="47">
        <v>0</v>
      </c>
      <c r="U669" s="47">
        <v>0</v>
      </c>
      <c r="V669" s="47">
        <v>0</v>
      </c>
      <c r="W669" s="101">
        <f t="shared" si="10"/>
        <v>235126</v>
      </c>
      <c r="X669" s="41">
        <f>個別包括!AZ668-公債費!W669</f>
        <v>0</v>
      </c>
      <c r="Y669" s="41"/>
      <c r="Z669" s="41"/>
      <c r="AA669" s="41"/>
    </row>
    <row r="670" spans="1:27" ht="20.25" customHeight="1" x14ac:dyDescent="0.25">
      <c r="A670" s="111" t="s">
        <v>2472</v>
      </c>
      <c r="B670" s="112" t="s">
        <v>2436</v>
      </c>
      <c r="C670" s="4" t="s">
        <v>765</v>
      </c>
      <c r="D670" s="141">
        <v>6</v>
      </c>
      <c r="E670" s="127" t="s">
        <v>3561</v>
      </c>
      <c r="F670" s="47">
        <v>0</v>
      </c>
      <c r="G670" s="47">
        <v>0</v>
      </c>
      <c r="H670" s="47">
        <v>0</v>
      </c>
      <c r="I670" s="47">
        <v>0</v>
      </c>
      <c r="J670" s="47">
        <v>53</v>
      </c>
      <c r="K670" s="47">
        <v>275</v>
      </c>
      <c r="L670" s="47">
        <v>52</v>
      </c>
      <c r="M670" s="47">
        <v>20005</v>
      </c>
      <c r="N670" s="150">
        <v>13348</v>
      </c>
      <c r="O670" s="144">
        <v>0</v>
      </c>
      <c r="P670" s="144">
        <v>0</v>
      </c>
      <c r="Q670" s="47">
        <v>0</v>
      </c>
      <c r="R670" s="47">
        <v>0</v>
      </c>
      <c r="S670" s="47">
        <v>0</v>
      </c>
      <c r="T670" s="47">
        <v>0</v>
      </c>
      <c r="U670" s="47">
        <v>0</v>
      </c>
      <c r="V670" s="47">
        <v>0</v>
      </c>
      <c r="W670" s="101">
        <f t="shared" si="10"/>
        <v>33733</v>
      </c>
      <c r="X670" s="41">
        <f>個別包括!AZ669-公債費!W670</f>
        <v>0</v>
      </c>
      <c r="Y670" s="41"/>
      <c r="Z670" s="41"/>
      <c r="AA670" s="41"/>
    </row>
    <row r="671" spans="1:27" ht="20.25" customHeight="1" x14ac:dyDescent="0.25">
      <c r="A671" s="111" t="s">
        <v>2473</v>
      </c>
      <c r="B671" s="112" t="s">
        <v>2436</v>
      </c>
      <c r="C671" s="4" t="s">
        <v>766</v>
      </c>
      <c r="D671" s="141">
        <v>6</v>
      </c>
      <c r="E671" s="127" t="s">
        <v>3561</v>
      </c>
      <c r="F671" s="47">
        <v>0</v>
      </c>
      <c r="G671" s="47">
        <v>154431</v>
      </c>
      <c r="H671" s="47">
        <v>0</v>
      </c>
      <c r="I671" s="47">
        <v>0</v>
      </c>
      <c r="J671" s="47">
        <v>966</v>
      </c>
      <c r="K671" s="47">
        <v>7102</v>
      </c>
      <c r="L671" s="47">
        <v>1166</v>
      </c>
      <c r="M671" s="47">
        <v>161638</v>
      </c>
      <c r="N671" s="150">
        <v>30814</v>
      </c>
      <c r="O671" s="144">
        <v>0</v>
      </c>
      <c r="P671" s="144">
        <v>0</v>
      </c>
      <c r="Q671" s="47">
        <v>5416</v>
      </c>
      <c r="R671" s="47">
        <v>0</v>
      </c>
      <c r="S671" s="47">
        <v>0</v>
      </c>
      <c r="T671" s="47">
        <v>0</v>
      </c>
      <c r="U671" s="47">
        <v>0</v>
      </c>
      <c r="V671" s="47">
        <v>0</v>
      </c>
      <c r="W671" s="101">
        <f t="shared" si="10"/>
        <v>361533</v>
      </c>
      <c r="X671" s="41">
        <f>個別包括!AZ670-公債費!W671</f>
        <v>0</v>
      </c>
      <c r="Y671" s="41"/>
      <c r="Z671" s="41"/>
      <c r="AA671" s="41"/>
    </row>
    <row r="672" spans="1:27" ht="20.25" customHeight="1" x14ac:dyDescent="0.25">
      <c r="A672" s="111" t="s">
        <v>2474</v>
      </c>
      <c r="B672" s="112" t="s">
        <v>2436</v>
      </c>
      <c r="C672" s="4" t="s">
        <v>767</v>
      </c>
      <c r="D672" s="141">
        <v>6</v>
      </c>
      <c r="E672" s="127" t="s">
        <v>3561</v>
      </c>
      <c r="F672" s="47">
        <v>0</v>
      </c>
      <c r="G672" s="47">
        <v>0</v>
      </c>
      <c r="H672" s="47">
        <v>0</v>
      </c>
      <c r="I672" s="47">
        <v>0</v>
      </c>
      <c r="J672" s="47">
        <v>11</v>
      </c>
      <c r="K672" s="47">
        <v>410</v>
      </c>
      <c r="L672" s="47">
        <v>52</v>
      </c>
      <c r="M672" s="47">
        <v>14829</v>
      </c>
      <c r="N672" s="150">
        <v>0</v>
      </c>
      <c r="O672" s="144">
        <v>0</v>
      </c>
      <c r="P672" s="144">
        <v>0</v>
      </c>
      <c r="Q672" s="47">
        <v>0</v>
      </c>
      <c r="R672" s="47">
        <v>0</v>
      </c>
      <c r="S672" s="47">
        <v>0</v>
      </c>
      <c r="T672" s="47">
        <v>0</v>
      </c>
      <c r="U672" s="47">
        <v>0</v>
      </c>
      <c r="V672" s="47">
        <v>0</v>
      </c>
      <c r="W672" s="101">
        <f t="shared" si="10"/>
        <v>15302</v>
      </c>
      <c r="X672" s="41">
        <f>個別包括!AZ671-公債費!W672</f>
        <v>0</v>
      </c>
      <c r="Y672" s="41"/>
      <c r="Z672" s="41"/>
      <c r="AA672" s="41"/>
    </row>
    <row r="673" spans="1:27" ht="20.25" customHeight="1" x14ac:dyDescent="0.25">
      <c r="A673" s="111" t="s">
        <v>2475</v>
      </c>
      <c r="B673" s="112" t="s">
        <v>2436</v>
      </c>
      <c r="C673" s="4" t="s">
        <v>768</v>
      </c>
      <c r="D673" s="141">
        <v>6</v>
      </c>
      <c r="E673" s="127" t="s">
        <v>3561</v>
      </c>
      <c r="F673" s="47">
        <v>4555</v>
      </c>
      <c r="G673" s="47">
        <v>80712</v>
      </c>
      <c r="H673" s="47">
        <v>0</v>
      </c>
      <c r="I673" s="47">
        <v>38587</v>
      </c>
      <c r="J673" s="47">
        <v>210</v>
      </c>
      <c r="K673" s="47">
        <v>24809</v>
      </c>
      <c r="L673" s="47">
        <v>648</v>
      </c>
      <c r="M673" s="47">
        <v>82246</v>
      </c>
      <c r="N673" s="150">
        <v>0</v>
      </c>
      <c r="O673" s="144">
        <v>0</v>
      </c>
      <c r="P673" s="144">
        <v>0</v>
      </c>
      <c r="Q673" s="47">
        <v>0</v>
      </c>
      <c r="R673" s="47">
        <v>0</v>
      </c>
      <c r="S673" s="47">
        <v>0</v>
      </c>
      <c r="T673" s="47">
        <v>0</v>
      </c>
      <c r="U673" s="47">
        <v>0</v>
      </c>
      <c r="V673" s="47">
        <v>0</v>
      </c>
      <c r="W673" s="101">
        <f t="shared" si="10"/>
        <v>231767</v>
      </c>
      <c r="X673" s="41">
        <f>個別包括!AZ672-公債費!W673</f>
        <v>0</v>
      </c>
      <c r="Y673" s="41"/>
      <c r="Z673" s="41"/>
      <c r="AA673" s="41"/>
    </row>
    <row r="674" spans="1:27" ht="20.25" customHeight="1" x14ac:dyDescent="0.25">
      <c r="A674" s="111" t="s">
        <v>2476</v>
      </c>
      <c r="B674" s="112" t="s">
        <v>2477</v>
      </c>
      <c r="C674" s="4" t="s">
        <v>769</v>
      </c>
      <c r="D674" s="141">
        <v>2</v>
      </c>
      <c r="E674" s="127" t="s">
        <v>3561</v>
      </c>
      <c r="F674" s="47">
        <v>487394</v>
      </c>
      <c r="G674" s="47">
        <v>0</v>
      </c>
      <c r="H674" s="47">
        <v>974229</v>
      </c>
      <c r="I674" s="47">
        <v>1905560</v>
      </c>
      <c r="J674" s="47">
        <v>630914</v>
      </c>
      <c r="K674" s="47">
        <v>6203553</v>
      </c>
      <c r="L674" s="47">
        <v>675619</v>
      </c>
      <c r="M674" s="47">
        <v>37953881</v>
      </c>
      <c r="N674" s="150">
        <v>1056453</v>
      </c>
      <c r="O674" s="144">
        <v>84921</v>
      </c>
      <c r="P674" s="144">
        <v>0</v>
      </c>
      <c r="Q674" s="47">
        <v>0</v>
      </c>
      <c r="R674" s="47">
        <v>13277731</v>
      </c>
      <c r="S674" s="47">
        <v>0</v>
      </c>
      <c r="T674" s="47">
        <v>0</v>
      </c>
      <c r="U674" s="47">
        <v>0</v>
      </c>
      <c r="V674" s="47">
        <v>0</v>
      </c>
      <c r="W674" s="101">
        <f t="shared" si="10"/>
        <v>63250255</v>
      </c>
      <c r="X674" s="41">
        <f>個別包括!AZ673-公債費!W674</f>
        <v>0</v>
      </c>
      <c r="Y674" s="41"/>
      <c r="Z674" s="41"/>
      <c r="AA674" s="41"/>
    </row>
    <row r="675" spans="1:27" ht="20.25" customHeight="1" x14ac:dyDescent="0.25">
      <c r="A675" s="111" t="s">
        <v>2478</v>
      </c>
      <c r="B675" s="112" t="s">
        <v>2477</v>
      </c>
      <c r="C675" s="4" t="s">
        <v>770</v>
      </c>
      <c r="D675" s="141">
        <v>2</v>
      </c>
      <c r="E675" s="127" t="s">
        <v>3562</v>
      </c>
      <c r="F675" s="47">
        <v>168882</v>
      </c>
      <c r="G675" s="47">
        <v>0</v>
      </c>
      <c r="H675" s="47">
        <v>213704</v>
      </c>
      <c r="I675" s="47">
        <v>1016679</v>
      </c>
      <c r="J675" s="47">
        <v>407580</v>
      </c>
      <c r="K675" s="47">
        <v>2298205</v>
      </c>
      <c r="L675" s="47">
        <v>249746</v>
      </c>
      <c r="M675" s="47">
        <v>6261030</v>
      </c>
      <c r="N675" s="150">
        <v>614151</v>
      </c>
      <c r="O675" s="144">
        <v>346036</v>
      </c>
      <c r="P675" s="144">
        <v>0</v>
      </c>
      <c r="Q675" s="47">
        <v>0</v>
      </c>
      <c r="R675" s="47">
        <v>5341063</v>
      </c>
      <c r="S675" s="47">
        <v>0</v>
      </c>
      <c r="T675" s="47">
        <v>0</v>
      </c>
      <c r="U675" s="47">
        <v>0</v>
      </c>
      <c r="V675" s="47">
        <v>0</v>
      </c>
      <c r="W675" s="101">
        <f t="shared" si="10"/>
        <v>16917076</v>
      </c>
      <c r="X675" s="41">
        <f>個別包括!AZ674-公債費!W675</f>
        <v>0</v>
      </c>
      <c r="Y675" s="41"/>
      <c r="Z675" s="41"/>
      <c r="AA675" s="41"/>
    </row>
    <row r="676" spans="1:27" ht="20.25" customHeight="1" x14ac:dyDescent="0.25">
      <c r="A676" s="111" t="s">
        <v>2479</v>
      </c>
      <c r="B676" s="112" t="s">
        <v>2477</v>
      </c>
      <c r="C676" s="4" t="s">
        <v>771</v>
      </c>
      <c r="D676" s="141">
        <v>2</v>
      </c>
      <c r="E676" s="127" t="s">
        <v>3561</v>
      </c>
      <c r="F676" s="47">
        <v>278144</v>
      </c>
      <c r="G676" s="47">
        <v>0</v>
      </c>
      <c r="H676" s="47">
        <v>4091</v>
      </c>
      <c r="I676" s="47">
        <v>600959</v>
      </c>
      <c r="J676" s="47">
        <v>73006</v>
      </c>
      <c r="K676" s="47">
        <v>607308</v>
      </c>
      <c r="L676" s="47">
        <v>149746</v>
      </c>
      <c r="M676" s="47">
        <v>8957041</v>
      </c>
      <c r="N676" s="150">
        <v>496259</v>
      </c>
      <c r="O676" s="144">
        <v>38299</v>
      </c>
      <c r="P676" s="144">
        <v>0</v>
      </c>
      <c r="Q676" s="47">
        <v>0</v>
      </c>
      <c r="R676" s="47">
        <v>1509961</v>
      </c>
      <c r="S676" s="47">
        <v>0</v>
      </c>
      <c r="T676" s="47">
        <v>0</v>
      </c>
      <c r="U676" s="47">
        <v>526595</v>
      </c>
      <c r="V676" s="47">
        <v>0</v>
      </c>
      <c r="W676" s="101">
        <f t="shared" si="10"/>
        <v>13241409</v>
      </c>
      <c r="X676" s="41">
        <f>個別包括!AZ675-公債費!W676</f>
        <v>0</v>
      </c>
      <c r="Y676" s="41"/>
      <c r="Z676" s="41"/>
      <c r="AA676" s="41"/>
    </row>
    <row r="677" spans="1:27" ht="20.25" customHeight="1" x14ac:dyDescent="0.25">
      <c r="A677" s="111" t="s">
        <v>2480</v>
      </c>
      <c r="B677" s="112" t="s">
        <v>2477</v>
      </c>
      <c r="C677" s="4" t="s">
        <v>772</v>
      </c>
      <c r="D677" s="141">
        <v>3</v>
      </c>
      <c r="E677" s="127" t="s">
        <v>3561</v>
      </c>
      <c r="F677" s="47">
        <v>72546</v>
      </c>
      <c r="G677" s="47">
        <v>0</v>
      </c>
      <c r="H677" s="47">
        <v>0</v>
      </c>
      <c r="I677" s="47">
        <v>142557</v>
      </c>
      <c r="J677" s="47">
        <v>162989</v>
      </c>
      <c r="K677" s="47">
        <v>310148</v>
      </c>
      <c r="L677" s="47">
        <v>93415</v>
      </c>
      <c r="M677" s="47">
        <v>5766699</v>
      </c>
      <c r="N677" s="150">
        <v>126471</v>
      </c>
      <c r="O677" s="144">
        <v>128975</v>
      </c>
      <c r="P677" s="144">
        <v>0</v>
      </c>
      <c r="Q677" s="47">
        <v>0</v>
      </c>
      <c r="R677" s="47">
        <v>1158108</v>
      </c>
      <c r="S677" s="47">
        <v>0</v>
      </c>
      <c r="T677" s="47">
        <v>0</v>
      </c>
      <c r="U677" s="47">
        <v>0</v>
      </c>
      <c r="V677" s="47">
        <v>0</v>
      </c>
      <c r="W677" s="101">
        <f t="shared" si="10"/>
        <v>7961908</v>
      </c>
      <c r="X677" s="41">
        <f>個別包括!AZ676-公債費!W677</f>
        <v>0</v>
      </c>
      <c r="Y677" s="41"/>
      <c r="Z677" s="41"/>
      <c r="AA677" s="41"/>
    </row>
    <row r="678" spans="1:27" ht="20.25" customHeight="1" x14ac:dyDescent="0.25">
      <c r="A678" s="111" t="s">
        <v>2481</v>
      </c>
      <c r="B678" s="112" t="s">
        <v>2477</v>
      </c>
      <c r="C678" s="4" t="s">
        <v>773</v>
      </c>
      <c r="D678" s="141">
        <v>4</v>
      </c>
      <c r="E678" s="127" t="s">
        <v>3561</v>
      </c>
      <c r="F678" s="47">
        <v>13946</v>
      </c>
      <c r="G678" s="47">
        <v>0</v>
      </c>
      <c r="H678" s="47">
        <v>2669</v>
      </c>
      <c r="I678" s="47">
        <v>67009</v>
      </c>
      <c r="J678" s="47">
        <v>13827</v>
      </c>
      <c r="K678" s="47">
        <v>115609</v>
      </c>
      <c r="L678" s="47">
        <v>61699</v>
      </c>
      <c r="M678" s="47">
        <v>2208503</v>
      </c>
      <c r="N678" s="150">
        <v>118998</v>
      </c>
      <c r="O678" s="144">
        <v>0</v>
      </c>
      <c r="P678" s="144">
        <v>0</v>
      </c>
      <c r="Q678" s="47">
        <v>0</v>
      </c>
      <c r="R678" s="47">
        <v>778093</v>
      </c>
      <c r="S678" s="47">
        <v>0</v>
      </c>
      <c r="T678" s="47">
        <v>5384</v>
      </c>
      <c r="U678" s="47">
        <v>0</v>
      </c>
      <c r="V678" s="47">
        <v>0</v>
      </c>
      <c r="W678" s="101">
        <f t="shared" si="10"/>
        <v>3385737</v>
      </c>
      <c r="X678" s="41">
        <f>個別包括!AZ677-公債費!W678</f>
        <v>0</v>
      </c>
      <c r="Y678" s="41"/>
      <c r="Z678" s="41"/>
      <c r="AA678" s="41"/>
    </row>
    <row r="679" spans="1:27" ht="20.25" customHeight="1" x14ac:dyDescent="0.25">
      <c r="A679" s="111" t="s">
        <v>2482</v>
      </c>
      <c r="B679" s="112" t="s">
        <v>2477</v>
      </c>
      <c r="C679" s="4" t="s">
        <v>774</v>
      </c>
      <c r="D679" s="141">
        <v>5</v>
      </c>
      <c r="E679" s="127" t="s">
        <v>3562</v>
      </c>
      <c r="F679" s="47">
        <v>8535</v>
      </c>
      <c r="G679" s="47">
        <v>0</v>
      </c>
      <c r="H679" s="47">
        <v>0</v>
      </c>
      <c r="I679" s="47">
        <v>28908</v>
      </c>
      <c r="J679" s="47">
        <v>0</v>
      </c>
      <c r="K679" s="47">
        <v>191970</v>
      </c>
      <c r="L679" s="47">
        <v>61054</v>
      </c>
      <c r="M679" s="47">
        <v>590468</v>
      </c>
      <c r="N679" s="150">
        <v>170744</v>
      </c>
      <c r="O679" s="144">
        <v>773</v>
      </c>
      <c r="P679" s="144">
        <v>0</v>
      </c>
      <c r="Q679" s="47">
        <v>0</v>
      </c>
      <c r="R679" s="47">
        <v>120524</v>
      </c>
      <c r="S679" s="47">
        <v>0</v>
      </c>
      <c r="T679" s="47">
        <v>0</v>
      </c>
      <c r="U679" s="47">
        <v>0</v>
      </c>
      <c r="V679" s="47">
        <v>0</v>
      </c>
      <c r="W679" s="101">
        <f t="shared" si="10"/>
        <v>1172976</v>
      </c>
      <c r="X679" s="41">
        <f>個別包括!AZ678-公債費!W679</f>
        <v>0</v>
      </c>
      <c r="Y679" s="41"/>
      <c r="Z679" s="41"/>
      <c r="AA679" s="41"/>
    </row>
    <row r="680" spans="1:27" ht="20.25" customHeight="1" x14ac:dyDescent="0.25">
      <c r="A680" s="111" t="s">
        <v>2483</v>
      </c>
      <c r="B680" s="112" t="s">
        <v>2477</v>
      </c>
      <c r="C680" s="4" t="s">
        <v>775</v>
      </c>
      <c r="D680" s="141">
        <v>5</v>
      </c>
      <c r="E680" s="127" t="s">
        <v>3562</v>
      </c>
      <c r="F680" s="47">
        <v>8160</v>
      </c>
      <c r="G680" s="47">
        <v>0</v>
      </c>
      <c r="H680" s="47">
        <v>208</v>
      </c>
      <c r="I680" s="47">
        <v>117329</v>
      </c>
      <c r="J680" s="47">
        <v>55840</v>
      </c>
      <c r="K680" s="47">
        <v>225349</v>
      </c>
      <c r="L680" s="47">
        <v>107424</v>
      </c>
      <c r="M680" s="47">
        <v>1321459</v>
      </c>
      <c r="N680" s="150">
        <v>167397</v>
      </c>
      <c r="O680" s="144">
        <v>37135</v>
      </c>
      <c r="P680" s="144">
        <v>0</v>
      </c>
      <c r="Q680" s="47">
        <v>0</v>
      </c>
      <c r="R680" s="47">
        <v>794949</v>
      </c>
      <c r="S680" s="47">
        <v>0</v>
      </c>
      <c r="T680" s="47">
        <v>0</v>
      </c>
      <c r="U680" s="47">
        <v>0</v>
      </c>
      <c r="V680" s="47">
        <v>0</v>
      </c>
      <c r="W680" s="101">
        <f t="shared" si="10"/>
        <v>2835250</v>
      </c>
      <c r="X680" s="41">
        <f>個別包括!AZ679-公債費!W680</f>
        <v>0</v>
      </c>
      <c r="Y680" s="41"/>
      <c r="Z680" s="41"/>
      <c r="AA680" s="41"/>
    </row>
    <row r="681" spans="1:27" ht="20.25" customHeight="1" x14ac:dyDescent="0.25">
      <c r="A681" s="111" t="s">
        <v>2484</v>
      </c>
      <c r="B681" s="112" t="s">
        <v>2477</v>
      </c>
      <c r="C681" s="4" t="s">
        <v>776</v>
      </c>
      <c r="D681" s="141">
        <v>4</v>
      </c>
      <c r="E681" s="127" t="s">
        <v>3561</v>
      </c>
      <c r="F681" s="47">
        <v>22692</v>
      </c>
      <c r="G681" s="47">
        <v>0</v>
      </c>
      <c r="H681" s="47">
        <v>666</v>
      </c>
      <c r="I681" s="47">
        <v>141703</v>
      </c>
      <c r="J681" s="47">
        <v>45657</v>
      </c>
      <c r="K681" s="47">
        <v>170141</v>
      </c>
      <c r="L681" s="47">
        <v>42707</v>
      </c>
      <c r="M681" s="47">
        <v>1818163</v>
      </c>
      <c r="N681" s="150">
        <v>94493</v>
      </c>
      <c r="O681" s="144">
        <v>6064</v>
      </c>
      <c r="P681" s="144">
        <v>0</v>
      </c>
      <c r="Q681" s="47">
        <v>0</v>
      </c>
      <c r="R681" s="47">
        <v>0</v>
      </c>
      <c r="S681" s="47">
        <v>0</v>
      </c>
      <c r="T681" s="47">
        <v>469</v>
      </c>
      <c r="U681" s="47">
        <v>0</v>
      </c>
      <c r="V681" s="47">
        <v>0</v>
      </c>
      <c r="W681" s="101">
        <f t="shared" si="10"/>
        <v>2342755</v>
      </c>
      <c r="X681" s="41">
        <f>個別包括!AZ680-公債費!W681</f>
        <v>0</v>
      </c>
      <c r="Y681" s="41"/>
      <c r="Z681" s="41"/>
      <c r="AA681" s="41"/>
    </row>
    <row r="682" spans="1:27" ht="20.25" customHeight="1" x14ac:dyDescent="0.25">
      <c r="A682" s="111" t="s">
        <v>2485</v>
      </c>
      <c r="B682" s="112" t="s">
        <v>2477</v>
      </c>
      <c r="C682" s="4" t="s">
        <v>777</v>
      </c>
      <c r="D682" s="141">
        <v>4</v>
      </c>
      <c r="E682" s="127" t="s">
        <v>3561</v>
      </c>
      <c r="F682" s="47">
        <v>2062</v>
      </c>
      <c r="G682" s="47">
        <v>0</v>
      </c>
      <c r="H682" s="47">
        <v>831</v>
      </c>
      <c r="I682" s="47">
        <v>90409</v>
      </c>
      <c r="J682" s="47">
        <v>7678</v>
      </c>
      <c r="K682" s="47">
        <v>84816</v>
      </c>
      <c r="L682" s="47">
        <v>52791</v>
      </c>
      <c r="M682" s="47">
        <v>2241984</v>
      </c>
      <c r="N682" s="150">
        <v>118207</v>
      </c>
      <c r="O682" s="144">
        <v>43316</v>
      </c>
      <c r="P682" s="144">
        <v>0</v>
      </c>
      <c r="Q682" s="47">
        <v>0</v>
      </c>
      <c r="R682" s="47">
        <v>437913</v>
      </c>
      <c r="S682" s="47">
        <v>0</v>
      </c>
      <c r="T682" s="47">
        <v>14511</v>
      </c>
      <c r="U682" s="47">
        <v>0</v>
      </c>
      <c r="V682" s="47">
        <v>0</v>
      </c>
      <c r="W682" s="101">
        <f t="shared" si="10"/>
        <v>3094518</v>
      </c>
      <c r="X682" s="41">
        <f>個別包括!AZ681-公債費!W682</f>
        <v>0</v>
      </c>
      <c r="Y682" s="41"/>
      <c r="Z682" s="41"/>
      <c r="AA682" s="41"/>
    </row>
    <row r="683" spans="1:27" ht="20.25" customHeight="1" x14ac:dyDescent="0.25">
      <c r="A683" s="111" t="s">
        <v>2486</v>
      </c>
      <c r="B683" s="112" t="s">
        <v>2477</v>
      </c>
      <c r="C683" s="4" t="s">
        <v>778</v>
      </c>
      <c r="D683" s="141">
        <v>5</v>
      </c>
      <c r="E683" s="127" t="s">
        <v>3561</v>
      </c>
      <c r="F683" s="47">
        <v>6963</v>
      </c>
      <c r="G683" s="47">
        <v>0</v>
      </c>
      <c r="H683" s="47">
        <v>0</v>
      </c>
      <c r="I683" s="47">
        <v>15425</v>
      </c>
      <c r="J683" s="47">
        <v>1850</v>
      </c>
      <c r="K683" s="47">
        <v>32129</v>
      </c>
      <c r="L683" s="47">
        <v>18120</v>
      </c>
      <c r="M683" s="47">
        <v>784651</v>
      </c>
      <c r="N683" s="150">
        <v>23119</v>
      </c>
      <c r="O683" s="144">
        <v>12096</v>
      </c>
      <c r="P683" s="144">
        <v>0</v>
      </c>
      <c r="Q683" s="47">
        <v>0</v>
      </c>
      <c r="R683" s="47">
        <v>0</v>
      </c>
      <c r="S683" s="47">
        <v>0</v>
      </c>
      <c r="T683" s="47">
        <v>0</v>
      </c>
      <c r="U683" s="47">
        <v>0</v>
      </c>
      <c r="V683" s="47">
        <v>0</v>
      </c>
      <c r="W683" s="101">
        <f t="shared" si="10"/>
        <v>894353</v>
      </c>
      <c r="X683" s="41">
        <f>個別包括!AZ682-公債費!W683</f>
        <v>0</v>
      </c>
      <c r="Y683" s="41"/>
      <c r="Z683" s="41"/>
      <c r="AA683" s="41"/>
    </row>
    <row r="684" spans="1:27" ht="20.25" customHeight="1" x14ac:dyDescent="0.25">
      <c r="A684" s="111" t="s">
        <v>2487</v>
      </c>
      <c r="B684" s="112" t="s">
        <v>2477</v>
      </c>
      <c r="C684" s="4" t="s">
        <v>779</v>
      </c>
      <c r="D684" s="141">
        <v>5</v>
      </c>
      <c r="E684" s="127" t="s">
        <v>3561</v>
      </c>
      <c r="F684" s="47">
        <v>3601</v>
      </c>
      <c r="G684" s="47">
        <v>0</v>
      </c>
      <c r="H684" s="47">
        <v>0</v>
      </c>
      <c r="I684" s="47">
        <v>11040</v>
      </c>
      <c r="J684" s="47">
        <v>4685</v>
      </c>
      <c r="K684" s="47">
        <v>45229</v>
      </c>
      <c r="L684" s="47">
        <v>7964</v>
      </c>
      <c r="M684" s="47">
        <v>658349</v>
      </c>
      <c r="N684" s="150">
        <v>82289</v>
      </c>
      <c r="O684" s="144">
        <v>3056</v>
      </c>
      <c r="P684" s="144">
        <v>0</v>
      </c>
      <c r="Q684" s="47">
        <v>0</v>
      </c>
      <c r="R684" s="47">
        <v>77960</v>
      </c>
      <c r="S684" s="47">
        <v>0</v>
      </c>
      <c r="T684" s="47">
        <v>0</v>
      </c>
      <c r="U684" s="47">
        <v>0</v>
      </c>
      <c r="V684" s="47">
        <v>0</v>
      </c>
      <c r="W684" s="101">
        <f t="shared" si="10"/>
        <v>894173</v>
      </c>
      <c r="X684" s="41">
        <f>個別包括!AZ683-公債費!W684</f>
        <v>0</v>
      </c>
      <c r="Y684" s="41"/>
      <c r="Z684" s="41"/>
      <c r="AA684" s="41"/>
    </row>
    <row r="685" spans="1:27" ht="20.25" customHeight="1" x14ac:dyDescent="0.25">
      <c r="A685" s="111" t="s">
        <v>2488</v>
      </c>
      <c r="B685" s="112" t="s">
        <v>2477</v>
      </c>
      <c r="C685" s="4" t="s">
        <v>780</v>
      </c>
      <c r="D685" s="141">
        <v>5</v>
      </c>
      <c r="E685" s="127" t="s">
        <v>3561</v>
      </c>
      <c r="F685" s="47">
        <v>4137</v>
      </c>
      <c r="G685" s="47">
        <v>0</v>
      </c>
      <c r="H685" s="47">
        <v>35</v>
      </c>
      <c r="I685" s="47">
        <v>66419</v>
      </c>
      <c r="J685" s="47">
        <v>17691</v>
      </c>
      <c r="K685" s="47">
        <v>74034</v>
      </c>
      <c r="L685" s="47">
        <v>33718</v>
      </c>
      <c r="M685" s="47">
        <v>1918786</v>
      </c>
      <c r="N685" s="150">
        <v>65099</v>
      </c>
      <c r="O685" s="144">
        <v>22940</v>
      </c>
      <c r="P685" s="144">
        <v>0</v>
      </c>
      <c r="Q685" s="47">
        <v>0</v>
      </c>
      <c r="R685" s="47">
        <v>640467</v>
      </c>
      <c r="S685" s="47">
        <v>0</v>
      </c>
      <c r="T685" s="47">
        <v>2286</v>
      </c>
      <c r="U685" s="47">
        <v>0</v>
      </c>
      <c r="V685" s="47">
        <v>0</v>
      </c>
      <c r="W685" s="101">
        <f t="shared" si="10"/>
        <v>2845612</v>
      </c>
      <c r="X685" s="41">
        <f>個別包括!AZ684-公債費!W685</f>
        <v>0</v>
      </c>
      <c r="Y685" s="41"/>
      <c r="Z685" s="41"/>
      <c r="AA685" s="41"/>
    </row>
    <row r="686" spans="1:27" ht="20.25" customHeight="1" x14ac:dyDescent="0.25">
      <c r="A686" s="111" t="s">
        <v>2489</v>
      </c>
      <c r="B686" s="112" t="s">
        <v>2477</v>
      </c>
      <c r="C686" s="4" t="s">
        <v>781</v>
      </c>
      <c r="D686" s="141">
        <v>4</v>
      </c>
      <c r="E686" s="127" t="s">
        <v>3562</v>
      </c>
      <c r="F686" s="47">
        <v>0</v>
      </c>
      <c r="G686" s="47">
        <v>0</v>
      </c>
      <c r="H686" s="47">
        <v>40</v>
      </c>
      <c r="I686" s="47">
        <v>98338</v>
      </c>
      <c r="J686" s="47">
        <v>88803</v>
      </c>
      <c r="K686" s="47">
        <v>76625</v>
      </c>
      <c r="L686" s="47">
        <v>71975</v>
      </c>
      <c r="M686" s="47">
        <v>743481</v>
      </c>
      <c r="N686" s="150">
        <v>18250</v>
      </c>
      <c r="O686" s="144">
        <v>44162</v>
      </c>
      <c r="P686" s="144">
        <v>0</v>
      </c>
      <c r="Q686" s="47">
        <v>0</v>
      </c>
      <c r="R686" s="47">
        <v>342182</v>
      </c>
      <c r="S686" s="47">
        <v>0</v>
      </c>
      <c r="T686" s="47">
        <v>10187</v>
      </c>
      <c r="U686" s="47">
        <v>0</v>
      </c>
      <c r="V686" s="47">
        <v>0</v>
      </c>
      <c r="W686" s="101">
        <f t="shared" si="10"/>
        <v>1494043</v>
      </c>
      <c r="X686" s="41">
        <f>個別包括!AZ685-公債費!W686</f>
        <v>0</v>
      </c>
      <c r="Y686" s="41"/>
      <c r="Z686" s="41"/>
      <c r="AA686" s="41"/>
    </row>
    <row r="687" spans="1:27" ht="20.25" customHeight="1" x14ac:dyDescent="0.25">
      <c r="A687" s="111" t="s">
        <v>2490</v>
      </c>
      <c r="B687" s="112" t="s">
        <v>2477</v>
      </c>
      <c r="C687" s="4" t="s">
        <v>782</v>
      </c>
      <c r="D687" s="141">
        <v>4</v>
      </c>
      <c r="E687" s="127" t="s">
        <v>3561</v>
      </c>
      <c r="F687" s="47">
        <v>0</v>
      </c>
      <c r="G687" s="47">
        <v>0</v>
      </c>
      <c r="H687" s="47">
        <v>0</v>
      </c>
      <c r="I687" s="47">
        <v>78784</v>
      </c>
      <c r="J687" s="47">
        <v>14090</v>
      </c>
      <c r="K687" s="47">
        <v>155245</v>
      </c>
      <c r="L687" s="47">
        <v>53413</v>
      </c>
      <c r="M687" s="47">
        <v>1918226</v>
      </c>
      <c r="N687" s="150">
        <v>71475</v>
      </c>
      <c r="O687" s="144">
        <v>12580</v>
      </c>
      <c r="P687" s="144">
        <v>0</v>
      </c>
      <c r="Q687" s="47">
        <v>0</v>
      </c>
      <c r="R687" s="47">
        <v>457233</v>
      </c>
      <c r="S687" s="47">
        <v>0</v>
      </c>
      <c r="T687" s="47">
        <v>0</v>
      </c>
      <c r="U687" s="47">
        <v>0</v>
      </c>
      <c r="V687" s="47">
        <v>0</v>
      </c>
      <c r="W687" s="101">
        <f t="shared" si="10"/>
        <v>2761046</v>
      </c>
      <c r="X687" s="41">
        <f>個別包括!AZ686-公債費!W687</f>
        <v>0</v>
      </c>
      <c r="Y687" s="41"/>
      <c r="Z687" s="41"/>
      <c r="AA687" s="41"/>
    </row>
    <row r="688" spans="1:27" ht="20.25" customHeight="1" x14ac:dyDescent="0.25">
      <c r="A688" s="111" t="s">
        <v>2491</v>
      </c>
      <c r="B688" s="112" t="s">
        <v>2477</v>
      </c>
      <c r="C688" s="4" t="s">
        <v>783</v>
      </c>
      <c r="D688" s="141">
        <v>5</v>
      </c>
      <c r="E688" s="127" t="s">
        <v>3561</v>
      </c>
      <c r="F688" s="47">
        <v>477</v>
      </c>
      <c r="G688" s="47">
        <v>0</v>
      </c>
      <c r="H688" s="47">
        <v>187</v>
      </c>
      <c r="I688" s="47">
        <v>61309</v>
      </c>
      <c r="J688" s="47">
        <v>39295</v>
      </c>
      <c r="K688" s="47">
        <v>63316</v>
      </c>
      <c r="L688" s="47">
        <v>22025</v>
      </c>
      <c r="M688" s="47">
        <v>877376</v>
      </c>
      <c r="N688" s="150">
        <v>40649</v>
      </c>
      <c r="O688" s="144">
        <v>1561</v>
      </c>
      <c r="P688" s="144">
        <v>0</v>
      </c>
      <c r="Q688" s="47">
        <v>0</v>
      </c>
      <c r="R688" s="47">
        <v>315050</v>
      </c>
      <c r="S688" s="47">
        <v>0</v>
      </c>
      <c r="T688" s="47">
        <v>9382</v>
      </c>
      <c r="U688" s="47">
        <v>0</v>
      </c>
      <c r="V688" s="47">
        <v>0</v>
      </c>
      <c r="W688" s="101">
        <f t="shared" si="10"/>
        <v>1430627</v>
      </c>
      <c r="X688" s="41">
        <f>個別包括!AZ687-公債費!W688</f>
        <v>0</v>
      </c>
      <c r="Y688" s="41"/>
      <c r="Z688" s="41"/>
      <c r="AA688" s="41"/>
    </row>
    <row r="689" spans="1:27" ht="20.25" customHeight="1" x14ac:dyDescent="0.25">
      <c r="A689" s="111" t="s">
        <v>2492</v>
      </c>
      <c r="B689" s="112" t="s">
        <v>2477</v>
      </c>
      <c r="C689" s="4" t="s">
        <v>784</v>
      </c>
      <c r="D689" s="141">
        <v>5</v>
      </c>
      <c r="E689" s="127" t="s">
        <v>3562</v>
      </c>
      <c r="F689" s="47">
        <v>0</v>
      </c>
      <c r="G689" s="47">
        <v>0</v>
      </c>
      <c r="H689" s="47">
        <v>1039</v>
      </c>
      <c r="I689" s="47">
        <v>48841</v>
      </c>
      <c r="J689" s="47">
        <v>11446</v>
      </c>
      <c r="K689" s="47">
        <v>161891</v>
      </c>
      <c r="L689" s="47">
        <v>29329</v>
      </c>
      <c r="M689" s="47">
        <v>577281</v>
      </c>
      <c r="N689" s="150">
        <v>24351</v>
      </c>
      <c r="O689" s="144">
        <v>18630</v>
      </c>
      <c r="P689" s="144">
        <v>0</v>
      </c>
      <c r="Q689" s="47">
        <v>0</v>
      </c>
      <c r="R689" s="47">
        <v>205442</v>
      </c>
      <c r="S689" s="47">
        <v>0</v>
      </c>
      <c r="T689" s="47">
        <v>5085</v>
      </c>
      <c r="U689" s="47">
        <v>0</v>
      </c>
      <c r="V689" s="47">
        <v>0</v>
      </c>
      <c r="W689" s="101">
        <f t="shared" si="10"/>
        <v>1083335</v>
      </c>
      <c r="X689" s="41">
        <f>個別包括!AZ688-公債費!W689</f>
        <v>0</v>
      </c>
      <c r="Y689" s="41"/>
      <c r="Z689" s="41"/>
      <c r="AA689" s="41"/>
    </row>
    <row r="690" spans="1:27" ht="20.25" customHeight="1" x14ac:dyDescent="0.25">
      <c r="A690" s="111" t="s">
        <v>2493</v>
      </c>
      <c r="B690" s="112" t="s">
        <v>2477</v>
      </c>
      <c r="C690" s="4" t="s">
        <v>785</v>
      </c>
      <c r="D690" s="141">
        <v>5</v>
      </c>
      <c r="E690" s="127" t="s">
        <v>3561</v>
      </c>
      <c r="F690" s="47">
        <v>1209</v>
      </c>
      <c r="G690" s="47">
        <v>0</v>
      </c>
      <c r="H690" s="47">
        <v>651</v>
      </c>
      <c r="I690" s="47">
        <v>28199</v>
      </c>
      <c r="J690" s="47">
        <v>28239</v>
      </c>
      <c r="K690" s="47">
        <v>48319</v>
      </c>
      <c r="L690" s="47">
        <v>26622</v>
      </c>
      <c r="M690" s="47">
        <v>1487434</v>
      </c>
      <c r="N690" s="150">
        <v>46945</v>
      </c>
      <c r="O690" s="144">
        <v>4277</v>
      </c>
      <c r="P690" s="144">
        <v>0</v>
      </c>
      <c r="Q690" s="47">
        <v>0</v>
      </c>
      <c r="R690" s="47">
        <v>329277</v>
      </c>
      <c r="S690" s="47">
        <v>0</v>
      </c>
      <c r="T690" s="47">
        <v>0</v>
      </c>
      <c r="U690" s="47">
        <v>0</v>
      </c>
      <c r="V690" s="47">
        <v>0</v>
      </c>
      <c r="W690" s="101">
        <f t="shared" si="10"/>
        <v>2001172</v>
      </c>
      <c r="X690" s="41">
        <f>個別包括!AZ689-公債費!W690</f>
        <v>0</v>
      </c>
      <c r="Y690" s="41"/>
      <c r="Z690" s="41"/>
      <c r="AA690" s="41"/>
    </row>
    <row r="691" spans="1:27" ht="20.25" customHeight="1" x14ac:dyDescent="0.25">
      <c r="A691" s="111" t="s">
        <v>2494</v>
      </c>
      <c r="B691" s="112" t="s">
        <v>2477</v>
      </c>
      <c r="C691" s="4" t="s">
        <v>786</v>
      </c>
      <c r="D691" s="141">
        <v>5</v>
      </c>
      <c r="E691" s="127" t="s">
        <v>3561</v>
      </c>
      <c r="F691" s="47">
        <v>0</v>
      </c>
      <c r="G691" s="47">
        <v>0</v>
      </c>
      <c r="H691" s="47">
        <v>671</v>
      </c>
      <c r="I691" s="47">
        <v>12678</v>
      </c>
      <c r="J691" s="47">
        <v>32059</v>
      </c>
      <c r="K691" s="47">
        <v>11357</v>
      </c>
      <c r="L691" s="47">
        <v>11792</v>
      </c>
      <c r="M691" s="47">
        <v>563109</v>
      </c>
      <c r="N691" s="150">
        <v>10111</v>
      </c>
      <c r="O691" s="144">
        <v>2549</v>
      </c>
      <c r="P691" s="144">
        <v>0</v>
      </c>
      <c r="Q691" s="47">
        <v>0</v>
      </c>
      <c r="R691" s="47">
        <v>0</v>
      </c>
      <c r="S691" s="47">
        <v>0</v>
      </c>
      <c r="T691" s="47">
        <v>4615</v>
      </c>
      <c r="U691" s="47">
        <v>0</v>
      </c>
      <c r="V691" s="47">
        <v>0</v>
      </c>
      <c r="W691" s="101">
        <f t="shared" si="10"/>
        <v>648941</v>
      </c>
      <c r="X691" s="41">
        <f>個別包括!AZ690-公債費!W691</f>
        <v>0</v>
      </c>
      <c r="Y691" s="41"/>
      <c r="Z691" s="41"/>
      <c r="AA691" s="41"/>
    </row>
    <row r="692" spans="1:27" ht="20.25" customHeight="1" x14ac:dyDescent="0.25">
      <c r="A692" s="111" t="s">
        <v>2495</v>
      </c>
      <c r="B692" s="112" t="s">
        <v>2477</v>
      </c>
      <c r="C692" s="4" t="s">
        <v>787</v>
      </c>
      <c r="D692" s="141">
        <v>5</v>
      </c>
      <c r="E692" s="127" t="s">
        <v>3561</v>
      </c>
      <c r="F692" s="47">
        <v>734</v>
      </c>
      <c r="G692" s="47">
        <v>0</v>
      </c>
      <c r="H692" s="47">
        <v>250</v>
      </c>
      <c r="I692" s="47">
        <v>45131</v>
      </c>
      <c r="J692" s="47">
        <v>4239</v>
      </c>
      <c r="K692" s="47">
        <v>64813</v>
      </c>
      <c r="L692" s="47">
        <v>18212</v>
      </c>
      <c r="M692" s="47">
        <v>967405</v>
      </c>
      <c r="N692" s="150">
        <v>35605</v>
      </c>
      <c r="O692" s="144">
        <v>963</v>
      </c>
      <c r="P692" s="144">
        <v>0</v>
      </c>
      <c r="Q692" s="47">
        <v>0</v>
      </c>
      <c r="R692" s="47">
        <v>287825</v>
      </c>
      <c r="S692" s="47">
        <v>0</v>
      </c>
      <c r="T692" s="47">
        <v>0</v>
      </c>
      <c r="U692" s="47">
        <v>0</v>
      </c>
      <c r="V692" s="47">
        <v>0</v>
      </c>
      <c r="W692" s="101">
        <f t="shared" si="10"/>
        <v>1425177</v>
      </c>
      <c r="X692" s="41">
        <f>個別包括!AZ691-公債費!W692</f>
        <v>0</v>
      </c>
      <c r="Y692" s="41"/>
      <c r="Z692" s="41"/>
      <c r="AA692" s="41"/>
    </row>
    <row r="693" spans="1:27" ht="20.25" customHeight="1" x14ac:dyDescent="0.25">
      <c r="A693" s="111" t="s">
        <v>2496</v>
      </c>
      <c r="B693" s="112" t="s">
        <v>2477</v>
      </c>
      <c r="C693" s="4" t="s">
        <v>788</v>
      </c>
      <c r="D693" s="141">
        <v>6</v>
      </c>
      <c r="E693" s="127" t="s">
        <v>3561</v>
      </c>
      <c r="F693" s="47">
        <v>0</v>
      </c>
      <c r="G693" s="47">
        <v>0</v>
      </c>
      <c r="H693" s="47">
        <v>0</v>
      </c>
      <c r="I693" s="47">
        <v>2951</v>
      </c>
      <c r="J693" s="47">
        <v>890</v>
      </c>
      <c r="K693" s="47">
        <v>2138</v>
      </c>
      <c r="L693" s="47">
        <v>10075</v>
      </c>
      <c r="M693" s="47">
        <v>436049</v>
      </c>
      <c r="N693" s="150">
        <v>19683</v>
      </c>
      <c r="O693" s="144">
        <v>0</v>
      </c>
      <c r="P693" s="144">
        <v>0</v>
      </c>
      <c r="Q693" s="47">
        <v>0</v>
      </c>
      <c r="R693" s="47">
        <v>0</v>
      </c>
      <c r="S693" s="47">
        <v>0</v>
      </c>
      <c r="T693" s="47">
        <v>0</v>
      </c>
      <c r="U693" s="47">
        <v>0</v>
      </c>
      <c r="V693" s="47">
        <v>0</v>
      </c>
      <c r="W693" s="101">
        <f t="shared" si="10"/>
        <v>471786</v>
      </c>
      <c r="X693" s="41">
        <f>個別包括!AZ692-公債費!W693</f>
        <v>0</v>
      </c>
      <c r="Y693" s="41"/>
      <c r="Z693" s="41"/>
      <c r="AA693" s="41"/>
    </row>
    <row r="694" spans="1:27" ht="20.25" customHeight="1" x14ac:dyDescent="0.25">
      <c r="A694" s="111" t="s">
        <v>2497</v>
      </c>
      <c r="B694" s="112" t="s">
        <v>2477</v>
      </c>
      <c r="C694" s="4" t="s">
        <v>789</v>
      </c>
      <c r="D694" s="141">
        <v>6</v>
      </c>
      <c r="E694" s="127" t="s">
        <v>3562</v>
      </c>
      <c r="F694" s="47">
        <v>0</v>
      </c>
      <c r="G694" s="47">
        <v>0</v>
      </c>
      <c r="H694" s="47">
        <v>206</v>
      </c>
      <c r="I694" s="47">
        <v>15014</v>
      </c>
      <c r="J694" s="47">
        <v>0</v>
      </c>
      <c r="K694" s="47">
        <v>9564</v>
      </c>
      <c r="L694" s="47">
        <v>11841</v>
      </c>
      <c r="M694" s="47">
        <v>201185</v>
      </c>
      <c r="N694" s="150">
        <v>22479</v>
      </c>
      <c r="O694" s="144">
        <v>1017</v>
      </c>
      <c r="P694" s="144">
        <v>0</v>
      </c>
      <c r="Q694" s="47">
        <v>0</v>
      </c>
      <c r="R694" s="47">
        <v>125869</v>
      </c>
      <c r="S694" s="47">
        <v>0</v>
      </c>
      <c r="T694" s="47">
        <v>2197</v>
      </c>
      <c r="U694" s="47">
        <v>0</v>
      </c>
      <c r="V694" s="47">
        <v>0</v>
      </c>
      <c r="W694" s="101">
        <f t="shared" si="10"/>
        <v>389372</v>
      </c>
      <c r="X694" s="41">
        <f>個別包括!AZ693-公債費!W694</f>
        <v>0</v>
      </c>
      <c r="Y694" s="41"/>
      <c r="Z694" s="41"/>
      <c r="AA694" s="41"/>
    </row>
    <row r="695" spans="1:27" ht="20.25" customHeight="1" x14ac:dyDescent="0.25">
      <c r="A695" s="111" t="s">
        <v>2498</v>
      </c>
      <c r="B695" s="112" t="s">
        <v>2477</v>
      </c>
      <c r="C695" s="4" t="s">
        <v>790</v>
      </c>
      <c r="D695" s="141">
        <v>6</v>
      </c>
      <c r="E695" s="127" t="s">
        <v>3561</v>
      </c>
      <c r="F695" s="47">
        <v>138</v>
      </c>
      <c r="G695" s="47">
        <v>0</v>
      </c>
      <c r="H695" s="47">
        <v>1568</v>
      </c>
      <c r="I695" s="47">
        <v>1922</v>
      </c>
      <c r="J695" s="47">
        <v>0</v>
      </c>
      <c r="K695" s="47">
        <v>24823</v>
      </c>
      <c r="L695" s="47">
        <v>8128</v>
      </c>
      <c r="M695" s="47">
        <v>456904</v>
      </c>
      <c r="N695" s="150">
        <v>9404</v>
      </c>
      <c r="O695" s="144">
        <v>2926</v>
      </c>
      <c r="P695" s="144">
        <v>0</v>
      </c>
      <c r="Q695" s="47">
        <v>0</v>
      </c>
      <c r="R695" s="47">
        <v>0</v>
      </c>
      <c r="S695" s="47">
        <v>0</v>
      </c>
      <c r="T695" s="47">
        <v>198</v>
      </c>
      <c r="U695" s="47">
        <v>0</v>
      </c>
      <c r="V695" s="47">
        <v>0</v>
      </c>
      <c r="W695" s="101">
        <f t="shared" si="10"/>
        <v>506011</v>
      </c>
      <c r="X695" s="41">
        <f>個別包括!AZ694-公債費!W695</f>
        <v>0</v>
      </c>
      <c r="Y695" s="41"/>
      <c r="Z695" s="41"/>
      <c r="AA695" s="41"/>
    </row>
    <row r="696" spans="1:27" ht="20.25" customHeight="1" x14ac:dyDescent="0.25">
      <c r="A696" s="111" t="s">
        <v>2499</v>
      </c>
      <c r="B696" s="112" t="s">
        <v>2477</v>
      </c>
      <c r="C696" s="4" t="s">
        <v>791</v>
      </c>
      <c r="D696" s="141">
        <v>6</v>
      </c>
      <c r="E696" s="127" t="s">
        <v>3561</v>
      </c>
      <c r="F696" s="47">
        <v>0</v>
      </c>
      <c r="G696" s="47">
        <v>0</v>
      </c>
      <c r="H696" s="47">
        <v>456</v>
      </c>
      <c r="I696" s="47">
        <v>11198</v>
      </c>
      <c r="J696" s="47">
        <v>1242</v>
      </c>
      <c r="K696" s="47">
        <v>29373</v>
      </c>
      <c r="L696" s="47">
        <v>6232</v>
      </c>
      <c r="M696" s="47">
        <v>402164</v>
      </c>
      <c r="N696" s="150">
        <v>11915</v>
      </c>
      <c r="O696" s="144">
        <v>717</v>
      </c>
      <c r="P696" s="144">
        <v>0</v>
      </c>
      <c r="Q696" s="47">
        <v>0</v>
      </c>
      <c r="R696" s="47">
        <v>0</v>
      </c>
      <c r="S696" s="47">
        <v>0</v>
      </c>
      <c r="T696" s="47">
        <v>3175</v>
      </c>
      <c r="U696" s="47">
        <v>0</v>
      </c>
      <c r="V696" s="47">
        <v>0</v>
      </c>
      <c r="W696" s="101">
        <f t="shared" si="10"/>
        <v>466472</v>
      </c>
      <c r="X696" s="41">
        <f>個別包括!AZ695-公債費!W696</f>
        <v>0</v>
      </c>
      <c r="Y696" s="41"/>
      <c r="Z696" s="41"/>
      <c r="AA696" s="41"/>
    </row>
    <row r="697" spans="1:27" ht="20.25" customHeight="1" x14ac:dyDescent="0.25">
      <c r="A697" s="111" t="s">
        <v>2500</v>
      </c>
      <c r="B697" s="112" t="s">
        <v>2477</v>
      </c>
      <c r="C697" s="4" t="s">
        <v>792</v>
      </c>
      <c r="D697" s="141">
        <v>6</v>
      </c>
      <c r="E697" s="127" t="s">
        <v>3561</v>
      </c>
      <c r="F697" s="47">
        <v>0</v>
      </c>
      <c r="G697" s="47">
        <v>0</v>
      </c>
      <c r="H697" s="47">
        <v>957</v>
      </c>
      <c r="I697" s="47">
        <v>467</v>
      </c>
      <c r="J697" s="47">
        <v>1247</v>
      </c>
      <c r="K697" s="47">
        <v>91</v>
      </c>
      <c r="L697" s="47">
        <v>3865</v>
      </c>
      <c r="M697" s="47">
        <v>104256</v>
      </c>
      <c r="N697" s="150">
        <v>13863</v>
      </c>
      <c r="O697" s="144">
        <v>0</v>
      </c>
      <c r="P697" s="144">
        <v>0</v>
      </c>
      <c r="Q697" s="47">
        <v>0</v>
      </c>
      <c r="R697" s="47">
        <v>0</v>
      </c>
      <c r="S697" s="47">
        <v>0</v>
      </c>
      <c r="T697" s="47">
        <v>0</v>
      </c>
      <c r="U697" s="47">
        <v>0</v>
      </c>
      <c r="V697" s="47">
        <v>0</v>
      </c>
      <c r="W697" s="101">
        <f t="shared" si="10"/>
        <v>124746</v>
      </c>
      <c r="X697" s="41">
        <f>個別包括!AZ696-公債費!W697</f>
        <v>0</v>
      </c>
      <c r="Y697" s="41"/>
      <c r="Z697" s="41"/>
      <c r="AA697" s="41"/>
    </row>
    <row r="698" spans="1:27" ht="20.25" customHeight="1" x14ac:dyDescent="0.25">
      <c r="A698" s="111" t="s">
        <v>2501</v>
      </c>
      <c r="B698" s="112" t="s">
        <v>2477</v>
      </c>
      <c r="C698" s="4" t="s">
        <v>793</v>
      </c>
      <c r="D698" s="141">
        <v>6</v>
      </c>
      <c r="E698" s="127" t="s">
        <v>3561</v>
      </c>
      <c r="F698" s="47">
        <v>0</v>
      </c>
      <c r="G698" s="47">
        <v>0</v>
      </c>
      <c r="H698" s="47">
        <v>119</v>
      </c>
      <c r="I698" s="47">
        <v>17108</v>
      </c>
      <c r="J698" s="47">
        <v>7319</v>
      </c>
      <c r="K698" s="47">
        <v>3249</v>
      </c>
      <c r="L698" s="47">
        <v>6059</v>
      </c>
      <c r="M698" s="47">
        <v>306528</v>
      </c>
      <c r="N698" s="150">
        <v>9801</v>
      </c>
      <c r="O698" s="144">
        <v>4468</v>
      </c>
      <c r="P698" s="144">
        <v>0</v>
      </c>
      <c r="Q698" s="47">
        <v>0</v>
      </c>
      <c r="R698" s="47">
        <v>0</v>
      </c>
      <c r="S698" s="47">
        <v>0</v>
      </c>
      <c r="T698" s="47">
        <v>0</v>
      </c>
      <c r="U698" s="47">
        <v>0</v>
      </c>
      <c r="V698" s="47">
        <v>0</v>
      </c>
      <c r="W698" s="101">
        <f t="shared" si="10"/>
        <v>354651</v>
      </c>
      <c r="X698" s="41">
        <f>個別包括!AZ697-公債費!W698</f>
        <v>0</v>
      </c>
      <c r="Y698" s="41"/>
      <c r="Z698" s="41"/>
      <c r="AA698" s="41"/>
    </row>
    <row r="699" spans="1:27" ht="20.25" customHeight="1" x14ac:dyDescent="0.25">
      <c r="A699" s="111" t="s">
        <v>2502</v>
      </c>
      <c r="B699" s="112" t="s">
        <v>2477</v>
      </c>
      <c r="C699" s="4" t="s">
        <v>794</v>
      </c>
      <c r="D699" s="141">
        <v>6</v>
      </c>
      <c r="E699" s="127" t="s">
        <v>3561</v>
      </c>
      <c r="F699" s="47">
        <v>1071</v>
      </c>
      <c r="G699" s="47">
        <v>0</v>
      </c>
      <c r="H699" s="47">
        <v>80</v>
      </c>
      <c r="I699" s="47">
        <v>6580</v>
      </c>
      <c r="J699" s="47">
        <v>5196</v>
      </c>
      <c r="K699" s="47">
        <v>5370</v>
      </c>
      <c r="L699" s="47">
        <v>2432</v>
      </c>
      <c r="M699" s="47">
        <v>202712</v>
      </c>
      <c r="N699" s="150">
        <v>8228</v>
      </c>
      <c r="O699" s="144">
        <v>34724</v>
      </c>
      <c r="P699" s="144">
        <v>0</v>
      </c>
      <c r="Q699" s="47">
        <v>0</v>
      </c>
      <c r="R699" s="47">
        <v>0</v>
      </c>
      <c r="S699" s="47">
        <v>0</v>
      </c>
      <c r="T699" s="47">
        <v>0</v>
      </c>
      <c r="U699" s="47">
        <v>0</v>
      </c>
      <c r="V699" s="47">
        <v>0</v>
      </c>
      <c r="W699" s="101">
        <f t="shared" si="10"/>
        <v>266393</v>
      </c>
      <c r="X699" s="41">
        <f>個別包括!AZ698-公債費!W699</f>
        <v>0</v>
      </c>
      <c r="Y699" s="41"/>
      <c r="Z699" s="41"/>
      <c r="AA699" s="41"/>
    </row>
    <row r="700" spans="1:27" ht="20.25" customHeight="1" x14ac:dyDescent="0.25">
      <c r="A700" s="111" t="s">
        <v>2503</v>
      </c>
      <c r="B700" s="112" t="s">
        <v>2477</v>
      </c>
      <c r="C700" s="4" t="s">
        <v>795</v>
      </c>
      <c r="D700" s="141">
        <v>6</v>
      </c>
      <c r="E700" s="127" t="s">
        <v>3561</v>
      </c>
      <c r="F700" s="47">
        <v>0</v>
      </c>
      <c r="G700" s="47">
        <v>0</v>
      </c>
      <c r="H700" s="47">
        <v>143</v>
      </c>
      <c r="I700" s="47">
        <v>5637</v>
      </c>
      <c r="J700" s="47">
        <v>385</v>
      </c>
      <c r="K700" s="47">
        <v>3078</v>
      </c>
      <c r="L700" s="47">
        <v>2456</v>
      </c>
      <c r="M700" s="47">
        <v>230883</v>
      </c>
      <c r="N700" s="150">
        <v>9933</v>
      </c>
      <c r="O700" s="144">
        <v>734</v>
      </c>
      <c r="P700" s="144">
        <v>2106</v>
      </c>
      <c r="Q700" s="47">
        <v>0</v>
      </c>
      <c r="R700" s="47">
        <v>0</v>
      </c>
      <c r="S700" s="47">
        <v>0</v>
      </c>
      <c r="T700" s="47">
        <v>0</v>
      </c>
      <c r="U700" s="47">
        <v>0</v>
      </c>
      <c r="V700" s="47">
        <v>0</v>
      </c>
      <c r="W700" s="101">
        <f t="shared" si="10"/>
        <v>255355</v>
      </c>
      <c r="X700" s="41">
        <f>個別包括!AZ699-公債費!W700</f>
        <v>0</v>
      </c>
      <c r="Y700" s="41"/>
      <c r="Z700" s="41"/>
      <c r="AA700" s="41"/>
    </row>
    <row r="701" spans="1:27" ht="20.25" customHeight="1" x14ac:dyDescent="0.25">
      <c r="A701" s="111" t="s">
        <v>2504</v>
      </c>
      <c r="B701" s="112" t="s">
        <v>2477</v>
      </c>
      <c r="C701" s="4" t="s">
        <v>796</v>
      </c>
      <c r="D701" s="141">
        <v>6</v>
      </c>
      <c r="E701" s="127" t="s">
        <v>3561</v>
      </c>
      <c r="F701" s="47">
        <v>0</v>
      </c>
      <c r="G701" s="47">
        <v>0</v>
      </c>
      <c r="H701" s="47">
        <v>217</v>
      </c>
      <c r="I701" s="47">
        <v>12459</v>
      </c>
      <c r="J701" s="47">
        <v>10831</v>
      </c>
      <c r="K701" s="47">
        <v>9630</v>
      </c>
      <c r="L701" s="47">
        <v>3849</v>
      </c>
      <c r="M701" s="47">
        <v>245129</v>
      </c>
      <c r="N701" s="150">
        <v>6475</v>
      </c>
      <c r="O701" s="144">
        <v>2746</v>
      </c>
      <c r="P701" s="144">
        <v>0</v>
      </c>
      <c r="Q701" s="47">
        <v>0</v>
      </c>
      <c r="R701" s="47">
        <v>0</v>
      </c>
      <c r="S701" s="47">
        <v>0</v>
      </c>
      <c r="T701" s="47">
        <v>0</v>
      </c>
      <c r="U701" s="47">
        <v>0</v>
      </c>
      <c r="V701" s="47">
        <v>0</v>
      </c>
      <c r="W701" s="101">
        <f t="shared" si="10"/>
        <v>291336</v>
      </c>
      <c r="X701" s="41">
        <f>個別包括!AZ700-公債費!W701</f>
        <v>0</v>
      </c>
      <c r="Y701" s="41"/>
      <c r="Z701" s="41"/>
      <c r="AA701" s="41"/>
    </row>
    <row r="702" spans="1:27" ht="20.25" customHeight="1" x14ac:dyDescent="0.25">
      <c r="A702" s="111" t="s">
        <v>2505</v>
      </c>
      <c r="B702" s="112" t="s">
        <v>2477</v>
      </c>
      <c r="C702" s="4" t="s">
        <v>797</v>
      </c>
      <c r="D702" s="141">
        <v>6</v>
      </c>
      <c r="E702" s="127" t="s">
        <v>3562</v>
      </c>
      <c r="F702" s="47">
        <v>2834</v>
      </c>
      <c r="G702" s="47">
        <v>0</v>
      </c>
      <c r="H702" s="47">
        <v>0</v>
      </c>
      <c r="I702" s="47">
        <v>3860</v>
      </c>
      <c r="J702" s="47">
        <v>6155</v>
      </c>
      <c r="K702" s="47">
        <v>1901</v>
      </c>
      <c r="L702" s="47">
        <v>3389</v>
      </c>
      <c r="M702" s="47">
        <v>74270</v>
      </c>
      <c r="N702" s="150">
        <v>53816</v>
      </c>
      <c r="O702" s="144">
        <v>10990</v>
      </c>
      <c r="P702" s="144">
        <v>0</v>
      </c>
      <c r="Q702" s="47">
        <v>0</v>
      </c>
      <c r="R702" s="47">
        <v>0</v>
      </c>
      <c r="S702" s="47">
        <v>0</v>
      </c>
      <c r="T702" s="47">
        <v>0</v>
      </c>
      <c r="U702" s="47">
        <v>0</v>
      </c>
      <c r="V702" s="47">
        <v>0</v>
      </c>
      <c r="W702" s="101">
        <f t="shared" si="10"/>
        <v>157215</v>
      </c>
      <c r="X702" s="41">
        <f>個別包括!AZ701-公債費!W702</f>
        <v>0</v>
      </c>
      <c r="Y702" s="41"/>
      <c r="Z702" s="41"/>
      <c r="AA702" s="41"/>
    </row>
    <row r="703" spans="1:27" ht="20.25" customHeight="1" x14ac:dyDescent="0.25">
      <c r="A703" s="111" t="s">
        <v>2506</v>
      </c>
      <c r="B703" s="112" t="s">
        <v>2477</v>
      </c>
      <c r="C703" s="4" t="s">
        <v>798</v>
      </c>
      <c r="D703" s="141">
        <v>6</v>
      </c>
      <c r="E703" s="127" t="s">
        <v>3561</v>
      </c>
      <c r="F703" s="47">
        <v>553</v>
      </c>
      <c r="G703" s="47">
        <v>0</v>
      </c>
      <c r="H703" s="47">
        <v>0</v>
      </c>
      <c r="I703" s="47">
        <v>3552</v>
      </c>
      <c r="J703" s="47">
        <v>192</v>
      </c>
      <c r="K703" s="47">
        <v>5452</v>
      </c>
      <c r="L703" s="47">
        <v>1318</v>
      </c>
      <c r="M703" s="47">
        <v>142839</v>
      </c>
      <c r="N703" s="150">
        <v>5497</v>
      </c>
      <c r="O703" s="144">
        <v>686</v>
      </c>
      <c r="P703" s="144">
        <v>0</v>
      </c>
      <c r="Q703" s="47">
        <v>103240</v>
      </c>
      <c r="R703" s="47">
        <v>0</v>
      </c>
      <c r="S703" s="47">
        <v>0</v>
      </c>
      <c r="T703" s="47">
        <v>0</v>
      </c>
      <c r="U703" s="47">
        <v>0</v>
      </c>
      <c r="V703" s="47">
        <v>0</v>
      </c>
      <c r="W703" s="101">
        <f t="shared" si="10"/>
        <v>263329</v>
      </c>
      <c r="X703" s="41">
        <f>個別包括!AZ702-公債費!W703</f>
        <v>0</v>
      </c>
      <c r="Y703" s="41"/>
      <c r="Z703" s="41"/>
      <c r="AA703" s="41"/>
    </row>
    <row r="704" spans="1:27" ht="20.25" customHeight="1" x14ac:dyDescent="0.25">
      <c r="A704" s="111" t="s">
        <v>2507</v>
      </c>
      <c r="B704" s="112" t="s">
        <v>2477</v>
      </c>
      <c r="C704" s="4" t="s">
        <v>799</v>
      </c>
      <c r="D704" s="141">
        <v>6</v>
      </c>
      <c r="E704" s="127" t="s">
        <v>3561</v>
      </c>
      <c r="F704" s="47">
        <v>12292</v>
      </c>
      <c r="G704" s="47">
        <v>0</v>
      </c>
      <c r="H704" s="47">
        <v>0</v>
      </c>
      <c r="I704" s="47">
        <v>11657</v>
      </c>
      <c r="J704" s="47">
        <v>2578</v>
      </c>
      <c r="K704" s="47">
        <v>27552</v>
      </c>
      <c r="L704" s="47">
        <v>4369</v>
      </c>
      <c r="M704" s="47">
        <v>376722</v>
      </c>
      <c r="N704" s="150">
        <v>20425</v>
      </c>
      <c r="O704" s="144">
        <v>963</v>
      </c>
      <c r="P704" s="144">
        <v>0</v>
      </c>
      <c r="Q704" s="47">
        <v>0</v>
      </c>
      <c r="R704" s="47">
        <v>0</v>
      </c>
      <c r="S704" s="47">
        <v>0</v>
      </c>
      <c r="T704" s="47">
        <v>2849</v>
      </c>
      <c r="U704" s="47">
        <v>0</v>
      </c>
      <c r="V704" s="47">
        <v>0</v>
      </c>
      <c r="W704" s="101">
        <f t="shared" si="10"/>
        <v>459407</v>
      </c>
      <c r="X704" s="41">
        <f>個別包括!AZ703-公債費!W704</f>
        <v>0</v>
      </c>
      <c r="Y704" s="41"/>
      <c r="Z704" s="41"/>
      <c r="AA704" s="41"/>
    </row>
    <row r="705" spans="1:27" ht="20.25" customHeight="1" x14ac:dyDescent="0.25">
      <c r="A705" s="111" t="s">
        <v>2508</v>
      </c>
      <c r="B705" s="112" t="s">
        <v>2477</v>
      </c>
      <c r="C705" s="4" t="s">
        <v>800</v>
      </c>
      <c r="D705" s="141">
        <v>6</v>
      </c>
      <c r="E705" s="127" t="s">
        <v>3561</v>
      </c>
      <c r="F705" s="47">
        <v>925</v>
      </c>
      <c r="G705" s="47">
        <v>0</v>
      </c>
      <c r="H705" s="47">
        <v>291</v>
      </c>
      <c r="I705" s="47">
        <v>1717</v>
      </c>
      <c r="J705" s="47">
        <v>47769</v>
      </c>
      <c r="K705" s="47">
        <v>6207</v>
      </c>
      <c r="L705" s="47">
        <v>10163</v>
      </c>
      <c r="M705" s="47">
        <v>231904</v>
      </c>
      <c r="N705" s="150">
        <v>30825</v>
      </c>
      <c r="O705" s="144">
        <v>7693</v>
      </c>
      <c r="P705" s="144">
        <v>0</v>
      </c>
      <c r="Q705" s="47">
        <v>0</v>
      </c>
      <c r="R705" s="47">
        <v>156933</v>
      </c>
      <c r="S705" s="47">
        <v>0</v>
      </c>
      <c r="T705" s="47">
        <v>0</v>
      </c>
      <c r="U705" s="47">
        <v>0</v>
      </c>
      <c r="V705" s="47">
        <v>0</v>
      </c>
      <c r="W705" s="101">
        <f t="shared" si="10"/>
        <v>494427</v>
      </c>
      <c r="X705" s="41">
        <f>個別包括!AZ704-公債費!W705</f>
        <v>0</v>
      </c>
      <c r="Y705" s="41"/>
      <c r="Z705" s="41"/>
      <c r="AA705" s="41"/>
    </row>
    <row r="706" spans="1:27" ht="20.25" customHeight="1" x14ac:dyDescent="0.25">
      <c r="A706" s="111" t="s">
        <v>2509</v>
      </c>
      <c r="B706" s="112" t="s">
        <v>2477</v>
      </c>
      <c r="C706" s="4" t="s">
        <v>801</v>
      </c>
      <c r="D706" s="141">
        <v>6</v>
      </c>
      <c r="E706" s="127" t="s">
        <v>3561</v>
      </c>
      <c r="F706" s="47">
        <v>0</v>
      </c>
      <c r="G706" s="47">
        <v>0</v>
      </c>
      <c r="H706" s="47">
        <v>0</v>
      </c>
      <c r="I706" s="47">
        <v>481</v>
      </c>
      <c r="J706" s="47">
        <v>435</v>
      </c>
      <c r="K706" s="47">
        <v>791</v>
      </c>
      <c r="L706" s="47">
        <v>530</v>
      </c>
      <c r="M706" s="47">
        <v>79373</v>
      </c>
      <c r="N706" s="150">
        <v>10568</v>
      </c>
      <c r="O706" s="144">
        <v>510</v>
      </c>
      <c r="P706" s="144">
        <v>0</v>
      </c>
      <c r="Q706" s="47">
        <v>0</v>
      </c>
      <c r="R706" s="47">
        <v>0</v>
      </c>
      <c r="S706" s="47">
        <v>0</v>
      </c>
      <c r="T706" s="47">
        <v>0</v>
      </c>
      <c r="U706" s="47">
        <v>0</v>
      </c>
      <c r="V706" s="47">
        <v>0</v>
      </c>
      <c r="W706" s="101">
        <f t="shared" si="10"/>
        <v>92688</v>
      </c>
      <c r="X706" s="41">
        <f>個別包括!AZ705-公債費!W706</f>
        <v>0</v>
      </c>
      <c r="Y706" s="41"/>
      <c r="Z706" s="41"/>
      <c r="AA706" s="41"/>
    </row>
    <row r="707" spans="1:27" ht="20.25" customHeight="1" x14ac:dyDescent="0.25">
      <c r="A707" s="111" t="s">
        <v>2510</v>
      </c>
      <c r="B707" s="112" t="s">
        <v>2511</v>
      </c>
      <c r="C707" s="4" t="s">
        <v>802</v>
      </c>
      <c r="D707" s="141">
        <v>2</v>
      </c>
      <c r="E707" s="127" t="s">
        <v>3561</v>
      </c>
      <c r="F707" s="47">
        <v>32880</v>
      </c>
      <c r="G707" s="47">
        <v>0</v>
      </c>
      <c r="H707" s="47">
        <v>5887</v>
      </c>
      <c r="I707" s="47">
        <v>1074520</v>
      </c>
      <c r="J707" s="47">
        <v>82473</v>
      </c>
      <c r="K707" s="47">
        <v>1424926</v>
      </c>
      <c r="L707" s="47">
        <v>149287</v>
      </c>
      <c r="M707" s="47">
        <v>12923138</v>
      </c>
      <c r="N707" s="150">
        <v>775279</v>
      </c>
      <c r="O707" s="144">
        <v>131355</v>
      </c>
      <c r="P707" s="144">
        <v>0</v>
      </c>
      <c r="Q707" s="47">
        <v>0</v>
      </c>
      <c r="R707" s="47">
        <v>7495195</v>
      </c>
      <c r="S707" s="47">
        <v>0</v>
      </c>
      <c r="T707" s="47">
        <v>0</v>
      </c>
      <c r="U707" s="47">
        <v>3681203</v>
      </c>
      <c r="V707" s="47">
        <v>0</v>
      </c>
      <c r="W707" s="101">
        <f t="shared" si="10"/>
        <v>27776143</v>
      </c>
      <c r="X707" s="41">
        <f>個別包括!AZ706-公債費!W707</f>
        <v>0</v>
      </c>
      <c r="Y707" s="41"/>
      <c r="Z707" s="41"/>
      <c r="AA707" s="41"/>
    </row>
    <row r="708" spans="1:27" ht="20.25" customHeight="1" x14ac:dyDescent="0.25">
      <c r="A708" s="111" t="s">
        <v>2512</v>
      </c>
      <c r="B708" s="112" t="s">
        <v>2511</v>
      </c>
      <c r="C708" s="4" t="s">
        <v>803</v>
      </c>
      <c r="D708" s="141">
        <v>4</v>
      </c>
      <c r="E708" s="127" t="s">
        <v>3561</v>
      </c>
      <c r="F708" s="47">
        <v>59377</v>
      </c>
      <c r="G708" s="47">
        <v>0</v>
      </c>
      <c r="H708" s="47">
        <v>2398</v>
      </c>
      <c r="I708" s="47">
        <v>350683</v>
      </c>
      <c r="J708" s="47">
        <v>80438</v>
      </c>
      <c r="K708" s="47">
        <v>332766</v>
      </c>
      <c r="L708" s="47">
        <v>46953</v>
      </c>
      <c r="M708" s="47">
        <v>4264721</v>
      </c>
      <c r="N708" s="150">
        <v>219648</v>
      </c>
      <c r="O708" s="144">
        <v>42515</v>
      </c>
      <c r="P708" s="144">
        <v>0</v>
      </c>
      <c r="Q708" s="47">
        <v>607207</v>
      </c>
      <c r="R708" s="47">
        <v>0</v>
      </c>
      <c r="S708" s="47">
        <v>0</v>
      </c>
      <c r="T708" s="47">
        <v>0</v>
      </c>
      <c r="U708" s="47">
        <v>1995760</v>
      </c>
      <c r="V708" s="47">
        <v>30811</v>
      </c>
      <c r="W708" s="101">
        <f t="shared" si="10"/>
        <v>8033277</v>
      </c>
      <c r="X708" s="41">
        <f>個別包括!AZ707-公債費!W708</f>
        <v>0</v>
      </c>
      <c r="Y708" s="41"/>
      <c r="Z708" s="41"/>
      <c r="AA708" s="41"/>
    </row>
    <row r="709" spans="1:27" ht="20.25" customHeight="1" x14ac:dyDescent="0.25">
      <c r="A709" s="111" t="s">
        <v>2513</v>
      </c>
      <c r="B709" s="112" t="s">
        <v>2511</v>
      </c>
      <c r="C709" s="4" t="s">
        <v>804</v>
      </c>
      <c r="D709" s="141">
        <v>5</v>
      </c>
      <c r="E709" s="127" t="s">
        <v>3561</v>
      </c>
      <c r="F709" s="47">
        <v>7328</v>
      </c>
      <c r="G709" s="47">
        <v>73509</v>
      </c>
      <c r="H709" s="47">
        <v>0</v>
      </c>
      <c r="I709" s="47">
        <v>112648</v>
      </c>
      <c r="J709" s="47">
        <v>7968</v>
      </c>
      <c r="K709" s="47">
        <v>164582</v>
      </c>
      <c r="L709" s="47">
        <v>16808</v>
      </c>
      <c r="M709" s="47">
        <v>1472068</v>
      </c>
      <c r="N709" s="150">
        <v>168288</v>
      </c>
      <c r="O709" s="144">
        <v>23836</v>
      </c>
      <c r="P709" s="144">
        <v>0</v>
      </c>
      <c r="Q709" s="47">
        <v>30101</v>
      </c>
      <c r="R709" s="47">
        <v>100544</v>
      </c>
      <c r="S709" s="47">
        <v>0</v>
      </c>
      <c r="T709" s="47">
        <v>0</v>
      </c>
      <c r="U709" s="47">
        <v>1112041</v>
      </c>
      <c r="V709" s="47">
        <v>0</v>
      </c>
      <c r="W709" s="101">
        <f t="shared" si="10"/>
        <v>3289721</v>
      </c>
      <c r="X709" s="41">
        <f>個別包括!AZ708-公債費!W709</f>
        <v>0</v>
      </c>
      <c r="Y709" s="41"/>
      <c r="Z709" s="41"/>
      <c r="AA709" s="41"/>
    </row>
    <row r="710" spans="1:27" ht="20.25" customHeight="1" x14ac:dyDescent="0.25">
      <c r="A710" s="111" t="s">
        <v>2514</v>
      </c>
      <c r="B710" s="112" t="s">
        <v>2511</v>
      </c>
      <c r="C710" s="4" t="s">
        <v>805</v>
      </c>
      <c r="D710" s="141">
        <v>5</v>
      </c>
      <c r="E710" s="127" t="s">
        <v>3561</v>
      </c>
      <c r="F710" s="47">
        <v>6283</v>
      </c>
      <c r="G710" s="47">
        <v>0</v>
      </c>
      <c r="H710" s="47">
        <v>118</v>
      </c>
      <c r="I710" s="47">
        <v>61168</v>
      </c>
      <c r="J710" s="47">
        <v>4909</v>
      </c>
      <c r="K710" s="47">
        <v>65272</v>
      </c>
      <c r="L710" s="47">
        <v>16050</v>
      </c>
      <c r="M710" s="47">
        <v>1497162</v>
      </c>
      <c r="N710" s="150">
        <v>102232</v>
      </c>
      <c r="O710" s="144">
        <v>22420</v>
      </c>
      <c r="P710" s="144">
        <v>0</v>
      </c>
      <c r="Q710" s="47">
        <v>247036</v>
      </c>
      <c r="R710" s="47">
        <v>0</v>
      </c>
      <c r="S710" s="47">
        <v>0</v>
      </c>
      <c r="T710" s="47">
        <v>0</v>
      </c>
      <c r="U710" s="47">
        <v>936709</v>
      </c>
      <c r="V710" s="47">
        <v>7883</v>
      </c>
      <c r="W710" s="101">
        <f t="shared" si="10"/>
        <v>2967242</v>
      </c>
      <c r="X710" s="41">
        <f>個別包括!AZ709-公債費!W710</f>
        <v>0</v>
      </c>
      <c r="Y710" s="41"/>
      <c r="Z710" s="41"/>
      <c r="AA710" s="41"/>
    </row>
    <row r="711" spans="1:27" ht="20.25" customHeight="1" x14ac:dyDescent="0.25">
      <c r="A711" s="111" t="s">
        <v>2515</v>
      </c>
      <c r="B711" s="112" t="s">
        <v>2511</v>
      </c>
      <c r="C711" s="4" t="s">
        <v>806</v>
      </c>
      <c r="D711" s="141">
        <v>5</v>
      </c>
      <c r="E711" s="127" t="s">
        <v>3561</v>
      </c>
      <c r="F711" s="47">
        <v>3938</v>
      </c>
      <c r="G711" s="47">
        <v>0</v>
      </c>
      <c r="H711" s="47">
        <v>1497</v>
      </c>
      <c r="I711" s="47">
        <v>137980</v>
      </c>
      <c r="J711" s="47">
        <v>6384</v>
      </c>
      <c r="K711" s="47">
        <v>76761</v>
      </c>
      <c r="L711" s="47">
        <v>13470</v>
      </c>
      <c r="M711" s="47">
        <v>1377718</v>
      </c>
      <c r="N711" s="150">
        <v>144467</v>
      </c>
      <c r="O711" s="144">
        <v>930</v>
      </c>
      <c r="P711" s="144">
        <v>0</v>
      </c>
      <c r="Q711" s="47">
        <v>9084</v>
      </c>
      <c r="R711" s="47">
        <v>0</v>
      </c>
      <c r="S711" s="47">
        <v>0</v>
      </c>
      <c r="T711" s="47">
        <v>0</v>
      </c>
      <c r="U711" s="47">
        <v>935829</v>
      </c>
      <c r="V711" s="47">
        <v>0</v>
      </c>
      <c r="W711" s="101">
        <f t="shared" si="10"/>
        <v>2708058</v>
      </c>
      <c r="X711" s="41">
        <f>個別包括!AZ710-公債費!W711</f>
        <v>0</v>
      </c>
      <c r="Y711" s="41"/>
      <c r="Z711" s="41"/>
      <c r="AA711" s="41"/>
    </row>
    <row r="712" spans="1:27" ht="20.25" customHeight="1" x14ac:dyDescent="0.25">
      <c r="A712" s="111" t="s">
        <v>2516</v>
      </c>
      <c r="B712" s="112" t="s">
        <v>2511</v>
      </c>
      <c r="C712" s="4" t="s">
        <v>807</v>
      </c>
      <c r="D712" s="141">
        <v>5</v>
      </c>
      <c r="E712" s="127" t="s">
        <v>3561</v>
      </c>
      <c r="F712" s="47">
        <v>5955</v>
      </c>
      <c r="G712" s="47">
        <v>0</v>
      </c>
      <c r="H712" s="47">
        <v>558</v>
      </c>
      <c r="I712" s="47">
        <v>81601</v>
      </c>
      <c r="J712" s="47">
        <v>2478</v>
      </c>
      <c r="K712" s="47">
        <v>38647</v>
      </c>
      <c r="L712" s="47">
        <v>5327</v>
      </c>
      <c r="M712" s="47">
        <v>545730</v>
      </c>
      <c r="N712" s="150">
        <v>134069</v>
      </c>
      <c r="O712" s="144">
        <v>5607</v>
      </c>
      <c r="P712" s="144">
        <v>0</v>
      </c>
      <c r="Q712" s="47">
        <v>0</v>
      </c>
      <c r="R712" s="47">
        <v>0</v>
      </c>
      <c r="S712" s="47">
        <v>0</v>
      </c>
      <c r="T712" s="47">
        <v>0</v>
      </c>
      <c r="U712" s="47">
        <v>0</v>
      </c>
      <c r="V712" s="47">
        <v>0</v>
      </c>
      <c r="W712" s="101">
        <f t="shared" ref="W712:W775" si="11">SUM(F712:V712)</f>
        <v>819972</v>
      </c>
      <c r="X712" s="41">
        <f>個別包括!AZ711-公債費!W712</f>
        <v>0</v>
      </c>
      <c r="Y712" s="41"/>
      <c r="Z712" s="41"/>
      <c r="AA712" s="41"/>
    </row>
    <row r="713" spans="1:27" ht="20.25" customHeight="1" x14ac:dyDescent="0.25">
      <c r="A713" s="111" t="s">
        <v>2517</v>
      </c>
      <c r="B713" s="112" t="s">
        <v>2511</v>
      </c>
      <c r="C713" s="4" t="s">
        <v>808</v>
      </c>
      <c r="D713" s="141">
        <v>5</v>
      </c>
      <c r="E713" s="127" t="s">
        <v>3561</v>
      </c>
      <c r="F713" s="47">
        <v>4629</v>
      </c>
      <c r="G713" s="47">
        <v>0</v>
      </c>
      <c r="H713" s="47">
        <v>0</v>
      </c>
      <c r="I713" s="47">
        <v>29726</v>
      </c>
      <c r="J713" s="47">
        <v>11537</v>
      </c>
      <c r="K713" s="47">
        <v>19718</v>
      </c>
      <c r="L713" s="47">
        <v>3603</v>
      </c>
      <c r="M713" s="47">
        <v>355152</v>
      </c>
      <c r="N713" s="150">
        <v>24798</v>
      </c>
      <c r="O713" s="144">
        <v>10143</v>
      </c>
      <c r="P713" s="144">
        <v>0</v>
      </c>
      <c r="Q713" s="47">
        <v>9466</v>
      </c>
      <c r="R713" s="47">
        <v>0</v>
      </c>
      <c r="S713" s="47">
        <v>0</v>
      </c>
      <c r="T713" s="47">
        <v>0</v>
      </c>
      <c r="U713" s="47">
        <v>0</v>
      </c>
      <c r="V713" s="47">
        <v>0</v>
      </c>
      <c r="W713" s="101">
        <f t="shared" si="11"/>
        <v>468772</v>
      </c>
      <c r="X713" s="41">
        <f>個別包括!AZ712-公債費!W713</f>
        <v>0</v>
      </c>
      <c r="Y713" s="41"/>
      <c r="Z713" s="41"/>
      <c r="AA713" s="41"/>
    </row>
    <row r="714" spans="1:27" ht="20.25" customHeight="1" x14ac:dyDescent="0.25">
      <c r="A714" s="111" t="s">
        <v>2518</v>
      </c>
      <c r="B714" s="112" t="s">
        <v>2511</v>
      </c>
      <c r="C714" s="4" t="s">
        <v>809</v>
      </c>
      <c r="D714" s="141">
        <v>5</v>
      </c>
      <c r="E714" s="127" t="s">
        <v>3561</v>
      </c>
      <c r="F714" s="47">
        <v>22239</v>
      </c>
      <c r="G714" s="47">
        <v>113806</v>
      </c>
      <c r="H714" s="47">
        <v>470</v>
      </c>
      <c r="I714" s="47">
        <v>61802</v>
      </c>
      <c r="J714" s="47">
        <v>3460</v>
      </c>
      <c r="K714" s="47">
        <v>35520</v>
      </c>
      <c r="L714" s="47">
        <v>6452</v>
      </c>
      <c r="M714" s="47">
        <v>971992</v>
      </c>
      <c r="N714" s="150">
        <v>202974</v>
      </c>
      <c r="O714" s="144">
        <v>12426</v>
      </c>
      <c r="P714" s="144">
        <v>0</v>
      </c>
      <c r="Q714" s="47">
        <v>862749</v>
      </c>
      <c r="R714" s="47">
        <v>0</v>
      </c>
      <c r="S714" s="47">
        <v>0</v>
      </c>
      <c r="T714" s="47">
        <v>0</v>
      </c>
      <c r="U714" s="47">
        <v>1050930</v>
      </c>
      <c r="V714" s="47">
        <v>0</v>
      </c>
      <c r="W714" s="101">
        <f t="shared" si="11"/>
        <v>3344820</v>
      </c>
      <c r="X714" s="41">
        <f>個別包括!AZ713-公債費!W714</f>
        <v>0</v>
      </c>
      <c r="Y714" s="41"/>
      <c r="Z714" s="41"/>
      <c r="AA714" s="41"/>
    </row>
    <row r="715" spans="1:27" ht="20.25" customHeight="1" x14ac:dyDescent="0.25">
      <c r="A715" s="111" t="s">
        <v>2519</v>
      </c>
      <c r="B715" s="112" t="s">
        <v>2511</v>
      </c>
      <c r="C715" s="4" t="s">
        <v>810</v>
      </c>
      <c r="D715" s="141">
        <v>5</v>
      </c>
      <c r="E715" s="127" t="s">
        <v>3561</v>
      </c>
      <c r="F715" s="47">
        <v>3805</v>
      </c>
      <c r="G715" s="47">
        <v>0</v>
      </c>
      <c r="H715" s="47">
        <v>0</v>
      </c>
      <c r="I715" s="47">
        <v>42999</v>
      </c>
      <c r="J715" s="47">
        <v>3696</v>
      </c>
      <c r="K715" s="47">
        <v>65917</v>
      </c>
      <c r="L715" s="47">
        <v>4738</v>
      </c>
      <c r="M715" s="47">
        <v>521445</v>
      </c>
      <c r="N715" s="150">
        <v>31076</v>
      </c>
      <c r="O715" s="144">
        <v>1879</v>
      </c>
      <c r="P715" s="144">
        <v>0</v>
      </c>
      <c r="Q715" s="47">
        <v>0</v>
      </c>
      <c r="R715" s="47">
        <v>0</v>
      </c>
      <c r="S715" s="47">
        <v>0</v>
      </c>
      <c r="T715" s="47">
        <v>0</v>
      </c>
      <c r="U715" s="47">
        <v>0</v>
      </c>
      <c r="V715" s="47">
        <v>0</v>
      </c>
      <c r="W715" s="101">
        <f t="shared" si="11"/>
        <v>675555</v>
      </c>
      <c r="X715" s="41">
        <f>個別包括!AZ714-公債費!W715</f>
        <v>0</v>
      </c>
      <c r="Y715" s="41"/>
      <c r="Z715" s="41"/>
      <c r="AA715" s="41"/>
    </row>
    <row r="716" spans="1:27" ht="20.25" customHeight="1" x14ac:dyDescent="0.25">
      <c r="A716" s="111" t="s">
        <v>2520</v>
      </c>
      <c r="B716" s="112" t="s">
        <v>2511</v>
      </c>
      <c r="C716" s="4" t="s">
        <v>811</v>
      </c>
      <c r="D716" s="141">
        <v>5</v>
      </c>
      <c r="E716" s="127" t="s">
        <v>3561</v>
      </c>
      <c r="F716" s="47">
        <v>34253</v>
      </c>
      <c r="G716" s="47">
        <v>3172</v>
      </c>
      <c r="H716" s="47">
        <v>0</v>
      </c>
      <c r="I716" s="47">
        <v>54059</v>
      </c>
      <c r="J716" s="47">
        <v>3422</v>
      </c>
      <c r="K716" s="47">
        <v>35460</v>
      </c>
      <c r="L716" s="47">
        <v>7359</v>
      </c>
      <c r="M716" s="47">
        <v>1064281</v>
      </c>
      <c r="N716" s="150">
        <v>140893</v>
      </c>
      <c r="O716" s="144">
        <v>26170</v>
      </c>
      <c r="P716" s="144">
        <v>0</v>
      </c>
      <c r="Q716" s="47">
        <v>1180580</v>
      </c>
      <c r="R716" s="47">
        <v>0</v>
      </c>
      <c r="S716" s="47">
        <v>0</v>
      </c>
      <c r="T716" s="47">
        <v>0</v>
      </c>
      <c r="U716" s="47">
        <v>0</v>
      </c>
      <c r="V716" s="47">
        <v>0</v>
      </c>
      <c r="W716" s="101">
        <f t="shared" si="11"/>
        <v>2549649</v>
      </c>
      <c r="X716" s="41">
        <f>個別包括!AZ715-公債費!W716</f>
        <v>0</v>
      </c>
      <c r="Y716" s="41"/>
      <c r="Z716" s="41"/>
      <c r="AA716" s="41"/>
    </row>
    <row r="717" spans="1:27" ht="20.25" customHeight="1" x14ac:dyDescent="0.25">
      <c r="A717" s="111" t="s">
        <v>2521</v>
      </c>
      <c r="B717" s="112" t="s">
        <v>2511</v>
      </c>
      <c r="C717" s="4" t="s">
        <v>812</v>
      </c>
      <c r="D717" s="141">
        <v>5</v>
      </c>
      <c r="E717" s="127" t="s">
        <v>3561</v>
      </c>
      <c r="F717" s="47">
        <v>3396</v>
      </c>
      <c r="G717" s="47">
        <v>0</v>
      </c>
      <c r="H717" s="47">
        <v>585</v>
      </c>
      <c r="I717" s="47">
        <v>94472</v>
      </c>
      <c r="J717" s="47">
        <v>5432</v>
      </c>
      <c r="K717" s="47">
        <v>39458</v>
      </c>
      <c r="L717" s="47">
        <v>14145</v>
      </c>
      <c r="M717" s="47">
        <v>1209533</v>
      </c>
      <c r="N717" s="150">
        <v>91207</v>
      </c>
      <c r="O717" s="144">
        <v>16331</v>
      </c>
      <c r="P717" s="144">
        <v>0</v>
      </c>
      <c r="Q717" s="47">
        <v>0</v>
      </c>
      <c r="R717" s="47">
        <v>213905</v>
      </c>
      <c r="S717" s="47">
        <v>0</v>
      </c>
      <c r="T717" s="47">
        <v>0</v>
      </c>
      <c r="U717" s="47">
        <v>1219554</v>
      </c>
      <c r="V717" s="47">
        <v>0</v>
      </c>
      <c r="W717" s="101">
        <f t="shared" si="11"/>
        <v>2908018</v>
      </c>
      <c r="X717" s="41">
        <f>個別包括!AZ716-公債費!W717</f>
        <v>0</v>
      </c>
      <c r="Y717" s="41"/>
      <c r="Z717" s="41"/>
      <c r="AA717" s="41"/>
    </row>
    <row r="718" spans="1:27" ht="20.25" customHeight="1" x14ac:dyDescent="0.25">
      <c r="A718" s="111" t="s">
        <v>2522</v>
      </c>
      <c r="B718" s="112" t="s">
        <v>2511</v>
      </c>
      <c r="C718" s="4" t="s">
        <v>813</v>
      </c>
      <c r="D718" s="141">
        <v>5</v>
      </c>
      <c r="E718" s="127" t="s">
        <v>3561</v>
      </c>
      <c r="F718" s="47">
        <v>76646</v>
      </c>
      <c r="G718" s="47">
        <v>71382</v>
      </c>
      <c r="H718" s="47">
        <v>0</v>
      </c>
      <c r="I718" s="47">
        <v>70759</v>
      </c>
      <c r="J718" s="47">
        <v>3604</v>
      </c>
      <c r="K718" s="47">
        <v>47248</v>
      </c>
      <c r="L718" s="47">
        <v>6538</v>
      </c>
      <c r="M718" s="47">
        <v>797940</v>
      </c>
      <c r="N718" s="150">
        <v>111450</v>
      </c>
      <c r="O718" s="144">
        <v>17431</v>
      </c>
      <c r="P718" s="144">
        <v>0</v>
      </c>
      <c r="Q718" s="47">
        <v>968179</v>
      </c>
      <c r="R718" s="47">
        <v>0</v>
      </c>
      <c r="S718" s="47">
        <v>0</v>
      </c>
      <c r="T718" s="47">
        <v>0</v>
      </c>
      <c r="U718" s="47">
        <v>605023</v>
      </c>
      <c r="V718" s="47">
        <v>0</v>
      </c>
      <c r="W718" s="101">
        <f t="shared" si="11"/>
        <v>2776200</v>
      </c>
      <c r="X718" s="41">
        <f>個別包括!AZ717-公債費!W718</f>
        <v>0</v>
      </c>
      <c r="Y718" s="41"/>
      <c r="Z718" s="41"/>
      <c r="AA718" s="41"/>
    </row>
    <row r="719" spans="1:27" ht="20.25" customHeight="1" x14ac:dyDescent="0.25">
      <c r="A719" s="111" t="s">
        <v>2523</v>
      </c>
      <c r="B719" s="112" t="s">
        <v>2511</v>
      </c>
      <c r="C719" s="4" t="s">
        <v>814</v>
      </c>
      <c r="D719" s="141">
        <v>5</v>
      </c>
      <c r="E719" s="127" t="s">
        <v>3561</v>
      </c>
      <c r="F719" s="47">
        <v>7135</v>
      </c>
      <c r="G719" s="47">
        <v>0</v>
      </c>
      <c r="H719" s="47">
        <v>24</v>
      </c>
      <c r="I719" s="47">
        <v>8486</v>
      </c>
      <c r="J719" s="47">
        <v>1865</v>
      </c>
      <c r="K719" s="47">
        <v>6072</v>
      </c>
      <c r="L719" s="47">
        <v>5345</v>
      </c>
      <c r="M719" s="47">
        <v>632319</v>
      </c>
      <c r="N719" s="150">
        <v>67138</v>
      </c>
      <c r="O719" s="144">
        <v>1561</v>
      </c>
      <c r="P719" s="144">
        <v>0</v>
      </c>
      <c r="Q719" s="47">
        <v>36007</v>
      </c>
      <c r="R719" s="47">
        <v>0</v>
      </c>
      <c r="S719" s="47">
        <v>0</v>
      </c>
      <c r="T719" s="47">
        <v>0</v>
      </c>
      <c r="U719" s="47">
        <v>503841</v>
      </c>
      <c r="V719" s="47">
        <v>0</v>
      </c>
      <c r="W719" s="101">
        <f t="shared" si="11"/>
        <v>1269793</v>
      </c>
      <c r="X719" s="41">
        <f>個別包括!AZ718-公債費!W719</f>
        <v>0</v>
      </c>
      <c r="Y719" s="41"/>
      <c r="Z719" s="41"/>
      <c r="AA719" s="41"/>
    </row>
    <row r="720" spans="1:27" ht="20.25" customHeight="1" x14ac:dyDescent="0.25">
      <c r="A720" s="111" t="s">
        <v>2524</v>
      </c>
      <c r="B720" s="112" t="s">
        <v>2511</v>
      </c>
      <c r="C720" s="4" t="s">
        <v>815</v>
      </c>
      <c r="D720" s="141">
        <v>5</v>
      </c>
      <c r="E720" s="127" t="s">
        <v>3561</v>
      </c>
      <c r="F720" s="47">
        <v>524</v>
      </c>
      <c r="G720" s="47">
        <v>41878</v>
      </c>
      <c r="H720" s="47">
        <v>1622</v>
      </c>
      <c r="I720" s="47">
        <v>29943</v>
      </c>
      <c r="J720" s="47">
        <v>2476</v>
      </c>
      <c r="K720" s="47">
        <v>14712</v>
      </c>
      <c r="L720" s="47">
        <v>5612</v>
      </c>
      <c r="M720" s="47">
        <v>686152</v>
      </c>
      <c r="N720" s="150">
        <v>82321</v>
      </c>
      <c r="O720" s="144">
        <v>34383</v>
      </c>
      <c r="P720" s="144">
        <v>0</v>
      </c>
      <c r="Q720" s="47">
        <v>42513</v>
      </c>
      <c r="R720" s="47">
        <v>0</v>
      </c>
      <c r="S720" s="47">
        <v>0</v>
      </c>
      <c r="T720" s="47">
        <v>0</v>
      </c>
      <c r="U720" s="47">
        <v>515061</v>
      </c>
      <c r="V720" s="47">
        <v>0</v>
      </c>
      <c r="W720" s="101">
        <f t="shared" si="11"/>
        <v>1457197</v>
      </c>
      <c r="X720" s="41">
        <f>個別包括!AZ719-公債費!W720</f>
        <v>0</v>
      </c>
      <c r="Y720" s="41"/>
      <c r="Z720" s="41"/>
      <c r="AA720" s="41"/>
    </row>
    <row r="721" spans="1:27" ht="20.25" customHeight="1" x14ac:dyDescent="0.25">
      <c r="A721" s="111" t="s">
        <v>2525</v>
      </c>
      <c r="B721" s="112" t="s">
        <v>2511</v>
      </c>
      <c r="C721" s="4" t="s">
        <v>816</v>
      </c>
      <c r="D721" s="141">
        <v>4</v>
      </c>
      <c r="E721" s="127" t="s">
        <v>3561</v>
      </c>
      <c r="F721" s="47">
        <v>51984</v>
      </c>
      <c r="G721" s="47">
        <v>0</v>
      </c>
      <c r="H721" s="47">
        <v>1990</v>
      </c>
      <c r="I721" s="47">
        <v>218481</v>
      </c>
      <c r="J721" s="47">
        <v>12320</v>
      </c>
      <c r="K721" s="47">
        <v>129571</v>
      </c>
      <c r="L721" s="47">
        <v>37047</v>
      </c>
      <c r="M721" s="47">
        <v>3315653</v>
      </c>
      <c r="N721" s="150">
        <v>176731</v>
      </c>
      <c r="O721" s="144">
        <v>35937</v>
      </c>
      <c r="P721" s="144">
        <v>0</v>
      </c>
      <c r="Q721" s="47">
        <v>615234</v>
      </c>
      <c r="R721" s="47">
        <v>0</v>
      </c>
      <c r="S721" s="47">
        <v>0</v>
      </c>
      <c r="T721" s="47">
        <v>0</v>
      </c>
      <c r="U721" s="47">
        <v>2103643</v>
      </c>
      <c r="V721" s="47">
        <v>0</v>
      </c>
      <c r="W721" s="101">
        <f t="shared" si="11"/>
        <v>6698591</v>
      </c>
      <c r="X721" s="41">
        <f>個別包括!AZ720-公債費!W721</f>
        <v>0</v>
      </c>
      <c r="Y721" s="41"/>
      <c r="Z721" s="41"/>
      <c r="AA721" s="41"/>
    </row>
    <row r="722" spans="1:27" ht="20.25" customHeight="1" x14ac:dyDescent="0.25">
      <c r="A722" s="111" t="s">
        <v>2526</v>
      </c>
      <c r="B722" s="112" t="s">
        <v>2511</v>
      </c>
      <c r="C722" s="4" t="s">
        <v>817</v>
      </c>
      <c r="D722" s="141">
        <v>5</v>
      </c>
      <c r="E722" s="127" t="s">
        <v>3561</v>
      </c>
      <c r="F722" s="47">
        <v>374</v>
      </c>
      <c r="G722" s="47">
        <v>0</v>
      </c>
      <c r="H722" s="47">
        <v>830</v>
      </c>
      <c r="I722" s="47">
        <v>42056</v>
      </c>
      <c r="J722" s="47">
        <v>2376</v>
      </c>
      <c r="K722" s="47">
        <v>3004</v>
      </c>
      <c r="L722" s="47">
        <v>5062</v>
      </c>
      <c r="M722" s="47">
        <v>675673</v>
      </c>
      <c r="N722" s="150">
        <v>34004</v>
      </c>
      <c r="O722" s="144">
        <v>4196</v>
      </c>
      <c r="P722" s="144">
        <v>0</v>
      </c>
      <c r="Q722" s="47">
        <v>59738</v>
      </c>
      <c r="R722" s="47">
        <v>0</v>
      </c>
      <c r="S722" s="47">
        <v>0</v>
      </c>
      <c r="T722" s="47">
        <v>0</v>
      </c>
      <c r="U722" s="47">
        <v>654278</v>
      </c>
      <c r="V722" s="47">
        <v>0</v>
      </c>
      <c r="W722" s="101">
        <f t="shared" si="11"/>
        <v>1481591</v>
      </c>
      <c r="X722" s="41">
        <f>個別包括!AZ721-公債費!W722</f>
        <v>0</v>
      </c>
      <c r="Y722" s="41"/>
      <c r="Z722" s="41"/>
      <c r="AA722" s="41"/>
    </row>
    <row r="723" spans="1:27" ht="20.25" customHeight="1" x14ac:dyDescent="0.25">
      <c r="A723" s="111" t="s">
        <v>2527</v>
      </c>
      <c r="B723" s="112" t="s">
        <v>2511</v>
      </c>
      <c r="C723" s="4" t="s">
        <v>818</v>
      </c>
      <c r="D723" s="141">
        <v>5</v>
      </c>
      <c r="E723" s="127" t="s">
        <v>3561</v>
      </c>
      <c r="F723" s="47">
        <v>57924</v>
      </c>
      <c r="G723" s="47">
        <v>798208</v>
      </c>
      <c r="H723" s="47">
        <v>3377</v>
      </c>
      <c r="I723" s="47">
        <v>25142</v>
      </c>
      <c r="J723" s="47">
        <v>6585</v>
      </c>
      <c r="K723" s="47">
        <v>36489</v>
      </c>
      <c r="L723" s="47">
        <v>7339</v>
      </c>
      <c r="M723" s="47">
        <v>1216665</v>
      </c>
      <c r="N723" s="150">
        <v>19683</v>
      </c>
      <c r="O723" s="144">
        <v>20939</v>
      </c>
      <c r="P723" s="144">
        <v>0</v>
      </c>
      <c r="Q723" s="47">
        <v>529912</v>
      </c>
      <c r="R723" s="47">
        <v>0</v>
      </c>
      <c r="S723" s="47">
        <v>0</v>
      </c>
      <c r="T723" s="47">
        <v>0</v>
      </c>
      <c r="U723" s="47">
        <v>1442777</v>
      </c>
      <c r="V723" s="47">
        <v>0</v>
      </c>
      <c r="W723" s="101">
        <f t="shared" si="11"/>
        <v>4165040</v>
      </c>
      <c r="X723" s="41">
        <f>個別包括!AZ722-公債費!W723</f>
        <v>0</v>
      </c>
      <c r="Y723" s="41"/>
      <c r="Z723" s="41"/>
      <c r="AA723" s="41"/>
    </row>
    <row r="724" spans="1:27" ht="20.25" customHeight="1" x14ac:dyDescent="0.25">
      <c r="A724" s="111" t="s">
        <v>2528</v>
      </c>
      <c r="B724" s="112" t="s">
        <v>2511</v>
      </c>
      <c r="C724" s="4" t="s">
        <v>819</v>
      </c>
      <c r="D724" s="141">
        <v>5</v>
      </c>
      <c r="E724" s="127" t="s">
        <v>3561</v>
      </c>
      <c r="F724" s="47">
        <v>9805</v>
      </c>
      <c r="G724" s="47">
        <v>0</v>
      </c>
      <c r="H724" s="47">
        <v>1922</v>
      </c>
      <c r="I724" s="47">
        <v>75494</v>
      </c>
      <c r="J724" s="47">
        <v>2472</v>
      </c>
      <c r="K724" s="47">
        <v>2796</v>
      </c>
      <c r="L724" s="47">
        <v>4495</v>
      </c>
      <c r="M724" s="47">
        <v>792037</v>
      </c>
      <c r="N724" s="150">
        <v>15059</v>
      </c>
      <c r="O724" s="144">
        <v>11941</v>
      </c>
      <c r="P724" s="144">
        <v>0</v>
      </c>
      <c r="Q724" s="47">
        <v>794357</v>
      </c>
      <c r="R724" s="47">
        <v>0</v>
      </c>
      <c r="S724" s="47">
        <v>0</v>
      </c>
      <c r="T724" s="47">
        <v>0</v>
      </c>
      <c r="U724" s="47">
        <v>690586</v>
      </c>
      <c r="V724" s="47">
        <v>0</v>
      </c>
      <c r="W724" s="101">
        <f t="shared" si="11"/>
        <v>2400964</v>
      </c>
      <c r="X724" s="41">
        <f>個別包括!AZ723-公債費!W724</f>
        <v>0</v>
      </c>
      <c r="Y724" s="41"/>
      <c r="Z724" s="41"/>
      <c r="AA724" s="41"/>
    </row>
    <row r="725" spans="1:27" ht="20.25" customHeight="1" x14ac:dyDescent="0.25">
      <c r="A725" s="111" t="s">
        <v>2529</v>
      </c>
      <c r="B725" s="112" t="s">
        <v>2511</v>
      </c>
      <c r="C725" s="4" t="s">
        <v>820</v>
      </c>
      <c r="D725" s="141">
        <v>5</v>
      </c>
      <c r="E725" s="127" t="s">
        <v>3561</v>
      </c>
      <c r="F725" s="47">
        <v>14650</v>
      </c>
      <c r="G725" s="47">
        <v>3723</v>
      </c>
      <c r="H725" s="47">
        <v>617</v>
      </c>
      <c r="I725" s="47">
        <v>37760</v>
      </c>
      <c r="J725" s="47">
        <v>3007</v>
      </c>
      <c r="K725" s="47">
        <v>37420</v>
      </c>
      <c r="L725" s="47">
        <v>7686</v>
      </c>
      <c r="M725" s="47">
        <v>944397</v>
      </c>
      <c r="N725" s="150">
        <v>44542</v>
      </c>
      <c r="O725" s="144">
        <v>15797</v>
      </c>
      <c r="P725" s="144">
        <v>0</v>
      </c>
      <c r="Q725" s="47">
        <v>0</v>
      </c>
      <c r="R725" s="47">
        <v>0</v>
      </c>
      <c r="S725" s="47">
        <v>0</v>
      </c>
      <c r="T725" s="47">
        <v>0</v>
      </c>
      <c r="U725" s="47">
        <v>973135</v>
      </c>
      <c r="V725" s="47">
        <v>0</v>
      </c>
      <c r="W725" s="101">
        <f t="shared" si="11"/>
        <v>2082734</v>
      </c>
      <c r="X725" s="41">
        <f>個別包括!AZ724-公債費!W725</f>
        <v>0</v>
      </c>
      <c r="Y725" s="41"/>
      <c r="Z725" s="41"/>
      <c r="AA725" s="41"/>
    </row>
    <row r="726" spans="1:27" ht="20.25" customHeight="1" x14ac:dyDescent="0.25">
      <c r="A726" s="111" t="s">
        <v>2530</v>
      </c>
      <c r="B726" s="112" t="s">
        <v>2511</v>
      </c>
      <c r="C726" s="4" t="s">
        <v>821</v>
      </c>
      <c r="D726" s="141">
        <v>5</v>
      </c>
      <c r="E726" s="127" t="s">
        <v>3561</v>
      </c>
      <c r="F726" s="47">
        <v>4389</v>
      </c>
      <c r="G726" s="47">
        <v>337362</v>
      </c>
      <c r="H726" s="47">
        <v>294</v>
      </c>
      <c r="I726" s="47">
        <v>31136</v>
      </c>
      <c r="J726" s="47">
        <v>15865</v>
      </c>
      <c r="K726" s="47">
        <v>27570</v>
      </c>
      <c r="L726" s="47">
        <v>4520</v>
      </c>
      <c r="M726" s="47">
        <v>486339</v>
      </c>
      <c r="N726" s="150">
        <v>46465</v>
      </c>
      <c r="O726" s="144">
        <v>2688</v>
      </c>
      <c r="P726" s="144">
        <v>0</v>
      </c>
      <c r="Q726" s="47">
        <v>7538</v>
      </c>
      <c r="R726" s="47">
        <v>0</v>
      </c>
      <c r="S726" s="47">
        <v>0</v>
      </c>
      <c r="T726" s="47">
        <v>0</v>
      </c>
      <c r="U726" s="47">
        <v>346609</v>
      </c>
      <c r="V726" s="47">
        <v>0</v>
      </c>
      <c r="W726" s="101">
        <f t="shared" si="11"/>
        <v>1310775</v>
      </c>
      <c r="X726" s="41">
        <f>個別包括!AZ725-公債費!W726</f>
        <v>0</v>
      </c>
      <c r="Y726" s="41"/>
      <c r="Z726" s="41"/>
      <c r="AA726" s="41"/>
    </row>
    <row r="727" spans="1:27" ht="20.25" customHeight="1" x14ac:dyDescent="0.25">
      <c r="A727" s="111" t="s">
        <v>2531</v>
      </c>
      <c r="B727" s="112" t="s">
        <v>2511</v>
      </c>
      <c r="C727" s="4" t="s">
        <v>822</v>
      </c>
      <c r="D727" s="141">
        <v>6</v>
      </c>
      <c r="E727" s="127" t="s">
        <v>3562</v>
      </c>
      <c r="F727" s="47">
        <v>0</v>
      </c>
      <c r="G727" s="47">
        <v>0</v>
      </c>
      <c r="H727" s="47">
        <v>1092</v>
      </c>
      <c r="I727" s="47">
        <v>4270</v>
      </c>
      <c r="J727" s="47">
        <v>0</v>
      </c>
      <c r="K727" s="47">
        <v>7918</v>
      </c>
      <c r="L727" s="47">
        <v>2825</v>
      </c>
      <c r="M727" s="47">
        <v>72592</v>
      </c>
      <c r="N727" s="150">
        <v>11363</v>
      </c>
      <c r="O727" s="144">
        <v>97</v>
      </c>
      <c r="P727" s="144">
        <v>0</v>
      </c>
      <c r="Q727" s="47">
        <v>0</v>
      </c>
      <c r="R727" s="47">
        <v>0</v>
      </c>
      <c r="S727" s="47">
        <v>0</v>
      </c>
      <c r="T727" s="47">
        <v>0</v>
      </c>
      <c r="U727" s="47">
        <v>0</v>
      </c>
      <c r="V727" s="47">
        <v>0</v>
      </c>
      <c r="W727" s="101">
        <f t="shared" si="11"/>
        <v>100157</v>
      </c>
      <c r="X727" s="41">
        <f>個別包括!AZ726-公債費!W727</f>
        <v>0</v>
      </c>
      <c r="Y727" s="41"/>
      <c r="Z727" s="41"/>
      <c r="AA727" s="41"/>
    </row>
    <row r="728" spans="1:27" ht="20.25" customHeight="1" x14ac:dyDescent="0.25">
      <c r="A728" s="111" t="s">
        <v>2532</v>
      </c>
      <c r="B728" s="112" t="s">
        <v>2511</v>
      </c>
      <c r="C728" s="4" t="s">
        <v>823</v>
      </c>
      <c r="D728" s="141">
        <v>6</v>
      </c>
      <c r="E728" s="127" t="s">
        <v>3561</v>
      </c>
      <c r="F728" s="47">
        <v>173</v>
      </c>
      <c r="G728" s="47">
        <v>0</v>
      </c>
      <c r="H728" s="47">
        <v>0</v>
      </c>
      <c r="I728" s="47">
        <v>19486</v>
      </c>
      <c r="J728" s="47">
        <v>303</v>
      </c>
      <c r="K728" s="47">
        <v>12705</v>
      </c>
      <c r="L728" s="47">
        <v>1004</v>
      </c>
      <c r="M728" s="47">
        <v>143381</v>
      </c>
      <c r="N728" s="150">
        <v>5871</v>
      </c>
      <c r="O728" s="144">
        <v>6848</v>
      </c>
      <c r="P728" s="144">
        <v>0</v>
      </c>
      <c r="Q728" s="47">
        <v>0</v>
      </c>
      <c r="R728" s="47">
        <v>0</v>
      </c>
      <c r="S728" s="47">
        <v>0</v>
      </c>
      <c r="T728" s="47">
        <v>0</v>
      </c>
      <c r="U728" s="47">
        <v>0</v>
      </c>
      <c r="V728" s="47">
        <v>0</v>
      </c>
      <c r="W728" s="101">
        <f t="shared" si="11"/>
        <v>189771</v>
      </c>
      <c r="X728" s="41">
        <f>個別包括!AZ727-公債費!W728</f>
        <v>0</v>
      </c>
      <c r="Y728" s="41"/>
      <c r="Z728" s="41"/>
      <c r="AA728" s="41"/>
    </row>
    <row r="729" spans="1:27" ht="20.25" customHeight="1" x14ac:dyDescent="0.25">
      <c r="A729" s="111" t="s">
        <v>2533</v>
      </c>
      <c r="B729" s="112" t="s">
        <v>2511</v>
      </c>
      <c r="C729" s="4" t="s">
        <v>824</v>
      </c>
      <c r="D729" s="141">
        <v>6</v>
      </c>
      <c r="E729" s="127" t="s">
        <v>3561</v>
      </c>
      <c r="F729" s="47">
        <v>416</v>
      </c>
      <c r="G729" s="47">
        <v>0</v>
      </c>
      <c r="H729" s="47">
        <v>0</v>
      </c>
      <c r="I729" s="47">
        <v>13153</v>
      </c>
      <c r="J729" s="47">
        <v>431</v>
      </c>
      <c r="K729" s="47">
        <v>13112</v>
      </c>
      <c r="L729" s="47">
        <v>1344</v>
      </c>
      <c r="M729" s="47">
        <v>175585</v>
      </c>
      <c r="N729" s="150">
        <v>5716</v>
      </c>
      <c r="O729" s="144">
        <v>1885</v>
      </c>
      <c r="P729" s="144">
        <v>0</v>
      </c>
      <c r="Q729" s="47">
        <v>0</v>
      </c>
      <c r="R729" s="47">
        <v>0</v>
      </c>
      <c r="S729" s="47">
        <v>0</v>
      </c>
      <c r="T729" s="47">
        <v>0</v>
      </c>
      <c r="U729" s="47">
        <v>0</v>
      </c>
      <c r="V729" s="47">
        <v>0</v>
      </c>
      <c r="W729" s="101">
        <f t="shared" si="11"/>
        <v>211642</v>
      </c>
      <c r="X729" s="41">
        <f>個別包括!AZ728-公債費!W729</f>
        <v>0</v>
      </c>
      <c r="Y729" s="41"/>
      <c r="Z729" s="41"/>
      <c r="AA729" s="41"/>
    </row>
    <row r="730" spans="1:27" ht="20.25" customHeight="1" x14ac:dyDescent="0.25">
      <c r="A730" s="111" t="s">
        <v>2534</v>
      </c>
      <c r="B730" s="112" t="s">
        <v>2511</v>
      </c>
      <c r="C730" s="4" t="s">
        <v>825</v>
      </c>
      <c r="D730" s="141">
        <v>6</v>
      </c>
      <c r="E730" s="127" t="s">
        <v>3561</v>
      </c>
      <c r="F730" s="47">
        <v>33241</v>
      </c>
      <c r="G730" s="47">
        <v>68658</v>
      </c>
      <c r="H730" s="47">
        <v>153</v>
      </c>
      <c r="I730" s="47">
        <v>5024</v>
      </c>
      <c r="J730" s="47">
        <v>585</v>
      </c>
      <c r="K730" s="47">
        <v>3497</v>
      </c>
      <c r="L730" s="47">
        <v>1064</v>
      </c>
      <c r="M730" s="47">
        <v>386697</v>
      </c>
      <c r="N730" s="150">
        <v>1951</v>
      </c>
      <c r="O730" s="144">
        <v>7846</v>
      </c>
      <c r="P730" s="144">
        <v>0</v>
      </c>
      <c r="Q730" s="47">
        <v>510848</v>
      </c>
      <c r="R730" s="47">
        <v>0</v>
      </c>
      <c r="S730" s="47">
        <v>0</v>
      </c>
      <c r="T730" s="47">
        <v>0</v>
      </c>
      <c r="U730" s="47">
        <v>303388</v>
      </c>
      <c r="V730" s="47">
        <v>0</v>
      </c>
      <c r="W730" s="101">
        <f t="shared" si="11"/>
        <v>1322952</v>
      </c>
      <c r="X730" s="41">
        <f>個別包括!AZ729-公債費!W730</f>
        <v>0</v>
      </c>
      <c r="Y730" s="41"/>
      <c r="Z730" s="41"/>
      <c r="AA730" s="41"/>
    </row>
    <row r="731" spans="1:27" ht="20.25" customHeight="1" x14ac:dyDescent="0.25">
      <c r="A731" s="111" t="s">
        <v>2535</v>
      </c>
      <c r="B731" s="112" t="s">
        <v>2511</v>
      </c>
      <c r="C731" s="4" t="s">
        <v>826</v>
      </c>
      <c r="D731" s="141">
        <v>6</v>
      </c>
      <c r="E731" s="127" t="s">
        <v>3561</v>
      </c>
      <c r="F731" s="47">
        <v>0</v>
      </c>
      <c r="G731" s="47">
        <v>0</v>
      </c>
      <c r="H731" s="47">
        <v>0</v>
      </c>
      <c r="I731" s="47">
        <v>5677</v>
      </c>
      <c r="J731" s="47">
        <v>219</v>
      </c>
      <c r="K731" s="47">
        <v>3109</v>
      </c>
      <c r="L731" s="47">
        <v>441</v>
      </c>
      <c r="M731" s="47">
        <v>97979</v>
      </c>
      <c r="N731" s="150">
        <v>15391</v>
      </c>
      <c r="O731" s="144">
        <v>1148</v>
      </c>
      <c r="P731" s="144">
        <v>0</v>
      </c>
      <c r="Q731" s="47">
        <v>139560</v>
      </c>
      <c r="R731" s="47">
        <v>0</v>
      </c>
      <c r="S731" s="47">
        <v>0</v>
      </c>
      <c r="T731" s="47">
        <v>0</v>
      </c>
      <c r="U731" s="47">
        <v>0</v>
      </c>
      <c r="V731" s="47">
        <v>0</v>
      </c>
      <c r="W731" s="101">
        <f t="shared" si="11"/>
        <v>263524</v>
      </c>
      <c r="X731" s="41">
        <f>個別包括!AZ730-公債費!W731</f>
        <v>0</v>
      </c>
      <c r="Y731" s="41"/>
      <c r="Z731" s="41"/>
      <c r="AA731" s="41"/>
    </row>
    <row r="732" spans="1:27" ht="20.25" customHeight="1" x14ac:dyDescent="0.25">
      <c r="A732" s="111" t="s">
        <v>2536</v>
      </c>
      <c r="B732" s="112" t="s">
        <v>2511</v>
      </c>
      <c r="C732" s="4" t="s">
        <v>827</v>
      </c>
      <c r="D732" s="141">
        <v>6</v>
      </c>
      <c r="E732" s="127" t="s">
        <v>3561</v>
      </c>
      <c r="F732" s="47">
        <v>13014</v>
      </c>
      <c r="G732" s="47">
        <v>0</v>
      </c>
      <c r="H732" s="47">
        <v>0</v>
      </c>
      <c r="I732" s="47">
        <v>16591</v>
      </c>
      <c r="J732" s="47">
        <v>2006</v>
      </c>
      <c r="K732" s="47">
        <v>29133</v>
      </c>
      <c r="L732" s="47">
        <v>1184</v>
      </c>
      <c r="M732" s="47">
        <v>136886</v>
      </c>
      <c r="N732" s="150">
        <v>39651</v>
      </c>
      <c r="O732" s="144">
        <v>2946</v>
      </c>
      <c r="P732" s="144">
        <v>0</v>
      </c>
      <c r="Q732" s="47">
        <v>0</v>
      </c>
      <c r="R732" s="47">
        <v>0</v>
      </c>
      <c r="S732" s="47">
        <v>0</v>
      </c>
      <c r="T732" s="47">
        <v>0</v>
      </c>
      <c r="U732" s="47">
        <v>0</v>
      </c>
      <c r="V732" s="47">
        <v>0</v>
      </c>
      <c r="W732" s="101">
        <f t="shared" si="11"/>
        <v>241411</v>
      </c>
      <c r="X732" s="41">
        <f>個別包括!AZ731-公債費!W732</f>
        <v>0</v>
      </c>
      <c r="Y732" s="41"/>
      <c r="Z732" s="41"/>
      <c r="AA732" s="41"/>
    </row>
    <row r="733" spans="1:27" ht="20.25" customHeight="1" x14ac:dyDescent="0.25">
      <c r="A733" s="111" t="s">
        <v>2537</v>
      </c>
      <c r="B733" s="112" t="s">
        <v>2511</v>
      </c>
      <c r="C733" s="4" t="s">
        <v>828</v>
      </c>
      <c r="D733" s="141">
        <v>6</v>
      </c>
      <c r="E733" s="127" t="s">
        <v>3561</v>
      </c>
      <c r="F733" s="47">
        <v>7543</v>
      </c>
      <c r="G733" s="47">
        <v>0</v>
      </c>
      <c r="H733" s="47">
        <v>0</v>
      </c>
      <c r="I733" s="47">
        <v>6079</v>
      </c>
      <c r="J733" s="47">
        <v>487</v>
      </c>
      <c r="K733" s="47">
        <v>5369</v>
      </c>
      <c r="L733" s="47">
        <v>1128</v>
      </c>
      <c r="M733" s="47">
        <v>193032</v>
      </c>
      <c r="N733" s="150">
        <v>31651</v>
      </c>
      <c r="O733" s="144">
        <v>2798</v>
      </c>
      <c r="P733" s="144">
        <v>0</v>
      </c>
      <c r="Q733" s="47">
        <v>212206</v>
      </c>
      <c r="R733" s="47">
        <v>0</v>
      </c>
      <c r="S733" s="47">
        <v>0</v>
      </c>
      <c r="T733" s="47">
        <v>0</v>
      </c>
      <c r="U733" s="47">
        <v>0</v>
      </c>
      <c r="V733" s="47">
        <v>0</v>
      </c>
      <c r="W733" s="101">
        <f t="shared" si="11"/>
        <v>460293</v>
      </c>
      <c r="X733" s="41">
        <f>個別包括!AZ732-公債費!W733</f>
        <v>0</v>
      </c>
      <c r="Y733" s="41"/>
      <c r="Z733" s="41"/>
      <c r="AA733" s="41"/>
    </row>
    <row r="734" spans="1:27" ht="20.25" customHeight="1" x14ac:dyDescent="0.25">
      <c r="A734" s="111" t="s">
        <v>2538</v>
      </c>
      <c r="B734" s="112" t="s">
        <v>2511</v>
      </c>
      <c r="C734" s="4" t="s">
        <v>829</v>
      </c>
      <c r="D734" s="141">
        <v>6</v>
      </c>
      <c r="E734" s="127" t="s">
        <v>3562</v>
      </c>
      <c r="F734" s="47">
        <v>0</v>
      </c>
      <c r="G734" s="47">
        <v>0</v>
      </c>
      <c r="H734" s="47">
        <v>0</v>
      </c>
      <c r="I734" s="47">
        <v>0</v>
      </c>
      <c r="J734" s="47">
        <v>0</v>
      </c>
      <c r="K734" s="47">
        <v>0</v>
      </c>
      <c r="L734" s="47">
        <v>1015</v>
      </c>
      <c r="M734" s="47">
        <v>41419</v>
      </c>
      <c r="N734" s="150">
        <v>0</v>
      </c>
      <c r="O734" s="144">
        <v>0</v>
      </c>
      <c r="P734" s="144">
        <v>0</v>
      </c>
      <c r="Q734" s="47">
        <v>0</v>
      </c>
      <c r="R734" s="47">
        <v>0</v>
      </c>
      <c r="S734" s="47">
        <v>0</v>
      </c>
      <c r="T734" s="47">
        <v>0</v>
      </c>
      <c r="U734" s="47">
        <v>0</v>
      </c>
      <c r="V734" s="47">
        <v>0</v>
      </c>
      <c r="W734" s="101">
        <f t="shared" si="11"/>
        <v>42434</v>
      </c>
      <c r="X734" s="41">
        <f>個別包括!AZ733-公債費!W734</f>
        <v>0</v>
      </c>
      <c r="Y734" s="41"/>
      <c r="Z734" s="41"/>
      <c r="AA734" s="41"/>
    </row>
    <row r="735" spans="1:27" ht="20.25" customHeight="1" x14ac:dyDescent="0.25">
      <c r="A735" s="111" t="s">
        <v>2539</v>
      </c>
      <c r="B735" s="112" t="s">
        <v>2511</v>
      </c>
      <c r="C735" s="4" t="s">
        <v>830</v>
      </c>
      <c r="D735" s="141">
        <v>6</v>
      </c>
      <c r="E735" s="127" t="s">
        <v>3561</v>
      </c>
      <c r="F735" s="47">
        <v>19257</v>
      </c>
      <c r="G735" s="47">
        <v>28666</v>
      </c>
      <c r="H735" s="47">
        <v>0</v>
      </c>
      <c r="I735" s="47">
        <v>19182</v>
      </c>
      <c r="J735" s="47">
        <v>408</v>
      </c>
      <c r="K735" s="47">
        <v>2776</v>
      </c>
      <c r="L735" s="47">
        <v>521</v>
      </c>
      <c r="M735" s="47">
        <v>146882</v>
      </c>
      <c r="N735" s="150">
        <v>2235</v>
      </c>
      <c r="O735" s="144">
        <v>1049</v>
      </c>
      <c r="P735" s="144">
        <v>0</v>
      </c>
      <c r="Q735" s="47">
        <v>170941</v>
      </c>
      <c r="R735" s="47">
        <v>0</v>
      </c>
      <c r="S735" s="47">
        <v>0</v>
      </c>
      <c r="T735" s="47">
        <v>0</v>
      </c>
      <c r="U735" s="47">
        <v>0</v>
      </c>
      <c r="V735" s="47">
        <v>0</v>
      </c>
      <c r="W735" s="101">
        <f t="shared" si="11"/>
        <v>391917</v>
      </c>
      <c r="X735" s="41">
        <f>個別包括!AZ734-公債費!W735</f>
        <v>0</v>
      </c>
      <c r="Y735" s="41"/>
      <c r="Z735" s="41"/>
      <c r="AA735" s="41"/>
    </row>
    <row r="736" spans="1:27" ht="20.25" customHeight="1" x14ac:dyDescent="0.25">
      <c r="A736" s="111" t="s">
        <v>2540</v>
      </c>
      <c r="B736" s="112" t="s">
        <v>2511</v>
      </c>
      <c r="C736" s="4" t="s">
        <v>831</v>
      </c>
      <c r="D736" s="141">
        <v>6</v>
      </c>
      <c r="E736" s="127" t="s">
        <v>3561</v>
      </c>
      <c r="F736" s="47">
        <v>3264</v>
      </c>
      <c r="G736" s="47">
        <v>11257</v>
      </c>
      <c r="H736" s="47">
        <v>0</v>
      </c>
      <c r="I736" s="47">
        <v>1295</v>
      </c>
      <c r="J736" s="47">
        <v>37</v>
      </c>
      <c r="K736" s="47">
        <v>0</v>
      </c>
      <c r="L736" s="47">
        <v>27</v>
      </c>
      <c r="M736" s="47">
        <v>19134</v>
      </c>
      <c r="N736" s="150">
        <v>650</v>
      </c>
      <c r="O736" s="144">
        <v>470</v>
      </c>
      <c r="P736" s="144">
        <v>0</v>
      </c>
      <c r="Q736" s="47">
        <v>56064</v>
      </c>
      <c r="R736" s="47">
        <v>0</v>
      </c>
      <c r="S736" s="47">
        <v>0</v>
      </c>
      <c r="T736" s="47">
        <v>0</v>
      </c>
      <c r="U736" s="47">
        <v>0</v>
      </c>
      <c r="V736" s="47">
        <v>0</v>
      </c>
      <c r="W736" s="101">
        <f t="shared" si="11"/>
        <v>92198</v>
      </c>
      <c r="X736" s="41">
        <f>個別包括!AZ735-公債費!W736</f>
        <v>0</v>
      </c>
      <c r="Y736" s="41"/>
      <c r="Z736" s="41"/>
      <c r="AA736" s="41"/>
    </row>
    <row r="737" spans="1:27" ht="20.25" customHeight="1" x14ac:dyDescent="0.25">
      <c r="A737" s="111" t="s">
        <v>2541</v>
      </c>
      <c r="B737" s="112" t="s">
        <v>2542</v>
      </c>
      <c r="C737" s="4" t="s">
        <v>832</v>
      </c>
      <c r="D737" s="141">
        <v>3</v>
      </c>
      <c r="E737" s="127" t="s">
        <v>3561</v>
      </c>
      <c r="F737" s="47">
        <v>38482</v>
      </c>
      <c r="G737" s="47">
        <v>65914</v>
      </c>
      <c r="H737" s="47">
        <v>5488</v>
      </c>
      <c r="I737" s="47">
        <v>739306</v>
      </c>
      <c r="J737" s="47">
        <v>195808</v>
      </c>
      <c r="K737" s="47">
        <v>544862</v>
      </c>
      <c r="L737" s="47">
        <v>92370</v>
      </c>
      <c r="M737" s="47">
        <v>6008285</v>
      </c>
      <c r="N737" s="150">
        <v>393098</v>
      </c>
      <c r="O737" s="144">
        <v>69181</v>
      </c>
      <c r="P737" s="144">
        <v>0</v>
      </c>
      <c r="Q737" s="47">
        <v>65211</v>
      </c>
      <c r="R737" s="47">
        <v>2019157</v>
      </c>
      <c r="S737" s="47">
        <v>0</v>
      </c>
      <c r="T737" s="47">
        <v>0</v>
      </c>
      <c r="U737" s="47">
        <v>2129334</v>
      </c>
      <c r="V737" s="47">
        <v>0</v>
      </c>
      <c r="W737" s="101">
        <f t="shared" si="11"/>
        <v>12366496</v>
      </c>
      <c r="X737" s="41">
        <f>個別包括!AZ736-公債費!W737</f>
        <v>0</v>
      </c>
      <c r="Y737" s="41"/>
      <c r="Z737" s="41"/>
      <c r="AA737" s="41"/>
    </row>
    <row r="738" spans="1:27" ht="20.25" customHeight="1" x14ac:dyDescent="0.25">
      <c r="A738" s="111" t="s">
        <v>2543</v>
      </c>
      <c r="B738" s="112" t="s">
        <v>2542</v>
      </c>
      <c r="C738" s="4" t="s">
        <v>833</v>
      </c>
      <c r="D738" s="141">
        <v>5</v>
      </c>
      <c r="E738" s="127" t="s">
        <v>3561</v>
      </c>
      <c r="F738" s="47">
        <v>3576</v>
      </c>
      <c r="G738" s="47">
        <v>5405</v>
      </c>
      <c r="H738" s="47">
        <v>2310</v>
      </c>
      <c r="I738" s="47">
        <v>346874</v>
      </c>
      <c r="J738" s="47">
        <v>47618</v>
      </c>
      <c r="K738" s="47">
        <v>280936</v>
      </c>
      <c r="L738" s="47">
        <v>32311</v>
      </c>
      <c r="M738" s="47">
        <v>2403744</v>
      </c>
      <c r="N738" s="150">
        <v>210261</v>
      </c>
      <c r="O738" s="144">
        <v>9442</v>
      </c>
      <c r="P738" s="144">
        <v>0</v>
      </c>
      <c r="Q738" s="47">
        <v>0</v>
      </c>
      <c r="R738" s="47">
        <v>703312</v>
      </c>
      <c r="S738" s="47">
        <v>0</v>
      </c>
      <c r="T738" s="47">
        <v>0</v>
      </c>
      <c r="U738" s="47">
        <v>630141</v>
      </c>
      <c r="V738" s="47">
        <v>0</v>
      </c>
      <c r="W738" s="101">
        <f t="shared" si="11"/>
        <v>4675930</v>
      </c>
      <c r="X738" s="41">
        <f>個別包括!AZ737-公債費!W738</f>
        <v>0</v>
      </c>
      <c r="Y738" s="41"/>
      <c r="Z738" s="41"/>
      <c r="AA738" s="41"/>
    </row>
    <row r="739" spans="1:27" ht="20.25" customHeight="1" x14ac:dyDescent="0.25">
      <c r="A739" s="111" t="s">
        <v>2544</v>
      </c>
      <c r="B739" s="112" t="s">
        <v>2542</v>
      </c>
      <c r="C739" s="4" t="s">
        <v>834</v>
      </c>
      <c r="D739" s="141">
        <v>5</v>
      </c>
      <c r="E739" s="127" t="s">
        <v>3561</v>
      </c>
      <c r="F739" s="47">
        <v>13733</v>
      </c>
      <c r="G739" s="47">
        <v>0</v>
      </c>
      <c r="H739" s="47">
        <v>0</v>
      </c>
      <c r="I739" s="47">
        <v>58177</v>
      </c>
      <c r="J739" s="47">
        <v>7880</v>
      </c>
      <c r="K739" s="47">
        <v>59971</v>
      </c>
      <c r="L739" s="47">
        <v>7944</v>
      </c>
      <c r="M739" s="47">
        <v>635005</v>
      </c>
      <c r="N739" s="150">
        <v>51063</v>
      </c>
      <c r="O739" s="144">
        <v>7026</v>
      </c>
      <c r="P739" s="144">
        <v>0</v>
      </c>
      <c r="Q739" s="47">
        <v>0</v>
      </c>
      <c r="R739" s="47">
        <v>0</v>
      </c>
      <c r="S739" s="47">
        <v>0</v>
      </c>
      <c r="T739" s="47">
        <v>0</v>
      </c>
      <c r="U739" s="47">
        <v>0</v>
      </c>
      <c r="V739" s="47">
        <v>0</v>
      </c>
      <c r="W739" s="101">
        <f t="shared" si="11"/>
        <v>840799</v>
      </c>
      <c r="X739" s="41">
        <f>個別包括!AZ738-公債費!W739</f>
        <v>0</v>
      </c>
      <c r="Y739" s="41"/>
      <c r="Z739" s="41"/>
      <c r="AA739" s="41"/>
    </row>
    <row r="740" spans="1:27" ht="20.25" customHeight="1" x14ac:dyDescent="0.25">
      <c r="A740" s="111" t="s">
        <v>2545</v>
      </c>
      <c r="B740" s="112" t="s">
        <v>2542</v>
      </c>
      <c r="C740" s="4" t="s">
        <v>835</v>
      </c>
      <c r="D740" s="141">
        <v>5</v>
      </c>
      <c r="E740" s="127" t="s">
        <v>3561</v>
      </c>
      <c r="F740" s="47">
        <v>39636</v>
      </c>
      <c r="G740" s="47">
        <v>183315</v>
      </c>
      <c r="H740" s="47">
        <v>0</v>
      </c>
      <c r="I740" s="47">
        <v>55688</v>
      </c>
      <c r="J740" s="47">
        <v>2252</v>
      </c>
      <c r="K740" s="47">
        <v>47271</v>
      </c>
      <c r="L740" s="47">
        <v>6569</v>
      </c>
      <c r="M740" s="47">
        <v>615944</v>
      </c>
      <c r="N740" s="150">
        <v>77979</v>
      </c>
      <c r="O740" s="144">
        <v>12665</v>
      </c>
      <c r="P740" s="144">
        <v>0</v>
      </c>
      <c r="Q740" s="47">
        <v>618525</v>
      </c>
      <c r="R740" s="47">
        <v>0</v>
      </c>
      <c r="S740" s="47">
        <v>0</v>
      </c>
      <c r="T740" s="47">
        <v>0</v>
      </c>
      <c r="U740" s="47">
        <v>0</v>
      </c>
      <c r="V740" s="47">
        <v>0</v>
      </c>
      <c r="W740" s="101">
        <f t="shared" si="11"/>
        <v>1659844</v>
      </c>
      <c r="X740" s="41">
        <f>個別包括!AZ739-公債費!W740</f>
        <v>0</v>
      </c>
      <c r="Y740" s="41"/>
      <c r="Z740" s="41"/>
      <c r="AA740" s="41"/>
    </row>
    <row r="741" spans="1:27" ht="20.25" customHeight="1" x14ac:dyDescent="0.25">
      <c r="A741" s="111" t="s">
        <v>2546</v>
      </c>
      <c r="B741" s="112" t="s">
        <v>2542</v>
      </c>
      <c r="C741" s="4" t="s">
        <v>836</v>
      </c>
      <c r="D741" s="141">
        <v>5</v>
      </c>
      <c r="E741" s="127" t="s">
        <v>3561</v>
      </c>
      <c r="F741" s="47">
        <v>723</v>
      </c>
      <c r="G741" s="47">
        <v>6553</v>
      </c>
      <c r="H741" s="47">
        <v>0</v>
      </c>
      <c r="I741" s="47">
        <v>42075</v>
      </c>
      <c r="J741" s="47">
        <v>1462</v>
      </c>
      <c r="K741" s="47">
        <v>20924</v>
      </c>
      <c r="L741" s="47">
        <v>5657</v>
      </c>
      <c r="M741" s="47">
        <v>461814</v>
      </c>
      <c r="N741" s="150">
        <v>63168</v>
      </c>
      <c r="O741" s="144">
        <v>884</v>
      </c>
      <c r="P741" s="144">
        <v>0</v>
      </c>
      <c r="Q741" s="47">
        <v>0</v>
      </c>
      <c r="R741" s="47">
        <v>0</v>
      </c>
      <c r="S741" s="47">
        <v>0</v>
      </c>
      <c r="T741" s="47">
        <v>0</v>
      </c>
      <c r="U741" s="47">
        <v>0</v>
      </c>
      <c r="V741" s="47">
        <v>0</v>
      </c>
      <c r="W741" s="101">
        <f t="shared" si="11"/>
        <v>603260</v>
      </c>
      <c r="X741" s="41">
        <f>個別包括!AZ740-公債費!W741</f>
        <v>0</v>
      </c>
      <c r="Y741" s="41"/>
      <c r="Z741" s="41"/>
      <c r="AA741" s="41"/>
    </row>
    <row r="742" spans="1:27" ht="20.25" customHeight="1" x14ac:dyDescent="0.25">
      <c r="A742" s="111" t="s">
        <v>2547</v>
      </c>
      <c r="B742" s="112" t="s">
        <v>2542</v>
      </c>
      <c r="C742" s="4" t="s">
        <v>837</v>
      </c>
      <c r="D742" s="141">
        <v>5</v>
      </c>
      <c r="E742" s="127" t="s">
        <v>3561</v>
      </c>
      <c r="F742" s="47">
        <v>1948</v>
      </c>
      <c r="G742" s="47">
        <v>0</v>
      </c>
      <c r="H742" s="47">
        <v>0</v>
      </c>
      <c r="I742" s="47">
        <v>78553</v>
      </c>
      <c r="J742" s="47">
        <v>1816</v>
      </c>
      <c r="K742" s="47">
        <v>102062</v>
      </c>
      <c r="L742" s="47">
        <v>8745</v>
      </c>
      <c r="M742" s="47">
        <v>750063</v>
      </c>
      <c r="N742" s="150">
        <v>133534</v>
      </c>
      <c r="O742" s="144">
        <v>5003</v>
      </c>
      <c r="P742" s="144">
        <v>0</v>
      </c>
      <c r="Q742" s="47">
        <v>0</v>
      </c>
      <c r="R742" s="47">
        <v>0</v>
      </c>
      <c r="S742" s="47">
        <v>0</v>
      </c>
      <c r="T742" s="47">
        <v>0</v>
      </c>
      <c r="U742" s="47">
        <v>385097</v>
      </c>
      <c r="V742" s="47">
        <v>0</v>
      </c>
      <c r="W742" s="101">
        <f t="shared" si="11"/>
        <v>1466821</v>
      </c>
      <c r="X742" s="41">
        <f>個別包括!AZ741-公債費!W742</f>
        <v>0</v>
      </c>
      <c r="Y742" s="41"/>
      <c r="Z742" s="41"/>
      <c r="AA742" s="41"/>
    </row>
    <row r="743" spans="1:27" ht="20.25" customHeight="1" x14ac:dyDescent="0.25">
      <c r="A743" s="111" t="s">
        <v>2548</v>
      </c>
      <c r="B743" s="112" t="s">
        <v>2542</v>
      </c>
      <c r="C743" s="4" t="s">
        <v>838</v>
      </c>
      <c r="D743" s="141">
        <v>5</v>
      </c>
      <c r="E743" s="127" t="s">
        <v>3561</v>
      </c>
      <c r="F743" s="47">
        <v>6297</v>
      </c>
      <c r="G743" s="47">
        <v>74613</v>
      </c>
      <c r="H743" s="47">
        <v>145</v>
      </c>
      <c r="I743" s="47">
        <v>91749</v>
      </c>
      <c r="J743" s="47">
        <v>5036</v>
      </c>
      <c r="K743" s="47">
        <v>60754</v>
      </c>
      <c r="L743" s="47">
        <v>7975</v>
      </c>
      <c r="M743" s="47">
        <v>748229</v>
      </c>
      <c r="N743" s="150">
        <v>115631</v>
      </c>
      <c r="O743" s="144">
        <v>5781</v>
      </c>
      <c r="P743" s="144">
        <v>0</v>
      </c>
      <c r="Q743" s="47">
        <v>16991</v>
      </c>
      <c r="R743" s="47">
        <v>0</v>
      </c>
      <c r="S743" s="47">
        <v>0</v>
      </c>
      <c r="T743" s="47">
        <v>0</v>
      </c>
      <c r="U743" s="47">
        <v>301733</v>
      </c>
      <c r="V743" s="47">
        <v>0</v>
      </c>
      <c r="W743" s="101">
        <f t="shared" si="11"/>
        <v>1434934</v>
      </c>
      <c r="X743" s="41">
        <f>個別包括!AZ742-公債費!W743</f>
        <v>0</v>
      </c>
      <c r="Y743" s="41"/>
      <c r="Z743" s="41"/>
      <c r="AA743" s="41"/>
    </row>
    <row r="744" spans="1:27" ht="20.25" customHeight="1" x14ac:dyDescent="0.25">
      <c r="A744" s="111" t="s">
        <v>2549</v>
      </c>
      <c r="B744" s="112" t="s">
        <v>2542</v>
      </c>
      <c r="C744" s="4" t="s">
        <v>839</v>
      </c>
      <c r="D744" s="141">
        <v>5</v>
      </c>
      <c r="E744" s="127" t="s">
        <v>3561</v>
      </c>
      <c r="F744" s="47">
        <v>31915</v>
      </c>
      <c r="G744" s="47">
        <v>9560</v>
      </c>
      <c r="H744" s="47">
        <v>137</v>
      </c>
      <c r="I744" s="47">
        <v>37627</v>
      </c>
      <c r="J744" s="47">
        <v>4812</v>
      </c>
      <c r="K744" s="47">
        <v>60034</v>
      </c>
      <c r="L744" s="47">
        <v>4839</v>
      </c>
      <c r="M744" s="47">
        <v>461160</v>
      </c>
      <c r="N744" s="150">
        <v>89617</v>
      </c>
      <c r="O744" s="144">
        <v>3657</v>
      </c>
      <c r="P744" s="144">
        <v>0</v>
      </c>
      <c r="Q744" s="47">
        <v>0</v>
      </c>
      <c r="R744" s="47">
        <v>0</v>
      </c>
      <c r="S744" s="47">
        <v>0</v>
      </c>
      <c r="T744" s="47">
        <v>0</v>
      </c>
      <c r="U744" s="47">
        <v>0</v>
      </c>
      <c r="V744" s="47">
        <v>0</v>
      </c>
      <c r="W744" s="101">
        <f t="shared" si="11"/>
        <v>703358</v>
      </c>
      <c r="X744" s="41">
        <f>個別包括!AZ743-公債費!W744</f>
        <v>0</v>
      </c>
      <c r="Y744" s="41"/>
      <c r="Z744" s="41"/>
      <c r="AA744" s="41"/>
    </row>
    <row r="745" spans="1:27" ht="20.25" customHeight="1" x14ac:dyDescent="0.25">
      <c r="A745" s="111" t="s">
        <v>2550</v>
      </c>
      <c r="B745" s="112" t="s">
        <v>2542</v>
      </c>
      <c r="C745" s="4" t="s">
        <v>840</v>
      </c>
      <c r="D745" s="141">
        <v>5</v>
      </c>
      <c r="E745" s="127" t="s">
        <v>3561</v>
      </c>
      <c r="F745" s="47">
        <v>20428</v>
      </c>
      <c r="G745" s="47">
        <v>259401</v>
      </c>
      <c r="H745" s="47">
        <v>959</v>
      </c>
      <c r="I745" s="47">
        <v>62156</v>
      </c>
      <c r="J745" s="47">
        <v>2511</v>
      </c>
      <c r="K745" s="47">
        <v>18980</v>
      </c>
      <c r="L745" s="47">
        <v>8246</v>
      </c>
      <c r="M745" s="47">
        <v>1045750</v>
      </c>
      <c r="N745" s="150">
        <v>248074</v>
      </c>
      <c r="O745" s="144">
        <v>6227</v>
      </c>
      <c r="P745" s="144">
        <v>0</v>
      </c>
      <c r="Q745" s="47">
        <v>1151375</v>
      </c>
      <c r="R745" s="47">
        <v>0</v>
      </c>
      <c r="S745" s="47">
        <v>0</v>
      </c>
      <c r="T745" s="47">
        <v>0</v>
      </c>
      <c r="U745" s="47">
        <v>1208393</v>
      </c>
      <c r="V745" s="47">
        <v>0</v>
      </c>
      <c r="W745" s="101">
        <f t="shared" si="11"/>
        <v>4032500</v>
      </c>
      <c r="X745" s="41">
        <f>個別包括!AZ744-公債費!W745</f>
        <v>0</v>
      </c>
      <c r="Y745" s="41"/>
      <c r="Z745" s="41"/>
      <c r="AA745" s="41"/>
    </row>
    <row r="746" spans="1:27" ht="20.25" customHeight="1" x14ac:dyDescent="0.25">
      <c r="A746" s="111" t="s">
        <v>2551</v>
      </c>
      <c r="B746" s="112" t="s">
        <v>2542</v>
      </c>
      <c r="C746" s="4" t="s">
        <v>841</v>
      </c>
      <c r="D746" s="141">
        <v>5</v>
      </c>
      <c r="E746" s="127" t="s">
        <v>3561</v>
      </c>
      <c r="F746" s="47">
        <v>5952</v>
      </c>
      <c r="G746" s="47">
        <v>0</v>
      </c>
      <c r="H746" s="47">
        <v>2550</v>
      </c>
      <c r="I746" s="47">
        <v>62811</v>
      </c>
      <c r="J746" s="47">
        <v>3996</v>
      </c>
      <c r="K746" s="47">
        <v>42866</v>
      </c>
      <c r="L746" s="47">
        <v>16431</v>
      </c>
      <c r="M746" s="47">
        <v>1430430</v>
      </c>
      <c r="N746" s="150">
        <v>203258</v>
      </c>
      <c r="O746" s="144">
        <v>16592</v>
      </c>
      <c r="P746" s="144">
        <v>0</v>
      </c>
      <c r="Q746" s="47">
        <v>0</v>
      </c>
      <c r="R746" s="47">
        <v>308836</v>
      </c>
      <c r="S746" s="47">
        <v>0</v>
      </c>
      <c r="T746" s="47">
        <v>0</v>
      </c>
      <c r="U746" s="47">
        <v>1892990</v>
      </c>
      <c r="V746" s="47">
        <v>0</v>
      </c>
      <c r="W746" s="101">
        <f t="shared" si="11"/>
        <v>3986712</v>
      </c>
      <c r="X746" s="41">
        <f>個別包括!AZ745-公債費!W746</f>
        <v>0</v>
      </c>
      <c r="Y746" s="41"/>
      <c r="Z746" s="41"/>
      <c r="AA746" s="41"/>
    </row>
    <row r="747" spans="1:27" ht="20.25" customHeight="1" x14ac:dyDescent="0.25">
      <c r="A747" s="111" t="s">
        <v>2552</v>
      </c>
      <c r="B747" s="112" t="s">
        <v>2542</v>
      </c>
      <c r="C747" s="4" t="s">
        <v>842</v>
      </c>
      <c r="D747" s="141">
        <v>6</v>
      </c>
      <c r="E747" s="127" t="s">
        <v>3561</v>
      </c>
      <c r="F747" s="47">
        <v>0</v>
      </c>
      <c r="G747" s="47">
        <v>0</v>
      </c>
      <c r="H747" s="47">
        <v>0</v>
      </c>
      <c r="I747" s="47">
        <v>3824</v>
      </c>
      <c r="J747" s="47">
        <v>697</v>
      </c>
      <c r="K747" s="47">
        <v>4349</v>
      </c>
      <c r="L747" s="47">
        <v>600</v>
      </c>
      <c r="M747" s="47">
        <v>60495</v>
      </c>
      <c r="N747" s="150">
        <v>7000</v>
      </c>
      <c r="O747" s="144">
        <v>0</v>
      </c>
      <c r="P747" s="144">
        <v>0</v>
      </c>
      <c r="Q747" s="47">
        <v>0</v>
      </c>
      <c r="R747" s="47">
        <v>0</v>
      </c>
      <c r="S747" s="47">
        <v>0</v>
      </c>
      <c r="T747" s="47">
        <v>0</v>
      </c>
      <c r="U747" s="47">
        <v>0</v>
      </c>
      <c r="V747" s="47">
        <v>0</v>
      </c>
      <c r="W747" s="101">
        <f t="shared" si="11"/>
        <v>76965</v>
      </c>
      <c r="X747" s="41">
        <f>個別包括!AZ746-公債費!W747</f>
        <v>0</v>
      </c>
      <c r="Y747" s="41"/>
      <c r="Z747" s="41"/>
      <c r="AA747" s="41"/>
    </row>
    <row r="748" spans="1:27" ht="20.25" customHeight="1" x14ac:dyDescent="0.25">
      <c r="A748" s="111" t="s">
        <v>2553</v>
      </c>
      <c r="B748" s="112" t="s">
        <v>2542</v>
      </c>
      <c r="C748" s="4" t="s">
        <v>843</v>
      </c>
      <c r="D748" s="141">
        <v>6</v>
      </c>
      <c r="E748" s="127" t="s">
        <v>3561</v>
      </c>
      <c r="F748" s="47">
        <v>5139</v>
      </c>
      <c r="G748" s="47">
        <v>34684</v>
      </c>
      <c r="H748" s="47">
        <v>0</v>
      </c>
      <c r="I748" s="47">
        <v>46140</v>
      </c>
      <c r="J748" s="47">
        <v>8669</v>
      </c>
      <c r="K748" s="47">
        <v>16874</v>
      </c>
      <c r="L748" s="47">
        <v>3349</v>
      </c>
      <c r="M748" s="47">
        <v>320444</v>
      </c>
      <c r="N748" s="150">
        <v>19515</v>
      </c>
      <c r="O748" s="144">
        <v>4044</v>
      </c>
      <c r="P748" s="144">
        <v>0</v>
      </c>
      <c r="Q748" s="47">
        <v>0</v>
      </c>
      <c r="R748" s="47">
        <v>0</v>
      </c>
      <c r="S748" s="47">
        <v>0</v>
      </c>
      <c r="T748" s="47">
        <v>0</v>
      </c>
      <c r="U748" s="47">
        <v>0</v>
      </c>
      <c r="V748" s="47">
        <v>0</v>
      </c>
      <c r="W748" s="101">
        <f t="shared" si="11"/>
        <v>458858</v>
      </c>
      <c r="X748" s="41">
        <f>個別包括!AZ747-公債費!W748</f>
        <v>0</v>
      </c>
      <c r="Y748" s="41"/>
      <c r="Z748" s="41"/>
      <c r="AA748" s="41"/>
    </row>
    <row r="749" spans="1:27" ht="20.25" customHeight="1" x14ac:dyDescent="0.25">
      <c r="A749" s="111" t="s">
        <v>2554</v>
      </c>
      <c r="B749" s="112" t="s">
        <v>2542</v>
      </c>
      <c r="C749" s="4" t="s">
        <v>844</v>
      </c>
      <c r="D749" s="141">
        <v>6</v>
      </c>
      <c r="E749" s="127" t="s">
        <v>3561</v>
      </c>
      <c r="F749" s="47">
        <v>61060</v>
      </c>
      <c r="G749" s="47">
        <v>72570</v>
      </c>
      <c r="H749" s="47">
        <v>285</v>
      </c>
      <c r="I749" s="47">
        <v>88701</v>
      </c>
      <c r="J749" s="47">
        <v>938</v>
      </c>
      <c r="K749" s="47">
        <v>39307</v>
      </c>
      <c r="L749" s="47">
        <v>3788</v>
      </c>
      <c r="M749" s="47">
        <v>367397</v>
      </c>
      <c r="N749" s="150">
        <v>71628</v>
      </c>
      <c r="O749" s="144">
        <v>7403</v>
      </c>
      <c r="P749" s="144">
        <v>0</v>
      </c>
      <c r="Q749" s="47">
        <v>0</v>
      </c>
      <c r="R749" s="47">
        <v>0</v>
      </c>
      <c r="S749" s="47">
        <v>0</v>
      </c>
      <c r="T749" s="47">
        <v>0</v>
      </c>
      <c r="U749" s="47">
        <v>0</v>
      </c>
      <c r="V749" s="47">
        <v>0</v>
      </c>
      <c r="W749" s="101">
        <f t="shared" si="11"/>
        <v>713077</v>
      </c>
      <c r="X749" s="41">
        <f>個別包括!AZ748-公債費!W749</f>
        <v>0</v>
      </c>
      <c r="Y749" s="41"/>
      <c r="Z749" s="41"/>
      <c r="AA749" s="41"/>
    </row>
    <row r="750" spans="1:27" ht="20.25" customHeight="1" x14ac:dyDescent="0.25">
      <c r="A750" s="111" t="s">
        <v>2555</v>
      </c>
      <c r="B750" s="112" t="s">
        <v>2542</v>
      </c>
      <c r="C750" s="4" t="s">
        <v>845</v>
      </c>
      <c r="D750" s="141">
        <v>6</v>
      </c>
      <c r="E750" s="127" t="s">
        <v>3561</v>
      </c>
      <c r="F750" s="47">
        <v>3842</v>
      </c>
      <c r="G750" s="47">
        <v>0</v>
      </c>
      <c r="H750" s="47">
        <v>0</v>
      </c>
      <c r="I750" s="47">
        <v>95089</v>
      </c>
      <c r="J750" s="47">
        <v>1345</v>
      </c>
      <c r="K750" s="47">
        <v>47233</v>
      </c>
      <c r="L750" s="47">
        <v>3954</v>
      </c>
      <c r="M750" s="47">
        <v>383427</v>
      </c>
      <c r="N750" s="150">
        <v>64855</v>
      </c>
      <c r="O750" s="144">
        <v>10716</v>
      </c>
      <c r="P750" s="144">
        <v>0</v>
      </c>
      <c r="Q750" s="47">
        <v>0</v>
      </c>
      <c r="R750" s="47">
        <v>0</v>
      </c>
      <c r="S750" s="47">
        <v>0</v>
      </c>
      <c r="T750" s="47">
        <v>0</v>
      </c>
      <c r="U750" s="47">
        <v>0</v>
      </c>
      <c r="V750" s="47">
        <v>0</v>
      </c>
      <c r="W750" s="101">
        <f t="shared" si="11"/>
        <v>610461</v>
      </c>
      <c r="X750" s="41">
        <f>個別包括!AZ749-公債費!W750</f>
        <v>0</v>
      </c>
      <c r="Y750" s="41"/>
      <c r="Z750" s="41"/>
      <c r="AA750" s="41"/>
    </row>
    <row r="751" spans="1:27" ht="20.25" customHeight="1" x14ac:dyDescent="0.25">
      <c r="A751" s="111" t="s">
        <v>2556</v>
      </c>
      <c r="B751" s="112" t="s">
        <v>2542</v>
      </c>
      <c r="C751" s="4" t="s">
        <v>435</v>
      </c>
      <c r="D751" s="141">
        <v>6</v>
      </c>
      <c r="E751" s="127" t="s">
        <v>3561</v>
      </c>
      <c r="F751" s="47">
        <v>3681</v>
      </c>
      <c r="G751" s="47">
        <v>0</v>
      </c>
      <c r="H751" s="47">
        <v>0</v>
      </c>
      <c r="I751" s="47">
        <v>22691</v>
      </c>
      <c r="J751" s="47">
        <v>969</v>
      </c>
      <c r="K751" s="47">
        <v>11695</v>
      </c>
      <c r="L751" s="47">
        <v>1918</v>
      </c>
      <c r="M751" s="47">
        <v>226442</v>
      </c>
      <c r="N751" s="150">
        <v>56079</v>
      </c>
      <c r="O751" s="144">
        <v>641</v>
      </c>
      <c r="P751" s="144">
        <v>0</v>
      </c>
      <c r="Q751" s="47">
        <v>453138</v>
      </c>
      <c r="R751" s="47">
        <v>0</v>
      </c>
      <c r="S751" s="47">
        <v>0</v>
      </c>
      <c r="T751" s="47">
        <v>0</v>
      </c>
      <c r="U751" s="47">
        <v>0</v>
      </c>
      <c r="V751" s="47">
        <v>0</v>
      </c>
      <c r="W751" s="101">
        <f t="shared" si="11"/>
        <v>777254</v>
      </c>
      <c r="X751" s="41">
        <f>個別包括!AZ750-公債費!W751</f>
        <v>0</v>
      </c>
      <c r="Y751" s="41"/>
      <c r="Z751" s="41"/>
      <c r="AA751" s="41"/>
    </row>
    <row r="752" spans="1:27" ht="20.25" customHeight="1" x14ac:dyDescent="0.25">
      <c r="A752" s="111" t="s">
        <v>2557</v>
      </c>
      <c r="B752" s="112" t="s">
        <v>3563</v>
      </c>
      <c r="C752" s="4" t="s">
        <v>846</v>
      </c>
      <c r="D752" s="141">
        <v>3</v>
      </c>
      <c r="E752" s="127" t="s">
        <v>3561</v>
      </c>
      <c r="F752" s="47">
        <v>47577</v>
      </c>
      <c r="G752" s="47">
        <v>18625</v>
      </c>
      <c r="H752" s="47">
        <v>1211</v>
      </c>
      <c r="I752" s="47">
        <v>580434</v>
      </c>
      <c r="J752" s="47">
        <v>174337</v>
      </c>
      <c r="K752" s="47">
        <v>757667</v>
      </c>
      <c r="L752" s="47">
        <v>107917</v>
      </c>
      <c r="M752" s="47">
        <v>6021422</v>
      </c>
      <c r="N752" s="150">
        <v>447147</v>
      </c>
      <c r="O752" s="144">
        <v>100945</v>
      </c>
      <c r="P752" s="144">
        <v>0</v>
      </c>
      <c r="Q752" s="47">
        <v>0</v>
      </c>
      <c r="R752" s="47">
        <v>0</v>
      </c>
      <c r="S752" s="47">
        <v>0</v>
      </c>
      <c r="T752" s="47">
        <v>0</v>
      </c>
      <c r="U752" s="47">
        <v>0</v>
      </c>
      <c r="V752" s="47">
        <v>0</v>
      </c>
      <c r="W752" s="101">
        <f t="shared" si="11"/>
        <v>8257282</v>
      </c>
      <c r="X752" s="41">
        <f>個別包括!AZ751-公債費!W752</f>
        <v>0</v>
      </c>
      <c r="Y752" s="41"/>
      <c r="Z752" s="41"/>
      <c r="AA752" s="41"/>
    </row>
    <row r="753" spans="1:27" ht="20.25" customHeight="1" x14ac:dyDescent="0.25">
      <c r="A753" s="111" t="s">
        <v>2558</v>
      </c>
      <c r="B753" s="112" t="s">
        <v>3563</v>
      </c>
      <c r="C753" s="4" t="s">
        <v>847</v>
      </c>
      <c r="D753" s="141">
        <v>5</v>
      </c>
      <c r="E753" s="127" t="s">
        <v>3561</v>
      </c>
      <c r="F753" s="47">
        <v>59336</v>
      </c>
      <c r="G753" s="47">
        <v>58574</v>
      </c>
      <c r="H753" s="47">
        <v>48</v>
      </c>
      <c r="I753" s="47">
        <v>82254</v>
      </c>
      <c r="J753" s="47">
        <v>3621</v>
      </c>
      <c r="K753" s="47">
        <v>70745</v>
      </c>
      <c r="L753" s="47">
        <v>9163</v>
      </c>
      <c r="M753" s="47">
        <v>962202</v>
      </c>
      <c r="N753" s="150">
        <v>83261</v>
      </c>
      <c r="O753" s="144">
        <v>3554</v>
      </c>
      <c r="P753" s="144">
        <v>0</v>
      </c>
      <c r="Q753" s="47">
        <v>390813</v>
      </c>
      <c r="R753" s="47">
        <v>0</v>
      </c>
      <c r="S753" s="47">
        <v>0</v>
      </c>
      <c r="T753" s="47">
        <v>0</v>
      </c>
      <c r="U753" s="47">
        <v>809965</v>
      </c>
      <c r="V753" s="47">
        <v>13287</v>
      </c>
      <c r="W753" s="101">
        <f t="shared" si="11"/>
        <v>2546823</v>
      </c>
      <c r="X753" s="41">
        <f>個別包括!AZ752-公債費!W753</f>
        <v>0</v>
      </c>
      <c r="Y753" s="41"/>
      <c r="Z753" s="41"/>
      <c r="AA753" s="41"/>
    </row>
    <row r="754" spans="1:27" ht="20.25" customHeight="1" x14ac:dyDescent="0.25">
      <c r="A754" s="111" t="s">
        <v>2559</v>
      </c>
      <c r="B754" s="112" t="s">
        <v>3563</v>
      </c>
      <c r="C754" s="4" t="s">
        <v>848</v>
      </c>
      <c r="D754" s="141">
        <v>5</v>
      </c>
      <c r="E754" s="127" t="s">
        <v>3561</v>
      </c>
      <c r="F754" s="47">
        <v>13630</v>
      </c>
      <c r="G754" s="47">
        <v>144916</v>
      </c>
      <c r="H754" s="47">
        <v>14108</v>
      </c>
      <c r="I754" s="47">
        <v>177468</v>
      </c>
      <c r="J754" s="47">
        <v>236178</v>
      </c>
      <c r="K754" s="47">
        <v>137416</v>
      </c>
      <c r="L754" s="47">
        <v>20236</v>
      </c>
      <c r="M754" s="47">
        <v>1577287</v>
      </c>
      <c r="N754" s="150">
        <v>76680</v>
      </c>
      <c r="O754" s="144">
        <v>9173</v>
      </c>
      <c r="P754" s="144">
        <v>0</v>
      </c>
      <c r="Q754" s="47">
        <v>0</v>
      </c>
      <c r="R754" s="47">
        <v>0</v>
      </c>
      <c r="S754" s="47">
        <v>0</v>
      </c>
      <c r="T754" s="47">
        <v>523</v>
      </c>
      <c r="U754" s="47">
        <v>0</v>
      </c>
      <c r="V754" s="47">
        <v>0</v>
      </c>
      <c r="W754" s="101">
        <f t="shared" si="11"/>
        <v>2407615</v>
      </c>
      <c r="X754" s="41">
        <f>個別包括!AZ753-公債費!W754</f>
        <v>0</v>
      </c>
      <c r="Y754" s="41"/>
      <c r="Z754" s="41"/>
      <c r="AA754" s="41"/>
    </row>
    <row r="755" spans="1:27" ht="20.25" customHeight="1" x14ac:dyDescent="0.25">
      <c r="A755" s="111" t="s">
        <v>2560</v>
      </c>
      <c r="B755" s="112" t="s">
        <v>3563</v>
      </c>
      <c r="C755" s="4" t="s">
        <v>849</v>
      </c>
      <c r="D755" s="141">
        <v>5</v>
      </c>
      <c r="E755" s="127" t="s">
        <v>3561</v>
      </c>
      <c r="F755" s="47">
        <v>224654</v>
      </c>
      <c r="G755" s="47">
        <v>146530</v>
      </c>
      <c r="H755" s="47">
        <v>231</v>
      </c>
      <c r="I755" s="47">
        <v>56488</v>
      </c>
      <c r="J755" s="47">
        <v>4027</v>
      </c>
      <c r="K755" s="47">
        <v>33054</v>
      </c>
      <c r="L755" s="47">
        <v>3117</v>
      </c>
      <c r="M755" s="47">
        <v>482783</v>
      </c>
      <c r="N755" s="150">
        <v>117906</v>
      </c>
      <c r="O755" s="144">
        <v>6865</v>
      </c>
      <c r="P755" s="144">
        <v>0</v>
      </c>
      <c r="Q755" s="47">
        <v>1186214</v>
      </c>
      <c r="R755" s="47">
        <v>0</v>
      </c>
      <c r="S755" s="47">
        <v>0</v>
      </c>
      <c r="T755" s="47">
        <v>0</v>
      </c>
      <c r="U755" s="47">
        <v>280169</v>
      </c>
      <c r="V755" s="47">
        <v>0</v>
      </c>
      <c r="W755" s="101">
        <f t="shared" si="11"/>
        <v>2542038</v>
      </c>
      <c r="X755" s="41">
        <f>個別包括!AZ754-公債費!W755</f>
        <v>0</v>
      </c>
      <c r="Y755" s="41"/>
      <c r="Z755" s="41"/>
      <c r="AA755" s="41"/>
    </row>
    <row r="756" spans="1:27" ht="20.25" customHeight="1" x14ac:dyDescent="0.25">
      <c r="A756" s="111" t="s">
        <v>2561</v>
      </c>
      <c r="B756" s="112" t="s">
        <v>3563</v>
      </c>
      <c r="C756" s="4" t="s">
        <v>850</v>
      </c>
      <c r="D756" s="141">
        <v>5</v>
      </c>
      <c r="E756" s="127" t="s">
        <v>3561</v>
      </c>
      <c r="F756" s="47">
        <v>56460</v>
      </c>
      <c r="G756" s="47">
        <v>55867</v>
      </c>
      <c r="H756" s="47">
        <v>0</v>
      </c>
      <c r="I756" s="47">
        <v>24772</v>
      </c>
      <c r="J756" s="47">
        <v>920</v>
      </c>
      <c r="K756" s="47">
        <v>5161</v>
      </c>
      <c r="L756" s="47">
        <v>2178</v>
      </c>
      <c r="M756" s="47">
        <v>267054</v>
      </c>
      <c r="N756" s="150">
        <v>71119</v>
      </c>
      <c r="O756" s="144">
        <v>120</v>
      </c>
      <c r="P756" s="144">
        <v>0</v>
      </c>
      <c r="Q756" s="47">
        <v>698341</v>
      </c>
      <c r="R756" s="47">
        <v>0</v>
      </c>
      <c r="S756" s="47">
        <v>0</v>
      </c>
      <c r="T756" s="47">
        <v>0</v>
      </c>
      <c r="U756" s="47">
        <v>0</v>
      </c>
      <c r="V756" s="47">
        <v>0</v>
      </c>
      <c r="W756" s="101">
        <f t="shared" si="11"/>
        <v>1181992</v>
      </c>
      <c r="X756" s="41">
        <f>個別包括!AZ755-公債費!W756</f>
        <v>0</v>
      </c>
      <c r="Y756" s="41"/>
      <c r="Z756" s="41"/>
      <c r="AA756" s="41"/>
    </row>
    <row r="757" spans="1:27" ht="20.25" customHeight="1" x14ac:dyDescent="0.25">
      <c r="A757" s="111" t="s">
        <v>2562</v>
      </c>
      <c r="B757" s="112" t="s">
        <v>3563</v>
      </c>
      <c r="C757" s="4" t="s">
        <v>851</v>
      </c>
      <c r="D757" s="141">
        <v>5</v>
      </c>
      <c r="E757" s="127" t="s">
        <v>3561</v>
      </c>
      <c r="F757" s="47">
        <v>3466</v>
      </c>
      <c r="G757" s="47">
        <v>30257</v>
      </c>
      <c r="H757" s="47">
        <v>669</v>
      </c>
      <c r="I757" s="47">
        <v>33002</v>
      </c>
      <c r="J757" s="47">
        <v>14234</v>
      </c>
      <c r="K757" s="47">
        <v>70838</v>
      </c>
      <c r="L757" s="47">
        <v>11088</v>
      </c>
      <c r="M757" s="47">
        <v>1018730</v>
      </c>
      <c r="N757" s="150">
        <v>62139</v>
      </c>
      <c r="O757" s="144">
        <v>17597</v>
      </c>
      <c r="P757" s="144">
        <v>0</v>
      </c>
      <c r="Q757" s="47">
        <v>221440</v>
      </c>
      <c r="R757" s="47">
        <v>0</v>
      </c>
      <c r="S757" s="47">
        <v>0</v>
      </c>
      <c r="T757" s="47">
        <v>0</v>
      </c>
      <c r="U757" s="47">
        <v>603934</v>
      </c>
      <c r="V757" s="47">
        <v>0</v>
      </c>
      <c r="W757" s="101">
        <f t="shared" si="11"/>
        <v>2087394</v>
      </c>
      <c r="X757" s="41">
        <f>個別包括!AZ756-公債費!W757</f>
        <v>0</v>
      </c>
      <c r="Y757" s="41"/>
      <c r="Z757" s="41"/>
      <c r="AA757" s="41"/>
    </row>
    <row r="758" spans="1:27" ht="20.25" customHeight="1" x14ac:dyDescent="0.25">
      <c r="A758" s="111" t="s">
        <v>2563</v>
      </c>
      <c r="B758" s="112" t="s">
        <v>3563</v>
      </c>
      <c r="C758" s="4" t="s">
        <v>852</v>
      </c>
      <c r="D758" s="141">
        <v>5</v>
      </c>
      <c r="E758" s="127" t="s">
        <v>3561</v>
      </c>
      <c r="F758" s="47">
        <v>5967</v>
      </c>
      <c r="G758" s="47">
        <v>1356</v>
      </c>
      <c r="H758" s="47">
        <v>49</v>
      </c>
      <c r="I758" s="47">
        <v>34985</v>
      </c>
      <c r="J758" s="47">
        <v>1310</v>
      </c>
      <c r="K758" s="47">
        <v>17210</v>
      </c>
      <c r="L758" s="47">
        <v>3420</v>
      </c>
      <c r="M758" s="47">
        <v>334910</v>
      </c>
      <c r="N758" s="150">
        <v>28550</v>
      </c>
      <c r="O758" s="144">
        <v>6245</v>
      </c>
      <c r="P758" s="144">
        <v>0</v>
      </c>
      <c r="Q758" s="47">
        <v>441860</v>
      </c>
      <c r="R758" s="47">
        <v>0</v>
      </c>
      <c r="S758" s="47">
        <v>0</v>
      </c>
      <c r="T758" s="47">
        <v>0</v>
      </c>
      <c r="U758" s="47">
        <v>0</v>
      </c>
      <c r="V758" s="47">
        <v>9924</v>
      </c>
      <c r="W758" s="101">
        <f t="shared" si="11"/>
        <v>885786</v>
      </c>
      <c r="X758" s="41">
        <f>個別包括!AZ757-公債費!W758</f>
        <v>0</v>
      </c>
      <c r="Y758" s="41"/>
      <c r="Z758" s="41"/>
      <c r="AA758" s="41"/>
    </row>
    <row r="759" spans="1:27" ht="20.25" customHeight="1" x14ac:dyDescent="0.25">
      <c r="A759" s="111" t="s">
        <v>2564</v>
      </c>
      <c r="B759" s="112" t="s">
        <v>3563</v>
      </c>
      <c r="C759" s="4" t="s">
        <v>853</v>
      </c>
      <c r="D759" s="141">
        <v>5</v>
      </c>
      <c r="E759" s="127" t="s">
        <v>3561</v>
      </c>
      <c r="F759" s="47">
        <v>7158</v>
      </c>
      <c r="G759" s="47">
        <v>0</v>
      </c>
      <c r="H759" s="47">
        <v>0</v>
      </c>
      <c r="I759" s="47">
        <v>63972</v>
      </c>
      <c r="J759" s="47">
        <v>2477</v>
      </c>
      <c r="K759" s="47">
        <v>27281</v>
      </c>
      <c r="L759" s="47">
        <v>4828</v>
      </c>
      <c r="M759" s="47">
        <v>539701</v>
      </c>
      <c r="N759" s="150">
        <v>34861</v>
      </c>
      <c r="O759" s="144">
        <v>10196</v>
      </c>
      <c r="P759" s="144">
        <v>0</v>
      </c>
      <c r="Q759" s="47">
        <v>0</v>
      </c>
      <c r="R759" s="47">
        <v>0</v>
      </c>
      <c r="S759" s="47">
        <v>0</v>
      </c>
      <c r="T759" s="47">
        <v>0</v>
      </c>
      <c r="U759" s="47">
        <v>517581</v>
      </c>
      <c r="V759" s="47">
        <v>0</v>
      </c>
      <c r="W759" s="101">
        <f t="shared" si="11"/>
        <v>1208055</v>
      </c>
      <c r="X759" s="41">
        <f>個別包括!AZ758-公債費!W759</f>
        <v>0</v>
      </c>
      <c r="Y759" s="41"/>
      <c r="Z759" s="41"/>
      <c r="AA759" s="41"/>
    </row>
    <row r="760" spans="1:27" ht="20.25" customHeight="1" x14ac:dyDescent="0.25">
      <c r="A760" s="111" t="s">
        <v>2565</v>
      </c>
      <c r="B760" s="112" t="s">
        <v>3563</v>
      </c>
      <c r="C760" s="4" t="s">
        <v>854</v>
      </c>
      <c r="D760" s="141">
        <v>5</v>
      </c>
      <c r="E760" s="127" t="s">
        <v>3561</v>
      </c>
      <c r="F760" s="47">
        <v>4463</v>
      </c>
      <c r="G760" s="47">
        <v>123471</v>
      </c>
      <c r="H760" s="47">
        <v>779</v>
      </c>
      <c r="I760" s="47">
        <v>164452</v>
      </c>
      <c r="J760" s="47">
        <v>109477</v>
      </c>
      <c r="K760" s="47">
        <v>145112</v>
      </c>
      <c r="L760" s="47">
        <v>21594</v>
      </c>
      <c r="M760" s="47">
        <v>1735438</v>
      </c>
      <c r="N760" s="150">
        <v>347068</v>
      </c>
      <c r="O760" s="144">
        <v>14045</v>
      </c>
      <c r="P760" s="144">
        <v>0</v>
      </c>
      <c r="Q760" s="47">
        <v>240162</v>
      </c>
      <c r="R760" s="47">
        <v>0</v>
      </c>
      <c r="S760" s="47">
        <v>0</v>
      </c>
      <c r="T760" s="47">
        <v>0</v>
      </c>
      <c r="U760" s="47">
        <v>2078253</v>
      </c>
      <c r="V760" s="47">
        <v>0</v>
      </c>
      <c r="W760" s="101">
        <f t="shared" si="11"/>
        <v>4984314</v>
      </c>
      <c r="X760" s="41">
        <f>個別包括!AZ759-公債費!W760</f>
        <v>0</v>
      </c>
      <c r="Y760" s="41"/>
      <c r="Z760" s="41"/>
      <c r="AA760" s="41"/>
    </row>
    <row r="761" spans="1:27" ht="20.25" customHeight="1" x14ac:dyDescent="0.25">
      <c r="A761" s="111" t="s">
        <v>2566</v>
      </c>
      <c r="B761" s="112" t="s">
        <v>3563</v>
      </c>
      <c r="C761" s="4" t="s">
        <v>855</v>
      </c>
      <c r="D761" s="141">
        <v>5</v>
      </c>
      <c r="E761" s="127" t="s">
        <v>3561</v>
      </c>
      <c r="F761" s="47">
        <v>18148</v>
      </c>
      <c r="G761" s="47">
        <v>0</v>
      </c>
      <c r="H761" s="47">
        <v>799</v>
      </c>
      <c r="I761" s="47">
        <v>43325</v>
      </c>
      <c r="J761" s="47">
        <v>24966</v>
      </c>
      <c r="K761" s="47">
        <v>63400</v>
      </c>
      <c r="L761" s="47">
        <v>8711</v>
      </c>
      <c r="M761" s="47">
        <v>782123</v>
      </c>
      <c r="N761" s="150">
        <v>94374</v>
      </c>
      <c r="O761" s="144">
        <v>21303</v>
      </c>
      <c r="P761" s="144">
        <v>0</v>
      </c>
      <c r="Q761" s="47">
        <v>0</v>
      </c>
      <c r="R761" s="47">
        <v>0</v>
      </c>
      <c r="S761" s="47">
        <v>0</v>
      </c>
      <c r="T761" s="47">
        <v>0</v>
      </c>
      <c r="U761" s="47">
        <v>531479</v>
      </c>
      <c r="V761" s="47">
        <v>0</v>
      </c>
      <c r="W761" s="101">
        <f t="shared" si="11"/>
        <v>1588628</v>
      </c>
      <c r="X761" s="41">
        <f>個別包括!AZ760-公債費!W761</f>
        <v>0</v>
      </c>
      <c r="Y761" s="41"/>
      <c r="Z761" s="41"/>
      <c r="AA761" s="41"/>
    </row>
    <row r="762" spans="1:27" ht="20.25" customHeight="1" x14ac:dyDescent="0.25">
      <c r="A762" s="111" t="s">
        <v>2567</v>
      </c>
      <c r="B762" s="112" t="s">
        <v>3563</v>
      </c>
      <c r="C762" s="4" t="s">
        <v>856</v>
      </c>
      <c r="D762" s="141">
        <v>5</v>
      </c>
      <c r="E762" s="127" t="s">
        <v>3561</v>
      </c>
      <c r="F762" s="47">
        <v>73</v>
      </c>
      <c r="G762" s="47">
        <v>0</v>
      </c>
      <c r="H762" s="47">
        <v>2354</v>
      </c>
      <c r="I762" s="47">
        <v>42190</v>
      </c>
      <c r="J762" s="47">
        <v>4319</v>
      </c>
      <c r="K762" s="47">
        <v>91674</v>
      </c>
      <c r="L762" s="47">
        <v>8157</v>
      </c>
      <c r="M762" s="47">
        <v>659002</v>
      </c>
      <c r="N762" s="150">
        <v>76072</v>
      </c>
      <c r="O762" s="144">
        <v>5440</v>
      </c>
      <c r="P762" s="144">
        <v>0</v>
      </c>
      <c r="Q762" s="47">
        <v>0</v>
      </c>
      <c r="R762" s="47">
        <v>0</v>
      </c>
      <c r="S762" s="47">
        <v>0</v>
      </c>
      <c r="T762" s="47">
        <v>0</v>
      </c>
      <c r="U762" s="47">
        <v>0</v>
      </c>
      <c r="V762" s="47">
        <v>0</v>
      </c>
      <c r="W762" s="101">
        <f t="shared" si="11"/>
        <v>889281</v>
      </c>
      <c r="X762" s="41">
        <f>個別包括!AZ761-公債費!W762</f>
        <v>0</v>
      </c>
      <c r="Y762" s="41"/>
      <c r="Z762" s="41"/>
      <c r="AA762" s="41"/>
    </row>
    <row r="763" spans="1:27" ht="20.25" customHeight="1" x14ac:dyDescent="0.25">
      <c r="A763" s="111" t="s">
        <v>2568</v>
      </c>
      <c r="B763" s="112" t="s">
        <v>3563</v>
      </c>
      <c r="C763" s="4" t="s">
        <v>857</v>
      </c>
      <c r="D763" s="141">
        <v>6</v>
      </c>
      <c r="E763" s="127" t="s">
        <v>3561</v>
      </c>
      <c r="F763" s="47">
        <v>135</v>
      </c>
      <c r="G763" s="47">
        <v>0</v>
      </c>
      <c r="H763" s="47">
        <v>0</v>
      </c>
      <c r="I763" s="47">
        <v>6405</v>
      </c>
      <c r="J763" s="47">
        <v>672</v>
      </c>
      <c r="K763" s="47">
        <v>9511</v>
      </c>
      <c r="L763" s="47">
        <v>783</v>
      </c>
      <c r="M763" s="47">
        <v>154551</v>
      </c>
      <c r="N763" s="150">
        <v>28092</v>
      </c>
      <c r="O763" s="144">
        <v>877</v>
      </c>
      <c r="P763" s="144">
        <v>0</v>
      </c>
      <c r="Q763" s="47">
        <v>0</v>
      </c>
      <c r="R763" s="47">
        <v>0</v>
      </c>
      <c r="S763" s="47">
        <v>0</v>
      </c>
      <c r="T763" s="47">
        <v>0</v>
      </c>
      <c r="U763" s="47">
        <v>0</v>
      </c>
      <c r="V763" s="47">
        <v>0</v>
      </c>
      <c r="W763" s="101">
        <f t="shared" si="11"/>
        <v>201026</v>
      </c>
      <c r="X763" s="41">
        <f>個別包括!AZ762-公債費!W763</f>
        <v>0</v>
      </c>
      <c r="Y763" s="41"/>
      <c r="Z763" s="41"/>
      <c r="AA763" s="41"/>
    </row>
    <row r="764" spans="1:27" ht="20.25" customHeight="1" x14ac:dyDescent="0.25">
      <c r="A764" s="111" t="s">
        <v>2569</v>
      </c>
      <c r="B764" s="112" t="s">
        <v>3563</v>
      </c>
      <c r="C764" s="4" t="s">
        <v>858</v>
      </c>
      <c r="D764" s="141">
        <v>6</v>
      </c>
      <c r="E764" s="127" t="s">
        <v>3561</v>
      </c>
      <c r="F764" s="47">
        <v>51694</v>
      </c>
      <c r="G764" s="47">
        <v>123709</v>
      </c>
      <c r="H764" s="47">
        <v>0</v>
      </c>
      <c r="I764" s="47">
        <v>52115</v>
      </c>
      <c r="J764" s="47">
        <v>1653</v>
      </c>
      <c r="K764" s="47">
        <v>60507</v>
      </c>
      <c r="L764" s="47">
        <v>4771</v>
      </c>
      <c r="M764" s="47">
        <v>439159</v>
      </c>
      <c r="N764" s="150">
        <v>30876</v>
      </c>
      <c r="O764" s="144">
        <v>2255</v>
      </c>
      <c r="P764" s="144">
        <v>0</v>
      </c>
      <c r="Q764" s="47">
        <v>0</v>
      </c>
      <c r="R764" s="47">
        <v>0</v>
      </c>
      <c r="S764" s="47">
        <v>0</v>
      </c>
      <c r="T764" s="47">
        <v>0</v>
      </c>
      <c r="U764" s="47">
        <v>0</v>
      </c>
      <c r="V764" s="47">
        <v>0</v>
      </c>
      <c r="W764" s="101">
        <f t="shared" si="11"/>
        <v>766739</v>
      </c>
      <c r="X764" s="41">
        <f>個別包括!AZ763-公債費!W764</f>
        <v>0</v>
      </c>
      <c r="Y764" s="41"/>
      <c r="Z764" s="41"/>
      <c r="AA764" s="41"/>
    </row>
    <row r="765" spans="1:27" ht="20.25" customHeight="1" x14ac:dyDescent="0.25">
      <c r="A765" s="111" t="s">
        <v>2570</v>
      </c>
      <c r="B765" s="112" t="s">
        <v>3563</v>
      </c>
      <c r="C765" s="4" t="s">
        <v>859</v>
      </c>
      <c r="D765" s="141">
        <v>6</v>
      </c>
      <c r="E765" s="127" t="s">
        <v>3561</v>
      </c>
      <c r="F765" s="47">
        <v>1366</v>
      </c>
      <c r="G765" s="47">
        <v>0</v>
      </c>
      <c r="H765" s="47">
        <v>0</v>
      </c>
      <c r="I765" s="47">
        <v>41723</v>
      </c>
      <c r="J765" s="47">
        <v>985</v>
      </c>
      <c r="K765" s="47">
        <v>41138</v>
      </c>
      <c r="L765" s="47">
        <v>3742</v>
      </c>
      <c r="M765" s="47">
        <v>319327</v>
      </c>
      <c r="N765" s="150">
        <v>94957</v>
      </c>
      <c r="O765" s="144">
        <v>3350</v>
      </c>
      <c r="P765" s="144">
        <v>0</v>
      </c>
      <c r="Q765" s="47">
        <v>0</v>
      </c>
      <c r="R765" s="47">
        <v>0</v>
      </c>
      <c r="S765" s="47">
        <v>0</v>
      </c>
      <c r="T765" s="47">
        <v>0</v>
      </c>
      <c r="U765" s="47">
        <v>0</v>
      </c>
      <c r="V765" s="47">
        <v>0</v>
      </c>
      <c r="W765" s="101">
        <f t="shared" si="11"/>
        <v>506588</v>
      </c>
      <c r="X765" s="41">
        <f>個別包括!AZ764-公債費!W765</f>
        <v>0</v>
      </c>
      <c r="Y765" s="41"/>
      <c r="Z765" s="41"/>
      <c r="AA765" s="41"/>
    </row>
    <row r="766" spans="1:27" ht="20.25" customHeight="1" x14ac:dyDescent="0.25">
      <c r="A766" s="111" t="s">
        <v>2571</v>
      </c>
      <c r="B766" s="112" t="s">
        <v>3563</v>
      </c>
      <c r="C766" s="4" t="s">
        <v>860</v>
      </c>
      <c r="D766" s="141">
        <v>6</v>
      </c>
      <c r="E766" s="127" t="s">
        <v>3561</v>
      </c>
      <c r="F766" s="47">
        <v>28456</v>
      </c>
      <c r="G766" s="47">
        <v>0</v>
      </c>
      <c r="H766" s="47">
        <v>539</v>
      </c>
      <c r="I766" s="47">
        <v>26308</v>
      </c>
      <c r="J766" s="47">
        <v>2916</v>
      </c>
      <c r="K766" s="47">
        <v>18272</v>
      </c>
      <c r="L766" s="47">
        <v>3983</v>
      </c>
      <c r="M766" s="47">
        <v>460195</v>
      </c>
      <c r="N766" s="150">
        <v>26159</v>
      </c>
      <c r="O766" s="144">
        <v>1128</v>
      </c>
      <c r="P766" s="144">
        <v>0</v>
      </c>
      <c r="Q766" s="47">
        <v>294889</v>
      </c>
      <c r="R766" s="47">
        <v>0</v>
      </c>
      <c r="S766" s="47">
        <v>0</v>
      </c>
      <c r="T766" s="47">
        <v>0</v>
      </c>
      <c r="U766" s="47">
        <v>135413</v>
      </c>
      <c r="V766" s="47">
        <v>44509</v>
      </c>
      <c r="W766" s="101">
        <f t="shared" si="11"/>
        <v>1042767</v>
      </c>
      <c r="X766" s="41">
        <f>個別包括!AZ765-公債費!W766</f>
        <v>0</v>
      </c>
      <c r="Y766" s="41"/>
      <c r="Z766" s="41"/>
      <c r="AA766" s="41"/>
    </row>
    <row r="767" spans="1:27" ht="20.25" customHeight="1" x14ac:dyDescent="0.25">
      <c r="A767" s="111" t="s">
        <v>2572</v>
      </c>
      <c r="B767" s="112" t="s">
        <v>3563</v>
      </c>
      <c r="C767" s="4" t="s">
        <v>861</v>
      </c>
      <c r="D767" s="141">
        <v>6</v>
      </c>
      <c r="E767" s="127" t="s">
        <v>3561</v>
      </c>
      <c r="F767" s="47">
        <v>3787</v>
      </c>
      <c r="G767" s="47">
        <v>4882</v>
      </c>
      <c r="H767" s="47">
        <v>0</v>
      </c>
      <c r="I767" s="47">
        <v>4608</v>
      </c>
      <c r="J767" s="47">
        <v>747</v>
      </c>
      <c r="K767" s="47">
        <v>3341</v>
      </c>
      <c r="L767" s="47">
        <v>2340</v>
      </c>
      <c r="M767" s="47">
        <v>267781</v>
      </c>
      <c r="N767" s="150">
        <v>20747</v>
      </c>
      <c r="O767" s="144">
        <v>159</v>
      </c>
      <c r="P767" s="144">
        <v>0</v>
      </c>
      <c r="Q767" s="47">
        <v>307852</v>
      </c>
      <c r="R767" s="47">
        <v>0</v>
      </c>
      <c r="S767" s="47">
        <v>0</v>
      </c>
      <c r="T767" s="47">
        <v>0</v>
      </c>
      <c r="U767" s="47">
        <v>106452</v>
      </c>
      <c r="V767" s="47">
        <v>0</v>
      </c>
      <c r="W767" s="101">
        <f t="shared" si="11"/>
        <v>722696</v>
      </c>
      <c r="X767" s="41">
        <f>個別包括!AZ766-公債費!W767</f>
        <v>0</v>
      </c>
      <c r="Y767" s="41"/>
      <c r="Z767" s="41"/>
      <c r="AA767" s="41"/>
    </row>
    <row r="768" spans="1:27" ht="20.25" customHeight="1" x14ac:dyDescent="0.25">
      <c r="A768" s="111" t="s">
        <v>2573</v>
      </c>
      <c r="B768" s="112" t="s">
        <v>3563</v>
      </c>
      <c r="C768" s="4" t="s">
        <v>862</v>
      </c>
      <c r="D768" s="141">
        <v>6</v>
      </c>
      <c r="E768" s="127" t="s">
        <v>3561</v>
      </c>
      <c r="F768" s="47">
        <v>11938</v>
      </c>
      <c r="G768" s="47">
        <v>4691</v>
      </c>
      <c r="H768" s="47">
        <v>0</v>
      </c>
      <c r="I768" s="47">
        <v>39619</v>
      </c>
      <c r="J768" s="47">
        <v>826</v>
      </c>
      <c r="K768" s="47">
        <v>31855</v>
      </c>
      <c r="L768" s="47">
        <v>2027</v>
      </c>
      <c r="M768" s="47">
        <v>325643</v>
      </c>
      <c r="N768" s="150">
        <v>23714</v>
      </c>
      <c r="O768" s="144">
        <v>482</v>
      </c>
      <c r="P768" s="144">
        <v>0</v>
      </c>
      <c r="Q768" s="47">
        <v>10184</v>
      </c>
      <c r="R768" s="47">
        <v>0</v>
      </c>
      <c r="S768" s="47">
        <v>0</v>
      </c>
      <c r="T768" s="47">
        <v>0</v>
      </c>
      <c r="U768" s="47">
        <v>217436</v>
      </c>
      <c r="V768" s="47">
        <v>33481</v>
      </c>
      <c r="W768" s="101">
        <f t="shared" si="11"/>
        <v>701896</v>
      </c>
      <c r="X768" s="41">
        <f>個別包括!AZ767-公債費!W768</f>
        <v>0</v>
      </c>
      <c r="Y768" s="41"/>
      <c r="Z768" s="41"/>
      <c r="AA768" s="41"/>
    </row>
    <row r="769" spans="1:27" ht="20.25" customHeight="1" x14ac:dyDescent="0.25">
      <c r="A769" s="111" t="s">
        <v>2574</v>
      </c>
      <c r="B769" s="112" t="s">
        <v>3563</v>
      </c>
      <c r="C769" s="4" t="s">
        <v>863</v>
      </c>
      <c r="D769" s="141">
        <v>6</v>
      </c>
      <c r="E769" s="127" t="s">
        <v>3561</v>
      </c>
      <c r="F769" s="47">
        <v>1355</v>
      </c>
      <c r="G769" s="47">
        <v>11922</v>
      </c>
      <c r="H769" s="47">
        <v>0</v>
      </c>
      <c r="I769" s="47">
        <v>6484</v>
      </c>
      <c r="J769" s="47">
        <v>1559</v>
      </c>
      <c r="K769" s="47">
        <v>9299</v>
      </c>
      <c r="L769" s="47">
        <v>1220</v>
      </c>
      <c r="M769" s="47">
        <v>177162</v>
      </c>
      <c r="N769" s="150">
        <v>75701</v>
      </c>
      <c r="O769" s="144">
        <v>700</v>
      </c>
      <c r="P769" s="144">
        <v>0</v>
      </c>
      <c r="Q769" s="47">
        <v>367350</v>
      </c>
      <c r="R769" s="47">
        <v>0</v>
      </c>
      <c r="S769" s="47">
        <v>0</v>
      </c>
      <c r="T769" s="47">
        <v>0</v>
      </c>
      <c r="U769" s="47">
        <v>0</v>
      </c>
      <c r="V769" s="47">
        <v>0</v>
      </c>
      <c r="W769" s="101">
        <f t="shared" si="11"/>
        <v>652752</v>
      </c>
      <c r="X769" s="41">
        <f>個別包括!AZ768-公債費!W769</f>
        <v>0</v>
      </c>
      <c r="Y769" s="41"/>
      <c r="Z769" s="41"/>
      <c r="AA769" s="41"/>
    </row>
    <row r="770" spans="1:27" ht="20.25" customHeight="1" x14ac:dyDescent="0.25">
      <c r="A770" s="111" t="s">
        <v>2575</v>
      </c>
      <c r="B770" s="112" t="s">
        <v>3563</v>
      </c>
      <c r="C770" s="4" t="s">
        <v>864</v>
      </c>
      <c r="D770" s="141">
        <v>6</v>
      </c>
      <c r="E770" s="127" t="s">
        <v>3561</v>
      </c>
      <c r="F770" s="47">
        <v>34902</v>
      </c>
      <c r="G770" s="47">
        <v>70738</v>
      </c>
      <c r="H770" s="47">
        <v>473</v>
      </c>
      <c r="I770" s="47">
        <v>9208</v>
      </c>
      <c r="J770" s="47">
        <v>1207</v>
      </c>
      <c r="K770" s="47">
        <v>4925</v>
      </c>
      <c r="L770" s="47">
        <v>2171</v>
      </c>
      <c r="M770" s="47">
        <v>386880</v>
      </c>
      <c r="N770" s="150">
        <v>150144</v>
      </c>
      <c r="O770" s="144">
        <v>7289</v>
      </c>
      <c r="P770" s="144">
        <v>0</v>
      </c>
      <c r="Q770" s="47">
        <v>946615</v>
      </c>
      <c r="R770" s="47">
        <v>0</v>
      </c>
      <c r="S770" s="47">
        <v>0</v>
      </c>
      <c r="T770" s="47">
        <v>0</v>
      </c>
      <c r="U770" s="47">
        <v>425093</v>
      </c>
      <c r="V770" s="47">
        <v>0</v>
      </c>
      <c r="W770" s="101">
        <f t="shared" si="11"/>
        <v>2039645</v>
      </c>
      <c r="X770" s="41">
        <f>個別包括!AZ769-公債費!W770</f>
        <v>0</v>
      </c>
      <c r="Y770" s="41"/>
      <c r="Z770" s="41"/>
      <c r="AA770" s="41"/>
    </row>
    <row r="771" spans="1:27" ht="20.25" customHeight="1" x14ac:dyDescent="0.25">
      <c r="A771" s="111" t="s">
        <v>2576</v>
      </c>
      <c r="B771" s="112" t="s">
        <v>2577</v>
      </c>
      <c r="C771" s="4" t="s">
        <v>865</v>
      </c>
      <c r="D771" s="141">
        <v>3</v>
      </c>
      <c r="E771" s="127" t="s">
        <v>3561</v>
      </c>
      <c r="F771" s="47">
        <v>27878</v>
      </c>
      <c r="G771" s="47">
        <v>0</v>
      </c>
      <c r="H771" s="47">
        <v>0</v>
      </c>
      <c r="I771" s="47">
        <v>212724</v>
      </c>
      <c r="J771" s="47">
        <v>103524</v>
      </c>
      <c r="K771" s="47">
        <v>372968</v>
      </c>
      <c r="L771" s="47">
        <v>58387</v>
      </c>
      <c r="M771" s="47">
        <v>3753148</v>
      </c>
      <c r="N771" s="150">
        <v>216815</v>
      </c>
      <c r="O771" s="144">
        <v>68114</v>
      </c>
      <c r="P771" s="144">
        <v>0</v>
      </c>
      <c r="Q771" s="47">
        <v>176979</v>
      </c>
      <c r="R771" s="47">
        <v>0</v>
      </c>
      <c r="S771" s="47">
        <v>0</v>
      </c>
      <c r="T771" s="47">
        <v>0</v>
      </c>
      <c r="U771" s="47">
        <v>1474563</v>
      </c>
      <c r="V771" s="47">
        <v>0</v>
      </c>
      <c r="W771" s="101">
        <f t="shared" si="11"/>
        <v>6465100</v>
      </c>
      <c r="X771" s="41">
        <f>個別包括!AZ770-公債費!W771</f>
        <v>0</v>
      </c>
      <c r="Y771" s="41"/>
      <c r="Z771" s="41"/>
      <c r="AA771" s="41"/>
    </row>
    <row r="772" spans="1:27" ht="20.25" customHeight="1" x14ac:dyDescent="0.25">
      <c r="A772" s="111" t="s">
        <v>2578</v>
      </c>
      <c r="B772" s="112" t="s">
        <v>2577</v>
      </c>
      <c r="C772" s="4" t="s">
        <v>866</v>
      </c>
      <c r="D772" s="141">
        <v>5</v>
      </c>
      <c r="E772" s="127" t="s">
        <v>3561</v>
      </c>
      <c r="F772" s="47">
        <v>7693</v>
      </c>
      <c r="G772" s="47">
        <v>0</v>
      </c>
      <c r="H772" s="47">
        <v>38</v>
      </c>
      <c r="I772" s="47">
        <v>67741</v>
      </c>
      <c r="J772" s="47">
        <v>5523</v>
      </c>
      <c r="K772" s="47">
        <v>67745</v>
      </c>
      <c r="L772" s="47">
        <v>12656</v>
      </c>
      <c r="M772" s="47">
        <v>769722</v>
      </c>
      <c r="N772" s="150">
        <v>59855</v>
      </c>
      <c r="O772" s="144">
        <v>23300</v>
      </c>
      <c r="P772" s="144">
        <v>0</v>
      </c>
      <c r="Q772" s="47">
        <v>0</v>
      </c>
      <c r="R772" s="47">
        <v>0</v>
      </c>
      <c r="S772" s="47">
        <v>0</v>
      </c>
      <c r="T772" s="47">
        <v>0</v>
      </c>
      <c r="U772" s="47">
        <v>0</v>
      </c>
      <c r="V772" s="47">
        <v>129856</v>
      </c>
      <c r="W772" s="101">
        <f t="shared" si="11"/>
        <v>1144129</v>
      </c>
      <c r="X772" s="41">
        <f>個別包括!AZ771-公債費!W772</f>
        <v>0</v>
      </c>
      <c r="Y772" s="41"/>
      <c r="Z772" s="41"/>
      <c r="AA772" s="41"/>
    </row>
    <row r="773" spans="1:27" ht="20.25" customHeight="1" x14ac:dyDescent="0.25">
      <c r="A773" s="111" t="s">
        <v>2579</v>
      </c>
      <c r="B773" s="112" t="s">
        <v>2577</v>
      </c>
      <c r="C773" s="4" t="s">
        <v>867</v>
      </c>
      <c r="D773" s="141">
        <v>5</v>
      </c>
      <c r="E773" s="127" t="s">
        <v>3561</v>
      </c>
      <c r="F773" s="47">
        <v>5544</v>
      </c>
      <c r="G773" s="47">
        <v>9130</v>
      </c>
      <c r="H773" s="47">
        <v>5526</v>
      </c>
      <c r="I773" s="47">
        <v>13312</v>
      </c>
      <c r="J773" s="47">
        <v>1593</v>
      </c>
      <c r="K773" s="47">
        <v>53896</v>
      </c>
      <c r="L773" s="47">
        <v>4509</v>
      </c>
      <c r="M773" s="47">
        <v>424970</v>
      </c>
      <c r="N773" s="150">
        <v>35076</v>
      </c>
      <c r="O773" s="144">
        <v>2645</v>
      </c>
      <c r="P773" s="144">
        <v>0</v>
      </c>
      <c r="Q773" s="47">
        <v>0</v>
      </c>
      <c r="R773" s="47">
        <v>0</v>
      </c>
      <c r="S773" s="47">
        <v>0</v>
      </c>
      <c r="T773" s="47">
        <v>0</v>
      </c>
      <c r="U773" s="47">
        <v>0</v>
      </c>
      <c r="V773" s="47">
        <v>87801</v>
      </c>
      <c r="W773" s="101">
        <f t="shared" si="11"/>
        <v>644002</v>
      </c>
      <c r="X773" s="41">
        <f>個別包括!AZ772-公債費!W773</f>
        <v>0</v>
      </c>
      <c r="Y773" s="41"/>
      <c r="Z773" s="41"/>
      <c r="AA773" s="41"/>
    </row>
    <row r="774" spans="1:27" ht="20.25" customHeight="1" x14ac:dyDescent="0.25">
      <c r="A774" s="111" t="s">
        <v>2580</v>
      </c>
      <c r="B774" s="112" t="s">
        <v>2577</v>
      </c>
      <c r="C774" s="4" t="s">
        <v>868</v>
      </c>
      <c r="D774" s="141">
        <v>5</v>
      </c>
      <c r="E774" s="127" t="s">
        <v>3561</v>
      </c>
      <c r="F774" s="47">
        <v>7745</v>
      </c>
      <c r="G774" s="47">
        <v>9212</v>
      </c>
      <c r="H774" s="47">
        <v>0</v>
      </c>
      <c r="I774" s="47">
        <v>45907</v>
      </c>
      <c r="J774" s="47">
        <v>1751</v>
      </c>
      <c r="K774" s="47">
        <v>20256</v>
      </c>
      <c r="L774" s="47">
        <v>4545</v>
      </c>
      <c r="M774" s="47">
        <v>512542</v>
      </c>
      <c r="N774" s="150">
        <v>8059</v>
      </c>
      <c r="O774" s="144">
        <v>1758</v>
      </c>
      <c r="P774" s="144">
        <v>0</v>
      </c>
      <c r="Q774" s="47">
        <v>178775</v>
      </c>
      <c r="R774" s="47">
        <v>0</v>
      </c>
      <c r="S774" s="47">
        <v>0</v>
      </c>
      <c r="T774" s="47">
        <v>0</v>
      </c>
      <c r="U774" s="47">
        <v>177202</v>
      </c>
      <c r="V774" s="47">
        <v>0</v>
      </c>
      <c r="W774" s="101">
        <f t="shared" si="11"/>
        <v>967752</v>
      </c>
      <c r="X774" s="41">
        <f>個別包括!AZ773-公債費!W774</f>
        <v>0</v>
      </c>
      <c r="Y774" s="41"/>
      <c r="Z774" s="41"/>
      <c r="AA774" s="41"/>
    </row>
    <row r="775" spans="1:27" ht="20.25" customHeight="1" x14ac:dyDescent="0.25">
      <c r="A775" s="111" t="s">
        <v>2581</v>
      </c>
      <c r="B775" s="112" t="s">
        <v>2577</v>
      </c>
      <c r="C775" s="4" t="s">
        <v>869</v>
      </c>
      <c r="D775" s="141">
        <v>5</v>
      </c>
      <c r="E775" s="127" t="s">
        <v>3561</v>
      </c>
      <c r="F775" s="47">
        <v>5990</v>
      </c>
      <c r="G775" s="47">
        <v>0</v>
      </c>
      <c r="H775" s="47">
        <v>0</v>
      </c>
      <c r="I775" s="47">
        <v>74329</v>
      </c>
      <c r="J775" s="47">
        <v>2012</v>
      </c>
      <c r="K775" s="47">
        <v>50067</v>
      </c>
      <c r="L775" s="47">
        <v>4286</v>
      </c>
      <c r="M775" s="47">
        <v>352767</v>
      </c>
      <c r="N775" s="150">
        <v>49706</v>
      </c>
      <c r="O775" s="144">
        <v>9295</v>
      </c>
      <c r="P775" s="144">
        <v>0</v>
      </c>
      <c r="Q775" s="47">
        <v>27583</v>
      </c>
      <c r="R775" s="47">
        <v>0</v>
      </c>
      <c r="S775" s="47">
        <v>0</v>
      </c>
      <c r="T775" s="47">
        <v>0</v>
      </c>
      <c r="U775" s="47">
        <v>0</v>
      </c>
      <c r="V775" s="47">
        <v>0</v>
      </c>
      <c r="W775" s="101">
        <f t="shared" si="11"/>
        <v>576035</v>
      </c>
      <c r="X775" s="41">
        <f>個別包括!AZ774-公債費!W775</f>
        <v>0</v>
      </c>
      <c r="Y775" s="41"/>
      <c r="Z775" s="41"/>
      <c r="AA775" s="41"/>
    </row>
    <row r="776" spans="1:27" ht="20.25" customHeight="1" x14ac:dyDescent="0.25">
      <c r="A776" s="111" t="s">
        <v>2582</v>
      </c>
      <c r="B776" s="112" t="s">
        <v>2577</v>
      </c>
      <c r="C776" s="4" t="s">
        <v>870</v>
      </c>
      <c r="D776" s="141">
        <v>5</v>
      </c>
      <c r="E776" s="127" t="s">
        <v>3561</v>
      </c>
      <c r="F776" s="47">
        <v>4144</v>
      </c>
      <c r="G776" s="47">
        <v>0</v>
      </c>
      <c r="H776" s="47">
        <v>0</v>
      </c>
      <c r="I776" s="47">
        <v>125681</v>
      </c>
      <c r="J776" s="47">
        <v>9463</v>
      </c>
      <c r="K776" s="47">
        <v>96019</v>
      </c>
      <c r="L776" s="47">
        <v>10369</v>
      </c>
      <c r="M776" s="47">
        <v>889287</v>
      </c>
      <c r="N776" s="150">
        <v>107351</v>
      </c>
      <c r="O776" s="144">
        <v>17480</v>
      </c>
      <c r="P776" s="144">
        <v>0</v>
      </c>
      <c r="Q776" s="47">
        <v>0</v>
      </c>
      <c r="R776" s="47">
        <v>0</v>
      </c>
      <c r="S776" s="47">
        <v>0</v>
      </c>
      <c r="T776" s="47">
        <v>0</v>
      </c>
      <c r="U776" s="47">
        <v>0</v>
      </c>
      <c r="V776" s="47">
        <v>0</v>
      </c>
      <c r="W776" s="101">
        <f t="shared" ref="W776:W839" si="12">SUM(F776:V776)</f>
        <v>1259794</v>
      </c>
      <c r="X776" s="41">
        <f>個別包括!AZ775-公債費!W776</f>
        <v>0</v>
      </c>
      <c r="Y776" s="41"/>
      <c r="Z776" s="41"/>
      <c r="AA776" s="41"/>
    </row>
    <row r="777" spans="1:27" ht="20.25" customHeight="1" x14ac:dyDescent="0.25">
      <c r="A777" s="111" t="s">
        <v>2583</v>
      </c>
      <c r="B777" s="112" t="s">
        <v>2577</v>
      </c>
      <c r="C777" s="4" t="s">
        <v>871</v>
      </c>
      <c r="D777" s="141">
        <v>5</v>
      </c>
      <c r="E777" s="127" t="s">
        <v>3561</v>
      </c>
      <c r="F777" s="47">
        <v>2940</v>
      </c>
      <c r="G777" s="47">
        <v>20801</v>
      </c>
      <c r="H777" s="47">
        <v>499</v>
      </c>
      <c r="I777" s="47">
        <v>39633</v>
      </c>
      <c r="J777" s="47">
        <v>2381</v>
      </c>
      <c r="K777" s="47">
        <v>64570</v>
      </c>
      <c r="L777" s="47">
        <v>5118</v>
      </c>
      <c r="M777" s="47">
        <v>513739</v>
      </c>
      <c r="N777" s="150">
        <v>16939</v>
      </c>
      <c r="O777" s="144">
        <v>3377</v>
      </c>
      <c r="P777" s="144">
        <v>0</v>
      </c>
      <c r="Q777" s="47">
        <v>6095</v>
      </c>
      <c r="R777" s="47">
        <v>0</v>
      </c>
      <c r="S777" s="47">
        <v>0</v>
      </c>
      <c r="T777" s="47">
        <v>0</v>
      </c>
      <c r="U777" s="47">
        <v>357133</v>
      </c>
      <c r="V777" s="47">
        <v>0</v>
      </c>
      <c r="W777" s="101">
        <f t="shared" si="12"/>
        <v>1033225</v>
      </c>
      <c r="X777" s="41">
        <f>個別包括!AZ776-公債費!W777</f>
        <v>0</v>
      </c>
      <c r="Y777" s="41"/>
      <c r="Z777" s="41"/>
      <c r="AA777" s="41"/>
    </row>
    <row r="778" spans="1:27" ht="20.25" customHeight="1" x14ac:dyDescent="0.25">
      <c r="A778" s="111" t="s">
        <v>2584</v>
      </c>
      <c r="B778" s="112" t="s">
        <v>2577</v>
      </c>
      <c r="C778" s="4" t="s">
        <v>872</v>
      </c>
      <c r="D778" s="141">
        <v>5</v>
      </c>
      <c r="E778" s="127" t="s">
        <v>3561</v>
      </c>
      <c r="F778" s="47">
        <v>8137</v>
      </c>
      <c r="G778" s="47">
        <v>0</v>
      </c>
      <c r="H778" s="47">
        <v>0</v>
      </c>
      <c r="I778" s="47">
        <v>72257</v>
      </c>
      <c r="J778" s="47">
        <v>192373</v>
      </c>
      <c r="K778" s="47">
        <v>112219</v>
      </c>
      <c r="L778" s="47">
        <v>17889</v>
      </c>
      <c r="M778" s="47">
        <v>1199835</v>
      </c>
      <c r="N778" s="150">
        <v>89539</v>
      </c>
      <c r="O778" s="144">
        <v>16890</v>
      </c>
      <c r="P778" s="144">
        <v>0</v>
      </c>
      <c r="Q778" s="47">
        <v>0</v>
      </c>
      <c r="R778" s="47">
        <v>0</v>
      </c>
      <c r="S778" s="47">
        <v>0</v>
      </c>
      <c r="T778" s="47">
        <v>0</v>
      </c>
      <c r="U778" s="47">
        <v>730299</v>
      </c>
      <c r="V778" s="47">
        <v>41851</v>
      </c>
      <c r="W778" s="101">
        <f t="shared" si="12"/>
        <v>2481289</v>
      </c>
      <c r="X778" s="41">
        <f>個別包括!AZ777-公債費!W778</f>
        <v>0</v>
      </c>
      <c r="Y778" s="41"/>
      <c r="Z778" s="41"/>
      <c r="AA778" s="41"/>
    </row>
    <row r="779" spans="1:27" ht="20.25" customHeight="1" x14ac:dyDescent="0.25">
      <c r="A779" s="111" t="s">
        <v>2585</v>
      </c>
      <c r="B779" s="112" t="s">
        <v>2577</v>
      </c>
      <c r="C779" s="4" t="s">
        <v>873</v>
      </c>
      <c r="D779" s="141">
        <v>5</v>
      </c>
      <c r="E779" s="127" t="s">
        <v>3561</v>
      </c>
      <c r="F779" s="47">
        <v>714</v>
      </c>
      <c r="G779" s="47">
        <v>27553</v>
      </c>
      <c r="H779" s="47">
        <v>967</v>
      </c>
      <c r="I779" s="47">
        <v>42165</v>
      </c>
      <c r="J779" s="47">
        <v>11349</v>
      </c>
      <c r="K779" s="47">
        <v>37940</v>
      </c>
      <c r="L779" s="47">
        <v>15451</v>
      </c>
      <c r="M779" s="47">
        <v>1340095</v>
      </c>
      <c r="N779" s="150">
        <v>173396</v>
      </c>
      <c r="O779" s="144">
        <v>5832</v>
      </c>
      <c r="P779" s="144">
        <v>0</v>
      </c>
      <c r="Q779" s="47">
        <v>0</v>
      </c>
      <c r="R779" s="47">
        <v>0</v>
      </c>
      <c r="S779" s="47">
        <v>0</v>
      </c>
      <c r="T779" s="47">
        <v>0</v>
      </c>
      <c r="U779" s="47">
        <v>1463506</v>
      </c>
      <c r="V779" s="47">
        <v>0</v>
      </c>
      <c r="W779" s="101">
        <f t="shared" si="12"/>
        <v>3118968</v>
      </c>
      <c r="X779" s="41">
        <f>個別包括!AZ778-公債費!W779</f>
        <v>0</v>
      </c>
      <c r="Y779" s="41"/>
      <c r="Z779" s="41"/>
      <c r="AA779" s="41"/>
    </row>
    <row r="780" spans="1:27" ht="20.25" customHeight="1" x14ac:dyDescent="0.25">
      <c r="A780" s="111" t="s">
        <v>2586</v>
      </c>
      <c r="B780" s="112" t="s">
        <v>2577</v>
      </c>
      <c r="C780" s="4" t="s">
        <v>874</v>
      </c>
      <c r="D780" s="141">
        <v>6</v>
      </c>
      <c r="E780" s="127" t="s">
        <v>3561</v>
      </c>
      <c r="F780" s="47">
        <v>941</v>
      </c>
      <c r="G780" s="47">
        <v>338</v>
      </c>
      <c r="H780" s="47">
        <v>0</v>
      </c>
      <c r="I780" s="47">
        <v>1390</v>
      </c>
      <c r="J780" s="47">
        <v>814</v>
      </c>
      <c r="K780" s="47">
        <v>3281</v>
      </c>
      <c r="L780" s="47">
        <v>2675</v>
      </c>
      <c r="M780" s="47">
        <v>333661</v>
      </c>
      <c r="N780" s="150">
        <v>6691</v>
      </c>
      <c r="O780" s="144">
        <v>1277</v>
      </c>
      <c r="P780" s="144">
        <v>0</v>
      </c>
      <c r="Q780" s="47">
        <v>5499</v>
      </c>
      <c r="R780" s="47">
        <v>0</v>
      </c>
      <c r="S780" s="47">
        <v>0</v>
      </c>
      <c r="T780" s="47">
        <v>0</v>
      </c>
      <c r="U780" s="47">
        <v>345224</v>
      </c>
      <c r="V780" s="47">
        <v>0</v>
      </c>
      <c r="W780" s="101">
        <f t="shared" si="12"/>
        <v>701791</v>
      </c>
      <c r="X780" s="41">
        <f>個別包括!AZ779-公債費!W780</f>
        <v>0</v>
      </c>
      <c r="Y780" s="41"/>
      <c r="Z780" s="41"/>
      <c r="AA780" s="41"/>
    </row>
    <row r="781" spans="1:27" ht="20.25" customHeight="1" x14ac:dyDescent="0.25">
      <c r="A781" s="111" t="s">
        <v>2587</v>
      </c>
      <c r="B781" s="112" t="s">
        <v>2577</v>
      </c>
      <c r="C781" s="4" t="s">
        <v>269</v>
      </c>
      <c r="D781" s="141">
        <v>6</v>
      </c>
      <c r="E781" s="127" t="s">
        <v>3561</v>
      </c>
      <c r="F781" s="47">
        <v>919</v>
      </c>
      <c r="G781" s="47">
        <v>209598</v>
      </c>
      <c r="H781" s="47">
        <v>0</v>
      </c>
      <c r="I781" s="47">
        <v>1865</v>
      </c>
      <c r="J781" s="47">
        <v>120</v>
      </c>
      <c r="K781" s="47">
        <v>1647</v>
      </c>
      <c r="L781" s="47">
        <v>299</v>
      </c>
      <c r="M781" s="47">
        <v>86880</v>
      </c>
      <c r="N781" s="150">
        <v>13938</v>
      </c>
      <c r="O781" s="144">
        <v>477</v>
      </c>
      <c r="P781" s="144">
        <v>0</v>
      </c>
      <c r="Q781" s="47">
        <v>201871</v>
      </c>
      <c r="R781" s="47">
        <v>0</v>
      </c>
      <c r="S781" s="47">
        <v>0</v>
      </c>
      <c r="T781" s="47">
        <v>0</v>
      </c>
      <c r="U781" s="47">
        <v>0</v>
      </c>
      <c r="V781" s="47">
        <v>45</v>
      </c>
      <c r="W781" s="101">
        <f t="shared" si="12"/>
        <v>517659</v>
      </c>
      <c r="X781" s="41">
        <f>個別包括!AZ780-公債費!W781</f>
        <v>0</v>
      </c>
      <c r="Y781" s="41"/>
      <c r="Z781" s="41"/>
      <c r="AA781" s="41"/>
    </row>
    <row r="782" spans="1:27" ht="20.25" customHeight="1" x14ac:dyDescent="0.25">
      <c r="A782" s="111" t="s">
        <v>2588</v>
      </c>
      <c r="B782" s="112" t="s">
        <v>2577</v>
      </c>
      <c r="C782" s="4" t="s">
        <v>875</v>
      </c>
      <c r="D782" s="141">
        <v>6</v>
      </c>
      <c r="E782" s="127" t="s">
        <v>3561</v>
      </c>
      <c r="F782" s="47">
        <v>30508</v>
      </c>
      <c r="G782" s="47">
        <v>5708</v>
      </c>
      <c r="H782" s="47">
        <v>158</v>
      </c>
      <c r="I782" s="47">
        <v>4284</v>
      </c>
      <c r="J782" s="47">
        <v>601</v>
      </c>
      <c r="K782" s="47">
        <v>3882</v>
      </c>
      <c r="L782" s="47">
        <v>1504</v>
      </c>
      <c r="M782" s="47">
        <v>262177</v>
      </c>
      <c r="N782" s="150">
        <v>23313</v>
      </c>
      <c r="O782" s="144">
        <v>2829</v>
      </c>
      <c r="P782" s="144">
        <v>0</v>
      </c>
      <c r="Q782" s="47">
        <v>175347</v>
      </c>
      <c r="R782" s="47">
        <v>0</v>
      </c>
      <c r="S782" s="47">
        <v>0</v>
      </c>
      <c r="T782" s="47">
        <v>0</v>
      </c>
      <c r="U782" s="47">
        <v>183688</v>
      </c>
      <c r="V782" s="47">
        <v>17713</v>
      </c>
      <c r="W782" s="101">
        <f t="shared" si="12"/>
        <v>711712</v>
      </c>
      <c r="X782" s="41">
        <f>個別包括!AZ781-公債費!W782</f>
        <v>0</v>
      </c>
      <c r="Y782" s="41"/>
      <c r="Z782" s="41"/>
      <c r="AA782" s="41"/>
    </row>
    <row r="783" spans="1:27" ht="20.25" customHeight="1" x14ac:dyDescent="0.25">
      <c r="A783" s="111" t="s">
        <v>2589</v>
      </c>
      <c r="B783" s="112" t="s">
        <v>2577</v>
      </c>
      <c r="C783" s="4" t="s">
        <v>876</v>
      </c>
      <c r="D783" s="141">
        <v>6</v>
      </c>
      <c r="E783" s="127" t="s">
        <v>3561</v>
      </c>
      <c r="F783" s="47">
        <v>8431</v>
      </c>
      <c r="G783" s="47">
        <v>19888</v>
      </c>
      <c r="H783" s="47">
        <v>1679</v>
      </c>
      <c r="I783" s="47">
        <v>9228</v>
      </c>
      <c r="J783" s="47">
        <v>879</v>
      </c>
      <c r="K783" s="47">
        <v>1239</v>
      </c>
      <c r="L783" s="47">
        <v>2982</v>
      </c>
      <c r="M783" s="47">
        <v>416444</v>
      </c>
      <c r="N783" s="150">
        <v>45366</v>
      </c>
      <c r="O783" s="144">
        <v>8291</v>
      </c>
      <c r="P783" s="144">
        <v>0</v>
      </c>
      <c r="Q783" s="47">
        <v>123569</v>
      </c>
      <c r="R783" s="47">
        <v>0</v>
      </c>
      <c r="S783" s="47">
        <v>0</v>
      </c>
      <c r="T783" s="47">
        <v>0</v>
      </c>
      <c r="U783" s="47">
        <v>434267</v>
      </c>
      <c r="V783" s="47">
        <v>0</v>
      </c>
      <c r="W783" s="101">
        <f t="shared" si="12"/>
        <v>1072263</v>
      </c>
      <c r="X783" s="41">
        <f>個別包括!AZ782-公債費!W783</f>
        <v>0</v>
      </c>
      <c r="Y783" s="41"/>
      <c r="Z783" s="41"/>
      <c r="AA783" s="41"/>
    </row>
    <row r="784" spans="1:27" ht="20.25" customHeight="1" x14ac:dyDescent="0.25">
      <c r="A784" s="111" t="s">
        <v>2590</v>
      </c>
      <c r="B784" s="112" t="s">
        <v>2577</v>
      </c>
      <c r="C784" s="4" t="s">
        <v>877</v>
      </c>
      <c r="D784" s="141">
        <v>6</v>
      </c>
      <c r="E784" s="127" t="s">
        <v>3562</v>
      </c>
      <c r="F784" s="47">
        <v>1283</v>
      </c>
      <c r="G784" s="47">
        <v>0</v>
      </c>
      <c r="H784" s="47">
        <v>0</v>
      </c>
      <c r="I784" s="47">
        <v>18714</v>
      </c>
      <c r="J784" s="47">
        <v>514</v>
      </c>
      <c r="K784" s="47">
        <v>26001</v>
      </c>
      <c r="L784" s="47">
        <v>3350</v>
      </c>
      <c r="M784" s="47">
        <v>233541</v>
      </c>
      <c r="N784" s="150">
        <v>24367</v>
      </c>
      <c r="O784" s="144">
        <v>1921</v>
      </c>
      <c r="P784" s="144">
        <v>0</v>
      </c>
      <c r="Q784" s="47">
        <v>0</v>
      </c>
      <c r="R784" s="47">
        <v>0</v>
      </c>
      <c r="S784" s="47">
        <v>0</v>
      </c>
      <c r="T784" s="47">
        <v>0</v>
      </c>
      <c r="U784" s="47">
        <v>0</v>
      </c>
      <c r="V784" s="47">
        <v>1755</v>
      </c>
      <c r="W784" s="101">
        <f t="shared" si="12"/>
        <v>311446</v>
      </c>
      <c r="X784" s="41">
        <f>個別包括!AZ783-公債費!W784</f>
        <v>0</v>
      </c>
      <c r="Y784" s="41"/>
      <c r="Z784" s="41"/>
      <c r="AA784" s="41"/>
    </row>
    <row r="785" spans="1:27" ht="20.25" customHeight="1" x14ac:dyDescent="0.25">
      <c r="A785" s="111" t="s">
        <v>2591</v>
      </c>
      <c r="B785" s="112" t="s">
        <v>2577</v>
      </c>
      <c r="C785" s="4" t="s">
        <v>878</v>
      </c>
      <c r="D785" s="141">
        <v>6</v>
      </c>
      <c r="E785" s="127" t="s">
        <v>3562</v>
      </c>
      <c r="F785" s="47">
        <v>0</v>
      </c>
      <c r="G785" s="47">
        <v>0</v>
      </c>
      <c r="H785" s="47">
        <v>0</v>
      </c>
      <c r="I785" s="47">
        <v>0</v>
      </c>
      <c r="J785" s="47">
        <v>1010</v>
      </c>
      <c r="K785" s="47">
        <v>15632</v>
      </c>
      <c r="L785" s="47">
        <v>2768</v>
      </c>
      <c r="M785" s="47">
        <v>115537</v>
      </c>
      <c r="N785" s="150">
        <v>63675</v>
      </c>
      <c r="O785" s="144">
        <v>0</v>
      </c>
      <c r="P785" s="144">
        <v>0</v>
      </c>
      <c r="Q785" s="47">
        <v>0</v>
      </c>
      <c r="R785" s="47">
        <v>0</v>
      </c>
      <c r="S785" s="47">
        <v>0</v>
      </c>
      <c r="T785" s="47">
        <v>0</v>
      </c>
      <c r="U785" s="47">
        <v>0</v>
      </c>
      <c r="V785" s="47">
        <v>275</v>
      </c>
      <c r="W785" s="101">
        <f t="shared" si="12"/>
        <v>198897</v>
      </c>
      <c r="X785" s="41">
        <f>個別包括!AZ784-公債費!W785</f>
        <v>0</v>
      </c>
      <c r="Y785" s="41"/>
      <c r="Z785" s="41"/>
      <c r="AA785" s="41"/>
    </row>
    <row r="786" spans="1:27" ht="20.25" customHeight="1" x14ac:dyDescent="0.25">
      <c r="A786" s="111" t="s">
        <v>2592</v>
      </c>
      <c r="B786" s="112" t="s">
        <v>2577</v>
      </c>
      <c r="C786" s="4" t="s">
        <v>879</v>
      </c>
      <c r="D786" s="141">
        <v>6</v>
      </c>
      <c r="E786" s="127" t="s">
        <v>3562</v>
      </c>
      <c r="F786" s="47">
        <v>0</v>
      </c>
      <c r="G786" s="47">
        <v>0</v>
      </c>
      <c r="H786" s="47">
        <v>0</v>
      </c>
      <c r="I786" s="47">
        <v>0</v>
      </c>
      <c r="J786" s="47">
        <v>0</v>
      </c>
      <c r="K786" s="47">
        <v>2569</v>
      </c>
      <c r="L786" s="47">
        <v>2451</v>
      </c>
      <c r="M786" s="47">
        <v>148263</v>
      </c>
      <c r="N786" s="150">
        <v>1484</v>
      </c>
      <c r="O786" s="144">
        <v>0</v>
      </c>
      <c r="P786" s="144">
        <v>0</v>
      </c>
      <c r="Q786" s="47">
        <v>0</v>
      </c>
      <c r="R786" s="47">
        <v>0</v>
      </c>
      <c r="S786" s="47">
        <v>0</v>
      </c>
      <c r="T786" s="47">
        <v>0</v>
      </c>
      <c r="U786" s="47">
        <v>0</v>
      </c>
      <c r="V786" s="47">
        <v>270</v>
      </c>
      <c r="W786" s="101">
        <f t="shared" si="12"/>
        <v>155037</v>
      </c>
      <c r="X786" s="41">
        <f>個別包括!AZ785-公債費!W786</f>
        <v>0</v>
      </c>
      <c r="Y786" s="41"/>
      <c r="Z786" s="41"/>
      <c r="AA786" s="41"/>
    </row>
    <row r="787" spans="1:27" ht="20.25" customHeight="1" x14ac:dyDescent="0.25">
      <c r="A787" s="111" t="s">
        <v>2593</v>
      </c>
      <c r="B787" s="112" t="s">
        <v>2577</v>
      </c>
      <c r="C787" s="4" t="s">
        <v>880</v>
      </c>
      <c r="D787" s="141">
        <v>6</v>
      </c>
      <c r="E787" s="127" t="s">
        <v>3561</v>
      </c>
      <c r="F787" s="47">
        <v>5977</v>
      </c>
      <c r="G787" s="47">
        <v>19715</v>
      </c>
      <c r="H787" s="47">
        <v>373</v>
      </c>
      <c r="I787" s="47">
        <v>14083</v>
      </c>
      <c r="J787" s="47">
        <v>742</v>
      </c>
      <c r="K787" s="47">
        <v>14848</v>
      </c>
      <c r="L787" s="47">
        <v>2410</v>
      </c>
      <c r="M787" s="47">
        <v>304239</v>
      </c>
      <c r="N787" s="150">
        <v>21037</v>
      </c>
      <c r="O787" s="144">
        <v>14797</v>
      </c>
      <c r="P787" s="144">
        <v>0</v>
      </c>
      <c r="Q787" s="47">
        <v>12334</v>
      </c>
      <c r="R787" s="47">
        <v>0</v>
      </c>
      <c r="S787" s="47">
        <v>0</v>
      </c>
      <c r="T787" s="47">
        <v>0</v>
      </c>
      <c r="U787" s="47">
        <v>247392</v>
      </c>
      <c r="V787" s="47">
        <v>1378</v>
      </c>
      <c r="W787" s="101">
        <f t="shared" si="12"/>
        <v>659325</v>
      </c>
      <c r="X787" s="41">
        <f>個別包括!AZ786-公債費!W787</f>
        <v>0</v>
      </c>
      <c r="Y787" s="41"/>
      <c r="Z787" s="41"/>
      <c r="AA787" s="41"/>
    </row>
    <row r="788" spans="1:27" ht="20.25" customHeight="1" x14ac:dyDescent="0.25">
      <c r="A788" s="111" t="s">
        <v>2594</v>
      </c>
      <c r="B788" s="112" t="s">
        <v>2595</v>
      </c>
      <c r="C788" s="4" t="s">
        <v>881</v>
      </c>
      <c r="D788" s="141">
        <v>3</v>
      </c>
      <c r="E788" s="127" t="s">
        <v>3561</v>
      </c>
      <c r="F788" s="47">
        <v>511</v>
      </c>
      <c r="G788" s="47">
        <v>0</v>
      </c>
      <c r="H788" s="47">
        <v>160</v>
      </c>
      <c r="I788" s="47">
        <v>106512</v>
      </c>
      <c r="J788" s="47">
        <v>94468</v>
      </c>
      <c r="K788" s="47">
        <v>168759</v>
      </c>
      <c r="L788" s="47">
        <v>44422</v>
      </c>
      <c r="M788" s="47">
        <v>2850777</v>
      </c>
      <c r="N788" s="150">
        <v>68451</v>
      </c>
      <c r="O788" s="144">
        <v>20917</v>
      </c>
      <c r="P788" s="144">
        <v>0</v>
      </c>
      <c r="Q788" s="47">
        <v>20787</v>
      </c>
      <c r="R788" s="47">
        <v>0</v>
      </c>
      <c r="S788" s="47">
        <v>0</v>
      </c>
      <c r="T788" s="47">
        <v>0</v>
      </c>
      <c r="U788" s="47">
        <v>901825</v>
      </c>
      <c r="V788" s="47">
        <v>0</v>
      </c>
      <c r="W788" s="101">
        <f t="shared" si="12"/>
        <v>4277589</v>
      </c>
      <c r="X788" s="41">
        <f>個別包括!AZ787-公債費!W788</f>
        <v>0</v>
      </c>
      <c r="Y788" s="41"/>
      <c r="Z788" s="41"/>
      <c r="AA788" s="41"/>
    </row>
    <row r="789" spans="1:27" ht="20.25" customHeight="1" x14ac:dyDescent="0.25">
      <c r="A789" s="111" t="s">
        <v>2596</v>
      </c>
      <c r="B789" s="112" t="s">
        <v>2595</v>
      </c>
      <c r="C789" s="4" t="s">
        <v>882</v>
      </c>
      <c r="D789" s="141">
        <v>5</v>
      </c>
      <c r="E789" s="127" t="s">
        <v>3561</v>
      </c>
      <c r="F789" s="47">
        <v>369</v>
      </c>
      <c r="G789" s="47">
        <v>0</v>
      </c>
      <c r="H789" s="47">
        <v>1506</v>
      </c>
      <c r="I789" s="47">
        <v>21280</v>
      </c>
      <c r="J789" s="47">
        <v>3199</v>
      </c>
      <c r="K789" s="47">
        <v>12649</v>
      </c>
      <c r="L789" s="47">
        <v>10301</v>
      </c>
      <c r="M789" s="47">
        <v>640438</v>
      </c>
      <c r="N789" s="150">
        <v>9647</v>
      </c>
      <c r="O789" s="144">
        <v>2555</v>
      </c>
      <c r="P789" s="144">
        <v>0</v>
      </c>
      <c r="Q789" s="47">
        <v>0</v>
      </c>
      <c r="R789" s="47">
        <v>0</v>
      </c>
      <c r="S789" s="47">
        <v>0</v>
      </c>
      <c r="T789" s="47">
        <v>0</v>
      </c>
      <c r="U789" s="47">
        <v>0</v>
      </c>
      <c r="V789" s="47">
        <v>0</v>
      </c>
      <c r="W789" s="101">
        <f t="shared" si="12"/>
        <v>701944</v>
      </c>
      <c r="X789" s="41">
        <f>個別包括!AZ788-公債費!W789</f>
        <v>0</v>
      </c>
      <c r="Y789" s="41"/>
      <c r="Z789" s="41"/>
      <c r="AA789" s="41"/>
    </row>
    <row r="790" spans="1:27" ht="20.25" customHeight="1" x14ac:dyDescent="0.25">
      <c r="A790" s="111" t="s">
        <v>2597</v>
      </c>
      <c r="B790" s="112" t="s">
        <v>2595</v>
      </c>
      <c r="C790" s="4" t="s">
        <v>883</v>
      </c>
      <c r="D790" s="141">
        <v>5</v>
      </c>
      <c r="E790" s="127" t="s">
        <v>3561</v>
      </c>
      <c r="F790" s="47">
        <v>1331</v>
      </c>
      <c r="G790" s="47">
        <v>0</v>
      </c>
      <c r="H790" s="47">
        <v>4443</v>
      </c>
      <c r="I790" s="47">
        <v>68568</v>
      </c>
      <c r="J790" s="47">
        <v>2216</v>
      </c>
      <c r="K790" s="47">
        <v>19641</v>
      </c>
      <c r="L790" s="47">
        <v>4541</v>
      </c>
      <c r="M790" s="47">
        <v>465661</v>
      </c>
      <c r="N790" s="150">
        <v>53657</v>
      </c>
      <c r="O790" s="144">
        <v>11779</v>
      </c>
      <c r="P790" s="144">
        <v>0</v>
      </c>
      <c r="Q790" s="47">
        <v>0</v>
      </c>
      <c r="R790" s="47">
        <v>0</v>
      </c>
      <c r="S790" s="47">
        <v>0</v>
      </c>
      <c r="T790" s="47">
        <v>0</v>
      </c>
      <c r="U790" s="47">
        <v>0</v>
      </c>
      <c r="V790" s="47">
        <v>0</v>
      </c>
      <c r="W790" s="101">
        <f t="shared" si="12"/>
        <v>631837</v>
      </c>
      <c r="X790" s="41">
        <f>個別包括!AZ789-公債費!W790</f>
        <v>0</v>
      </c>
      <c r="Y790" s="41"/>
      <c r="Z790" s="41"/>
      <c r="AA790" s="41"/>
    </row>
    <row r="791" spans="1:27" ht="20.25" customHeight="1" x14ac:dyDescent="0.25">
      <c r="A791" s="111" t="s">
        <v>2598</v>
      </c>
      <c r="B791" s="112" t="s">
        <v>2595</v>
      </c>
      <c r="C791" s="4" t="s">
        <v>884</v>
      </c>
      <c r="D791" s="141">
        <v>5</v>
      </c>
      <c r="E791" s="127" t="s">
        <v>3561</v>
      </c>
      <c r="F791" s="47">
        <v>3315</v>
      </c>
      <c r="G791" s="47">
        <v>0</v>
      </c>
      <c r="H791" s="47">
        <v>665</v>
      </c>
      <c r="I791" s="47">
        <v>34288</v>
      </c>
      <c r="J791" s="47">
        <v>3788</v>
      </c>
      <c r="K791" s="47">
        <v>51820</v>
      </c>
      <c r="L791" s="47">
        <v>4863</v>
      </c>
      <c r="M791" s="47">
        <v>531610</v>
      </c>
      <c r="N791" s="150">
        <v>34925</v>
      </c>
      <c r="O791" s="144">
        <v>400</v>
      </c>
      <c r="P791" s="144">
        <v>0</v>
      </c>
      <c r="Q791" s="47">
        <v>177647</v>
      </c>
      <c r="R791" s="47">
        <v>0</v>
      </c>
      <c r="S791" s="47">
        <v>0</v>
      </c>
      <c r="T791" s="47">
        <v>0</v>
      </c>
      <c r="U791" s="47">
        <v>500158</v>
      </c>
      <c r="V791" s="47">
        <v>0</v>
      </c>
      <c r="W791" s="101">
        <f t="shared" si="12"/>
        <v>1343479</v>
      </c>
      <c r="X791" s="41">
        <f>個別包括!AZ790-公債費!W791</f>
        <v>0</v>
      </c>
      <c r="Y791" s="41"/>
      <c r="Z791" s="41"/>
      <c r="AA791" s="41"/>
    </row>
    <row r="792" spans="1:27" ht="20.25" customHeight="1" x14ac:dyDescent="0.25">
      <c r="A792" s="111" t="s">
        <v>2599</v>
      </c>
      <c r="B792" s="112" t="s">
        <v>2595</v>
      </c>
      <c r="C792" s="4" t="s">
        <v>885</v>
      </c>
      <c r="D792" s="141">
        <v>5</v>
      </c>
      <c r="E792" s="127" t="s">
        <v>3561</v>
      </c>
      <c r="F792" s="47">
        <v>6624</v>
      </c>
      <c r="G792" s="47">
        <v>0</v>
      </c>
      <c r="H792" s="47">
        <v>4367</v>
      </c>
      <c r="I792" s="47">
        <v>13235</v>
      </c>
      <c r="J792" s="47">
        <v>1276</v>
      </c>
      <c r="K792" s="47">
        <v>25045</v>
      </c>
      <c r="L792" s="47">
        <v>4292</v>
      </c>
      <c r="M792" s="47">
        <v>490475</v>
      </c>
      <c r="N792" s="150">
        <v>83233</v>
      </c>
      <c r="O792" s="144">
        <v>1668</v>
      </c>
      <c r="P792" s="144">
        <v>0</v>
      </c>
      <c r="Q792" s="47">
        <v>0</v>
      </c>
      <c r="R792" s="47">
        <v>0</v>
      </c>
      <c r="S792" s="47">
        <v>0</v>
      </c>
      <c r="T792" s="47">
        <v>0</v>
      </c>
      <c r="U792" s="47">
        <v>0</v>
      </c>
      <c r="V792" s="47">
        <v>0</v>
      </c>
      <c r="W792" s="101">
        <f t="shared" si="12"/>
        <v>630215</v>
      </c>
      <c r="X792" s="41">
        <f>個別包括!AZ791-公債費!W792</f>
        <v>0</v>
      </c>
      <c r="Y792" s="41"/>
      <c r="Z792" s="41"/>
      <c r="AA792" s="41"/>
    </row>
    <row r="793" spans="1:27" ht="20.25" customHeight="1" x14ac:dyDescent="0.25">
      <c r="A793" s="111" t="s">
        <v>2600</v>
      </c>
      <c r="B793" s="112" t="s">
        <v>2595</v>
      </c>
      <c r="C793" s="4" t="s">
        <v>886</v>
      </c>
      <c r="D793" s="141">
        <v>5</v>
      </c>
      <c r="E793" s="127" t="s">
        <v>3561</v>
      </c>
      <c r="F793" s="47">
        <v>723</v>
      </c>
      <c r="G793" s="47">
        <v>22918</v>
      </c>
      <c r="H793" s="47">
        <v>838</v>
      </c>
      <c r="I793" s="47">
        <v>34484</v>
      </c>
      <c r="J793" s="47">
        <v>194374</v>
      </c>
      <c r="K793" s="47">
        <v>43228</v>
      </c>
      <c r="L793" s="47">
        <v>6901</v>
      </c>
      <c r="M793" s="47">
        <v>525222</v>
      </c>
      <c r="N793" s="150">
        <v>101454</v>
      </c>
      <c r="O793" s="144">
        <v>6332</v>
      </c>
      <c r="P793" s="144">
        <v>0</v>
      </c>
      <c r="Q793" s="47">
        <v>0</v>
      </c>
      <c r="R793" s="47">
        <v>0</v>
      </c>
      <c r="S793" s="47">
        <v>0</v>
      </c>
      <c r="T793" s="47">
        <v>0</v>
      </c>
      <c r="U793" s="47">
        <v>0</v>
      </c>
      <c r="V793" s="47">
        <v>0</v>
      </c>
      <c r="W793" s="101">
        <f t="shared" si="12"/>
        <v>936474</v>
      </c>
      <c r="X793" s="41">
        <f>個別包括!AZ792-公債費!W793</f>
        <v>0</v>
      </c>
      <c r="Y793" s="41"/>
      <c r="Z793" s="41"/>
      <c r="AA793" s="41"/>
    </row>
    <row r="794" spans="1:27" ht="20.25" customHeight="1" x14ac:dyDescent="0.25">
      <c r="A794" s="111" t="s">
        <v>2601</v>
      </c>
      <c r="B794" s="112" t="s">
        <v>2595</v>
      </c>
      <c r="C794" s="4" t="s">
        <v>887</v>
      </c>
      <c r="D794" s="141">
        <v>5</v>
      </c>
      <c r="E794" s="127" t="s">
        <v>3561</v>
      </c>
      <c r="F794" s="47">
        <v>0</v>
      </c>
      <c r="G794" s="47">
        <v>0</v>
      </c>
      <c r="H794" s="47">
        <v>1466</v>
      </c>
      <c r="I794" s="47">
        <v>13662</v>
      </c>
      <c r="J794" s="47">
        <v>3380</v>
      </c>
      <c r="K794" s="47">
        <v>21403</v>
      </c>
      <c r="L794" s="47">
        <v>10853</v>
      </c>
      <c r="M794" s="47">
        <v>1103982</v>
      </c>
      <c r="N794" s="150">
        <v>14771</v>
      </c>
      <c r="O794" s="144">
        <v>5287</v>
      </c>
      <c r="P794" s="144">
        <v>0</v>
      </c>
      <c r="Q794" s="47">
        <v>109305</v>
      </c>
      <c r="R794" s="47">
        <v>0</v>
      </c>
      <c r="S794" s="47">
        <v>0</v>
      </c>
      <c r="T794" s="47">
        <v>913</v>
      </c>
      <c r="U794" s="47">
        <v>1306278</v>
      </c>
      <c r="V794" s="47">
        <v>0</v>
      </c>
      <c r="W794" s="101">
        <f t="shared" si="12"/>
        <v>2591300</v>
      </c>
      <c r="X794" s="41">
        <f>個別包括!AZ793-公債費!W794</f>
        <v>0</v>
      </c>
      <c r="Y794" s="41"/>
      <c r="Z794" s="41"/>
      <c r="AA794" s="41"/>
    </row>
    <row r="795" spans="1:27" ht="20.25" customHeight="1" x14ac:dyDescent="0.25">
      <c r="A795" s="111" t="s">
        <v>2602</v>
      </c>
      <c r="B795" s="112" t="s">
        <v>2595</v>
      </c>
      <c r="C795" s="4" t="s">
        <v>888</v>
      </c>
      <c r="D795" s="141">
        <v>5</v>
      </c>
      <c r="E795" s="127" t="s">
        <v>3561</v>
      </c>
      <c r="F795" s="47">
        <v>32521</v>
      </c>
      <c r="G795" s="47">
        <v>12931</v>
      </c>
      <c r="H795" s="47">
        <v>1501</v>
      </c>
      <c r="I795" s="47">
        <v>20982</v>
      </c>
      <c r="J795" s="47">
        <v>2504</v>
      </c>
      <c r="K795" s="47">
        <v>17770</v>
      </c>
      <c r="L795" s="47">
        <v>8248</v>
      </c>
      <c r="M795" s="47">
        <v>1010233</v>
      </c>
      <c r="N795" s="150">
        <v>29185</v>
      </c>
      <c r="O795" s="144">
        <v>25926</v>
      </c>
      <c r="P795" s="144">
        <v>0</v>
      </c>
      <c r="Q795" s="47">
        <v>284105</v>
      </c>
      <c r="R795" s="47">
        <v>0</v>
      </c>
      <c r="S795" s="47">
        <v>0</v>
      </c>
      <c r="T795" s="47">
        <v>2854</v>
      </c>
      <c r="U795" s="47">
        <v>1006625</v>
      </c>
      <c r="V795" s="47">
        <v>0</v>
      </c>
      <c r="W795" s="101">
        <f t="shared" si="12"/>
        <v>2455385</v>
      </c>
      <c r="X795" s="41">
        <f>個別包括!AZ794-公債費!W795</f>
        <v>0</v>
      </c>
      <c r="Y795" s="41"/>
      <c r="Z795" s="41"/>
      <c r="AA795" s="41"/>
    </row>
    <row r="796" spans="1:27" ht="20.25" customHeight="1" x14ac:dyDescent="0.25">
      <c r="A796" s="111" t="s">
        <v>2603</v>
      </c>
      <c r="B796" s="112" t="s">
        <v>2595</v>
      </c>
      <c r="C796" s="4" t="s">
        <v>889</v>
      </c>
      <c r="D796" s="141">
        <v>5</v>
      </c>
      <c r="E796" s="127" t="s">
        <v>3561</v>
      </c>
      <c r="F796" s="47">
        <v>3160</v>
      </c>
      <c r="G796" s="47">
        <v>13648</v>
      </c>
      <c r="H796" s="47">
        <v>1316</v>
      </c>
      <c r="I796" s="47">
        <v>23200</v>
      </c>
      <c r="J796" s="47">
        <v>3683</v>
      </c>
      <c r="K796" s="47">
        <v>8277</v>
      </c>
      <c r="L796" s="47">
        <v>11833</v>
      </c>
      <c r="M796" s="47">
        <v>1020398</v>
      </c>
      <c r="N796" s="150">
        <v>8549</v>
      </c>
      <c r="O796" s="144">
        <v>20002</v>
      </c>
      <c r="P796" s="144">
        <v>0</v>
      </c>
      <c r="Q796" s="47">
        <v>0</v>
      </c>
      <c r="R796" s="47">
        <v>0</v>
      </c>
      <c r="S796" s="47">
        <v>0</v>
      </c>
      <c r="T796" s="47">
        <v>741</v>
      </c>
      <c r="U796" s="47">
        <v>884841</v>
      </c>
      <c r="V796" s="47">
        <v>0</v>
      </c>
      <c r="W796" s="101">
        <f t="shared" si="12"/>
        <v>1999648</v>
      </c>
      <c r="X796" s="41">
        <f>個別包括!AZ795-公債費!W796</f>
        <v>0</v>
      </c>
      <c r="Y796" s="41"/>
      <c r="Z796" s="41"/>
      <c r="AA796" s="41"/>
    </row>
    <row r="797" spans="1:27" ht="20.25" customHeight="1" x14ac:dyDescent="0.25">
      <c r="A797" s="111" t="s">
        <v>2604</v>
      </c>
      <c r="B797" s="112" t="s">
        <v>2595</v>
      </c>
      <c r="C797" s="4" t="s">
        <v>890</v>
      </c>
      <c r="D797" s="141">
        <v>5</v>
      </c>
      <c r="E797" s="127" t="s">
        <v>3561</v>
      </c>
      <c r="F797" s="47">
        <v>6879</v>
      </c>
      <c r="G797" s="47">
        <v>0</v>
      </c>
      <c r="H797" s="47">
        <v>1538</v>
      </c>
      <c r="I797" s="47">
        <v>6418</v>
      </c>
      <c r="J797" s="47">
        <v>7038</v>
      </c>
      <c r="K797" s="47">
        <v>26148</v>
      </c>
      <c r="L797" s="47">
        <v>9723</v>
      </c>
      <c r="M797" s="47">
        <v>1131475</v>
      </c>
      <c r="N797" s="150">
        <v>62106</v>
      </c>
      <c r="O797" s="144">
        <v>10914</v>
      </c>
      <c r="P797" s="144">
        <v>0</v>
      </c>
      <c r="Q797" s="47">
        <v>91797</v>
      </c>
      <c r="R797" s="47">
        <v>0</v>
      </c>
      <c r="S797" s="47">
        <v>0</v>
      </c>
      <c r="T797" s="47">
        <v>0</v>
      </c>
      <c r="U797" s="47">
        <v>1170398</v>
      </c>
      <c r="V797" s="47">
        <v>0</v>
      </c>
      <c r="W797" s="101">
        <f t="shared" si="12"/>
        <v>2524434</v>
      </c>
      <c r="X797" s="41">
        <f>個別包括!AZ796-公債費!W797</f>
        <v>0</v>
      </c>
      <c r="Y797" s="41"/>
      <c r="Z797" s="41"/>
      <c r="AA797" s="41"/>
    </row>
    <row r="798" spans="1:27" ht="20.25" customHeight="1" x14ac:dyDescent="0.25">
      <c r="A798" s="111" t="s">
        <v>2605</v>
      </c>
      <c r="B798" s="112" t="s">
        <v>2595</v>
      </c>
      <c r="C798" s="4" t="s">
        <v>891</v>
      </c>
      <c r="D798" s="141">
        <v>5</v>
      </c>
      <c r="E798" s="127" t="s">
        <v>3561</v>
      </c>
      <c r="F798" s="47">
        <v>27132</v>
      </c>
      <c r="G798" s="47">
        <v>77481</v>
      </c>
      <c r="H798" s="47">
        <v>2950</v>
      </c>
      <c r="I798" s="47">
        <v>16058</v>
      </c>
      <c r="J798" s="47">
        <v>2924</v>
      </c>
      <c r="K798" s="47">
        <v>13033</v>
      </c>
      <c r="L798" s="47">
        <v>4752</v>
      </c>
      <c r="M798" s="47">
        <v>417109</v>
      </c>
      <c r="N798" s="150">
        <v>72732</v>
      </c>
      <c r="O798" s="144">
        <v>9185</v>
      </c>
      <c r="P798" s="144">
        <v>0</v>
      </c>
      <c r="Q798" s="47">
        <v>5364</v>
      </c>
      <c r="R798" s="47">
        <v>0</v>
      </c>
      <c r="S798" s="47">
        <v>0</v>
      </c>
      <c r="T798" s="47">
        <v>0</v>
      </c>
      <c r="U798" s="47">
        <v>180446</v>
      </c>
      <c r="V798" s="47">
        <v>0</v>
      </c>
      <c r="W798" s="101">
        <f t="shared" si="12"/>
        <v>829166</v>
      </c>
      <c r="X798" s="41">
        <f>個別包括!AZ797-公債費!W798</f>
        <v>0</v>
      </c>
      <c r="Y798" s="41"/>
      <c r="Z798" s="41"/>
      <c r="AA798" s="41"/>
    </row>
    <row r="799" spans="1:27" ht="20.25" customHeight="1" x14ac:dyDescent="0.25">
      <c r="A799" s="111" t="s">
        <v>2606</v>
      </c>
      <c r="B799" s="112" t="s">
        <v>2595</v>
      </c>
      <c r="C799" s="4" t="s">
        <v>892</v>
      </c>
      <c r="D799" s="141">
        <v>5</v>
      </c>
      <c r="E799" s="127" t="s">
        <v>3561</v>
      </c>
      <c r="F799" s="47">
        <v>493</v>
      </c>
      <c r="G799" s="47">
        <v>0</v>
      </c>
      <c r="H799" s="47">
        <v>4952</v>
      </c>
      <c r="I799" s="47">
        <v>10389</v>
      </c>
      <c r="J799" s="47">
        <v>1877</v>
      </c>
      <c r="K799" s="47">
        <v>18456</v>
      </c>
      <c r="L799" s="47">
        <v>4876</v>
      </c>
      <c r="M799" s="47">
        <v>542526</v>
      </c>
      <c r="N799" s="150">
        <v>50504</v>
      </c>
      <c r="O799" s="144">
        <v>2097</v>
      </c>
      <c r="P799" s="144">
        <v>0</v>
      </c>
      <c r="Q799" s="47">
        <v>58298</v>
      </c>
      <c r="R799" s="47">
        <v>0</v>
      </c>
      <c r="S799" s="47">
        <v>0</v>
      </c>
      <c r="T799" s="47">
        <v>1469</v>
      </c>
      <c r="U799" s="47">
        <v>587537</v>
      </c>
      <c r="V799" s="47">
        <v>0</v>
      </c>
      <c r="W799" s="101">
        <f t="shared" si="12"/>
        <v>1283474</v>
      </c>
      <c r="X799" s="41">
        <f>個別包括!AZ798-公債費!W799</f>
        <v>0</v>
      </c>
      <c r="Y799" s="41"/>
      <c r="Z799" s="41"/>
      <c r="AA799" s="41"/>
    </row>
    <row r="800" spans="1:27" ht="20.25" customHeight="1" x14ac:dyDescent="0.25">
      <c r="A800" s="111" t="s">
        <v>2607</v>
      </c>
      <c r="B800" s="112" t="s">
        <v>2595</v>
      </c>
      <c r="C800" s="4" t="s">
        <v>893</v>
      </c>
      <c r="D800" s="141">
        <v>5</v>
      </c>
      <c r="E800" s="127" t="s">
        <v>3561</v>
      </c>
      <c r="F800" s="47">
        <v>119</v>
      </c>
      <c r="G800" s="47">
        <v>0</v>
      </c>
      <c r="H800" s="47">
        <v>542</v>
      </c>
      <c r="I800" s="47">
        <v>4253</v>
      </c>
      <c r="J800" s="47">
        <v>2196</v>
      </c>
      <c r="K800" s="47">
        <v>11960</v>
      </c>
      <c r="L800" s="47">
        <v>6470</v>
      </c>
      <c r="M800" s="47">
        <v>537812</v>
      </c>
      <c r="N800" s="150">
        <v>12298</v>
      </c>
      <c r="O800" s="144">
        <v>2982</v>
      </c>
      <c r="P800" s="144">
        <v>0</v>
      </c>
      <c r="Q800" s="47">
        <v>0</v>
      </c>
      <c r="R800" s="47">
        <v>0</v>
      </c>
      <c r="S800" s="47">
        <v>0</v>
      </c>
      <c r="T800" s="47">
        <v>0</v>
      </c>
      <c r="U800" s="47">
        <v>393835</v>
      </c>
      <c r="V800" s="47">
        <v>0</v>
      </c>
      <c r="W800" s="101">
        <f t="shared" si="12"/>
        <v>972467</v>
      </c>
      <c r="X800" s="41">
        <f>個別包括!AZ799-公債費!W800</f>
        <v>0</v>
      </c>
      <c r="Y800" s="41"/>
      <c r="Z800" s="41"/>
      <c r="AA800" s="41"/>
    </row>
    <row r="801" spans="1:27" ht="20.25" customHeight="1" x14ac:dyDescent="0.25">
      <c r="A801" s="111" t="s">
        <v>2608</v>
      </c>
      <c r="B801" s="112" t="s">
        <v>2595</v>
      </c>
      <c r="C801" s="4" t="s">
        <v>894</v>
      </c>
      <c r="D801" s="141">
        <v>6</v>
      </c>
      <c r="E801" s="127" t="s">
        <v>3561</v>
      </c>
      <c r="F801" s="47">
        <v>3592</v>
      </c>
      <c r="G801" s="47">
        <v>0</v>
      </c>
      <c r="H801" s="47">
        <v>386</v>
      </c>
      <c r="I801" s="47">
        <v>4441</v>
      </c>
      <c r="J801" s="47">
        <v>770</v>
      </c>
      <c r="K801" s="47">
        <v>3584</v>
      </c>
      <c r="L801" s="47">
        <v>2258</v>
      </c>
      <c r="M801" s="47">
        <v>304778</v>
      </c>
      <c r="N801" s="150">
        <v>14341</v>
      </c>
      <c r="O801" s="144">
        <v>4166</v>
      </c>
      <c r="P801" s="144">
        <v>0</v>
      </c>
      <c r="Q801" s="47">
        <v>204362</v>
      </c>
      <c r="R801" s="47">
        <v>0</v>
      </c>
      <c r="S801" s="47">
        <v>0</v>
      </c>
      <c r="T801" s="47">
        <v>0</v>
      </c>
      <c r="U801" s="47">
        <v>362550</v>
      </c>
      <c r="V801" s="47">
        <v>0</v>
      </c>
      <c r="W801" s="101">
        <f t="shared" si="12"/>
        <v>905228</v>
      </c>
      <c r="X801" s="41">
        <f>個別包括!AZ800-公債費!W801</f>
        <v>0</v>
      </c>
      <c r="Y801" s="41"/>
      <c r="Z801" s="41"/>
      <c r="AA801" s="41"/>
    </row>
    <row r="802" spans="1:27" ht="20.25" customHeight="1" x14ac:dyDescent="0.25">
      <c r="A802" s="111" t="s">
        <v>2609</v>
      </c>
      <c r="B802" s="112" t="s">
        <v>2595</v>
      </c>
      <c r="C802" s="4" t="s">
        <v>895</v>
      </c>
      <c r="D802" s="141">
        <v>6</v>
      </c>
      <c r="E802" s="127" t="s">
        <v>3561</v>
      </c>
      <c r="F802" s="47">
        <v>3796</v>
      </c>
      <c r="G802" s="47">
        <v>0</v>
      </c>
      <c r="H802" s="47">
        <v>286</v>
      </c>
      <c r="I802" s="47">
        <v>983</v>
      </c>
      <c r="J802" s="47">
        <v>82</v>
      </c>
      <c r="K802" s="47">
        <v>229</v>
      </c>
      <c r="L802" s="47">
        <v>245</v>
      </c>
      <c r="M802" s="47">
        <v>74331</v>
      </c>
      <c r="N802" s="150">
        <v>15525</v>
      </c>
      <c r="O802" s="144">
        <v>0</v>
      </c>
      <c r="P802" s="144">
        <v>0</v>
      </c>
      <c r="Q802" s="47">
        <v>121104</v>
      </c>
      <c r="R802" s="47">
        <v>0</v>
      </c>
      <c r="S802" s="47">
        <v>0</v>
      </c>
      <c r="T802" s="47">
        <v>0</v>
      </c>
      <c r="U802" s="47">
        <v>0</v>
      </c>
      <c r="V802" s="47">
        <v>0</v>
      </c>
      <c r="W802" s="101">
        <f t="shared" si="12"/>
        <v>216581</v>
      </c>
      <c r="X802" s="41">
        <f>個別包括!AZ801-公債費!W802</f>
        <v>0</v>
      </c>
      <c r="Y802" s="41"/>
      <c r="Z802" s="41"/>
      <c r="AA802" s="41"/>
    </row>
    <row r="803" spans="1:27" ht="20.25" customHeight="1" x14ac:dyDescent="0.25">
      <c r="A803" s="111" t="s">
        <v>2610</v>
      </c>
      <c r="B803" s="112" t="s">
        <v>2595</v>
      </c>
      <c r="C803" s="4" t="s">
        <v>896</v>
      </c>
      <c r="D803" s="141">
        <v>6</v>
      </c>
      <c r="E803" s="127" t="s">
        <v>3561</v>
      </c>
      <c r="F803" s="47">
        <v>16720</v>
      </c>
      <c r="G803" s="47">
        <v>3253</v>
      </c>
      <c r="H803" s="47">
        <v>202</v>
      </c>
      <c r="I803" s="47">
        <v>1178</v>
      </c>
      <c r="J803" s="47">
        <v>617</v>
      </c>
      <c r="K803" s="47">
        <v>2901</v>
      </c>
      <c r="L803" s="47">
        <v>2101</v>
      </c>
      <c r="M803" s="47">
        <v>310071</v>
      </c>
      <c r="N803" s="150">
        <v>11118</v>
      </c>
      <c r="O803" s="144">
        <v>8534</v>
      </c>
      <c r="P803" s="144">
        <v>0</v>
      </c>
      <c r="Q803" s="47">
        <v>162628</v>
      </c>
      <c r="R803" s="47">
        <v>0</v>
      </c>
      <c r="S803" s="47">
        <v>0</v>
      </c>
      <c r="T803" s="47">
        <v>0</v>
      </c>
      <c r="U803" s="47">
        <v>456336</v>
      </c>
      <c r="V803" s="47">
        <v>0</v>
      </c>
      <c r="W803" s="101">
        <f t="shared" si="12"/>
        <v>975659</v>
      </c>
      <c r="X803" s="41">
        <f>個別包括!AZ802-公債費!W803</f>
        <v>0</v>
      </c>
      <c r="Y803" s="41"/>
      <c r="Z803" s="41"/>
      <c r="AA803" s="41"/>
    </row>
    <row r="804" spans="1:27" ht="20.25" customHeight="1" x14ac:dyDescent="0.25">
      <c r="A804" s="111" t="s">
        <v>2611</v>
      </c>
      <c r="B804" s="112" t="s">
        <v>2595</v>
      </c>
      <c r="C804" s="4" t="s">
        <v>323</v>
      </c>
      <c r="D804" s="141">
        <v>6</v>
      </c>
      <c r="E804" s="127" t="s">
        <v>3561</v>
      </c>
      <c r="F804" s="47">
        <v>516</v>
      </c>
      <c r="G804" s="47">
        <v>0</v>
      </c>
      <c r="H804" s="47">
        <v>16</v>
      </c>
      <c r="I804" s="47">
        <v>2782</v>
      </c>
      <c r="J804" s="47">
        <v>348</v>
      </c>
      <c r="K804" s="47">
        <v>4501</v>
      </c>
      <c r="L804" s="47">
        <v>1290</v>
      </c>
      <c r="M804" s="47">
        <v>199138</v>
      </c>
      <c r="N804" s="150">
        <v>8828</v>
      </c>
      <c r="O804" s="144">
        <v>328</v>
      </c>
      <c r="P804" s="144">
        <v>0</v>
      </c>
      <c r="Q804" s="47">
        <v>246991</v>
      </c>
      <c r="R804" s="47">
        <v>0</v>
      </c>
      <c r="S804" s="47">
        <v>0</v>
      </c>
      <c r="T804" s="47">
        <v>0</v>
      </c>
      <c r="U804" s="47">
        <v>55489</v>
      </c>
      <c r="V804" s="47">
        <v>0</v>
      </c>
      <c r="W804" s="101">
        <f t="shared" si="12"/>
        <v>520227</v>
      </c>
      <c r="X804" s="41">
        <f>個別包括!AZ803-公債費!W804</f>
        <v>0</v>
      </c>
      <c r="Y804" s="41"/>
      <c r="Z804" s="41"/>
      <c r="AA804" s="41"/>
    </row>
    <row r="805" spans="1:27" ht="20.25" customHeight="1" x14ac:dyDescent="0.25">
      <c r="A805" s="111" t="s">
        <v>2612</v>
      </c>
      <c r="B805" s="112" t="s">
        <v>2595</v>
      </c>
      <c r="C805" s="4" t="s">
        <v>897</v>
      </c>
      <c r="D805" s="141">
        <v>6</v>
      </c>
      <c r="E805" s="127" t="s">
        <v>3561</v>
      </c>
      <c r="F805" s="47">
        <v>4817</v>
      </c>
      <c r="G805" s="47">
        <v>0</v>
      </c>
      <c r="H805" s="47">
        <v>241</v>
      </c>
      <c r="I805" s="47">
        <v>13261</v>
      </c>
      <c r="J805" s="47">
        <v>738</v>
      </c>
      <c r="K805" s="47">
        <v>25140</v>
      </c>
      <c r="L805" s="47">
        <v>2840</v>
      </c>
      <c r="M805" s="47">
        <v>255441</v>
      </c>
      <c r="N805" s="150">
        <v>19744</v>
      </c>
      <c r="O805" s="144">
        <v>1122</v>
      </c>
      <c r="P805" s="144">
        <v>0</v>
      </c>
      <c r="Q805" s="47">
        <v>98055</v>
      </c>
      <c r="R805" s="47">
        <v>0</v>
      </c>
      <c r="S805" s="47">
        <v>0</v>
      </c>
      <c r="T805" s="47">
        <v>1376</v>
      </c>
      <c r="U805" s="47">
        <v>0</v>
      </c>
      <c r="V805" s="47">
        <v>0</v>
      </c>
      <c r="W805" s="101">
        <f t="shared" si="12"/>
        <v>422775</v>
      </c>
      <c r="X805" s="41">
        <f>個別包括!AZ804-公債費!W805</f>
        <v>0</v>
      </c>
      <c r="Y805" s="41"/>
      <c r="Z805" s="41"/>
      <c r="AA805" s="41"/>
    </row>
    <row r="806" spans="1:27" ht="20.25" customHeight="1" x14ac:dyDescent="0.25">
      <c r="A806" s="111" t="s">
        <v>2613</v>
      </c>
      <c r="B806" s="112" t="s">
        <v>2595</v>
      </c>
      <c r="C806" s="4" t="s">
        <v>898</v>
      </c>
      <c r="D806" s="141">
        <v>6</v>
      </c>
      <c r="E806" s="127" t="s">
        <v>3562</v>
      </c>
      <c r="F806" s="47">
        <v>0</v>
      </c>
      <c r="G806" s="47">
        <v>0</v>
      </c>
      <c r="H806" s="47">
        <v>245</v>
      </c>
      <c r="I806" s="47">
        <v>8349</v>
      </c>
      <c r="J806" s="47">
        <v>1977</v>
      </c>
      <c r="K806" s="47">
        <v>39898</v>
      </c>
      <c r="L806" s="47">
        <v>5663</v>
      </c>
      <c r="M806" s="47">
        <v>81180</v>
      </c>
      <c r="N806" s="150">
        <v>2055</v>
      </c>
      <c r="O806" s="144">
        <v>0</v>
      </c>
      <c r="P806" s="144">
        <v>0</v>
      </c>
      <c r="Q806" s="47">
        <v>0</v>
      </c>
      <c r="R806" s="47">
        <v>0</v>
      </c>
      <c r="S806" s="47">
        <v>0</v>
      </c>
      <c r="T806" s="47">
        <v>0</v>
      </c>
      <c r="U806" s="47">
        <v>0</v>
      </c>
      <c r="V806" s="47">
        <v>0</v>
      </c>
      <c r="W806" s="101">
        <f t="shared" si="12"/>
        <v>139367</v>
      </c>
      <c r="X806" s="41">
        <f>個別包括!AZ805-公債費!W806</f>
        <v>0</v>
      </c>
      <c r="Y806" s="41"/>
      <c r="Z806" s="41"/>
      <c r="AA806" s="41"/>
    </row>
    <row r="807" spans="1:27" ht="20.25" customHeight="1" x14ac:dyDescent="0.25">
      <c r="A807" s="111" t="s">
        <v>2614</v>
      </c>
      <c r="B807" s="112" t="s">
        <v>2595</v>
      </c>
      <c r="C807" s="4" t="s">
        <v>899</v>
      </c>
      <c r="D807" s="141">
        <v>6</v>
      </c>
      <c r="E807" s="127" t="s">
        <v>3561</v>
      </c>
      <c r="F807" s="47">
        <v>8782</v>
      </c>
      <c r="G807" s="47">
        <v>0</v>
      </c>
      <c r="H807" s="47">
        <v>0</v>
      </c>
      <c r="I807" s="47">
        <v>6356</v>
      </c>
      <c r="J807" s="47">
        <v>65</v>
      </c>
      <c r="K807" s="47">
        <v>167</v>
      </c>
      <c r="L807" s="47">
        <v>319</v>
      </c>
      <c r="M807" s="47">
        <v>55253</v>
      </c>
      <c r="N807" s="150">
        <v>17070</v>
      </c>
      <c r="O807" s="144">
        <v>3516</v>
      </c>
      <c r="P807" s="144">
        <v>0</v>
      </c>
      <c r="Q807" s="47">
        <v>156855</v>
      </c>
      <c r="R807" s="47">
        <v>0</v>
      </c>
      <c r="S807" s="47">
        <v>0</v>
      </c>
      <c r="T807" s="47">
        <v>0</v>
      </c>
      <c r="U807" s="47">
        <v>0</v>
      </c>
      <c r="V807" s="47">
        <v>0</v>
      </c>
      <c r="W807" s="101">
        <f t="shared" si="12"/>
        <v>248383</v>
      </c>
      <c r="X807" s="41">
        <f>個別包括!AZ806-公債費!W807</f>
        <v>0</v>
      </c>
      <c r="Y807" s="41"/>
      <c r="Z807" s="41"/>
      <c r="AA807" s="41"/>
    </row>
    <row r="808" spans="1:27" ht="20.25" customHeight="1" x14ac:dyDescent="0.25">
      <c r="A808" s="111" t="s">
        <v>2615</v>
      </c>
      <c r="B808" s="112" t="s">
        <v>2595</v>
      </c>
      <c r="C808" s="4" t="s">
        <v>900</v>
      </c>
      <c r="D808" s="141">
        <v>6</v>
      </c>
      <c r="E808" s="127" t="s">
        <v>3561</v>
      </c>
      <c r="F808" s="47">
        <v>0</v>
      </c>
      <c r="G808" s="47">
        <v>0</v>
      </c>
      <c r="H808" s="47">
        <v>764</v>
      </c>
      <c r="I808" s="47">
        <v>3041</v>
      </c>
      <c r="J808" s="47">
        <v>177</v>
      </c>
      <c r="K808" s="47">
        <v>2087</v>
      </c>
      <c r="L808" s="47">
        <v>538</v>
      </c>
      <c r="M808" s="47">
        <v>84477</v>
      </c>
      <c r="N808" s="150">
        <v>8809</v>
      </c>
      <c r="O808" s="144">
        <v>0</v>
      </c>
      <c r="P808" s="144">
        <v>0</v>
      </c>
      <c r="Q808" s="47">
        <v>0</v>
      </c>
      <c r="R808" s="47">
        <v>0</v>
      </c>
      <c r="S808" s="47">
        <v>0</v>
      </c>
      <c r="T808" s="47">
        <v>0</v>
      </c>
      <c r="U808" s="47">
        <v>0</v>
      </c>
      <c r="V808" s="47">
        <v>0</v>
      </c>
      <c r="W808" s="101">
        <f t="shared" si="12"/>
        <v>99893</v>
      </c>
      <c r="X808" s="41">
        <f>個別包括!AZ807-公債費!W808</f>
        <v>0</v>
      </c>
      <c r="Y808" s="41"/>
      <c r="Z808" s="41"/>
      <c r="AA808" s="41"/>
    </row>
    <row r="809" spans="1:27" ht="20.25" customHeight="1" x14ac:dyDescent="0.25">
      <c r="A809" s="111" t="s">
        <v>2616</v>
      </c>
      <c r="B809" s="112" t="s">
        <v>2595</v>
      </c>
      <c r="C809" s="4" t="s">
        <v>901</v>
      </c>
      <c r="D809" s="141">
        <v>6</v>
      </c>
      <c r="E809" s="127" t="s">
        <v>3561</v>
      </c>
      <c r="F809" s="47">
        <v>0</v>
      </c>
      <c r="G809" s="47">
        <v>0</v>
      </c>
      <c r="H809" s="47">
        <v>53</v>
      </c>
      <c r="I809" s="47">
        <v>0</v>
      </c>
      <c r="J809" s="47">
        <v>1369</v>
      </c>
      <c r="K809" s="47">
        <v>578</v>
      </c>
      <c r="L809" s="47">
        <v>10659</v>
      </c>
      <c r="M809" s="47">
        <v>79479</v>
      </c>
      <c r="N809" s="150">
        <v>1628</v>
      </c>
      <c r="O809" s="144">
        <v>5931</v>
      </c>
      <c r="P809" s="144">
        <v>0</v>
      </c>
      <c r="Q809" s="47">
        <v>0</v>
      </c>
      <c r="R809" s="47">
        <v>0</v>
      </c>
      <c r="S809" s="47">
        <v>0</v>
      </c>
      <c r="T809" s="47">
        <v>0</v>
      </c>
      <c r="U809" s="47">
        <v>0</v>
      </c>
      <c r="V809" s="47">
        <v>0</v>
      </c>
      <c r="W809" s="101">
        <f t="shared" si="12"/>
        <v>99697</v>
      </c>
      <c r="X809" s="41">
        <f>個別包括!AZ808-公債費!W809</f>
        <v>0</v>
      </c>
      <c r="Y809" s="41"/>
      <c r="Z809" s="41"/>
      <c r="AA809" s="41"/>
    </row>
    <row r="810" spans="1:27" ht="20.25" customHeight="1" x14ac:dyDescent="0.25">
      <c r="A810" s="111" t="s">
        <v>2617</v>
      </c>
      <c r="B810" s="112" t="s">
        <v>2595</v>
      </c>
      <c r="C810" s="4" t="s">
        <v>902</v>
      </c>
      <c r="D810" s="141">
        <v>6</v>
      </c>
      <c r="E810" s="127" t="s">
        <v>3561</v>
      </c>
      <c r="F810" s="47">
        <v>0</v>
      </c>
      <c r="G810" s="47">
        <v>0</v>
      </c>
      <c r="H810" s="47">
        <v>4</v>
      </c>
      <c r="I810" s="47">
        <v>0</v>
      </c>
      <c r="J810" s="47">
        <v>677</v>
      </c>
      <c r="K810" s="47">
        <v>1278</v>
      </c>
      <c r="L810" s="47">
        <v>5837</v>
      </c>
      <c r="M810" s="47">
        <v>64131</v>
      </c>
      <c r="N810" s="150">
        <v>1189</v>
      </c>
      <c r="O810" s="144">
        <v>0</v>
      </c>
      <c r="P810" s="144">
        <v>0</v>
      </c>
      <c r="Q810" s="47">
        <v>0</v>
      </c>
      <c r="R810" s="47">
        <v>0</v>
      </c>
      <c r="S810" s="47">
        <v>0</v>
      </c>
      <c r="T810" s="47">
        <v>0</v>
      </c>
      <c r="U810" s="47">
        <v>0</v>
      </c>
      <c r="V810" s="47">
        <v>0</v>
      </c>
      <c r="W810" s="101">
        <f t="shared" si="12"/>
        <v>73116</v>
      </c>
      <c r="X810" s="41">
        <f>個別包括!AZ809-公債費!W810</f>
        <v>0</v>
      </c>
      <c r="Y810" s="41"/>
      <c r="Z810" s="41"/>
      <c r="AA810" s="41"/>
    </row>
    <row r="811" spans="1:27" ht="20.25" customHeight="1" x14ac:dyDescent="0.25">
      <c r="A811" s="111" t="s">
        <v>2618</v>
      </c>
      <c r="B811" s="112" t="s">
        <v>2595</v>
      </c>
      <c r="C811" s="4" t="s">
        <v>903</v>
      </c>
      <c r="D811" s="141">
        <v>6</v>
      </c>
      <c r="E811" s="127" t="s">
        <v>3561</v>
      </c>
      <c r="F811" s="47">
        <v>0</v>
      </c>
      <c r="G811" s="47">
        <v>0</v>
      </c>
      <c r="H811" s="47">
        <v>0</v>
      </c>
      <c r="I811" s="47">
        <v>546</v>
      </c>
      <c r="J811" s="47">
        <v>218</v>
      </c>
      <c r="K811" s="47">
        <v>81</v>
      </c>
      <c r="L811" s="47">
        <v>464</v>
      </c>
      <c r="M811" s="47">
        <v>99197</v>
      </c>
      <c r="N811" s="150">
        <v>23268</v>
      </c>
      <c r="O811" s="144">
        <v>0</v>
      </c>
      <c r="P811" s="144">
        <v>0</v>
      </c>
      <c r="Q811" s="47">
        <v>0</v>
      </c>
      <c r="R811" s="47">
        <v>0</v>
      </c>
      <c r="S811" s="47">
        <v>0</v>
      </c>
      <c r="T811" s="47">
        <v>0</v>
      </c>
      <c r="U811" s="47">
        <v>0</v>
      </c>
      <c r="V811" s="47">
        <v>0</v>
      </c>
      <c r="W811" s="101">
        <f t="shared" si="12"/>
        <v>123774</v>
      </c>
      <c r="X811" s="41">
        <f>個別包括!AZ810-公債費!W811</f>
        <v>0</v>
      </c>
      <c r="Y811" s="41"/>
      <c r="Z811" s="41"/>
      <c r="AA811" s="41"/>
    </row>
    <row r="812" spans="1:27" ht="20.25" customHeight="1" x14ac:dyDescent="0.25">
      <c r="A812" s="111" t="s">
        <v>2619</v>
      </c>
      <c r="B812" s="112" t="s">
        <v>2595</v>
      </c>
      <c r="C812" s="4" t="s">
        <v>904</v>
      </c>
      <c r="D812" s="141">
        <v>6</v>
      </c>
      <c r="E812" s="127" t="s">
        <v>3561</v>
      </c>
      <c r="F812" s="47">
        <v>0</v>
      </c>
      <c r="G812" s="47">
        <v>6119</v>
      </c>
      <c r="H812" s="47">
        <v>126</v>
      </c>
      <c r="I812" s="47">
        <v>9784</v>
      </c>
      <c r="J812" s="47">
        <v>4165</v>
      </c>
      <c r="K812" s="47">
        <v>15203</v>
      </c>
      <c r="L812" s="47">
        <v>4210</v>
      </c>
      <c r="M812" s="47">
        <v>468223</v>
      </c>
      <c r="N812" s="150">
        <v>83175</v>
      </c>
      <c r="O812" s="144">
        <v>2343</v>
      </c>
      <c r="P812" s="144">
        <v>0</v>
      </c>
      <c r="Q812" s="47">
        <v>41111</v>
      </c>
      <c r="R812" s="47">
        <v>0</v>
      </c>
      <c r="S812" s="47">
        <v>0</v>
      </c>
      <c r="T812" s="47">
        <v>155</v>
      </c>
      <c r="U812" s="47">
        <v>530636</v>
      </c>
      <c r="V812" s="47">
        <v>0</v>
      </c>
      <c r="W812" s="101">
        <f t="shared" si="12"/>
        <v>1165250</v>
      </c>
      <c r="X812" s="41">
        <f>個別包括!AZ811-公債費!W812</f>
        <v>0</v>
      </c>
      <c r="Y812" s="41"/>
      <c r="Z812" s="41"/>
      <c r="AA812" s="41"/>
    </row>
    <row r="813" spans="1:27" ht="20.25" customHeight="1" x14ac:dyDescent="0.25">
      <c r="A813" s="111" t="s">
        <v>2620</v>
      </c>
      <c r="B813" s="112" t="s">
        <v>2595</v>
      </c>
      <c r="C813" s="4" t="s">
        <v>905</v>
      </c>
      <c r="D813" s="141">
        <v>6</v>
      </c>
      <c r="E813" s="127" t="s">
        <v>3561</v>
      </c>
      <c r="F813" s="47">
        <v>0</v>
      </c>
      <c r="G813" s="47">
        <v>0</v>
      </c>
      <c r="H813" s="47">
        <v>57</v>
      </c>
      <c r="I813" s="47">
        <v>3876</v>
      </c>
      <c r="J813" s="47">
        <v>67</v>
      </c>
      <c r="K813" s="47">
        <v>24</v>
      </c>
      <c r="L813" s="47">
        <v>88</v>
      </c>
      <c r="M813" s="47">
        <v>33484</v>
      </c>
      <c r="N813" s="150">
        <v>6544</v>
      </c>
      <c r="O813" s="144">
        <v>165</v>
      </c>
      <c r="P813" s="144">
        <v>0</v>
      </c>
      <c r="Q813" s="47">
        <v>66177</v>
      </c>
      <c r="R813" s="47">
        <v>0</v>
      </c>
      <c r="S813" s="47">
        <v>0</v>
      </c>
      <c r="T813" s="47">
        <v>0</v>
      </c>
      <c r="U813" s="47">
        <v>0</v>
      </c>
      <c r="V813" s="47">
        <v>0</v>
      </c>
      <c r="W813" s="101">
        <f t="shared" si="12"/>
        <v>110482</v>
      </c>
      <c r="X813" s="41">
        <f>個別包括!AZ812-公債費!W813</f>
        <v>0</v>
      </c>
      <c r="Y813" s="41"/>
      <c r="Z813" s="41"/>
      <c r="AA813" s="41"/>
    </row>
    <row r="814" spans="1:27" ht="20.25" customHeight="1" x14ac:dyDescent="0.25">
      <c r="A814" s="111" t="s">
        <v>2621</v>
      </c>
      <c r="B814" s="112" t="s">
        <v>2595</v>
      </c>
      <c r="C814" s="4" t="s">
        <v>906</v>
      </c>
      <c r="D814" s="141">
        <v>6</v>
      </c>
      <c r="E814" s="127" t="s">
        <v>3561</v>
      </c>
      <c r="F814" s="47">
        <v>1440</v>
      </c>
      <c r="G814" s="47">
        <v>0</v>
      </c>
      <c r="H814" s="47">
        <v>0</v>
      </c>
      <c r="I814" s="47">
        <v>2111</v>
      </c>
      <c r="J814" s="47">
        <v>17</v>
      </c>
      <c r="K814" s="47">
        <v>33</v>
      </c>
      <c r="L814" s="47">
        <v>79</v>
      </c>
      <c r="M814" s="47">
        <v>35287</v>
      </c>
      <c r="N814" s="150">
        <v>10079</v>
      </c>
      <c r="O814" s="144">
        <v>1934</v>
      </c>
      <c r="P814" s="144">
        <v>0</v>
      </c>
      <c r="Q814" s="47">
        <v>64850</v>
      </c>
      <c r="R814" s="47">
        <v>0</v>
      </c>
      <c r="S814" s="47">
        <v>0</v>
      </c>
      <c r="T814" s="47">
        <v>0</v>
      </c>
      <c r="U814" s="47">
        <v>0</v>
      </c>
      <c r="V814" s="47">
        <v>0</v>
      </c>
      <c r="W814" s="101">
        <f t="shared" si="12"/>
        <v>115830</v>
      </c>
      <c r="X814" s="41">
        <f>個別包括!AZ813-公債費!W814</f>
        <v>0</v>
      </c>
      <c r="Y814" s="41"/>
      <c r="Z814" s="41"/>
      <c r="AA814" s="41"/>
    </row>
    <row r="815" spans="1:27" ht="20.25" customHeight="1" x14ac:dyDescent="0.25">
      <c r="A815" s="111" t="s">
        <v>2622</v>
      </c>
      <c r="B815" s="112" t="s">
        <v>2623</v>
      </c>
      <c r="C815" s="4" t="s">
        <v>907</v>
      </c>
      <c r="D815" s="141">
        <v>3</v>
      </c>
      <c r="E815" s="127" t="s">
        <v>3561</v>
      </c>
      <c r="F815" s="47">
        <v>196903</v>
      </c>
      <c r="G815" s="47">
        <v>102815</v>
      </c>
      <c r="H815" s="47">
        <v>0</v>
      </c>
      <c r="I815" s="47">
        <v>177619</v>
      </c>
      <c r="J815" s="47">
        <v>28312</v>
      </c>
      <c r="K815" s="47">
        <v>344606</v>
      </c>
      <c r="L815" s="47">
        <v>76901</v>
      </c>
      <c r="M815" s="47">
        <v>5434338</v>
      </c>
      <c r="N815" s="150">
        <v>338381</v>
      </c>
      <c r="O815" s="144">
        <v>68144</v>
      </c>
      <c r="P815" s="144">
        <v>0</v>
      </c>
      <c r="Q815" s="47">
        <v>584619</v>
      </c>
      <c r="R815" s="47">
        <v>0</v>
      </c>
      <c r="S815" s="47">
        <v>0</v>
      </c>
      <c r="T815" s="47">
        <v>0</v>
      </c>
      <c r="U815" s="47">
        <v>462830</v>
      </c>
      <c r="V815" s="47">
        <v>0</v>
      </c>
      <c r="W815" s="101">
        <f t="shared" si="12"/>
        <v>7815468</v>
      </c>
      <c r="X815" s="41">
        <f>個別包括!AZ814-公債費!W815</f>
        <v>0</v>
      </c>
      <c r="Y815" s="41"/>
      <c r="Z815" s="41"/>
      <c r="AA815" s="41"/>
    </row>
    <row r="816" spans="1:27" ht="20.25" customHeight="1" x14ac:dyDescent="0.25">
      <c r="A816" s="111" t="s">
        <v>2624</v>
      </c>
      <c r="B816" s="112" t="s">
        <v>2623</v>
      </c>
      <c r="C816" s="4" t="s">
        <v>908</v>
      </c>
      <c r="D816" s="141">
        <v>3</v>
      </c>
      <c r="E816" s="127" t="s">
        <v>3561</v>
      </c>
      <c r="F816" s="47">
        <v>16511</v>
      </c>
      <c r="G816" s="47">
        <v>12574</v>
      </c>
      <c r="H816" s="47">
        <v>0</v>
      </c>
      <c r="I816" s="47">
        <v>160238</v>
      </c>
      <c r="J816" s="47">
        <v>15342</v>
      </c>
      <c r="K816" s="47">
        <v>103628</v>
      </c>
      <c r="L816" s="47">
        <v>50311</v>
      </c>
      <c r="M816" s="47">
        <v>3523412</v>
      </c>
      <c r="N816" s="150">
        <v>145566</v>
      </c>
      <c r="O816" s="144">
        <v>0</v>
      </c>
      <c r="P816" s="144">
        <v>0</v>
      </c>
      <c r="Q816" s="47">
        <v>335506</v>
      </c>
      <c r="R816" s="47">
        <v>557701</v>
      </c>
      <c r="S816" s="47">
        <v>0</v>
      </c>
      <c r="T816" s="47">
        <v>0</v>
      </c>
      <c r="U816" s="47">
        <v>1224903</v>
      </c>
      <c r="V816" s="47">
        <v>0</v>
      </c>
      <c r="W816" s="101">
        <f t="shared" si="12"/>
        <v>6145692</v>
      </c>
      <c r="X816" s="41">
        <f>個別包括!AZ815-公債費!W816</f>
        <v>0</v>
      </c>
      <c r="Y816" s="41"/>
      <c r="Z816" s="41"/>
      <c r="AA816" s="41"/>
    </row>
    <row r="817" spans="1:27" ht="20.25" customHeight="1" x14ac:dyDescent="0.25">
      <c r="A817" s="111" t="s">
        <v>2625</v>
      </c>
      <c r="B817" s="112" t="s">
        <v>2623</v>
      </c>
      <c r="C817" s="4" t="s">
        <v>909</v>
      </c>
      <c r="D817" s="141">
        <v>5</v>
      </c>
      <c r="E817" s="127" t="s">
        <v>3561</v>
      </c>
      <c r="F817" s="47">
        <v>225639</v>
      </c>
      <c r="G817" s="47">
        <v>169190</v>
      </c>
      <c r="H817" s="47">
        <v>0</v>
      </c>
      <c r="I817" s="47">
        <v>60070</v>
      </c>
      <c r="J817" s="47">
        <v>466</v>
      </c>
      <c r="K817" s="47">
        <v>51730</v>
      </c>
      <c r="L817" s="47">
        <v>26903</v>
      </c>
      <c r="M817" s="47">
        <v>2220972</v>
      </c>
      <c r="N817" s="150">
        <v>250464</v>
      </c>
      <c r="O817" s="144">
        <v>30104</v>
      </c>
      <c r="P817" s="144">
        <v>0</v>
      </c>
      <c r="Q817" s="47">
        <v>9851</v>
      </c>
      <c r="R817" s="47">
        <v>0</v>
      </c>
      <c r="S817" s="47">
        <v>0</v>
      </c>
      <c r="T817" s="47">
        <v>0</v>
      </c>
      <c r="U817" s="47">
        <v>1053764</v>
      </c>
      <c r="V817" s="47">
        <v>0</v>
      </c>
      <c r="W817" s="101">
        <f t="shared" si="12"/>
        <v>4099153</v>
      </c>
      <c r="X817" s="41">
        <f>個別包括!AZ816-公債費!W817</f>
        <v>0</v>
      </c>
      <c r="Y817" s="41"/>
      <c r="Z817" s="41"/>
      <c r="AA817" s="41"/>
    </row>
    <row r="818" spans="1:27" ht="20.25" customHeight="1" x14ac:dyDescent="0.25">
      <c r="A818" s="111" t="s">
        <v>2626</v>
      </c>
      <c r="B818" s="112" t="s">
        <v>2623</v>
      </c>
      <c r="C818" s="4" t="s">
        <v>910</v>
      </c>
      <c r="D818" s="141">
        <v>5</v>
      </c>
      <c r="E818" s="127" t="s">
        <v>3561</v>
      </c>
      <c r="F818" s="47">
        <v>35065</v>
      </c>
      <c r="G818" s="47">
        <v>0</v>
      </c>
      <c r="H818" s="47">
        <v>0</v>
      </c>
      <c r="I818" s="47">
        <v>104662</v>
      </c>
      <c r="J818" s="47">
        <v>15616</v>
      </c>
      <c r="K818" s="47">
        <v>31828</v>
      </c>
      <c r="L818" s="47">
        <v>11931</v>
      </c>
      <c r="M818" s="47">
        <v>728647</v>
      </c>
      <c r="N818" s="150">
        <v>80617</v>
      </c>
      <c r="O818" s="144">
        <v>14735</v>
      </c>
      <c r="P818" s="144">
        <v>0</v>
      </c>
      <c r="Q818" s="47">
        <v>0</v>
      </c>
      <c r="R818" s="47">
        <v>193672</v>
      </c>
      <c r="S818" s="47">
        <v>0</v>
      </c>
      <c r="T818" s="47">
        <v>0</v>
      </c>
      <c r="U818" s="47">
        <v>0</v>
      </c>
      <c r="V818" s="47">
        <v>0</v>
      </c>
      <c r="W818" s="101">
        <f t="shared" si="12"/>
        <v>1216773</v>
      </c>
      <c r="X818" s="41">
        <f>個別包括!AZ817-公債費!W818</f>
        <v>0</v>
      </c>
      <c r="Y818" s="41"/>
      <c r="Z818" s="41"/>
      <c r="AA818" s="41"/>
    </row>
    <row r="819" spans="1:27" ht="20.25" customHeight="1" x14ac:dyDescent="0.25">
      <c r="A819" s="111" t="s">
        <v>2627</v>
      </c>
      <c r="B819" s="112" t="s">
        <v>2623</v>
      </c>
      <c r="C819" s="4" t="s">
        <v>911</v>
      </c>
      <c r="D819" s="141">
        <v>5</v>
      </c>
      <c r="E819" s="127" t="s">
        <v>3561</v>
      </c>
      <c r="F819" s="47">
        <v>108788</v>
      </c>
      <c r="G819" s="47">
        <v>17777</v>
      </c>
      <c r="H819" s="47">
        <v>0</v>
      </c>
      <c r="I819" s="47">
        <v>106611</v>
      </c>
      <c r="J819" s="47">
        <v>6568</v>
      </c>
      <c r="K819" s="47">
        <v>91758</v>
      </c>
      <c r="L819" s="47">
        <v>18015</v>
      </c>
      <c r="M819" s="47">
        <v>1456699</v>
      </c>
      <c r="N819" s="150">
        <v>159382</v>
      </c>
      <c r="O819" s="144">
        <v>11358</v>
      </c>
      <c r="P819" s="144">
        <v>0</v>
      </c>
      <c r="Q819" s="47">
        <v>120604</v>
      </c>
      <c r="R819" s="47">
        <v>0</v>
      </c>
      <c r="S819" s="47">
        <v>0</v>
      </c>
      <c r="T819" s="47">
        <v>0</v>
      </c>
      <c r="U819" s="47">
        <v>357349</v>
      </c>
      <c r="V819" s="47">
        <v>0</v>
      </c>
      <c r="W819" s="101">
        <f t="shared" si="12"/>
        <v>2454909</v>
      </c>
      <c r="X819" s="41">
        <f>個別包括!AZ818-公債費!W819</f>
        <v>0</v>
      </c>
      <c r="Y819" s="41"/>
      <c r="Z819" s="41"/>
      <c r="AA819" s="41"/>
    </row>
    <row r="820" spans="1:27" ht="20.25" customHeight="1" x14ac:dyDescent="0.25">
      <c r="A820" s="111" t="s">
        <v>2628</v>
      </c>
      <c r="B820" s="112" t="s">
        <v>2623</v>
      </c>
      <c r="C820" s="4" t="s">
        <v>912</v>
      </c>
      <c r="D820" s="141">
        <v>5</v>
      </c>
      <c r="E820" s="127" t="s">
        <v>3561</v>
      </c>
      <c r="F820" s="47">
        <v>8086</v>
      </c>
      <c r="G820" s="47">
        <v>0</v>
      </c>
      <c r="H820" s="47">
        <v>0</v>
      </c>
      <c r="I820" s="47">
        <v>100667</v>
      </c>
      <c r="J820" s="47">
        <v>8478</v>
      </c>
      <c r="K820" s="47">
        <v>38880</v>
      </c>
      <c r="L820" s="47">
        <v>12400</v>
      </c>
      <c r="M820" s="47">
        <v>760837</v>
      </c>
      <c r="N820" s="150">
        <v>91635</v>
      </c>
      <c r="O820" s="144">
        <v>24867</v>
      </c>
      <c r="P820" s="144">
        <v>0</v>
      </c>
      <c r="Q820" s="47">
        <v>0</v>
      </c>
      <c r="R820" s="47">
        <v>240012</v>
      </c>
      <c r="S820" s="47">
        <v>0</v>
      </c>
      <c r="T820" s="47">
        <v>0</v>
      </c>
      <c r="U820" s="47">
        <v>0</v>
      </c>
      <c r="V820" s="47">
        <v>0</v>
      </c>
      <c r="W820" s="101">
        <f t="shared" si="12"/>
        <v>1285862</v>
      </c>
      <c r="X820" s="41">
        <f>個別包括!AZ819-公債費!W820</f>
        <v>0</v>
      </c>
      <c r="Y820" s="41"/>
      <c r="Z820" s="41"/>
      <c r="AA820" s="41"/>
    </row>
    <row r="821" spans="1:27" ht="20.25" customHeight="1" x14ac:dyDescent="0.25">
      <c r="A821" s="111" t="s">
        <v>2629</v>
      </c>
      <c r="B821" s="112" t="s">
        <v>2623</v>
      </c>
      <c r="C821" s="4" t="s">
        <v>913</v>
      </c>
      <c r="D821" s="141">
        <v>5</v>
      </c>
      <c r="E821" s="127" t="s">
        <v>3561</v>
      </c>
      <c r="F821" s="47">
        <v>16647</v>
      </c>
      <c r="G821" s="47">
        <v>136946</v>
      </c>
      <c r="H821" s="47">
        <v>0</v>
      </c>
      <c r="I821" s="47">
        <v>100147</v>
      </c>
      <c r="J821" s="47">
        <v>2745</v>
      </c>
      <c r="K821" s="47">
        <v>69413</v>
      </c>
      <c r="L821" s="47">
        <v>7699</v>
      </c>
      <c r="M821" s="47">
        <v>648951</v>
      </c>
      <c r="N821" s="150">
        <v>186638</v>
      </c>
      <c r="O821" s="144">
        <v>15753</v>
      </c>
      <c r="P821" s="144">
        <v>0</v>
      </c>
      <c r="Q821" s="47">
        <v>0</v>
      </c>
      <c r="R821" s="47">
        <v>0</v>
      </c>
      <c r="S821" s="47">
        <v>0</v>
      </c>
      <c r="T821" s="47">
        <v>0</v>
      </c>
      <c r="U821" s="47">
        <v>0</v>
      </c>
      <c r="V821" s="47">
        <v>0</v>
      </c>
      <c r="W821" s="101">
        <f t="shared" si="12"/>
        <v>1184939</v>
      </c>
      <c r="X821" s="41">
        <f>個別包括!AZ820-公債費!W821</f>
        <v>0</v>
      </c>
      <c r="Y821" s="41"/>
      <c r="Z821" s="41"/>
      <c r="AA821" s="41"/>
    </row>
    <row r="822" spans="1:27" ht="20.25" customHeight="1" x14ac:dyDescent="0.25">
      <c r="A822" s="111" t="s">
        <v>2630</v>
      </c>
      <c r="B822" s="112" t="s">
        <v>2623</v>
      </c>
      <c r="C822" s="4" t="s">
        <v>914</v>
      </c>
      <c r="D822" s="141">
        <v>5</v>
      </c>
      <c r="E822" s="127" t="s">
        <v>3561</v>
      </c>
      <c r="F822" s="47">
        <v>25014</v>
      </c>
      <c r="G822" s="47">
        <v>0</v>
      </c>
      <c r="H822" s="47">
        <v>0</v>
      </c>
      <c r="I822" s="47">
        <v>109004</v>
      </c>
      <c r="J822" s="47">
        <v>2539</v>
      </c>
      <c r="K822" s="47">
        <v>44410</v>
      </c>
      <c r="L822" s="47">
        <v>6109</v>
      </c>
      <c r="M822" s="47">
        <v>554251</v>
      </c>
      <c r="N822" s="150">
        <v>76275</v>
      </c>
      <c r="O822" s="144">
        <v>14725</v>
      </c>
      <c r="P822" s="144">
        <v>0</v>
      </c>
      <c r="Q822" s="47">
        <v>0</v>
      </c>
      <c r="R822" s="47">
        <v>0</v>
      </c>
      <c r="S822" s="47">
        <v>0</v>
      </c>
      <c r="T822" s="47">
        <v>0</v>
      </c>
      <c r="U822" s="47">
        <v>0</v>
      </c>
      <c r="V822" s="47">
        <v>0</v>
      </c>
      <c r="W822" s="101">
        <f t="shared" si="12"/>
        <v>832327</v>
      </c>
      <c r="X822" s="41">
        <f>個別包括!AZ821-公債費!W822</f>
        <v>0</v>
      </c>
      <c r="Y822" s="41"/>
      <c r="Z822" s="41"/>
      <c r="AA822" s="41"/>
    </row>
    <row r="823" spans="1:27" ht="20.25" customHeight="1" x14ac:dyDescent="0.25">
      <c r="A823" s="111" t="s">
        <v>2631</v>
      </c>
      <c r="B823" s="112" t="s">
        <v>2623</v>
      </c>
      <c r="C823" s="4" t="s">
        <v>915</v>
      </c>
      <c r="D823" s="141">
        <v>5</v>
      </c>
      <c r="E823" s="127" t="s">
        <v>3561</v>
      </c>
      <c r="F823" s="47">
        <v>25912</v>
      </c>
      <c r="G823" s="47">
        <v>29932</v>
      </c>
      <c r="H823" s="47">
        <v>0</v>
      </c>
      <c r="I823" s="47">
        <v>66381</v>
      </c>
      <c r="J823" s="47">
        <v>4012</v>
      </c>
      <c r="K823" s="47">
        <v>28192</v>
      </c>
      <c r="L823" s="47">
        <v>12531</v>
      </c>
      <c r="M823" s="47">
        <v>1075094</v>
      </c>
      <c r="N823" s="150">
        <v>52479</v>
      </c>
      <c r="O823" s="144">
        <v>13741</v>
      </c>
      <c r="P823" s="144">
        <v>0</v>
      </c>
      <c r="Q823" s="47">
        <v>239602</v>
      </c>
      <c r="R823" s="47">
        <v>0</v>
      </c>
      <c r="S823" s="47">
        <v>0</v>
      </c>
      <c r="T823" s="47">
        <v>0</v>
      </c>
      <c r="U823" s="47">
        <v>878629</v>
      </c>
      <c r="V823" s="47">
        <v>0</v>
      </c>
      <c r="W823" s="101">
        <f t="shared" si="12"/>
        <v>2426505</v>
      </c>
      <c r="X823" s="41">
        <f>個別包括!AZ822-公債費!W823</f>
        <v>0</v>
      </c>
      <c r="Y823" s="41"/>
      <c r="Z823" s="41"/>
      <c r="AA823" s="41"/>
    </row>
    <row r="824" spans="1:27" ht="20.25" customHeight="1" x14ac:dyDescent="0.25">
      <c r="A824" s="111" t="s">
        <v>2632</v>
      </c>
      <c r="B824" s="112" t="s">
        <v>2623</v>
      </c>
      <c r="C824" s="4" t="s">
        <v>916</v>
      </c>
      <c r="D824" s="141">
        <v>5</v>
      </c>
      <c r="E824" s="127" t="s">
        <v>3561</v>
      </c>
      <c r="F824" s="47">
        <v>1586</v>
      </c>
      <c r="G824" s="47">
        <v>0</v>
      </c>
      <c r="H824" s="47">
        <v>0</v>
      </c>
      <c r="I824" s="47">
        <v>85038</v>
      </c>
      <c r="J824" s="47">
        <v>18267</v>
      </c>
      <c r="K824" s="47">
        <v>44759</v>
      </c>
      <c r="L824" s="47">
        <v>5875</v>
      </c>
      <c r="M824" s="47">
        <v>511066</v>
      </c>
      <c r="N824" s="150">
        <v>20136</v>
      </c>
      <c r="O824" s="144">
        <v>4608</v>
      </c>
      <c r="P824" s="144">
        <v>0</v>
      </c>
      <c r="Q824" s="47">
        <v>0</v>
      </c>
      <c r="R824" s="47">
        <v>0</v>
      </c>
      <c r="S824" s="47">
        <v>0</v>
      </c>
      <c r="T824" s="47">
        <v>0</v>
      </c>
      <c r="U824" s="47">
        <v>0</v>
      </c>
      <c r="V824" s="47">
        <v>0</v>
      </c>
      <c r="W824" s="101">
        <f t="shared" si="12"/>
        <v>691335</v>
      </c>
      <c r="X824" s="41">
        <f>個別包括!AZ823-公債費!W824</f>
        <v>0</v>
      </c>
      <c r="Y824" s="41"/>
      <c r="Z824" s="41"/>
      <c r="AA824" s="41"/>
    </row>
    <row r="825" spans="1:27" ht="20.25" customHeight="1" x14ac:dyDescent="0.25">
      <c r="A825" s="111" t="s">
        <v>2633</v>
      </c>
      <c r="B825" s="112" t="s">
        <v>2623</v>
      </c>
      <c r="C825" s="4" t="s">
        <v>917</v>
      </c>
      <c r="D825" s="141">
        <v>5</v>
      </c>
      <c r="E825" s="127" t="s">
        <v>3561</v>
      </c>
      <c r="F825" s="47">
        <v>12987</v>
      </c>
      <c r="G825" s="47">
        <v>53428</v>
      </c>
      <c r="H825" s="47">
        <v>0</v>
      </c>
      <c r="I825" s="47">
        <v>25290</v>
      </c>
      <c r="J825" s="47">
        <v>2797</v>
      </c>
      <c r="K825" s="47">
        <v>40307</v>
      </c>
      <c r="L825" s="47">
        <v>6399</v>
      </c>
      <c r="M825" s="47">
        <v>629165</v>
      </c>
      <c r="N825" s="150">
        <v>55398</v>
      </c>
      <c r="O825" s="144">
        <v>14208</v>
      </c>
      <c r="P825" s="144">
        <v>0</v>
      </c>
      <c r="Q825" s="47">
        <v>130978</v>
      </c>
      <c r="R825" s="47">
        <v>0</v>
      </c>
      <c r="S825" s="47">
        <v>0</v>
      </c>
      <c r="T825" s="47">
        <v>0</v>
      </c>
      <c r="U825" s="47">
        <v>237397</v>
      </c>
      <c r="V825" s="47">
        <v>0</v>
      </c>
      <c r="W825" s="101">
        <f t="shared" si="12"/>
        <v>1208354</v>
      </c>
      <c r="X825" s="41">
        <f>個別包括!AZ824-公債費!W825</f>
        <v>0</v>
      </c>
      <c r="Y825" s="41"/>
      <c r="Z825" s="41"/>
      <c r="AA825" s="41"/>
    </row>
    <row r="826" spans="1:27" ht="20.25" customHeight="1" x14ac:dyDescent="0.25">
      <c r="A826" s="111" t="s">
        <v>2634</v>
      </c>
      <c r="B826" s="112" t="s">
        <v>2623</v>
      </c>
      <c r="C826" s="4" t="s">
        <v>918</v>
      </c>
      <c r="D826" s="141">
        <v>5</v>
      </c>
      <c r="E826" s="127" t="s">
        <v>3561</v>
      </c>
      <c r="F826" s="47">
        <v>4484</v>
      </c>
      <c r="G826" s="47">
        <v>3853</v>
      </c>
      <c r="H826" s="47">
        <v>0</v>
      </c>
      <c r="I826" s="47">
        <v>13338</v>
      </c>
      <c r="J826" s="47">
        <v>2880</v>
      </c>
      <c r="K826" s="47">
        <v>3636</v>
      </c>
      <c r="L826" s="47">
        <v>4338</v>
      </c>
      <c r="M826" s="47">
        <v>520026</v>
      </c>
      <c r="N826" s="150">
        <v>16395</v>
      </c>
      <c r="O826" s="144">
        <v>403</v>
      </c>
      <c r="P826" s="144">
        <v>0</v>
      </c>
      <c r="Q826" s="47">
        <v>71505</v>
      </c>
      <c r="R826" s="47">
        <v>0</v>
      </c>
      <c r="S826" s="47">
        <v>0</v>
      </c>
      <c r="T826" s="47">
        <v>0</v>
      </c>
      <c r="U826" s="47">
        <v>339539</v>
      </c>
      <c r="V826" s="47">
        <v>0</v>
      </c>
      <c r="W826" s="101">
        <f t="shared" si="12"/>
        <v>980397</v>
      </c>
      <c r="X826" s="41">
        <f>個別包括!AZ825-公債費!W826</f>
        <v>0</v>
      </c>
      <c r="Y826" s="41"/>
      <c r="Z826" s="41"/>
      <c r="AA826" s="41"/>
    </row>
    <row r="827" spans="1:27" ht="20.25" customHeight="1" x14ac:dyDescent="0.25">
      <c r="A827" s="111" t="s">
        <v>2635</v>
      </c>
      <c r="B827" s="112" t="s">
        <v>2623</v>
      </c>
      <c r="C827" s="4" t="s">
        <v>919</v>
      </c>
      <c r="D827" s="141">
        <v>5</v>
      </c>
      <c r="E827" s="127" t="s">
        <v>3561</v>
      </c>
      <c r="F827" s="47">
        <v>24166</v>
      </c>
      <c r="G827" s="47">
        <v>23513</v>
      </c>
      <c r="H827" s="47">
        <v>0</v>
      </c>
      <c r="I827" s="47">
        <v>12793</v>
      </c>
      <c r="J827" s="47">
        <v>1269</v>
      </c>
      <c r="K827" s="47">
        <v>9632</v>
      </c>
      <c r="L827" s="47">
        <v>2645</v>
      </c>
      <c r="M827" s="47">
        <v>333019</v>
      </c>
      <c r="N827" s="150">
        <v>61205</v>
      </c>
      <c r="O827" s="144">
        <v>3957</v>
      </c>
      <c r="P827" s="144">
        <v>0</v>
      </c>
      <c r="Q827" s="47">
        <v>822725</v>
      </c>
      <c r="R827" s="47">
        <v>0</v>
      </c>
      <c r="S827" s="47">
        <v>0</v>
      </c>
      <c r="T827" s="47">
        <v>0</v>
      </c>
      <c r="U827" s="47">
        <v>0</v>
      </c>
      <c r="V827" s="47">
        <v>0</v>
      </c>
      <c r="W827" s="101">
        <f t="shared" si="12"/>
        <v>1294924</v>
      </c>
      <c r="X827" s="41">
        <f>個別包括!AZ826-公債費!W827</f>
        <v>0</v>
      </c>
      <c r="Y827" s="41"/>
      <c r="Z827" s="41"/>
      <c r="AA827" s="41"/>
    </row>
    <row r="828" spans="1:27" ht="20.25" customHeight="1" x14ac:dyDescent="0.25">
      <c r="A828" s="111" t="s">
        <v>2636</v>
      </c>
      <c r="B828" s="112" t="s">
        <v>2623</v>
      </c>
      <c r="C828" s="4" t="s">
        <v>920</v>
      </c>
      <c r="D828" s="141">
        <v>5</v>
      </c>
      <c r="E828" s="127" t="s">
        <v>3561</v>
      </c>
      <c r="F828" s="47">
        <v>33675</v>
      </c>
      <c r="G828" s="47">
        <v>15840</v>
      </c>
      <c r="H828" s="47">
        <v>0</v>
      </c>
      <c r="I828" s="47">
        <v>74426</v>
      </c>
      <c r="J828" s="47">
        <v>3795</v>
      </c>
      <c r="K828" s="47">
        <v>47665</v>
      </c>
      <c r="L828" s="47">
        <v>10343</v>
      </c>
      <c r="M828" s="47">
        <v>890701</v>
      </c>
      <c r="N828" s="150">
        <v>94328</v>
      </c>
      <c r="O828" s="144">
        <v>18858</v>
      </c>
      <c r="P828" s="144">
        <v>0</v>
      </c>
      <c r="Q828" s="47">
        <v>0</v>
      </c>
      <c r="R828" s="47">
        <v>274124</v>
      </c>
      <c r="S828" s="47">
        <v>0</v>
      </c>
      <c r="T828" s="47">
        <v>0</v>
      </c>
      <c r="U828" s="47">
        <v>0</v>
      </c>
      <c r="V828" s="47">
        <v>0</v>
      </c>
      <c r="W828" s="101">
        <f t="shared" si="12"/>
        <v>1463755</v>
      </c>
      <c r="X828" s="41">
        <f>個別包括!AZ827-公債費!W828</f>
        <v>0</v>
      </c>
      <c r="Y828" s="41"/>
      <c r="Z828" s="41"/>
      <c r="AA828" s="41"/>
    </row>
    <row r="829" spans="1:27" ht="20.25" customHeight="1" x14ac:dyDescent="0.25">
      <c r="A829" s="111" t="s">
        <v>2637</v>
      </c>
      <c r="B829" s="112" t="s">
        <v>2623</v>
      </c>
      <c r="C829" s="4" t="s">
        <v>921</v>
      </c>
      <c r="D829" s="141">
        <v>5</v>
      </c>
      <c r="E829" s="127" t="s">
        <v>3561</v>
      </c>
      <c r="F829" s="47">
        <v>28803</v>
      </c>
      <c r="G829" s="47">
        <v>0</v>
      </c>
      <c r="H829" s="47">
        <v>0</v>
      </c>
      <c r="I829" s="47">
        <v>107887</v>
      </c>
      <c r="J829" s="47">
        <v>4060</v>
      </c>
      <c r="K829" s="47">
        <v>56005</v>
      </c>
      <c r="L829" s="47">
        <v>11638</v>
      </c>
      <c r="M829" s="47">
        <v>977273</v>
      </c>
      <c r="N829" s="150">
        <v>66495</v>
      </c>
      <c r="O829" s="144">
        <v>21807</v>
      </c>
      <c r="P829" s="144">
        <v>0</v>
      </c>
      <c r="Q829" s="47">
        <v>86364</v>
      </c>
      <c r="R829" s="47">
        <v>181790</v>
      </c>
      <c r="S829" s="47">
        <v>0</v>
      </c>
      <c r="T829" s="47">
        <v>0</v>
      </c>
      <c r="U829" s="47">
        <v>211667</v>
      </c>
      <c r="V829" s="47">
        <v>0</v>
      </c>
      <c r="W829" s="101">
        <f t="shared" si="12"/>
        <v>1753789</v>
      </c>
      <c r="X829" s="41">
        <f>個別包括!AZ828-公債費!W829</f>
        <v>0</v>
      </c>
      <c r="Y829" s="41"/>
      <c r="Z829" s="41"/>
      <c r="AA829" s="41"/>
    </row>
    <row r="830" spans="1:27" ht="20.25" customHeight="1" x14ac:dyDescent="0.25">
      <c r="A830" s="111" t="s">
        <v>2638</v>
      </c>
      <c r="B830" s="112" t="s">
        <v>2623</v>
      </c>
      <c r="C830" s="4" t="s">
        <v>922</v>
      </c>
      <c r="D830" s="141">
        <v>5</v>
      </c>
      <c r="E830" s="127" t="s">
        <v>3561</v>
      </c>
      <c r="F830" s="47">
        <v>222389</v>
      </c>
      <c r="G830" s="47">
        <v>160954</v>
      </c>
      <c r="H830" s="47">
        <v>0</v>
      </c>
      <c r="I830" s="47">
        <v>127110</v>
      </c>
      <c r="J830" s="47">
        <v>5749</v>
      </c>
      <c r="K830" s="47">
        <v>63598</v>
      </c>
      <c r="L830" s="47">
        <v>14331</v>
      </c>
      <c r="M830" s="47">
        <v>1455657</v>
      </c>
      <c r="N830" s="150">
        <v>103838</v>
      </c>
      <c r="O830" s="144">
        <v>72033</v>
      </c>
      <c r="P830" s="144">
        <v>0</v>
      </c>
      <c r="Q830" s="47">
        <v>401518</v>
      </c>
      <c r="R830" s="47">
        <v>0</v>
      </c>
      <c r="S830" s="47">
        <v>0</v>
      </c>
      <c r="T830" s="47">
        <v>0</v>
      </c>
      <c r="U830" s="47">
        <v>928085</v>
      </c>
      <c r="V830" s="47">
        <v>0</v>
      </c>
      <c r="W830" s="101">
        <f t="shared" si="12"/>
        <v>3555262</v>
      </c>
      <c r="X830" s="41">
        <f>個別包括!AZ829-公債費!W830</f>
        <v>0</v>
      </c>
      <c r="Y830" s="41"/>
      <c r="Z830" s="41"/>
      <c r="AA830" s="41"/>
    </row>
    <row r="831" spans="1:27" ht="20.25" customHeight="1" x14ac:dyDescent="0.25">
      <c r="A831" s="111" t="s">
        <v>2639</v>
      </c>
      <c r="B831" s="112" t="s">
        <v>2623</v>
      </c>
      <c r="C831" s="4" t="s">
        <v>923</v>
      </c>
      <c r="D831" s="141">
        <v>5</v>
      </c>
      <c r="E831" s="127" t="s">
        <v>3561</v>
      </c>
      <c r="F831" s="47">
        <v>287067</v>
      </c>
      <c r="G831" s="47">
        <v>7535</v>
      </c>
      <c r="H831" s="47">
        <v>0</v>
      </c>
      <c r="I831" s="47">
        <v>52837</v>
      </c>
      <c r="J831" s="47">
        <v>2860</v>
      </c>
      <c r="K831" s="47">
        <v>41898</v>
      </c>
      <c r="L831" s="47">
        <v>9571</v>
      </c>
      <c r="M831" s="47">
        <v>899431</v>
      </c>
      <c r="N831" s="150">
        <v>97288</v>
      </c>
      <c r="O831" s="144">
        <v>21904</v>
      </c>
      <c r="P831" s="144">
        <v>0</v>
      </c>
      <c r="Q831" s="47">
        <v>0</v>
      </c>
      <c r="R831" s="47">
        <v>0</v>
      </c>
      <c r="S831" s="47">
        <v>0</v>
      </c>
      <c r="T831" s="47">
        <v>0</v>
      </c>
      <c r="U831" s="47">
        <v>963891</v>
      </c>
      <c r="V831" s="47">
        <v>0</v>
      </c>
      <c r="W831" s="101">
        <f t="shared" si="12"/>
        <v>2384282</v>
      </c>
      <c r="X831" s="41">
        <f>個別包括!AZ830-公債費!W831</f>
        <v>0</v>
      </c>
      <c r="Y831" s="41"/>
      <c r="Z831" s="41"/>
      <c r="AA831" s="41"/>
    </row>
    <row r="832" spans="1:27" ht="20.25" customHeight="1" x14ac:dyDescent="0.25">
      <c r="A832" s="111" t="s">
        <v>2640</v>
      </c>
      <c r="B832" s="112" t="s">
        <v>2623</v>
      </c>
      <c r="C832" s="4" t="s">
        <v>924</v>
      </c>
      <c r="D832" s="141">
        <v>5</v>
      </c>
      <c r="E832" s="127" t="s">
        <v>3561</v>
      </c>
      <c r="F832" s="47">
        <v>42101</v>
      </c>
      <c r="G832" s="47">
        <v>0</v>
      </c>
      <c r="H832" s="47">
        <v>0</v>
      </c>
      <c r="I832" s="47">
        <v>48398</v>
      </c>
      <c r="J832" s="47">
        <v>1659</v>
      </c>
      <c r="K832" s="47">
        <v>41101</v>
      </c>
      <c r="L832" s="47">
        <v>4533</v>
      </c>
      <c r="M832" s="47">
        <v>466855</v>
      </c>
      <c r="N832" s="150">
        <v>27933</v>
      </c>
      <c r="O832" s="144">
        <v>5630</v>
      </c>
      <c r="P832" s="144">
        <v>0</v>
      </c>
      <c r="Q832" s="47">
        <v>0</v>
      </c>
      <c r="R832" s="47">
        <v>0</v>
      </c>
      <c r="S832" s="47">
        <v>0</v>
      </c>
      <c r="T832" s="47">
        <v>0</v>
      </c>
      <c r="U832" s="47">
        <v>211987</v>
      </c>
      <c r="V832" s="47">
        <v>0</v>
      </c>
      <c r="W832" s="101">
        <f t="shared" si="12"/>
        <v>850197</v>
      </c>
      <c r="X832" s="41">
        <f>個別包括!AZ831-公債費!W832</f>
        <v>0</v>
      </c>
      <c r="Y832" s="41"/>
      <c r="Z832" s="41"/>
      <c r="AA832" s="41"/>
    </row>
    <row r="833" spans="1:27" ht="20.25" customHeight="1" x14ac:dyDescent="0.25">
      <c r="A833" s="111" t="s">
        <v>2641</v>
      </c>
      <c r="B833" s="112" t="s">
        <v>2623</v>
      </c>
      <c r="C833" s="4" t="s">
        <v>925</v>
      </c>
      <c r="D833" s="141">
        <v>5</v>
      </c>
      <c r="E833" s="127" t="s">
        <v>3561</v>
      </c>
      <c r="F833" s="47">
        <v>3354</v>
      </c>
      <c r="G833" s="47">
        <v>0</v>
      </c>
      <c r="H833" s="47">
        <v>0</v>
      </c>
      <c r="I833" s="47">
        <v>49572</v>
      </c>
      <c r="J833" s="47">
        <v>6424</v>
      </c>
      <c r="K833" s="47">
        <v>63868</v>
      </c>
      <c r="L833" s="47">
        <v>14891</v>
      </c>
      <c r="M833" s="47">
        <v>1436475</v>
      </c>
      <c r="N833" s="150">
        <v>22170</v>
      </c>
      <c r="O833" s="144">
        <v>9950</v>
      </c>
      <c r="P833" s="144">
        <v>0</v>
      </c>
      <c r="Q833" s="47">
        <v>30153</v>
      </c>
      <c r="R833" s="47">
        <v>0</v>
      </c>
      <c r="S833" s="47">
        <v>0</v>
      </c>
      <c r="T833" s="47">
        <v>0</v>
      </c>
      <c r="U833" s="47">
        <v>1798785</v>
      </c>
      <c r="V833" s="47">
        <v>0</v>
      </c>
      <c r="W833" s="101">
        <f t="shared" si="12"/>
        <v>3435642</v>
      </c>
      <c r="X833" s="41">
        <f>個別包括!AZ832-公債費!W833</f>
        <v>0</v>
      </c>
      <c r="Y833" s="41"/>
      <c r="Z833" s="41"/>
      <c r="AA833" s="41"/>
    </row>
    <row r="834" spans="1:27" ht="20.25" customHeight="1" x14ac:dyDescent="0.25">
      <c r="A834" s="111" t="s">
        <v>2642</v>
      </c>
      <c r="B834" s="112" t="s">
        <v>2623</v>
      </c>
      <c r="C834" s="4" t="s">
        <v>926</v>
      </c>
      <c r="D834" s="141">
        <v>6</v>
      </c>
      <c r="E834" s="127" t="s">
        <v>3561</v>
      </c>
      <c r="F834" s="47">
        <v>5801</v>
      </c>
      <c r="G834" s="47">
        <v>0</v>
      </c>
      <c r="H834" s="47">
        <v>0</v>
      </c>
      <c r="I834" s="47">
        <v>4617</v>
      </c>
      <c r="J834" s="47">
        <v>187</v>
      </c>
      <c r="K834" s="47">
        <v>264</v>
      </c>
      <c r="L834" s="47">
        <v>562</v>
      </c>
      <c r="M834" s="47">
        <v>116432</v>
      </c>
      <c r="N834" s="150">
        <v>11491</v>
      </c>
      <c r="O834" s="144">
        <v>1286</v>
      </c>
      <c r="P834" s="144">
        <v>0</v>
      </c>
      <c r="Q834" s="47">
        <v>179310</v>
      </c>
      <c r="R834" s="47">
        <v>0</v>
      </c>
      <c r="S834" s="47">
        <v>0</v>
      </c>
      <c r="T834" s="47">
        <v>0</v>
      </c>
      <c r="U834" s="47">
        <v>0</v>
      </c>
      <c r="V834" s="47">
        <v>0</v>
      </c>
      <c r="W834" s="101">
        <f t="shared" si="12"/>
        <v>319950</v>
      </c>
      <c r="X834" s="41">
        <f>個別包括!AZ833-公債費!W834</f>
        <v>0</v>
      </c>
      <c r="Y834" s="41"/>
      <c r="Z834" s="41"/>
      <c r="AA834" s="41"/>
    </row>
    <row r="835" spans="1:27" ht="20.25" customHeight="1" x14ac:dyDescent="0.25">
      <c r="A835" s="111" t="s">
        <v>2643</v>
      </c>
      <c r="B835" s="112" t="s">
        <v>2623</v>
      </c>
      <c r="C835" s="4" t="s">
        <v>927</v>
      </c>
      <c r="D835" s="141">
        <v>6</v>
      </c>
      <c r="E835" s="127" t="s">
        <v>3561</v>
      </c>
      <c r="F835" s="47">
        <v>12064</v>
      </c>
      <c r="G835" s="47">
        <v>380173</v>
      </c>
      <c r="H835" s="47">
        <v>0</v>
      </c>
      <c r="I835" s="47">
        <v>2613</v>
      </c>
      <c r="J835" s="47">
        <v>0</v>
      </c>
      <c r="K835" s="47">
        <v>5932</v>
      </c>
      <c r="L835" s="47">
        <v>438</v>
      </c>
      <c r="M835" s="47">
        <v>126501</v>
      </c>
      <c r="N835" s="150">
        <v>6832</v>
      </c>
      <c r="O835" s="144">
        <v>3276</v>
      </c>
      <c r="P835" s="144">
        <v>0</v>
      </c>
      <c r="Q835" s="47">
        <v>0</v>
      </c>
      <c r="R835" s="47">
        <v>0</v>
      </c>
      <c r="S835" s="47">
        <v>0</v>
      </c>
      <c r="T835" s="47">
        <v>0</v>
      </c>
      <c r="U835" s="47">
        <v>0</v>
      </c>
      <c r="V835" s="47">
        <v>0</v>
      </c>
      <c r="W835" s="101">
        <f t="shared" si="12"/>
        <v>537829</v>
      </c>
      <c r="X835" s="41">
        <f>個別包括!AZ834-公債費!W835</f>
        <v>0</v>
      </c>
      <c r="Y835" s="41"/>
      <c r="Z835" s="41"/>
      <c r="AA835" s="41"/>
    </row>
    <row r="836" spans="1:27" ht="20.25" customHeight="1" x14ac:dyDescent="0.25">
      <c r="A836" s="111" t="s">
        <v>2644</v>
      </c>
      <c r="B836" s="112" t="s">
        <v>2623</v>
      </c>
      <c r="C836" s="4" t="s">
        <v>596</v>
      </c>
      <c r="D836" s="141">
        <v>6</v>
      </c>
      <c r="E836" s="127" t="s">
        <v>3561</v>
      </c>
      <c r="F836" s="47">
        <v>9111</v>
      </c>
      <c r="G836" s="47">
        <v>300062</v>
      </c>
      <c r="H836" s="47">
        <v>0</v>
      </c>
      <c r="I836" s="47">
        <v>4297</v>
      </c>
      <c r="J836" s="47">
        <v>400</v>
      </c>
      <c r="K836" s="47">
        <v>2379</v>
      </c>
      <c r="L836" s="47">
        <v>433</v>
      </c>
      <c r="M836" s="47">
        <v>107366</v>
      </c>
      <c r="N836" s="150">
        <v>12641</v>
      </c>
      <c r="O836" s="144">
        <v>0</v>
      </c>
      <c r="P836" s="144">
        <v>0</v>
      </c>
      <c r="Q836" s="47">
        <v>0</v>
      </c>
      <c r="R836" s="47">
        <v>0</v>
      </c>
      <c r="S836" s="47">
        <v>0</v>
      </c>
      <c r="T836" s="47">
        <v>0</v>
      </c>
      <c r="U836" s="47">
        <v>0</v>
      </c>
      <c r="V836" s="47">
        <v>0</v>
      </c>
      <c r="W836" s="101">
        <f t="shared" si="12"/>
        <v>436689</v>
      </c>
      <c r="X836" s="41">
        <f>個別包括!AZ835-公債費!W836</f>
        <v>0</v>
      </c>
      <c r="Y836" s="41"/>
      <c r="Z836" s="41"/>
      <c r="AA836" s="41"/>
    </row>
    <row r="837" spans="1:27" ht="20.25" customHeight="1" x14ac:dyDescent="0.25">
      <c r="A837" s="111" t="s">
        <v>2645</v>
      </c>
      <c r="B837" s="112" t="s">
        <v>2623</v>
      </c>
      <c r="C837" s="4" t="s">
        <v>928</v>
      </c>
      <c r="D837" s="141">
        <v>6</v>
      </c>
      <c r="E837" s="127" t="s">
        <v>3561</v>
      </c>
      <c r="F837" s="47">
        <v>19865</v>
      </c>
      <c r="G837" s="47">
        <v>104</v>
      </c>
      <c r="H837" s="47">
        <v>0</v>
      </c>
      <c r="I837" s="47">
        <v>1364</v>
      </c>
      <c r="J837" s="47">
        <v>26</v>
      </c>
      <c r="K837" s="47">
        <v>0</v>
      </c>
      <c r="L837" s="47">
        <v>124</v>
      </c>
      <c r="M837" s="47">
        <v>77216</v>
      </c>
      <c r="N837" s="150">
        <v>15091</v>
      </c>
      <c r="O837" s="144">
        <v>0</v>
      </c>
      <c r="P837" s="144">
        <v>0</v>
      </c>
      <c r="Q837" s="47">
        <v>118067</v>
      </c>
      <c r="R837" s="47">
        <v>0</v>
      </c>
      <c r="S837" s="47">
        <v>0</v>
      </c>
      <c r="T837" s="47">
        <v>0</v>
      </c>
      <c r="U837" s="47">
        <v>0</v>
      </c>
      <c r="V837" s="47">
        <v>0</v>
      </c>
      <c r="W837" s="101">
        <f t="shared" si="12"/>
        <v>231857</v>
      </c>
      <c r="X837" s="41">
        <f>個別包括!AZ836-公債費!W837</f>
        <v>0</v>
      </c>
      <c r="Y837" s="41"/>
      <c r="Z837" s="41"/>
      <c r="AA837" s="41"/>
    </row>
    <row r="838" spans="1:27" ht="20.25" customHeight="1" x14ac:dyDescent="0.25">
      <c r="A838" s="111" t="s">
        <v>2646</v>
      </c>
      <c r="B838" s="112" t="s">
        <v>2623</v>
      </c>
      <c r="C838" s="4" t="s">
        <v>929</v>
      </c>
      <c r="D838" s="141">
        <v>6</v>
      </c>
      <c r="E838" s="127" t="s">
        <v>3561</v>
      </c>
      <c r="F838" s="47">
        <v>1339</v>
      </c>
      <c r="G838" s="47">
        <v>0</v>
      </c>
      <c r="H838" s="47">
        <v>0</v>
      </c>
      <c r="I838" s="47">
        <v>2105</v>
      </c>
      <c r="J838" s="47">
        <v>31</v>
      </c>
      <c r="K838" s="47">
        <v>0</v>
      </c>
      <c r="L838" s="47">
        <v>74</v>
      </c>
      <c r="M838" s="47">
        <v>38357</v>
      </c>
      <c r="N838" s="150">
        <v>4471</v>
      </c>
      <c r="O838" s="144">
        <v>805</v>
      </c>
      <c r="P838" s="144">
        <v>0</v>
      </c>
      <c r="Q838" s="47">
        <v>104549</v>
      </c>
      <c r="R838" s="47">
        <v>0</v>
      </c>
      <c r="S838" s="47">
        <v>0</v>
      </c>
      <c r="T838" s="47">
        <v>0</v>
      </c>
      <c r="U838" s="47">
        <v>0</v>
      </c>
      <c r="V838" s="47">
        <v>0</v>
      </c>
      <c r="W838" s="101">
        <f t="shared" si="12"/>
        <v>151731</v>
      </c>
      <c r="X838" s="41">
        <f>個別包括!AZ837-公債費!W838</f>
        <v>0</v>
      </c>
      <c r="Y838" s="41"/>
      <c r="Z838" s="41"/>
      <c r="AA838" s="41"/>
    </row>
    <row r="839" spans="1:27" ht="20.25" customHeight="1" x14ac:dyDescent="0.25">
      <c r="A839" s="111" t="s">
        <v>2647</v>
      </c>
      <c r="B839" s="112" t="s">
        <v>2623</v>
      </c>
      <c r="C839" s="4" t="s">
        <v>930</v>
      </c>
      <c r="D839" s="141">
        <v>6</v>
      </c>
      <c r="E839" s="127" t="s">
        <v>3561</v>
      </c>
      <c r="F839" s="47">
        <v>27994</v>
      </c>
      <c r="G839" s="47">
        <v>59060</v>
      </c>
      <c r="H839" s="47">
        <v>0</v>
      </c>
      <c r="I839" s="47">
        <v>8070</v>
      </c>
      <c r="J839" s="47">
        <v>103</v>
      </c>
      <c r="K839" s="47">
        <v>1104</v>
      </c>
      <c r="L839" s="47">
        <v>1134</v>
      </c>
      <c r="M839" s="47">
        <v>247011</v>
      </c>
      <c r="N839" s="150">
        <v>12305</v>
      </c>
      <c r="O839" s="144">
        <v>132</v>
      </c>
      <c r="P839" s="144">
        <v>0</v>
      </c>
      <c r="Q839" s="47">
        <v>26421</v>
      </c>
      <c r="R839" s="47">
        <v>0</v>
      </c>
      <c r="S839" s="47">
        <v>0</v>
      </c>
      <c r="T839" s="47">
        <v>0</v>
      </c>
      <c r="U839" s="47">
        <v>44877</v>
      </c>
      <c r="V839" s="47">
        <v>0</v>
      </c>
      <c r="W839" s="101">
        <f t="shared" si="12"/>
        <v>428211</v>
      </c>
      <c r="X839" s="41">
        <f>個別包括!AZ838-公債費!W839</f>
        <v>0</v>
      </c>
      <c r="Y839" s="41"/>
      <c r="Z839" s="41"/>
      <c r="AA839" s="41"/>
    </row>
    <row r="840" spans="1:27" ht="20.25" customHeight="1" x14ac:dyDescent="0.25">
      <c r="A840" s="111" t="s">
        <v>2648</v>
      </c>
      <c r="B840" s="112" t="s">
        <v>2623</v>
      </c>
      <c r="C840" s="4" t="s">
        <v>931</v>
      </c>
      <c r="D840" s="141">
        <v>6</v>
      </c>
      <c r="E840" s="127" t="s">
        <v>3562</v>
      </c>
      <c r="F840" s="47">
        <v>0</v>
      </c>
      <c r="G840" s="47">
        <v>0</v>
      </c>
      <c r="H840" s="47">
        <v>0</v>
      </c>
      <c r="I840" s="47">
        <v>15012</v>
      </c>
      <c r="J840" s="47">
        <v>0</v>
      </c>
      <c r="K840" s="47">
        <v>38539</v>
      </c>
      <c r="L840" s="47">
        <v>3866</v>
      </c>
      <c r="M840" s="47">
        <v>87216</v>
      </c>
      <c r="N840" s="150">
        <v>22</v>
      </c>
      <c r="O840" s="144">
        <v>752</v>
      </c>
      <c r="P840" s="144">
        <v>0</v>
      </c>
      <c r="Q840" s="47">
        <v>0</v>
      </c>
      <c r="R840" s="47">
        <v>0</v>
      </c>
      <c r="S840" s="47">
        <v>0</v>
      </c>
      <c r="T840" s="47">
        <v>0</v>
      </c>
      <c r="U840" s="47">
        <v>0</v>
      </c>
      <c r="V840" s="47">
        <v>0</v>
      </c>
      <c r="W840" s="101">
        <f t="shared" ref="W840:W903" si="13">SUM(F840:V840)</f>
        <v>145407</v>
      </c>
      <c r="X840" s="41">
        <f>個別包括!AZ839-公債費!W840</f>
        <v>0</v>
      </c>
      <c r="Y840" s="41"/>
      <c r="Z840" s="41"/>
      <c r="AA840" s="41"/>
    </row>
    <row r="841" spans="1:27" ht="20.25" customHeight="1" x14ac:dyDescent="0.25">
      <c r="A841" s="111" t="s">
        <v>2649</v>
      </c>
      <c r="B841" s="112" t="s">
        <v>2623</v>
      </c>
      <c r="C841" s="4" t="s">
        <v>932</v>
      </c>
      <c r="D841" s="141">
        <v>6</v>
      </c>
      <c r="E841" s="127" t="s">
        <v>3561</v>
      </c>
      <c r="F841" s="47">
        <v>5308</v>
      </c>
      <c r="G841" s="47">
        <v>0</v>
      </c>
      <c r="H841" s="47">
        <v>0</v>
      </c>
      <c r="I841" s="47">
        <v>7644</v>
      </c>
      <c r="J841" s="47">
        <v>4186</v>
      </c>
      <c r="K841" s="47">
        <v>39795</v>
      </c>
      <c r="L841" s="47">
        <v>1962</v>
      </c>
      <c r="M841" s="47">
        <v>240793</v>
      </c>
      <c r="N841" s="150">
        <v>4818</v>
      </c>
      <c r="O841" s="144">
        <v>339</v>
      </c>
      <c r="P841" s="144">
        <v>0</v>
      </c>
      <c r="Q841" s="47">
        <v>0</v>
      </c>
      <c r="R841" s="47">
        <v>0</v>
      </c>
      <c r="S841" s="47">
        <v>0</v>
      </c>
      <c r="T841" s="47">
        <v>0</v>
      </c>
      <c r="U841" s="47">
        <v>0</v>
      </c>
      <c r="V841" s="47">
        <v>0</v>
      </c>
      <c r="W841" s="101">
        <f t="shared" si="13"/>
        <v>304845</v>
      </c>
      <c r="X841" s="41">
        <f>個別包括!AZ840-公債費!W841</f>
        <v>0</v>
      </c>
      <c r="Y841" s="41"/>
      <c r="Z841" s="41"/>
      <c r="AA841" s="41"/>
    </row>
    <row r="842" spans="1:27" ht="20.25" customHeight="1" x14ac:dyDescent="0.25">
      <c r="A842" s="111" t="s">
        <v>2650</v>
      </c>
      <c r="B842" s="112" t="s">
        <v>2623</v>
      </c>
      <c r="C842" s="4" t="s">
        <v>933</v>
      </c>
      <c r="D842" s="141">
        <v>6</v>
      </c>
      <c r="E842" s="127" t="s">
        <v>3561</v>
      </c>
      <c r="F842" s="47">
        <v>11029</v>
      </c>
      <c r="G842" s="47">
        <v>76436</v>
      </c>
      <c r="H842" s="47">
        <v>0</v>
      </c>
      <c r="I842" s="47">
        <v>2372</v>
      </c>
      <c r="J842" s="47">
        <v>578</v>
      </c>
      <c r="K842" s="47">
        <v>1572</v>
      </c>
      <c r="L842" s="47">
        <v>891</v>
      </c>
      <c r="M842" s="47">
        <v>141874</v>
      </c>
      <c r="N842" s="150">
        <v>24544</v>
      </c>
      <c r="O842" s="144">
        <v>2872</v>
      </c>
      <c r="P842" s="144">
        <v>0</v>
      </c>
      <c r="Q842" s="47">
        <v>5599</v>
      </c>
      <c r="R842" s="47">
        <v>0</v>
      </c>
      <c r="S842" s="47">
        <v>0</v>
      </c>
      <c r="T842" s="47">
        <v>0</v>
      </c>
      <c r="U842" s="47">
        <v>0</v>
      </c>
      <c r="V842" s="47">
        <v>0</v>
      </c>
      <c r="W842" s="101">
        <f t="shared" si="13"/>
        <v>267767</v>
      </c>
      <c r="X842" s="41">
        <f>個別包括!AZ841-公債費!W842</f>
        <v>0</v>
      </c>
      <c r="Y842" s="41"/>
      <c r="Z842" s="41"/>
      <c r="AA842" s="41"/>
    </row>
    <row r="843" spans="1:27" ht="20.25" customHeight="1" x14ac:dyDescent="0.25">
      <c r="A843" s="111" t="s">
        <v>2651</v>
      </c>
      <c r="B843" s="112" t="s">
        <v>2623</v>
      </c>
      <c r="C843" s="4" t="s">
        <v>934</v>
      </c>
      <c r="D843" s="141">
        <v>6</v>
      </c>
      <c r="E843" s="127" t="s">
        <v>3561</v>
      </c>
      <c r="F843" s="47">
        <v>955</v>
      </c>
      <c r="G843" s="47">
        <v>6375</v>
      </c>
      <c r="H843" s="47">
        <v>0</v>
      </c>
      <c r="I843" s="47">
        <v>6581</v>
      </c>
      <c r="J843" s="47">
        <v>26</v>
      </c>
      <c r="K843" s="47">
        <v>2234</v>
      </c>
      <c r="L843" s="47">
        <v>469</v>
      </c>
      <c r="M843" s="47">
        <v>93582</v>
      </c>
      <c r="N843" s="150">
        <v>20201</v>
      </c>
      <c r="O843" s="144">
        <v>0</v>
      </c>
      <c r="P843" s="144">
        <v>0</v>
      </c>
      <c r="Q843" s="47">
        <v>0</v>
      </c>
      <c r="R843" s="47">
        <v>0</v>
      </c>
      <c r="S843" s="47">
        <v>0</v>
      </c>
      <c r="T843" s="47">
        <v>0</v>
      </c>
      <c r="U843" s="47">
        <v>0</v>
      </c>
      <c r="V843" s="47">
        <v>0</v>
      </c>
      <c r="W843" s="101">
        <f t="shared" si="13"/>
        <v>130423</v>
      </c>
      <c r="X843" s="41">
        <f>個別包括!AZ842-公債費!W843</f>
        <v>0</v>
      </c>
      <c r="Y843" s="41"/>
      <c r="Z843" s="41"/>
      <c r="AA843" s="41"/>
    </row>
    <row r="844" spans="1:27" ht="20.25" customHeight="1" x14ac:dyDescent="0.25">
      <c r="A844" s="111" t="s">
        <v>2652</v>
      </c>
      <c r="B844" s="112" t="s">
        <v>2623</v>
      </c>
      <c r="C844" s="4" t="s">
        <v>935</v>
      </c>
      <c r="D844" s="141">
        <v>6</v>
      </c>
      <c r="E844" s="127" t="s">
        <v>3561</v>
      </c>
      <c r="F844" s="47">
        <v>11394</v>
      </c>
      <c r="G844" s="47">
        <v>12678</v>
      </c>
      <c r="H844" s="47">
        <v>0</v>
      </c>
      <c r="I844" s="47">
        <v>14907</v>
      </c>
      <c r="J844" s="47">
        <v>433</v>
      </c>
      <c r="K844" s="47">
        <v>3493</v>
      </c>
      <c r="L844" s="47">
        <v>582</v>
      </c>
      <c r="M844" s="47">
        <v>168922</v>
      </c>
      <c r="N844" s="150">
        <v>4834</v>
      </c>
      <c r="O844" s="144">
        <v>1336</v>
      </c>
      <c r="P844" s="144">
        <v>0</v>
      </c>
      <c r="Q844" s="47">
        <v>243685</v>
      </c>
      <c r="R844" s="47">
        <v>0</v>
      </c>
      <c r="S844" s="47">
        <v>0</v>
      </c>
      <c r="T844" s="47">
        <v>0</v>
      </c>
      <c r="U844" s="47">
        <v>57451</v>
      </c>
      <c r="V844" s="47">
        <v>0</v>
      </c>
      <c r="W844" s="101">
        <f t="shared" si="13"/>
        <v>519715</v>
      </c>
      <c r="X844" s="41">
        <f>個別包括!AZ843-公債費!W844</f>
        <v>0</v>
      </c>
      <c r="Y844" s="41"/>
      <c r="Z844" s="41"/>
      <c r="AA844" s="41"/>
    </row>
    <row r="845" spans="1:27" ht="20.25" customHeight="1" x14ac:dyDescent="0.25">
      <c r="A845" s="111" t="s">
        <v>2653</v>
      </c>
      <c r="B845" s="112" t="s">
        <v>2623</v>
      </c>
      <c r="C845" s="4" t="s">
        <v>936</v>
      </c>
      <c r="D845" s="141">
        <v>6</v>
      </c>
      <c r="E845" s="127" t="s">
        <v>3561</v>
      </c>
      <c r="F845" s="47">
        <v>3229</v>
      </c>
      <c r="G845" s="47">
        <v>0</v>
      </c>
      <c r="H845" s="47">
        <v>0</v>
      </c>
      <c r="I845" s="47">
        <v>56617</v>
      </c>
      <c r="J845" s="47">
        <v>1185</v>
      </c>
      <c r="K845" s="47">
        <v>27000</v>
      </c>
      <c r="L845" s="47">
        <v>4814</v>
      </c>
      <c r="M845" s="47">
        <v>309332</v>
      </c>
      <c r="N845" s="150">
        <v>73331</v>
      </c>
      <c r="O845" s="144">
        <v>4108</v>
      </c>
      <c r="P845" s="144">
        <v>0</v>
      </c>
      <c r="Q845" s="47">
        <v>0</v>
      </c>
      <c r="R845" s="47">
        <v>29810</v>
      </c>
      <c r="S845" s="47">
        <v>0</v>
      </c>
      <c r="T845" s="47">
        <v>670</v>
      </c>
      <c r="U845" s="47">
        <v>0</v>
      </c>
      <c r="V845" s="47">
        <v>0</v>
      </c>
      <c r="W845" s="101">
        <f t="shared" si="13"/>
        <v>510096</v>
      </c>
      <c r="X845" s="41">
        <f>個別包括!AZ844-公債費!W845</f>
        <v>0</v>
      </c>
      <c r="Y845" s="41"/>
      <c r="Z845" s="41"/>
      <c r="AA845" s="41"/>
    </row>
    <row r="846" spans="1:27" ht="20.25" customHeight="1" x14ac:dyDescent="0.25">
      <c r="A846" s="111" t="s">
        <v>2654</v>
      </c>
      <c r="B846" s="112" t="s">
        <v>2623</v>
      </c>
      <c r="C846" s="4" t="s">
        <v>937</v>
      </c>
      <c r="D846" s="141">
        <v>6</v>
      </c>
      <c r="E846" s="127" t="s">
        <v>3561</v>
      </c>
      <c r="F846" s="47">
        <v>4223</v>
      </c>
      <c r="G846" s="47">
        <v>0</v>
      </c>
      <c r="H846" s="47">
        <v>0</v>
      </c>
      <c r="I846" s="47">
        <v>16126</v>
      </c>
      <c r="J846" s="47">
        <v>130</v>
      </c>
      <c r="K846" s="47">
        <v>6427</v>
      </c>
      <c r="L846" s="47">
        <v>1890</v>
      </c>
      <c r="M846" s="47">
        <v>279208</v>
      </c>
      <c r="N846" s="150">
        <v>20003</v>
      </c>
      <c r="O846" s="144">
        <v>22849</v>
      </c>
      <c r="P846" s="144">
        <v>0</v>
      </c>
      <c r="Q846" s="47">
        <v>0</v>
      </c>
      <c r="R846" s="47">
        <v>0</v>
      </c>
      <c r="S846" s="47">
        <v>0</v>
      </c>
      <c r="T846" s="47">
        <v>0</v>
      </c>
      <c r="U846" s="47">
        <v>0</v>
      </c>
      <c r="V846" s="47">
        <v>0</v>
      </c>
      <c r="W846" s="101">
        <f t="shared" si="13"/>
        <v>350856</v>
      </c>
      <c r="X846" s="41">
        <f>個別包括!AZ845-公債費!W846</f>
        <v>0</v>
      </c>
      <c r="Y846" s="41"/>
      <c r="Z846" s="41"/>
      <c r="AA846" s="41"/>
    </row>
    <row r="847" spans="1:27" ht="20.25" customHeight="1" x14ac:dyDescent="0.25">
      <c r="A847" s="111" t="s">
        <v>2655</v>
      </c>
      <c r="B847" s="112" t="s">
        <v>2623</v>
      </c>
      <c r="C847" s="4" t="s">
        <v>938</v>
      </c>
      <c r="D847" s="141">
        <v>6</v>
      </c>
      <c r="E847" s="127" t="s">
        <v>3561</v>
      </c>
      <c r="F847" s="47">
        <v>4115</v>
      </c>
      <c r="G847" s="47">
        <v>0</v>
      </c>
      <c r="H847" s="47">
        <v>0</v>
      </c>
      <c r="I847" s="47">
        <v>11350</v>
      </c>
      <c r="J847" s="47">
        <v>403</v>
      </c>
      <c r="K847" s="47">
        <v>7902</v>
      </c>
      <c r="L847" s="47">
        <v>914</v>
      </c>
      <c r="M847" s="47">
        <v>138569</v>
      </c>
      <c r="N847" s="150">
        <v>18610</v>
      </c>
      <c r="O847" s="144">
        <v>2496</v>
      </c>
      <c r="P847" s="144">
        <v>0</v>
      </c>
      <c r="Q847" s="47">
        <v>0</v>
      </c>
      <c r="R847" s="47">
        <v>0</v>
      </c>
      <c r="S847" s="47">
        <v>0</v>
      </c>
      <c r="T847" s="47">
        <v>0</v>
      </c>
      <c r="U847" s="47">
        <v>0</v>
      </c>
      <c r="V847" s="47">
        <v>0</v>
      </c>
      <c r="W847" s="101">
        <f t="shared" si="13"/>
        <v>184359</v>
      </c>
      <c r="X847" s="41">
        <f>個別包括!AZ846-公債費!W847</f>
        <v>0</v>
      </c>
      <c r="Y847" s="41"/>
      <c r="Z847" s="41"/>
      <c r="AA847" s="41"/>
    </row>
    <row r="848" spans="1:27" ht="20.25" customHeight="1" x14ac:dyDescent="0.25">
      <c r="A848" s="111" t="s">
        <v>2656</v>
      </c>
      <c r="B848" s="112" t="s">
        <v>2623</v>
      </c>
      <c r="C848" s="4" t="s">
        <v>939</v>
      </c>
      <c r="D848" s="141">
        <v>6</v>
      </c>
      <c r="E848" s="127" t="s">
        <v>3561</v>
      </c>
      <c r="F848" s="47">
        <v>8825</v>
      </c>
      <c r="G848" s="47">
        <v>0</v>
      </c>
      <c r="H848" s="47">
        <v>0</v>
      </c>
      <c r="I848" s="47">
        <v>19640</v>
      </c>
      <c r="J848" s="47">
        <v>1480</v>
      </c>
      <c r="K848" s="47">
        <v>12335</v>
      </c>
      <c r="L848" s="47">
        <v>3457</v>
      </c>
      <c r="M848" s="47">
        <v>316408</v>
      </c>
      <c r="N848" s="150">
        <v>60348</v>
      </c>
      <c r="O848" s="144">
        <v>1636</v>
      </c>
      <c r="P848" s="144">
        <v>0</v>
      </c>
      <c r="Q848" s="47">
        <v>0</v>
      </c>
      <c r="R848" s="47">
        <v>0</v>
      </c>
      <c r="S848" s="47">
        <v>0</v>
      </c>
      <c r="T848" s="47">
        <v>0</v>
      </c>
      <c r="U848" s="47">
        <v>0</v>
      </c>
      <c r="V848" s="47">
        <v>0</v>
      </c>
      <c r="W848" s="101">
        <f t="shared" si="13"/>
        <v>424129</v>
      </c>
      <c r="X848" s="41">
        <f>個別包括!AZ847-公債費!W848</f>
        <v>0</v>
      </c>
      <c r="Y848" s="41"/>
      <c r="Z848" s="41"/>
      <c r="AA848" s="41"/>
    </row>
    <row r="849" spans="1:27" ht="20.25" customHeight="1" x14ac:dyDescent="0.25">
      <c r="A849" s="111" t="s">
        <v>2657</v>
      </c>
      <c r="B849" s="112" t="s">
        <v>2623</v>
      </c>
      <c r="C849" s="4" t="s">
        <v>940</v>
      </c>
      <c r="D849" s="141">
        <v>6</v>
      </c>
      <c r="E849" s="127" t="s">
        <v>3561</v>
      </c>
      <c r="F849" s="47">
        <v>971</v>
      </c>
      <c r="G849" s="47">
        <v>0</v>
      </c>
      <c r="H849" s="47">
        <v>0</v>
      </c>
      <c r="I849" s="47">
        <v>23946</v>
      </c>
      <c r="J849" s="47">
        <v>4819</v>
      </c>
      <c r="K849" s="47">
        <v>10019</v>
      </c>
      <c r="L849" s="47">
        <v>4793</v>
      </c>
      <c r="M849" s="47">
        <v>391152</v>
      </c>
      <c r="N849" s="150">
        <v>34363</v>
      </c>
      <c r="O849" s="144">
        <v>2304</v>
      </c>
      <c r="P849" s="144">
        <v>0</v>
      </c>
      <c r="Q849" s="47">
        <v>0</v>
      </c>
      <c r="R849" s="47">
        <v>0</v>
      </c>
      <c r="S849" s="47">
        <v>0</v>
      </c>
      <c r="T849" s="47">
        <v>0</v>
      </c>
      <c r="U849" s="47">
        <v>0</v>
      </c>
      <c r="V849" s="47">
        <v>0</v>
      </c>
      <c r="W849" s="101">
        <f t="shared" si="13"/>
        <v>472367</v>
      </c>
      <c r="X849" s="41">
        <f>個別包括!AZ848-公債費!W849</f>
        <v>0</v>
      </c>
      <c r="Y849" s="41"/>
      <c r="Z849" s="41"/>
      <c r="AA849" s="41"/>
    </row>
    <row r="850" spans="1:27" ht="20.25" customHeight="1" x14ac:dyDescent="0.25">
      <c r="A850" s="111" t="s">
        <v>2658</v>
      </c>
      <c r="B850" s="112" t="s">
        <v>2623</v>
      </c>
      <c r="C850" s="4" t="s">
        <v>941</v>
      </c>
      <c r="D850" s="141">
        <v>6</v>
      </c>
      <c r="E850" s="127" t="s">
        <v>3561</v>
      </c>
      <c r="F850" s="47">
        <v>0</v>
      </c>
      <c r="G850" s="47">
        <v>0</v>
      </c>
      <c r="H850" s="47">
        <v>0</v>
      </c>
      <c r="I850" s="47">
        <v>28075</v>
      </c>
      <c r="J850" s="47">
        <v>183</v>
      </c>
      <c r="K850" s="47">
        <v>10961</v>
      </c>
      <c r="L850" s="47">
        <v>1253</v>
      </c>
      <c r="M850" s="47">
        <v>173354</v>
      </c>
      <c r="N850" s="150">
        <v>36075</v>
      </c>
      <c r="O850" s="144">
        <v>3116</v>
      </c>
      <c r="P850" s="144">
        <v>0</v>
      </c>
      <c r="Q850" s="47">
        <v>0</v>
      </c>
      <c r="R850" s="47">
        <v>0</v>
      </c>
      <c r="S850" s="47">
        <v>0</v>
      </c>
      <c r="T850" s="47">
        <v>0</v>
      </c>
      <c r="U850" s="47">
        <v>0</v>
      </c>
      <c r="V850" s="47">
        <v>0</v>
      </c>
      <c r="W850" s="101">
        <f t="shared" si="13"/>
        <v>253017</v>
      </c>
      <c r="X850" s="41">
        <f>個別包括!AZ849-公債費!W850</f>
        <v>0</v>
      </c>
      <c r="Y850" s="41"/>
      <c r="Z850" s="41"/>
      <c r="AA850" s="41"/>
    </row>
    <row r="851" spans="1:27" ht="20.25" customHeight="1" x14ac:dyDescent="0.25">
      <c r="A851" s="111" t="s">
        <v>2659</v>
      </c>
      <c r="B851" s="112" t="s">
        <v>2623</v>
      </c>
      <c r="C851" s="4" t="s">
        <v>942</v>
      </c>
      <c r="D851" s="141">
        <v>6</v>
      </c>
      <c r="E851" s="127" t="s">
        <v>3561</v>
      </c>
      <c r="F851" s="47">
        <v>202</v>
      </c>
      <c r="G851" s="47">
        <v>0</v>
      </c>
      <c r="H851" s="47">
        <v>0</v>
      </c>
      <c r="I851" s="47">
        <v>15394</v>
      </c>
      <c r="J851" s="47">
        <v>61</v>
      </c>
      <c r="K851" s="47">
        <v>5804</v>
      </c>
      <c r="L851" s="47">
        <v>2737</v>
      </c>
      <c r="M851" s="47">
        <v>248290</v>
      </c>
      <c r="N851" s="150">
        <v>27699</v>
      </c>
      <c r="O851" s="144">
        <v>2532</v>
      </c>
      <c r="P851" s="144">
        <v>0</v>
      </c>
      <c r="Q851" s="47">
        <v>0</v>
      </c>
      <c r="R851" s="47">
        <v>0</v>
      </c>
      <c r="S851" s="47">
        <v>0</v>
      </c>
      <c r="T851" s="47">
        <v>0</v>
      </c>
      <c r="U851" s="47">
        <v>0</v>
      </c>
      <c r="V851" s="47">
        <v>0</v>
      </c>
      <c r="W851" s="101">
        <f t="shared" si="13"/>
        <v>302719</v>
      </c>
      <c r="X851" s="41">
        <f>個別包括!AZ850-公債費!W851</f>
        <v>0</v>
      </c>
      <c r="Y851" s="41"/>
      <c r="Z851" s="41"/>
      <c r="AA851" s="41"/>
    </row>
    <row r="852" spans="1:27" ht="20.25" customHeight="1" x14ac:dyDescent="0.25">
      <c r="A852" s="111" t="s">
        <v>2660</v>
      </c>
      <c r="B852" s="112" t="s">
        <v>2623</v>
      </c>
      <c r="C852" s="4" t="s">
        <v>943</v>
      </c>
      <c r="D852" s="141">
        <v>6</v>
      </c>
      <c r="E852" s="127" t="s">
        <v>3561</v>
      </c>
      <c r="F852" s="47">
        <v>2895</v>
      </c>
      <c r="G852" s="47">
        <v>26380</v>
      </c>
      <c r="H852" s="47">
        <v>0</v>
      </c>
      <c r="I852" s="47">
        <v>6580</v>
      </c>
      <c r="J852" s="47">
        <v>43</v>
      </c>
      <c r="K852" s="47">
        <v>1646</v>
      </c>
      <c r="L852" s="47">
        <v>486</v>
      </c>
      <c r="M852" s="47">
        <v>107403</v>
      </c>
      <c r="N852" s="150">
        <v>10144</v>
      </c>
      <c r="O852" s="144">
        <v>2197</v>
      </c>
      <c r="P852" s="144">
        <v>0</v>
      </c>
      <c r="Q852" s="47">
        <v>170036</v>
      </c>
      <c r="R852" s="47">
        <v>0</v>
      </c>
      <c r="S852" s="47">
        <v>0</v>
      </c>
      <c r="T852" s="47">
        <v>230</v>
      </c>
      <c r="U852" s="47">
        <v>0</v>
      </c>
      <c r="V852" s="47">
        <v>0</v>
      </c>
      <c r="W852" s="101">
        <f t="shared" si="13"/>
        <v>328040</v>
      </c>
      <c r="X852" s="41">
        <f>個別包括!AZ851-公債費!W852</f>
        <v>0</v>
      </c>
      <c r="Y852" s="41"/>
      <c r="Z852" s="41"/>
      <c r="AA852" s="41"/>
    </row>
    <row r="853" spans="1:27" ht="20.25" customHeight="1" x14ac:dyDescent="0.25">
      <c r="A853" s="111" t="s">
        <v>2661</v>
      </c>
      <c r="B853" s="112" t="s">
        <v>2623</v>
      </c>
      <c r="C853" s="4" t="s">
        <v>944</v>
      </c>
      <c r="D853" s="141">
        <v>6</v>
      </c>
      <c r="E853" s="127" t="s">
        <v>3561</v>
      </c>
      <c r="F853" s="47">
        <v>465</v>
      </c>
      <c r="G853" s="47">
        <v>0</v>
      </c>
      <c r="H853" s="47">
        <v>0</v>
      </c>
      <c r="I853" s="47">
        <v>8112</v>
      </c>
      <c r="J853" s="47">
        <v>433</v>
      </c>
      <c r="K853" s="47">
        <v>3243</v>
      </c>
      <c r="L853" s="47">
        <v>2131</v>
      </c>
      <c r="M853" s="47">
        <v>161423</v>
      </c>
      <c r="N853" s="150">
        <v>3617</v>
      </c>
      <c r="O853" s="144">
        <v>0</v>
      </c>
      <c r="P853" s="144">
        <v>0</v>
      </c>
      <c r="Q853" s="47">
        <v>0</v>
      </c>
      <c r="R853" s="47">
        <v>0</v>
      </c>
      <c r="S853" s="47">
        <v>0</v>
      </c>
      <c r="T853" s="47">
        <v>671</v>
      </c>
      <c r="U853" s="47">
        <v>0</v>
      </c>
      <c r="V853" s="47">
        <v>0</v>
      </c>
      <c r="W853" s="101">
        <f t="shared" si="13"/>
        <v>180095</v>
      </c>
      <c r="X853" s="41">
        <f>個別包括!AZ852-公債費!W853</f>
        <v>0</v>
      </c>
      <c r="Y853" s="41"/>
      <c r="Z853" s="41"/>
      <c r="AA853" s="41"/>
    </row>
    <row r="854" spans="1:27" ht="20.25" customHeight="1" x14ac:dyDescent="0.25">
      <c r="A854" s="111" t="s">
        <v>2662</v>
      </c>
      <c r="B854" s="112" t="s">
        <v>2623</v>
      </c>
      <c r="C854" s="4" t="s">
        <v>945</v>
      </c>
      <c r="D854" s="141">
        <v>6</v>
      </c>
      <c r="E854" s="127" t="s">
        <v>3561</v>
      </c>
      <c r="F854" s="47">
        <v>8066</v>
      </c>
      <c r="G854" s="47">
        <v>43142</v>
      </c>
      <c r="H854" s="47">
        <v>0</v>
      </c>
      <c r="I854" s="47">
        <v>15515</v>
      </c>
      <c r="J854" s="47">
        <v>537</v>
      </c>
      <c r="K854" s="47">
        <v>16367</v>
      </c>
      <c r="L854" s="47">
        <v>1547</v>
      </c>
      <c r="M854" s="47">
        <v>201876</v>
      </c>
      <c r="N854" s="150">
        <v>19640</v>
      </c>
      <c r="O854" s="144">
        <v>3409</v>
      </c>
      <c r="P854" s="144">
        <v>0</v>
      </c>
      <c r="Q854" s="47">
        <v>0</v>
      </c>
      <c r="R854" s="47">
        <v>0</v>
      </c>
      <c r="S854" s="47">
        <v>0</v>
      </c>
      <c r="T854" s="47">
        <v>413</v>
      </c>
      <c r="U854" s="47">
        <v>0</v>
      </c>
      <c r="V854" s="47">
        <v>0</v>
      </c>
      <c r="W854" s="101">
        <f t="shared" si="13"/>
        <v>310512</v>
      </c>
      <c r="X854" s="41">
        <f>個別包括!AZ853-公債費!W854</f>
        <v>0</v>
      </c>
      <c r="Y854" s="41"/>
      <c r="Z854" s="41"/>
      <c r="AA854" s="41"/>
    </row>
    <row r="855" spans="1:27" ht="20.25" customHeight="1" x14ac:dyDescent="0.25">
      <c r="A855" s="111" t="s">
        <v>2663</v>
      </c>
      <c r="B855" s="112" t="s">
        <v>2623</v>
      </c>
      <c r="C855" s="4" t="s">
        <v>946</v>
      </c>
      <c r="D855" s="141">
        <v>6</v>
      </c>
      <c r="E855" s="127" t="s">
        <v>3561</v>
      </c>
      <c r="F855" s="47">
        <v>652</v>
      </c>
      <c r="G855" s="47">
        <v>0</v>
      </c>
      <c r="H855" s="47">
        <v>0</v>
      </c>
      <c r="I855" s="47">
        <v>19345</v>
      </c>
      <c r="J855" s="47">
        <v>400</v>
      </c>
      <c r="K855" s="47">
        <v>17871</v>
      </c>
      <c r="L855" s="47">
        <v>1865</v>
      </c>
      <c r="M855" s="47">
        <v>194802</v>
      </c>
      <c r="N855" s="150">
        <v>23918</v>
      </c>
      <c r="O855" s="144">
        <v>5813</v>
      </c>
      <c r="P855" s="144">
        <v>0</v>
      </c>
      <c r="Q855" s="47">
        <v>0</v>
      </c>
      <c r="R855" s="47">
        <v>0</v>
      </c>
      <c r="S855" s="47">
        <v>0</v>
      </c>
      <c r="T855" s="47">
        <v>0</v>
      </c>
      <c r="U855" s="47">
        <v>0</v>
      </c>
      <c r="V855" s="47">
        <v>0</v>
      </c>
      <c r="W855" s="101">
        <f t="shared" si="13"/>
        <v>264666</v>
      </c>
      <c r="X855" s="41">
        <f>個別包括!AZ854-公債費!W855</f>
        <v>0</v>
      </c>
      <c r="Y855" s="41"/>
      <c r="Z855" s="41"/>
      <c r="AA855" s="41"/>
    </row>
    <row r="856" spans="1:27" ht="20.25" customHeight="1" x14ac:dyDescent="0.25">
      <c r="A856" s="111" t="s">
        <v>2664</v>
      </c>
      <c r="B856" s="112" t="s">
        <v>2623</v>
      </c>
      <c r="C856" s="4" t="s">
        <v>947</v>
      </c>
      <c r="D856" s="141">
        <v>6</v>
      </c>
      <c r="E856" s="127" t="s">
        <v>3561</v>
      </c>
      <c r="F856" s="47">
        <v>8833</v>
      </c>
      <c r="G856" s="47">
        <v>9004</v>
      </c>
      <c r="H856" s="47">
        <v>0</v>
      </c>
      <c r="I856" s="47">
        <v>6467</v>
      </c>
      <c r="J856" s="47">
        <v>61</v>
      </c>
      <c r="K856" s="47">
        <v>0</v>
      </c>
      <c r="L856" s="47">
        <v>487</v>
      </c>
      <c r="M856" s="47">
        <v>116295</v>
      </c>
      <c r="N856" s="150">
        <v>4976</v>
      </c>
      <c r="O856" s="144">
        <v>1815</v>
      </c>
      <c r="P856" s="144">
        <v>0</v>
      </c>
      <c r="Q856" s="47">
        <v>152713</v>
      </c>
      <c r="R856" s="47">
        <v>0</v>
      </c>
      <c r="S856" s="47">
        <v>0</v>
      </c>
      <c r="T856" s="47">
        <v>0</v>
      </c>
      <c r="U856" s="47">
        <v>0</v>
      </c>
      <c r="V856" s="47">
        <v>0</v>
      </c>
      <c r="W856" s="101">
        <f t="shared" si="13"/>
        <v>300651</v>
      </c>
      <c r="X856" s="41">
        <f>個別包括!AZ855-公債費!W856</f>
        <v>0</v>
      </c>
      <c r="Y856" s="41"/>
      <c r="Z856" s="41"/>
      <c r="AA856" s="41"/>
    </row>
    <row r="857" spans="1:27" ht="20.25" customHeight="1" x14ac:dyDescent="0.25">
      <c r="A857" s="111" t="s">
        <v>2665</v>
      </c>
      <c r="B857" s="112" t="s">
        <v>2623</v>
      </c>
      <c r="C857" s="4" t="s">
        <v>948</v>
      </c>
      <c r="D857" s="141">
        <v>6</v>
      </c>
      <c r="E857" s="127" t="s">
        <v>3561</v>
      </c>
      <c r="F857" s="47">
        <v>8078</v>
      </c>
      <c r="G857" s="47">
        <v>35912</v>
      </c>
      <c r="H857" s="47">
        <v>0</v>
      </c>
      <c r="I857" s="47">
        <v>4277</v>
      </c>
      <c r="J857" s="47">
        <v>438</v>
      </c>
      <c r="K857" s="47">
        <v>228</v>
      </c>
      <c r="L857" s="47">
        <v>790</v>
      </c>
      <c r="M857" s="47">
        <v>176688</v>
      </c>
      <c r="N857" s="150">
        <v>40453</v>
      </c>
      <c r="O857" s="144">
        <v>4614</v>
      </c>
      <c r="P857" s="144">
        <v>0</v>
      </c>
      <c r="Q857" s="47">
        <v>58898</v>
      </c>
      <c r="R857" s="47">
        <v>0</v>
      </c>
      <c r="S857" s="47">
        <v>0</v>
      </c>
      <c r="T857" s="47">
        <v>0</v>
      </c>
      <c r="U857" s="47">
        <v>112710</v>
      </c>
      <c r="V857" s="47">
        <v>0</v>
      </c>
      <c r="W857" s="101">
        <f t="shared" si="13"/>
        <v>443086</v>
      </c>
      <c r="X857" s="41">
        <f>個別包括!AZ856-公債費!W857</f>
        <v>0</v>
      </c>
      <c r="Y857" s="41"/>
      <c r="Z857" s="41"/>
      <c r="AA857" s="41"/>
    </row>
    <row r="858" spans="1:27" ht="20.25" customHeight="1" x14ac:dyDescent="0.25">
      <c r="A858" s="111" t="s">
        <v>2666</v>
      </c>
      <c r="B858" s="112" t="s">
        <v>2623</v>
      </c>
      <c r="C858" s="4" t="s">
        <v>949</v>
      </c>
      <c r="D858" s="141">
        <v>6</v>
      </c>
      <c r="E858" s="127" t="s">
        <v>3561</v>
      </c>
      <c r="F858" s="47">
        <v>0</v>
      </c>
      <c r="G858" s="47">
        <v>0</v>
      </c>
      <c r="H858" s="47">
        <v>0</v>
      </c>
      <c r="I858" s="47">
        <v>11643</v>
      </c>
      <c r="J858" s="47">
        <v>7</v>
      </c>
      <c r="K858" s="47">
        <v>0</v>
      </c>
      <c r="L858" s="47">
        <v>42</v>
      </c>
      <c r="M858" s="47">
        <v>32065</v>
      </c>
      <c r="N858" s="150">
        <v>6286</v>
      </c>
      <c r="O858" s="144">
        <v>0</v>
      </c>
      <c r="P858" s="144">
        <v>0</v>
      </c>
      <c r="Q858" s="47">
        <v>54759</v>
      </c>
      <c r="R858" s="47">
        <v>0</v>
      </c>
      <c r="S858" s="47">
        <v>0</v>
      </c>
      <c r="T858" s="47">
        <v>0</v>
      </c>
      <c r="U858" s="47">
        <v>0</v>
      </c>
      <c r="V858" s="47">
        <v>0</v>
      </c>
      <c r="W858" s="101">
        <f t="shared" si="13"/>
        <v>104802</v>
      </c>
      <c r="X858" s="41">
        <f>個別包括!AZ857-公債費!W858</f>
        <v>0</v>
      </c>
      <c r="Y858" s="41"/>
      <c r="Z858" s="41"/>
      <c r="AA858" s="41"/>
    </row>
    <row r="859" spans="1:27" ht="20.25" customHeight="1" x14ac:dyDescent="0.25">
      <c r="A859" s="111" t="s">
        <v>2667</v>
      </c>
      <c r="B859" s="112" t="s">
        <v>2623</v>
      </c>
      <c r="C859" s="4" t="s">
        <v>950</v>
      </c>
      <c r="D859" s="141">
        <v>6</v>
      </c>
      <c r="E859" s="127" t="s">
        <v>3561</v>
      </c>
      <c r="F859" s="47">
        <v>547</v>
      </c>
      <c r="G859" s="47">
        <v>27985</v>
      </c>
      <c r="H859" s="47">
        <v>0</v>
      </c>
      <c r="I859" s="47">
        <v>2761</v>
      </c>
      <c r="J859" s="47">
        <v>49</v>
      </c>
      <c r="K859" s="47">
        <v>19</v>
      </c>
      <c r="L859" s="47">
        <v>101</v>
      </c>
      <c r="M859" s="47">
        <v>44934</v>
      </c>
      <c r="N859" s="150">
        <v>2679</v>
      </c>
      <c r="O859" s="144">
        <v>423</v>
      </c>
      <c r="P859" s="144">
        <v>0</v>
      </c>
      <c r="Q859" s="47">
        <v>98804</v>
      </c>
      <c r="R859" s="47">
        <v>0</v>
      </c>
      <c r="S859" s="47">
        <v>0</v>
      </c>
      <c r="T859" s="47">
        <v>0</v>
      </c>
      <c r="U859" s="47">
        <v>0</v>
      </c>
      <c r="V859" s="47">
        <v>0</v>
      </c>
      <c r="W859" s="101">
        <f t="shared" si="13"/>
        <v>178302</v>
      </c>
      <c r="X859" s="41">
        <f>個別包括!AZ858-公債費!W859</f>
        <v>0</v>
      </c>
      <c r="Y859" s="41"/>
      <c r="Z859" s="41"/>
      <c r="AA859" s="41"/>
    </row>
    <row r="860" spans="1:27" ht="20.25" customHeight="1" x14ac:dyDescent="0.25">
      <c r="A860" s="111" t="s">
        <v>2668</v>
      </c>
      <c r="B860" s="112" t="s">
        <v>2623</v>
      </c>
      <c r="C860" s="4" t="s">
        <v>951</v>
      </c>
      <c r="D860" s="141">
        <v>6</v>
      </c>
      <c r="E860" s="127" t="s">
        <v>3561</v>
      </c>
      <c r="F860" s="47">
        <v>6589</v>
      </c>
      <c r="G860" s="47">
        <v>21508</v>
      </c>
      <c r="H860" s="47">
        <v>0</v>
      </c>
      <c r="I860" s="47">
        <v>10566</v>
      </c>
      <c r="J860" s="47">
        <v>190</v>
      </c>
      <c r="K860" s="47">
        <v>0</v>
      </c>
      <c r="L860" s="47">
        <v>349</v>
      </c>
      <c r="M860" s="47">
        <v>81955</v>
      </c>
      <c r="N860" s="150">
        <v>25065</v>
      </c>
      <c r="O860" s="144">
        <v>1849</v>
      </c>
      <c r="P860" s="144">
        <v>0</v>
      </c>
      <c r="Q860" s="47">
        <v>0</v>
      </c>
      <c r="R860" s="47">
        <v>0</v>
      </c>
      <c r="S860" s="47">
        <v>0</v>
      </c>
      <c r="T860" s="47">
        <v>0</v>
      </c>
      <c r="U860" s="47">
        <v>0</v>
      </c>
      <c r="V860" s="47">
        <v>0</v>
      </c>
      <c r="W860" s="101">
        <f t="shared" si="13"/>
        <v>148071</v>
      </c>
      <c r="X860" s="41">
        <f>個別包括!AZ859-公債費!W860</f>
        <v>0</v>
      </c>
      <c r="Y860" s="41"/>
      <c r="Z860" s="41"/>
      <c r="AA860" s="41"/>
    </row>
    <row r="861" spans="1:27" ht="20.25" customHeight="1" x14ac:dyDescent="0.25">
      <c r="A861" s="111" t="s">
        <v>2669</v>
      </c>
      <c r="B861" s="112" t="s">
        <v>2623</v>
      </c>
      <c r="C861" s="4" t="s">
        <v>952</v>
      </c>
      <c r="D861" s="141">
        <v>6</v>
      </c>
      <c r="E861" s="127" t="s">
        <v>3561</v>
      </c>
      <c r="F861" s="47">
        <v>0</v>
      </c>
      <c r="G861" s="47">
        <v>0</v>
      </c>
      <c r="H861" s="47">
        <v>0</v>
      </c>
      <c r="I861" s="47">
        <v>2373</v>
      </c>
      <c r="J861" s="47">
        <v>57</v>
      </c>
      <c r="K861" s="47">
        <v>7</v>
      </c>
      <c r="L861" s="47">
        <v>52</v>
      </c>
      <c r="M861" s="47">
        <v>29269</v>
      </c>
      <c r="N861" s="150">
        <v>981</v>
      </c>
      <c r="O861" s="144">
        <v>386</v>
      </c>
      <c r="P861" s="144">
        <v>0</v>
      </c>
      <c r="Q861" s="47">
        <v>40034</v>
      </c>
      <c r="R861" s="47">
        <v>0</v>
      </c>
      <c r="S861" s="47">
        <v>0</v>
      </c>
      <c r="T861" s="47">
        <v>0</v>
      </c>
      <c r="U861" s="47">
        <v>0</v>
      </c>
      <c r="V861" s="47">
        <v>0</v>
      </c>
      <c r="W861" s="101">
        <f t="shared" si="13"/>
        <v>73159</v>
      </c>
      <c r="X861" s="41">
        <f>個別包括!AZ860-公債費!W861</f>
        <v>0</v>
      </c>
      <c r="Y861" s="41"/>
      <c r="Z861" s="41"/>
      <c r="AA861" s="41"/>
    </row>
    <row r="862" spans="1:27" ht="20.25" customHeight="1" x14ac:dyDescent="0.25">
      <c r="A862" s="111" t="s">
        <v>2670</v>
      </c>
      <c r="B862" s="112" t="s">
        <v>2623</v>
      </c>
      <c r="C862" s="4" t="s">
        <v>953</v>
      </c>
      <c r="D862" s="141">
        <v>6</v>
      </c>
      <c r="E862" s="127" t="s">
        <v>3561</v>
      </c>
      <c r="F862" s="47">
        <v>351</v>
      </c>
      <c r="G862" s="47">
        <v>41786</v>
      </c>
      <c r="H862" s="47">
        <v>0</v>
      </c>
      <c r="I862" s="47">
        <v>2091</v>
      </c>
      <c r="J862" s="47">
        <v>18</v>
      </c>
      <c r="K862" s="47">
        <v>13</v>
      </c>
      <c r="L862" s="47">
        <v>245</v>
      </c>
      <c r="M862" s="47">
        <v>58889</v>
      </c>
      <c r="N862" s="150">
        <v>22931</v>
      </c>
      <c r="O862" s="144">
        <v>0</v>
      </c>
      <c r="P862" s="144">
        <v>0</v>
      </c>
      <c r="Q862" s="47">
        <v>37492</v>
      </c>
      <c r="R862" s="47">
        <v>0</v>
      </c>
      <c r="S862" s="47">
        <v>0</v>
      </c>
      <c r="T862" s="47">
        <v>0</v>
      </c>
      <c r="U862" s="47">
        <v>0</v>
      </c>
      <c r="V862" s="47">
        <v>0</v>
      </c>
      <c r="W862" s="101">
        <f t="shared" si="13"/>
        <v>163816</v>
      </c>
      <c r="X862" s="41">
        <f>個別包括!AZ861-公債費!W862</f>
        <v>0</v>
      </c>
      <c r="Y862" s="41"/>
      <c r="Z862" s="41"/>
      <c r="AA862" s="41"/>
    </row>
    <row r="863" spans="1:27" ht="20.25" customHeight="1" x14ac:dyDescent="0.25">
      <c r="A863" s="111" t="s">
        <v>2671</v>
      </c>
      <c r="B863" s="112" t="s">
        <v>2623</v>
      </c>
      <c r="C863" s="4" t="s">
        <v>954</v>
      </c>
      <c r="D863" s="141">
        <v>6</v>
      </c>
      <c r="E863" s="127" t="s">
        <v>3561</v>
      </c>
      <c r="F863" s="47">
        <v>6395</v>
      </c>
      <c r="G863" s="47">
        <v>3542</v>
      </c>
      <c r="H863" s="47">
        <v>0</v>
      </c>
      <c r="I863" s="47">
        <v>2301</v>
      </c>
      <c r="J863" s="47">
        <v>59</v>
      </c>
      <c r="K863" s="47">
        <v>0</v>
      </c>
      <c r="L863" s="47">
        <v>143</v>
      </c>
      <c r="M863" s="47">
        <v>55306</v>
      </c>
      <c r="N863" s="150">
        <v>4126</v>
      </c>
      <c r="O863" s="144">
        <v>1842</v>
      </c>
      <c r="P863" s="144">
        <v>0</v>
      </c>
      <c r="Q863" s="47">
        <v>154361</v>
      </c>
      <c r="R863" s="47">
        <v>0</v>
      </c>
      <c r="S863" s="47">
        <v>0</v>
      </c>
      <c r="T863" s="47">
        <v>0</v>
      </c>
      <c r="U863" s="47">
        <v>0</v>
      </c>
      <c r="V863" s="47">
        <v>0</v>
      </c>
      <c r="W863" s="101">
        <f t="shared" si="13"/>
        <v>228075</v>
      </c>
      <c r="X863" s="41">
        <f>個別包括!AZ862-公債費!W863</f>
        <v>0</v>
      </c>
      <c r="Y863" s="41"/>
      <c r="Z863" s="41"/>
      <c r="AA863" s="41"/>
    </row>
    <row r="864" spans="1:27" ht="20.25" customHeight="1" x14ac:dyDescent="0.25">
      <c r="A864" s="111" t="s">
        <v>2672</v>
      </c>
      <c r="B864" s="112" t="s">
        <v>2623</v>
      </c>
      <c r="C864" s="4" t="s">
        <v>955</v>
      </c>
      <c r="D864" s="141">
        <v>6</v>
      </c>
      <c r="E864" s="127" t="s">
        <v>3561</v>
      </c>
      <c r="F864" s="47">
        <v>7069</v>
      </c>
      <c r="G864" s="47">
        <v>27546</v>
      </c>
      <c r="H864" s="47">
        <v>0</v>
      </c>
      <c r="I864" s="47">
        <v>9298</v>
      </c>
      <c r="J864" s="47">
        <v>249</v>
      </c>
      <c r="K864" s="47">
        <v>406</v>
      </c>
      <c r="L864" s="47">
        <v>685</v>
      </c>
      <c r="M864" s="47">
        <v>117046</v>
      </c>
      <c r="N864" s="150">
        <v>31612</v>
      </c>
      <c r="O864" s="144">
        <v>4713</v>
      </c>
      <c r="P864" s="144">
        <v>0</v>
      </c>
      <c r="Q864" s="47">
        <v>0</v>
      </c>
      <c r="R864" s="47">
        <v>0</v>
      </c>
      <c r="S864" s="47">
        <v>0</v>
      </c>
      <c r="T864" s="47">
        <v>0</v>
      </c>
      <c r="U864" s="47">
        <v>0</v>
      </c>
      <c r="V864" s="47">
        <v>0</v>
      </c>
      <c r="W864" s="101">
        <f t="shared" si="13"/>
        <v>198624</v>
      </c>
      <c r="X864" s="41">
        <f>個別包括!AZ863-公債費!W864</f>
        <v>0</v>
      </c>
      <c r="Y864" s="41"/>
      <c r="Z864" s="41"/>
      <c r="AA864" s="41"/>
    </row>
    <row r="865" spans="1:27" ht="20.25" customHeight="1" x14ac:dyDescent="0.25">
      <c r="A865" s="111" t="s">
        <v>2673</v>
      </c>
      <c r="B865" s="112" t="s">
        <v>2623</v>
      </c>
      <c r="C865" s="4" t="s">
        <v>956</v>
      </c>
      <c r="D865" s="141">
        <v>6</v>
      </c>
      <c r="E865" s="127" t="s">
        <v>3561</v>
      </c>
      <c r="F865" s="47">
        <v>28075</v>
      </c>
      <c r="G865" s="47">
        <v>34806</v>
      </c>
      <c r="H865" s="47">
        <v>0</v>
      </c>
      <c r="I865" s="47">
        <v>26945</v>
      </c>
      <c r="J865" s="47">
        <v>414</v>
      </c>
      <c r="K865" s="47">
        <v>5889</v>
      </c>
      <c r="L865" s="47">
        <v>717</v>
      </c>
      <c r="M865" s="47">
        <v>124269</v>
      </c>
      <c r="N865" s="150">
        <v>15756</v>
      </c>
      <c r="O865" s="144">
        <v>13581</v>
      </c>
      <c r="P865" s="144">
        <v>0</v>
      </c>
      <c r="Q865" s="47">
        <v>0</v>
      </c>
      <c r="R865" s="47">
        <v>0</v>
      </c>
      <c r="S865" s="47">
        <v>0</v>
      </c>
      <c r="T865" s="47">
        <v>0</v>
      </c>
      <c r="U865" s="47">
        <v>0</v>
      </c>
      <c r="V865" s="47">
        <v>0</v>
      </c>
      <c r="W865" s="101">
        <f t="shared" si="13"/>
        <v>250452</v>
      </c>
      <c r="X865" s="41">
        <f>個別包括!AZ864-公債費!W865</f>
        <v>0</v>
      </c>
      <c r="Y865" s="41"/>
      <c r="Z865" s="41"/>
      <c r="AA865" s="41"/>
    </row>
    <row r="866" spans="1:27" ht="20.25" customHeight="1" x14ac:dyDescent="0.25">
      <c r="A866" s="111" t="s">
        <v>2674</v>
      </c>
      <c r="B866" s="112" t="s">
        <v>2623</v>
      </c>
      <c r="C866" s="4" t="s">
        <v>957</v>
      </c>
      <c r="D866" s="141">
        <v>6</v>
      </c>
      <c r="E866" s="127" t="s">
        <v>3561</v>
      </c>
      <c r="F866" s="47">
        <v>7332</v>
      </c>
      <c r="G866" s="47">
        <v>0</v>
      </c>
      <c r="H866" s="47">
        <v>0</v>
      </c>
      <c r="I866" s="47">
        <v>4009</v>
      </c>
      <c r="J866" s="47">
        <v>0</v>
      </c>
      <c r="K866" s="47">
        <v>0</v>
      </c>
      <c r="L866" s="47">
        <v>86</v>
      </c>
      <c r="M866" s="47">
        <v>63537</v>
      </c>
      <c r="N866" s="150">
        <v>2348</v>
      </c>
      <c r="O866" s="144">
        <v>0</v>
      </c>
      <c r="P866" s="144">
        <v>0</v>
      </c>
      <c r="Q866" s="47">
        <v>138977</v>
      </c>
      <c r="R866" s="47">
        <v>0</v>
      </c>
      <c r="S866" s="47">
        <v>0</v>
      </c>
      <c r="T866" s="47">
        <v>0</v>
      </c>
      <c r="U866" s="47">
        <v>0</v>
      </c>
      <c r="V866" s="47">
        <v>0</v>
      </c>
      <c r="W866" s="101">
        <f t="shared" si="13"/>
        <v>216289</v>
      </c>
      <c r="X866" s="41">
        <f>個別包括!AZ865-公債費!W866</f>
        <v>0</v>
      </c>
      <c r="Y866" s="41"/>
      <c r="Z866" s="41"/>
      <c r="AA866" s="41"/>
    </row>
    <row r="867" spans="1:27" ht="20.25" customHeight="1" x14ac:dyDescent="0.25">
      <c r="A867" s="111" t="s">
        <v>2675</v>
      </c>
      <c r="B867" s="112" t="s">
        <v>2623</v>
      </c>
      <c r="C867" s="4" t="s">
        <v>958</v>
      </c>
      <c r="D867" s="141">
        <v>6</v>
      </c>
      <c r="E867" s="127" t="s">
        <v>3561</v>
      </c>
      <c r="F867" s="47">
        <v>23476</v>
      </c>
      <c r="G867" s="47">
        <v>0</v>
      </c>
      <c r="H867" s="47">
        <v>0</v>
      </c>
      <c r="I867" s="47">
        <v>1607</v>
      </c>
      <c r="J867" s="47">
        <v>261</v>
      </c>
      <c r="K867" s="47">
        <v>3109</v>
      </c>
      <c r="L867" s="47">
        <v>782</v>
      </c>
      <c r="M867" s="47">
        <v>119586</v>
      </c>
      <c r="N867" s="150">
        <v>10158</v>
      </c>
      <c r="O867" s="144">
        <v>0</v>
      </c>
      <c r="P867" s="144">
        <v>0</v>
      </c>
      <c r="Q867" s="47">
        <v>187633</v>
      </c>
      <c r="R867" s="47">
        <v>0</v>
      </c>
      <c r="S867" s="47">
        <v>0</v>
      </c>
      <c r="T867" s="47">
        <v>0</v>
      </c>
      <c r="U867" s="47">
        <v>0</v>
      </c>
      <c r="V867" s="47">
        <v>0</v>
      </c>
      <c r="W867" s="101">
        <f t="shared" si="13"/>
        <v>346612</v>
      </c>
      <c r="X867" s="41">
        <f>個別包括!AZ866-公債費!W867</f>
        <v>0</v>
      </c>
      <c r="Y867" s="41"/>
      <c r="Z867" s="41"/>
      <c r="AA867" s="41"/>
    </row>
    <row r="868" spans="1:27" ht="20.25" customHeight="1" x14ac:dyDescent="0.25">
      <c r="A868" s="111" t="s">
        <v>2676</v>
      </c>
      <c r="B868" s="112" t="s">
        <v>2623</v>
      </c>
      <c r="C868" s="4" t="s">
        <v>959</v>
      </c>
      <c r="D868" s="141">
        <v>6</v>
      </c>
      <c r="E868" s="127" t="s">
        <v>3561</v>
      </c>
      <c r="F868" s="47">
        <v>12483</v>
      </c>
      <c r="G868" s="47">
        <v>30983</v>
      </c>
      <c r="H868" s="47">
        <v>0</v>
      </c>
      <c r="I868" s="47">
        <v>7697</v>
      </c>
      <c r="J868" s="47">
        <v>0</v>
      </c>
      <c r="K868" s="47">
        <v>127</v>
      </c>
      <c r="L868" s="47">
        <v>522</v>
      </c>
      <c r="M868" s="47">
        <v>116371</v>
      </c>
      <c r="N868" s="150">
        <v>27038</v>
      </c>
      <c r="O868" s="144">
        <v>1326</v>
      </c>
      <c r="P868" s="144">
        <v>0</v>
      </c>
      <c r="Q868" s="47">
        <v>181495</v>
      </c>
      <c r="R868" s="47">
        <v>0</v>
      </c>
      <c r="S868" s="47">
        <v>0</v>
      </c>
      <c r="T868" s="47">
        <v>0</v>
      </c>
      <c r="U868" s="47">
        <v>0</v>
      </c>
      <c r="V868" s="47">
        <v>0</v>
      </c>
      <c r="W868" s="101">
        <f t="shared" si="13"/>
        <v>378042</v>
      </c>
      <c r="X868" s="41">
        <f>個別包括!AZ867-公債費!W868</f>
        <v>0</v>
      </c>
      <c r="Y868" s="41"/>
      <c r="Z868" s="41"/>
      <c r="AA868" s="41"/>
    </row>
    <row r="869" spans="1:27" ht="20.25" customHeight="1" x14ac:dyDescent="0.25">
      <c r="A869" s="111" t="s">
        <v>2677</v>
      </c>
      <c r="B869" s="112" t="s">
        <v>2623</v>
      </c>
      <c r="C869" s="4" t="s">
        <v>960</v>
      </c>
      <c r="D869" s="141">
        <v>6</v>
      </c>
      <c r="E869" s="127" t="s">
        <v>3561</v>
      </c>
      <c r="F869" s="47">
        <v>25099</v>
      </c>
      <c r="G869" s="47">
        <v>19501</v>
      </c>
      <c r="H869" s="47">
        <v>0</v>
      </c>
      <c r="I869" s="47">
        <v>1200</v>
      </c>
      <c r="J869" s="47">
        <v>34</v>
      </c>
      <c r="K869" s="47">
        <v>542</v>
      </c>
      <c r="L869" s="47">
        <v>394</v>
      </c>
      <c r="M869" s="47">
        <v>102105</v>
      </c>
      <c r="N869" s="150">
        <v>11502</v>
      </c>
      <c r="O869" s="144">
        <v>2473</v>
      </c>
      <c r="P869" s="144">
        <v>0</v>
      </c>
      <c r="Q869" s="47">
        <v>188095</v>
      </c>
      <c r="R869" s="47">
        <v>0</v>
      </c>
      <c r="S869" s="47">
        <v>0</v>
      </c>
      <c r="T869" s="47">
        <v>0</v>
      </c>
      <c r="U869" s="47">
        <v>0</v>
      </c>
      <c r="V869" s="47">
        <v>0</v>
      </c>
      <c r="W869" s="101">
        <f t="shared" si="13"/>
        <v>350945</v>
      </c>
      <c r="X869" s="41">
        <f>個別包括!AZ868-公債費!W869</f>
        <v>0</v>
      </c>
      <c r="Y869" s="41"/>
      <c r="Z869" s="41"/>
      <c r="AA869" s="41"/>
    </row>
    <row r="870" spans="1:27" ht="20.25" customHeight="1" x14ac:dyDescent="0.25">
      <c r="A870" s="111" t="s">
        <v>2678</v>
      </c>
      <c r="B870" s="112" t="s">
        <v>2623</v>
      </c>
      <c r="C870" s="4" t="s">
        <v>961</v>
      </c>
      <c r="D870" s="141">
        <v>6</v>
      </c>
      <c r="E870" s="127" t="s">
        <v>3561</v>
      </c>
      <c r="F870" s="47">
        <v>6642</v>
      </c>
      <c r="G870" s="47">
        <v>0</v>
      </c>
      <c r="H870" s="47">
        <v>0</v>
      </c>
      <c r="I870" s="47">
        <v>193</v>
      </c>
      <c r="J870" s="47">
        <v>92</v>
      </c>
      <c r="K870" s="47">
        <v>0</v>
      </c>
      <c r="L870" s="47">
        <v>118</v>
      </c>
      <c r="M870" s="47">
        <v>61546</v>
      </c>
      <c r="N870" s="150">
        <v>11766</v>
      </c>
      <c r="O870" s="144">
        <v>447</v>
      </c>
      <c r="P870" s="144">
        <v>0</v>
      </c>
      <c r="Q870" s="47">
        <v>114932</v>
      </c>
      <c r="R870" s="47">
        <v>0</v>
      </c>
      <c r="S870" s="47">
        <v>0</v>
      </c>
      <c r="T870" s="47">
        <v>0</v>
      </c>
      <c r="U870" s="47">
        <v>0</v>
      </c>
      <c r="V870" s="47">
        <v>0</v>
      </c>
      <c r="W870" s="101">
        <f t="shared" si="13"/>
        <v>195736</v>
      </c>
      <c r="X870" s="41">
        <f>個別包括!AZ869-公債費!W870</f>
        <v>0</v>
      </c>
      <c r="Y870" s="41"/>
      <c r="Z870" s="41"/>
      <c r="AA870" s="41"/>
    </row>
    <row r="871" spans="1:27" ht="20.25" customHeight="1" x14ac:dyDescent="0.25">
      <c r="A871" s="111" t="s">
        <v>2679</v>
      </c>
      <c r="B871" s="112" t="s">
        <v>2623</v>
      </c>
      <c r="C871" s="4" t="s">
        <v>962</v>
      </c>
      <c r="D871" s="141">
        <v>6</v>
      </c>
      <c r="E871" s="127" t="s">
        <v>3561</v>
      </c>
      <c r="F871" s="47">
        <v>4766</v>
      </c>
      <c r="G871" s="47">
        <v>0</v>
      </c>
      <c r="H871" s="47">
        <v>0</v>
      </c>
      <c r="I871" s="47">
        <v>1303</v>
      </c>
      <c r="J871" s="47">
        <v>24</v>
      </c>
      <c r="K871" s="47">
        <v>3197</v>
      </c>
      <c r="L871" s="47">
        <v>609</v>
      </c>
      <c r="M871" s="47">
        <v>112779</v>
      </c>
      <c r="N871" s="150">
        <v>19914</v>
      </c>
      <c r="O871" s="144">
        <v>8125</v>
      </c>
      <c r="P871" s="144">
        <v>0</v>
      </c>
      <c r="Q871" s="47">
        <v>246754</v>
      </c>
      <c r="R871" s="47">
        <v>0</v>
      </c>
      <c r="S871" s="47">
        <v>0</v>
      </c>
      <c r="T871" s="47">
        <v>0</v>
      </c>
      <c r="U871" s="47">
        <v>0</v>
      </c>
      <c r="V871" s="47">
        <v>0</v>
      </c>
      <c r="W871" s="101">
        <f t="shared" si="13"/>
        <v>397471</v>
      </c>
      <c r="X871" s="41">
        <f>個別包括!AZ870-公債費!W871</f>
        <v>0</v>
      </c>
      <c r="Y871" s="41"/>
      <c r="Z871" s="41"/>
      <c r="AA871" s="41"/>
    </row>
    <row r="872" spans="1:27" ht="20.25" customHeight="1" x14ac:dyDescent="0.25">
      <c r="A872" s="111" t="s">
        <v>2680</v>
      </c>
      <c r="B872" s="112" t="s">
        <v>2623</v>
      </c>
      <c r="C872" s="4" t="s">
        <v>963</v>
      </c>
      <c r="D872" s="141">
        <v>6</v>
      </c>
      <c r="E872" s="127" t="s">
        <v>3561</v>
      </c>
      <c r="F872" s="47">
        <v>61241</v>
      </c>
      <c r="G872" s="47">
        <v>0</v>
      </c>
      <c r="H872" s="47">
        <v>0</v>
      </c>
      <c r="I872" s="47">
        <v>5031</v>
      </c>
      <c r="J872" s="47">
        <v>881</v>
      </c>
      <c r="K872" s="47">
        <v>771</v>
      </c>
      <c r="L872" s="47">
        <v>2016</v>
      </c>
      <c r="M872" s="47">
        <v>333986</v>
      </c>
      <c r="N872" s="150">
        <v>78955</v>
      </c>
      <c r="O872" s="144">
        <v>4112</v>
      </c>
      <c r="P872" s="144">
        <v>0</v>
      </c>
      <c r="Q872" s="47">
        <v>569554</v>
      </c>
      <c r="R872" s="47">
        <v>0</v>
      </c>
      <c r="S872" s="47">
        <v>0</v>
      </c>
      <c r="T872" s="47">
        <v>0</v>
      </c>
      <c r="U872" s="47">
        <v>598707</v>
      </c>
      <c r="V872" s="47">
        <v>0</v>
      </c>
      <c r="W872" s="101">
        <f t="shared" si="13"/>
        <v>1655254</v>
      </c>
      <c r="X872" s="41">
        <f>個別包括!AZ871-公債費!W872</f>
        <v>0</v>
      </c>
      <c r="Y872" s="41"/>
      <c r="Z872" s="41"/>
      <c r="AA872" s="41"/>
    </row>
    <row r="873" spans="1:27" ht="20.25" customHeight="1" x14ac:dyDescent="0.25">
      <c r="A873" s="111" t="s">
        <v>2681</v>
      </c>
      <c r="B873" s="112" t="s">
        <v>2623</v>
      </c>
      <c r="C873" s="4" t="s">
        <v>964</v>
      </c>
      <c r="D873" s="141">
        <v>6</v>
      </c>
      <c r="E873" s="127" t="s">
        <v>3561</v>
      </c>
      <c r="F873" s="47">
        <v>3173</v>
      </c>
      <c r="G873" s="47">
        <v>2270</v>
      </c>
      <c r="H873" s="47">
        <v>0</v>
      </c>
      <c r="I873" s="47">
        <v>4299</v>
      </c>
      <c r="J873" s="47">
        <v>37</v>
      </c>
      <c r="K873" s="47">
        <v>584</v>
      </c>
      <c r="L873" s="47">
        <v>342</v>
      </c>
      <c r="M873" s="47">
        <v>72651</v>
      </c>
      <c r="N873" s="150">
        <v>2844</v>
      </c>
      <c r="O873" s="144">
        <v>185</v>
      </c>
      <c r="P873" s="144">
        <v>0</v>
      </c>
      <c r="Q873" s="47">
        <v>182365</v>
      </c>
      <c r="R873" s="47">
        <v>0</v>
      </c>
      <c r="S873" s="47">
        <v>0</v>
      </c>
      <c r="T873" s="47">
        <v>0</v>
      </c>
      <c r="U873" s="47">
        <v>0</v>
      </c>
      <c r="V873" s="47">
        <v>0</v>
      </c>
      <c r="W873" s="101">
        <f t="shared" si="13"/>
        <v>268750</v>
      </c>
      <c r="X873" s="41">
        <f>個別包括!AZ872-公債費!W873</f>
        <v>0</v>
      </c>
      <c r="Y873" s="41"/>
      <c r="Z873" s="41"/>
      <c r="AA873" s="41"/>
    </row>
    <row r="874" spans="1:27" ht="20.25" customHeight="1" x14ac:dyDescent="0.25">
      <c r="A874" s="111" t="s">
        <v>2682</v>
      </c>
      <c r="B874" s="112" t="s">
        <v>2623</v>
      </c>
      <c r="C874" s="4" t="s">
        <v>965</v>
      </c>
      <c r="D874" s="141">
        <v>6</v>
      </c>
      <c r="E874" s="127" t="s">
        <v>3561</v>
      </c>
      <c r="F874" s="47">
        <v>4253</v>
      </c>
      <c r="G874" s="47">
        <v>0</v>
      </c>
      <c r="H874" s="47">
        <v>0</v>
      </c>
      <c r="I874" s="47">
        <v>2532</v>
      </c>
      <c r="J874" s="47">
        <v>21</v>
      </c>
      <c r="K874" s="47">
        <v>167</v>
      </c>
      <c r="L874" s="47">
        <v>175</v>
      </c>
      <c r="M874" s="47">
        <v>54805</v>
      </c>
      <c r="N874" s="150">
        <v>11317</v>
      </c>
      <c r="O874" s="144">
        <v>1408</v>
      </c>
      <c r="P874" s="144">
        <v>0</v>
      </c>
      <c r="Q874" s="47">
        <v>154891</v>
      </c>
      <c r="R874" s="47">
        <v>0</v>
      </c>
      <c r="S874" s="47">
        <v>0</v>
      </c>
      <c r="T874" s="47">
        <v>0</v>
      </c>
      <c r="U874" s="47">
        <v>0</v>
      </c>
      <c r="V874" s="47">
        <v>0</v>
      </c>
      <c r="W874" s="101">
        <f t="shared" si="13"/>
        <v>229569</v>
      </c>
      <c r="X874" s="41">
        <f>個別包括!AZ873-公債費!W874</f>
        <v>0</v>
      </c>
      <c r="Y874" s="41"/>
      <c r="Z874" s="41"/>
      <c r="AA874" s="41"/>
    </row>
    <row r="875" spans="1:27" ht="20.25" customHeight="1" x14ac:dyDescent="0.25">
      <c r="A875" s="111" t="s">
        <v>2683</v>
      </c>
      <c r="B875" s="112" t="s">
        <v>2623</v>
      </c>
      <c r="C875" s="4" t="s">
        <v>966</v>
      </c>
      <c r="D875" s="141">
        <v>6</v>
      </c>
      <c r="E875" s="127" t="s">
        <v>3561</v>
      </c>
      <c r="F875" s="47">
        <v>0</v>
      </c>
      <c r="G875" s="47">
        <v>3918</v>
      </c>
      <c r="H875" s="47">
        <v>0</v>
      </c>
      <c r="I875" s="47">
        <v>3233</v>
      </c>
      <c r="J875" s="47">
        <v>42</v>
      </c>
      <c r="K875" s="47">
        <v>5047</v>
      </c>
      <c r="L875" s="47">
        <v>1034</v>
      </c>
      <c r="M875" s="47">
        <v>137871</v>
      </c>
      <c r="N875" s="150">
        <v>26411</v>
      </c>
      <c r="O875" s="144">
        <v>2320</v>
      </c>
      <c r="P875" s="144">
        <v>0</v>
      </c>
      <c r="Q875" s="47">
        <v>0</v>
      </c>
      <c r="R875" s="47">
        <v>0</v>
      </c>
      <c r="S875" s="47">
        <v>0</v>
      </c>
      <c r="T875" s="47">
        <v>0</v>
      </c>
      <c r="U875" s="47">
        <v>0</v>
      </c>
      <c r="V875" s="47">
        <v>0</v>
      </c>
      <c r="W875" s="101">
        <f t="shared" si="13"/>
        <v>179876</v>
      </c>
      <c r="X875" s="41">
        <f>個別包括!AZ874-公債費!W875</f>
        <v>0</v>
      </c>
      <c r="Y875" s="41"/>
      <c r="Z875" s="41"/>
      <c r="AA875" s="41"/>
    </row>
    <row r="876" spans="1:27" ht="20.25" customHeight="1" x14ac:dyDescent="0.25">
      <c r="A876" s="111" t="s">
        <v>2684</v>
      </c>
      <c r="B876" s="112" t="s">
        <v>2623</v>
      </c>
      <c r="C876" s="4" t="s">
        <v>967</v>
      </c>
      <c r="D876" s="141">
        <v>6</v>
      </c>
      <c r="E876" s="127" t="s">
        <v>3561</v>
      </c>
      <c r="F876" s="47">
        <v>1226</v>
      </c>
      <c r="G876" s="47">
        <v>75764</v>
      </c>
      <c r="H876" s="47">
        <v>0</v>
      </c>
      <c r="I876" s="47">
        <v>4290</v>
      </c>
      <c r="J876" s="47">
        <v>156</v>
      </c>
      <c r="K876" s="47">
        <v>4622</v>
      </c>
      <c r="L876" s="47">
        <v>601</v>
      </c>
      <c r="M876" s="47">
        <v>104233</v>
      </c>
      <c r="N876" s="150">
        <v>24344</v>
      </c>
      <c r="O876" s="144">
        <v>1445</v>
      </c>
      <c r="P876" s="144">
        <v>0</v>
      </c>
      <c r="Q876" s="47">
        <v>0</v>
      </c>
      <c r="R876" s="47">
        <v>0</v>
      </c>
      <c r="S876" s="47">
        <v>0</v>
      </c>
      <c r="T876" s="47">
        <v>0</v>
      </c>
      <c r="U876" s="47">
        <v>0</v>
      </c>
      <c r="V876" s="47">
        <v>0</v>
      </c>
      <c r="W876" s="101">
        <f t="shared" si="13"/>
        <v>216681</v>
      </c>
      <c r="X876" s="41">
        <f>個別包括!AZ875-公債費!W876</f>
        <v>0</v>
      </c>
      <c r="Y876" s="41"/>
      <c r="Z876" s="41"/>
      <c r="AA876" s="41"/>
    </row>
    <row r="877" spans="1:27" ht="20.25" customHeight="1" x14ac:dyDescent="0.25">
      <c r="A877" s="111" t="s">
        <v>2685</v>
      </c>
      <c r="B877" s="112" t="s">
        <v>2623</v>
      </c>
      <c r="C877" s="4" t="s">
        <v>968</v>
      </c>
      <c r="D877" s="141">
        <v>6</v>
      </c>
      <c r="E877" s="127" t="s">
        <v>3561</v>
      </c>
      <c r="F877" s="47">
        <v>13652</v>
      </c>
      <c r="G877" s="47">
        <v>0</v>
      </c>
      <c r="H877" s="47">
        <v>0</v>
      </c>
      <c r="I877" s="47">
        <v>1894</v>
      </c>
      <c r="J877" s="47">
        <v>194</v>
      </c>
      <c r="K877" s="47">
        <v>533</v>
      </c>
      <c r="L877" s="47">
        <v>542</v>
      </c>
      <c r="M877" s="47">
        <v>138732</v>
      </c>
      <c r="N877" s="150">
        <v>9414</v>
      </c>
      <c r="O877" s="144">
        <v>5629</v>
      </c>
      <c r="P877" s="144">
        <v>0</v>
      </c>
      <c r="Q877" s="47">
        <v>122740</v>
      </c>
      <c r="R877" s="47">
        <v>0</v>
      </c>
      <c r="S877" s="47">
        <v>0</v>
      </c>
      <c r="T877" s="47">
        <v>0</v>
      </c>
      <c r="U877" s="47">
        <v>159954</v>
      </c>
      <c r="V877" s="47">
        <v>0</v>
      </c>
      <c r="W877" s="101">
        <f t="shared" si="13"/>
        <v>453284</v>
      </c>
      <c r="X877" s="41">
        <f>個別包括!AZ876-公債費!W877</f>
        <v>0</v>
      </c>
      <c r="Y877" s="41"/>
      <c r="Z877" s="41"/>
      <c r="AA877" s="41"/>
    </row>
    <row r="878" spans="1:27" ht="20.25" customHeight="1" x14ac:dyDescent="0.25">
      <c r="A878" s="111" t="s">
        <v>2686</v>
      </c>
      <c r="B878" s="112" t="s">
        <v>2623</v>
      </c>
      <c r="C878" s="4" t="s">
        <v>269</v>
      </c>
      <c r="D878" s="141">
        <v>6</v>
      </c>
      <c r="E878" s="127" t="s">
        <v>3561</v>
      </c>
      <c r="F878" s="47">
        <v>7066</v>
      </c>
      <c r="G878" s="47">
        <v>41676</v>
      </c>
      <c r="H878" s="47">
        <v>0</v>
      </c>
      <c r="I878" s="47">
        <v>14295</v>
      </c>
      <c r="J878" s="47">
        <v>339</v>
      </c>
      <c r="K878" s="47">
        <v>12684</v>
      </c>
      <c r="L878" s="47">
        <v>1275</v>
      </c>
      <c r="M878" s="47">
        <v>158759</v>
      </c>
      <c r="N878" s="150">
        <v>58965</v>
      </c>
      <c r="O878" s="144">
        <v>0</v>
      </c>
      <c r="P878" s="144">
        <v>0</v>
      </c>
      <c r="Q878" s="47">
        <v>0</v>
      </c>
      <c r="R878" s="47">
        <v>0</v>
      </c>
      <c r="S878" s="47">
        <v>0</v>
      </c>
      <c r="T878" s="47">
        <v>0</v>
      </c>
      <c r="U878" s="47">
        <v>0</v>
      </c>
      <c r="V878" s="47">
        <v>0</v>
      </c>
      <c r="W878" s="101">
        <f t="shared" si="13"/>
        <v>295059</v>
      </c>
      <c r="X878" s="41">
        <f>個別包括!AZ877-公債費!W878</f>
        <v>0</v>
      </c>
      <c r="Y878" s="41"/>
      <c r="Z878" s="41"/>
      <c r="AA878" s="41"/>
    </row>
    <row r="879" spans="1:27" ht="20.25" customHeight="1" x14ac:dyDescent="0.25">
      <c r="A879" s="111" t="s">
        <v>2687</v>
      </c>
      <c r="B879" s="112" t="s">
        <v>2623</v>
      </c>
      <c r="C879" s="4" t="s">
        <v>969</v>
      </c>
      <c r="D879" s="141">
        <v>6</v>
      </c>
      <c r="E879" s="127" t="s">
        <v>3561</v>
      </c>
      <c r="F879" s="47">
        <v>199</v>
      </c>
      <c r="G879" s="47">
        <v>0</v>
      </c>
      <c r="H879" s="47">
        <v>0</v>
      </c>
      <c r="I879" s="47">
        <v>3481</v>
      </c>
      <c r="J879" s="47">
        <v>318</v>
      </c>
      <c r="K879" s="47">
        <v>7446</v>
      </c>
      <c r="L879" s="47">
        <v>1030</v>
      </c>
      <c r="M879" s="47">
        <v>150995</v>
      </c>
      <c r="N879" s="150">
        <v>29148</v>
      </c>
      <c r="O879" s="144">
        <v>165</v>
      </c>
      <c r="P879" s="144">
        <v>0</v>
      </c>
      <c r="Q879" s="47">
        <v>0</v>
      </c>
      <c r="R879" s="47">
        <v>0</v>
      </c>
      <c r="S879" s="47">
        <v>0</v>
      </c>
      <c r="T879" s="47">
        <v>0</v>
      </c>
      <c r="U879" s="47">
        <v>0</v>
      </c>
      <c r="V879" s="47">
        <v>0</v>
      </c>
      <c r="W879" s="101">
        <f t="shared" si="13"/>
        <v>192782</v>
      </c>
      <c r="X879" s="41">
        <f>個別包括!AZ878-公債費!W879</f>
        <v>0</v>
      </c>
      <c r="Y879" s="41"/>
      <c r="Z879" s="41"/>
      <c r="AA879" s="41"/>
    </row>
    <row r="880" spans="1:27" ht="20.25" customHeight="1" x14ac:dyDescent="0.25">
      <c r="A880" s="111" t="s">
        <v>2688</v>
      </c>
      <c r="B880" s="112" t="s">
        <v>2623</v>
      </c>
      <c r="C880" s="4" t="s">
        <v>970</v>
      </c>
      <c r="D880" s="141">
        <v>6</v>
      </c>
      <c r="E880" s="127" t="s">
        <v>3561</v>
      </c>
      <c r="F880" s="47">
        <v>85184</v>
      </c>
      <c r="G880" s="47">
        <v>17322</v>
      </c>
      <c r="H880" s="47">
        <v>0</v>
      </c>
      <c r="I880" s="47">
        <v>9605</v>
      </c>
      <c r="J880" s="47">
        <v>1115</v>
      </c>
      <c r="K880" s="47">
        <v>11672</v>
      </c>
      <c r="L880" s="47">
        <v>925</v>
      </c>
      <c r="M880" s="47">
        <v>189318</v>
      </c>
      <c r="N880" s="150">
        <v>17071</v>
      </c>
      <c r="O880" s="144">
        <v>2860</v>
      </c>
      <c r="P880" s="144">
        <v>0</v>
      </c>
      <c r="Q880" s="47">
        <v>0</v>
      </c>
      <c r="R880" s="47">
        <v>0</v>
      </c>
      <c r="S880" s="47">
        <v>0</v>
      </c>
      <c r="T880" s="47">
        <v>0</v>
      </c>
      <c r="U880" s="47">
        <v>0</v>
      </c>
      <c r="V880" s="47">
        <v>0</v>
      </c>
      <c r="W880" s="101">
        <f t="shared" si="13"/>
        <v>335072</v>
      </c>
      <c r="X880" s="41">
        <f>個別包括!AZ879-公債費!W880</f>
        <v>0</v>
      </c>
      <c r="Y880" s="41"/>
      <c r="Z880" s="41"/>
      <c r="AA880" s="41"/>
    </row>
    <row r="881" spans="1:27" ht="20.25" customHeight="1" x14ac:dyDescent="0.25">
      <c r="A881" s="111" t="s">
        <v>2689</v>
      </c>
      <c r="B881" s="112" t="s">
        <v>2623</v>
      </c>
      <c r="C881" s="4" t="s">
        <v>971</v>
      </c>
      <c r="D881" s="141">
        <v>6</v>
      </c>
      <c r="E881" s="127" t="s">
        <v>3561</v>
      </c>
      <c r="F881" s="47">
        <v>17264</v>
      </c>
      <c r="G881" s="47">
        <v>0</v>
      </c>
      <c r="H881" s="47">
        <v>0</v>
      </c>
      <c r="I881" s="47">
        <v>11820</v>
      </c>
      <c r="J881" s="47">
        <v>327</v>
      </c>
      <c r="K881" s="47">
        <v>2929</v>
      </c>
      <c r="L881" s="47">
        <v>310</v>
      </c>
      <c r="M881" s="47">
        <v>111966</v>
      </c>
      <c r="N881" s="150">
        <v>14808</v>
      </c>
      <c r="O881" s="144">
        <v>2351</v>
      </c>
      <c r="P881" s="144">
        <v>0</v>
      </c>
      <c r="Q881" s="47">
        <v>217969</v>
      </c>
      <c r="R881" s="47">
        <v>0</v>
      </c>
      <c r="S881" s="47">
        <v>0</v>
      </c>
      <c r="T881" s="47">
        <v>0</v>
      </c>
      <c r="U881" s="47">
        <v>0</v>
      </c>
      <c r="V881" s="47">
        <v>0</v>
      </c>
      <c r="W881" s="101">
        <f t="shared" si="13"/>
        <v>379744</v>
      </c>
      <c r="X881" s="41">
        <f>個別包括!AZ880-公債費!W881</f>
        <v>0</v>
      </c>
      <c r="Y881" s="41"/>
      <c r="Z881" s="41"/>
      <c r="AA881" s="41"/>
    </row>
    <row r="882" spans="1:27" ht="20.25" customHeight="1" x14ac:dyDescent="0.25">
      <c r="A882" s="111" t="s">
        <v>2690</v>
      </c>
      <c r="B882" s="112" t="s">
        <v>2623</v>
      </c>
      <c r="C882" s="4" t="s">
        <v>972</v>
      </c>
      <c r="D882" s="141">
        <v>6</v>
      </c>
      <c r="E882" s="127" t="s">
        <v>3561</v>
      </c>
      <c r="F882" s="47">
        <v>7023</v>
      </c>
      <c r="G882" s="47">
        <v>0</v>
      </c>
      <c r="H882" s="47">
        <v>0</v>
      </c>
      <c r="I882" s="47">
        <v>5301</v>
      </c>
      <c r="J882" s="47">
        <v>1247</v>
      </c>
      <c r="K882" s="47">
        <v>14061</v>
      </c>
      <c r="L882" s="47">
        <v>4408</v>
      </c>
      <c r="M882" s="47">
        <v>281466</v>
      </c>
      <c r="N882" s="150">
        <v>38328</v>
      </c>
      <c r="O882" s="144">
        <v>1517</v>
      </c>
      <c r="P882" s="144">
        <v>0</v>
      </c>
      <c r="Q882" s="47">
        <v>0</v>
      </c>
      <c r="R882" s="47">
        <v>0</v>
      </c>
      <c r="S882" s="47">
        <v>0</v>
      </c>
      <c r="T882" s="47">
        <v>0</v>
      </c>
      <c r="U882" s="47">
        <v>0</v>
      </c>
      <c r="V882" s="47">
        <v>0</v>
      </c>
      <c r="W882" s="101">
        <f t="shared" si="13"/>
        <v>353351</v>
      </c>
      <c r="X882" s="41">
        <f>個別包括!AZ881-公債費!W882</f>
        <v>0</v>
      </c>
      <c r="Y882" s="41"/>
      <c r="Z882" s="41"/>
      <c r="AA882" s="41"/>
    </row>
    <row r="883" spans="1:27" ht="20.25" customHeight="1" x14ac:dyDescent="0.25">
      <c r="A883" s="111" t="s">
        <v>2691</v>
      </c>
      <c r="B883" s="112" t="s">
        <v>2623</v>
      </c>
      <c r="C883" s="4" t="s">
        <v>973</v>
      </c>
      <c r="D883" s="141">
        <v>6</v>
      </c>
      <c r="E883" s="127" t="s">
        <v>3561</v>
      </c>
      <c r="F883" s="47">
        <v>4850</v>
      </c>
      <c r="G883" s="47">
        <v>0</v>
      </c>
      <c r="H883" s="47">
        <v>0</v>
      </c>
      <c r="I883" s="47">
        <v>2934</v>
      </c>
      <c r="J883" s="47">
        <v>421</v>
      </c>
      <c r="K883" s="47">
        <v>2220</v>
      </c>
      <c r="L883" s="47">
        <v>1355</v>
      </c>
      <c r="M883" s="47">
        <v>161400</v>
      </c>
      <c r="N883" s="150">
        <v>7872</v>
      </c>
      <c r="O883" s="144">
        <v>717</v>
      </c>
      <c r="P883" s="144">
        <v>0</v>
      </c>
      <c r="Q883" s="47">
        <v>0</v>
      </c>
      <c r="R883" s="47">
        <v>0</v>
      </c>
      <c r="S883" s="47">
        <v>0</v>
      </c>
      <c r="T883" s="47">
        <v>0</v>
      </c>
      <c r="U883" s="47">
        <v>0</v>
      </c>
      <c r="V883" s="47">
        <v>0</v>
      </c>
      <c r="W883" s="101">
        <f t="shared" si="13"/>
        <v>181769</v>
      </c>
      <c r="X883" s="41">
        <f>個別包括!AZ882-公債費!W883</f>
        <v>0</v>
      </c>
      <c r="Y883" s="41"/>
      <c r="Z883" s="41"/>
      <c r="AA883" s="41"/>
    </row>
    <row r="884" spans="1:27" ht="20.25" customHeight="1" x14ac:dyDescent="0.25">
      <c r="A884" s="111" t="s">
        <v>2692</v>
      </c>
      <c r="B884" s="112" t="s">
        <v>2623</v>
      </c>
      <c r="C884" s="4" t="s">
        <v>602</v>
      </c>
      <c r="D884" s="141">
        <v>6</v>
      </c>
      <c r="E884" s="127" t="s">
        <v>3561</v>
      </c>
      <c r="F884" s="47">
        <v>4513</v>
      </c>
      <c r="G884" s="47">
        <v>60291</v>
      </c>
      <c r="H884" s="47">
        <v>0</v>
      </c>
      <c r="I884" s="47">
        <v>11310</v>
      </c>
      <c r="J884" s="47">
        <v>254</v>
      </c>
      <c r="K884" s="47">
        <v>11127</v>
      </c>
      <c r="L884" s="47">
        <v>780</v>
      </c>
      <c r="M884" s="47">
        <v>132568</v>
      </c>
      <c r="N884" s="150">
        <v>21773</v>
      </c>
      <c r="O884" s="144">
        <v>10650</v>
      </c>
      <c r="P884" s="144">
        <v>0</v>
      </c>
      <c r="Q884" s="47">
        <v>0</v>
      </c>
      <c r="R884" s="47">
        <v>0</v>
      </c>
      <c r="S884" s="47">
        <v>0</v>
      </c>
      <c r="T884" s="47">
        <v>0</v>
      </c>
      <c r="U884" s="47">
        <v>0</v>
      </c>
      <c r="V884" s="47">
        <v>0</v>
      </c>
      <c r="W884" s="101">
        <f t="shared" si="13"/>
        <v>253266</v>
      </c>
      <c r="X884" s="41">
        <f>個別包括!AZ883-公債費!W884</f>
        <v>0</v>
      </c>
      <c r="Y884" s="41"/>
      <c r="Z884" s="41"/>
      <c r="AA884" s="41"/>
    </row>
    <row r="885" spans="1:27" ht="20.25" customHeight="1" x14ac:dyDescent="0.25">
      <c r="A885" s="111" t="s">
        <v>2693</v>
      </c>
      <c r="B885" s="112" t="s">
        <v>2623</v>
      </c>
      <c r="C885" s="4" t="s">
        <v>974</v>
      </c>
      <c r="D885" s="141">
        <v>6</v>
      </c>
      <c r="E885" s="127" t="s">
        <v>3561</v>
      </c>
      <c r="F885" s="47">
        <v>11990</v>
      </c>
      <c r="G885" s="47">
        <v>0</v>
      </c>
      <c r="H885" s="47">
        <v>0</v>
      </c>
      <c r="I885" s="47">
        <v>5042</v>
      </c>
      <c r="J885" s="47">
        <v>467</v>
      </c>
      <c r="K885" s="47">
        <v>1586</v>
      </c>
      <c r="L885" s="47">
        <v>1315</v>
      </c>
      <c r="M885" s="47">
        <v>243721</v>
      </c>
      <c r="N885" s="150">
        <v>40910</v>
      </c>
      <c r="O885" s="144">
        <v>1311</v>
      </c>
      <c r="P885" s="144">
        <v>0</v>
      </c>
      <c r="Q885" s="47">
        <v>261323</v>
      </c>
      <c r="R885" s="47">
        <v>0</v>
      </c>
      <c r="S885" s="47">
        <v>0</v>
      </c>
      <c r="T885" s="47">
        <v>0</v>
      </c>
      <c r="U885" s="47">
        <v>0</v>
      </c>
      <c r="V885" s="47">
        <v>0</v>
      </c>
      <c r="W885" s="101">
        <f t="shared" si="13"/>
        <v>567665</v>
      </c>
      <c r="X885" s="41">
        <f>個別包括!AZ884-公債費!W885</f>
        <v>0</v>
      </c>
      <c r="Y885" s="41"/>
      <c r="Z885" s="41"/>
      <c r="AA885" s="41"/>
    </row>
    <row r="886" spans="1:27" ht="20.25" customHeight="1" x14ac:dyDescent="0.25">
      <c r="A886" s="111" t="s">
        <v>2694</v>
      </c>
      <c r="B886" s="112" t="s">
        <v>2623</v>
      </c>
      <c r="C886" s="4" t="s">
        <v>975</v>
      </c>
      <c r="D886" s="141">
        <v>6</v>
      </c>
      <c r="E886" s="127" t="s">
        <v>3561</v>
      </c>
      <c r="F886" s="47">
        <v>603</v>
      </c>
      <c r="G886" s="47">
        <v>17589</v>
      </c>
      <c r="H886" s="47">
        <v>0</v>
      </c>
      <c r="I886" s="47">
        <v>2948</v>
      </c>
      <c r="J886" s="47">
        <v>201</v>
      </c>
      <c r="K886" s="47">
        <v>430</v>
      </c>
      <c r="L886" s="47">
        <v>453</v>
      </c>
      <c r="M886" s="47">
        <v>104968</v>
      </c>
      <c r="N886" s="150">
        <v>4872</v>
      </c>
      <c r="O886" s="144">
        <v>0</v>
      </c>
      <c r="P886" s="144">
        <v>0</v>
      </c>
      <c r="Q886" s="47">
        <v>136521</v>
      </c>
      <c r="R886" s="47">
        <v>0</v>
      </c>
      <c r="S886" s="47">
        <v>0</v>
      </c>
      <c r="T886" s="47">
        <v>0</v>
      </c>
      <c r="U886" s="47">
        <v>0</v>
      </c>
      <c r="V886" s="47">
        <v>0</v>
      </c>
      <c r="W886" s="101">
        <f t="shared" si="13"/>
        <v>268585</v>
      </c>
      <c r="X886" s="41">
        <f>個別包括!AZ885-公債費!W886</f>
        <v>0</v>
      </c>
      <c r="Y886" s="41"/>
      <c r="Z886" s="41"/>
      <c r="AA886" s="41"/>
    </row>
    <row r="887" spans="1:27" ht="20.25" customHeight="1" x14ac:dyDescent="0.25">
      <c r="A887" s="111" t="s">
        <v>2695</v>
      </c>
      <c r="B887" s="112" t="s">
        <v>2623</v>
      </c>
      <c r="C887" s="4" t="s">
        <v>976</v>
      </c>
      <c r="D887" s="141">
        <v>6</v>
      </c>
      <c r="E887" s="127" t="s">
        <v>3561</v>
      </c>
      <c r="F887" s="47">
        <v>13732</v>
      </c>
      <c r="G887" s="47">
        <v>46782</v>
      </c>
      <c r="H887" s="47">
        <v>0</v>
      </c>
      <c r="I887" s="47">
        <v>6961</v>
      </c>
      <c r="J887" s="47">
        <v>30</v>
      </c>
      <c r="K887" s="47">
        <v>0</v>
      </c>
      <c r="L887" s="47">
        <v>269</v>
      </c>
      <c r="M887" s="47">
        <v>94326</v>
      </c>
      <c r="N887" s="150">
        <v>8037</v>
      </c>
      <c r="O887" s="144">
        <v>0</v>
      </c>
      <c r="P887" s="144">
        <v>0</v>
      </c>
      <c r="Q887" s="47">
        <v>282000</v>
      </c>
      <c r="R887" s="47">
        <v>0</v>
      </c>
      <c r="S887" s="47">
        <v>0</v>
      </c>
      <c r="T887" s="47">
        <v>0</v>
      </c>
      <c r="U887" s="47">
        <v>0</v>
      </c>
      <c r="V887" s="47">
        <v>0</v>
      </c>
      <c r="W887" s="101">
        <f t="shared" si="13"/>
        <v>452137</v>
      </c>
      <c r="X887" s="41">
        <f>個別包括!AZ886-公債費!W887</f>
        <v>0</v>
      </c>
      <c r="Y887" s="41"/>
      <c r="Z887" s="41"/>
      <c r="AA887" s="41"/>
    </row>
    <row r="888" spans="1:27" ht="20.25" customHeight="1" x14ac:dyDescent="0.25">
      <c r="A888" s="111" t="s">
        <v>2696</v>
      </c>
      <c r="B888" s="112" t="s">
        <v>2623</v>
      </c>
      <c r="C888" s="4" t="s">
        <v>977</v>
      </c>
      <c r="D888" s="141">
        <v>6</v>
      </c>
      <c r="E888" s="127" t="s">
        <v>3561</v>
      </c>
      <c r="F888" s="47">
        <v>3645</v>
      </c>
      <c r="G888" s="47">
        <v>0</v>
      </c>
      <c r="H888" s="47">
        <v>0</v>
      </c>
      <c r="I888" s="47">
        <v>7142</v>
      </c>
      <c r="J888" s="47">
        <v>420</v>
      </c>
      <c r="K888" s="47">
        <v>1903</v>
      </c>
      <c r="L888" s="47">
        <v>1152</v>
      </c>
      <c r="M888" s="47">
        <v>184218</v>
      </c>
      <c r="N888" s="150">
        <v>28222</v>
      </c>
      <c r="O888" s="144">
        <v>2055</v>
      </c>
      <c r="P888" s="144">
        <v>0</v>
      </c>
      <c r="Q888" s="47">
        <v>220352</v>
      </c>
      <c r="R888" s="47">
        <v>0</v>
      </c>
      <c r="S888" s="47">
        <v>0</v>
      </c>
      <c r="T888" s="47">
        <v>0</v>
      </c>
      <c r="U888" s="47">
        <v>0</v>
      </c>
      <c r="V888" s="47">
        <v>0</v>
      </c>
      <c r="W888" s="101">
        <f t="shared" si="13"/>
        <v>449109</v>
      </c>
      <c r="X888" s="41">
        <f>個別包括!AZ887-公債費!W888</f>
        <v>0</v>
      </c>
      <c r="Y888" s="41"/>
      <c r="Z888" s="41"/>
      <c r="AA888" s="41"/>
    </row>
    <row r="889" spans="1:27" ht="20.25" customHeight="1" x14ac:dyDescent="0.25">
      <c r="A889" s="111" t="s">
        <v>2697</v>
      </c>
      <c r="B889" s="112" t="s">
        <v>2623</v>
      </c>
      <c r="C889" s="4" t="s">
        <v>978</v>
      </c>
      <c r="D889" s="141">
        <v>6</v>
      </c>
      <c r="E889" s="127" t="s">
        <v>3561</v>
      </c>
      <c r="F889" s="47">
        <v>21416</v>
      </c>
      <c r="G889" s="47">
        <v>0</v>
      </c>
      <c r="H889" s="47">
        <v>0</v>
      </c>
      <c r="I889" s="47">
        <v>6796</v>
      </c>
      <c r="J889" s="47">
        <v>127</v>
      </c>
      <c r="K889" s="47">
        <v>281</v>
      </c>
      <c r="L889" s="47">
        <v>231</v>
      </c>
      <c r="M889" s="47">
        <v>78794</v>
      </c>
      <c r="N889" s="150">
        <v>17976</v>
      </c>
      <c r="O889" s="144">
        <v>435</v>
      </c>
      <c r="P889" s="144">
        <v>0</v>
      </c>
      <c r="Q889" s="47">
        <v>142315</v>
      </c>
      <c r="R889" s="47">
        <v>0</v>
      </c>
      <c r="S889" s="47">
        <v>0</v>
      </c>
      <c r="T889" s="47">
        <v>0</v>
      </c>
      <c r="U889" s="47">
        <v>0</v>
      </c>
      <c r="V889" s="47">
        <v>0</v>
      </c>
      <c r="W889" s="101">
        <f t="shared" si="13"/>
        <v>268371</v>
      </c>
      <c r="X889" s="41">
        <f>個別包括!AZ888-公債費!W889</f>
        <v>0</v>
      </c>
      <c r="Y889" s="41"/>
      <c r="Z889" s="41"/>
      <c r="AA889" s="41"/>
    </row>
    <row r="890" spans="1:27" ht="20.25" customHeight="1" x14ac:dyDescent="0.25">
      <c r="A890" s="111" t="s">
        <v>2698</v>
      </c>
      <c r="B890" s="112" t="s">
        <v>2623</v>
      </c>
      <c r="C890" s="4" t="s">
        <v>979</v>
      </c>
      <c r="D890" s="141">
        <v>6</v>
      </c>
      <c r="E890" s="127" t="s">
        <v>3561</v>
      </c>
      <c r="F890" s="47">
        <v>4847</v>
      </c>
      <c r="G890" s="47">
        <v>0</v>
      </c>
      <c r="H890" s="47">
        <v>0</v>
      </c>
      <c r="I890" s="47">
        <v>9106</v>
      </c>
      <c r="J890" s="47">
        <v>2174</v>
      </c>
      <c r="K890" s="47">
        <v>6324</v>
      </c>
      <c r="L890" s="47">
        <v>1448</v>
      </c>
      <c r="M890" s="47">
        <v>226702</v>
      </c>
      <c r="N890" s="150">
        <v>28399</v>
      </c>
      <c r="O890" s="144">
        <v>3512</v>
      </c>
      <c r="P890" s="144">
        <v>0</v>
      </c>
      <c r="Q890" s="47">
        <v>11695</v>
      </c>
      <c r="R890" s="47">
        <v>0</v>
      </c>
      <c r="S890" s="47">
        <v>0</v>
      </c>
      <c r="T890" s="47">
        <v>0</v>
      </c>
      <c r="U890" s="47">
        <v>279318</v>
      </c>
      <c r="V890" s="47">
        <v>0</v>
      </c>
      <c r="W890" s="101">
        <f t="shared" si="13"/>
        <v>573525</v>
      </c>
      <c r="X890" s="41">
        <f>個別包括!AZ889-公債費!W890</f>
        <v>0</v>
      </c>
      <c r="Y890" s="41"/>
      <c r="Z890" s="41"/>
      <c r="AA890" s="41"/>
    </row>
    <row r="891" spans="1:27" ht="20.25" customHeight="1" x14ac:dyDescent="0.25">
      <c r="A891" s="111" t="s">
        <v>2699</v>
      </c>
      <c r="B891" s="112" t="s">
        <v>2623</v>
      </c>
      <c r="C891" s="4" t="s">
        <v>980</v>
      </c>
      <c r="D891" s="141">
        <v>6</v>
      </c>
      <c r="E891" s="127" t="s">
        <v>3561</v>
      </c>
      <c r="F891" s="47">
        <v>11201</v>
      </c>
      <c r="G891" s="47">
        <v>3920</v>
      </c>
      <c r="H891" s="47">
        <v>0</v>
      </c>
      <c r="I891" s="47">
        <v>610</v>
      </c>
      <c r="J891" s="47">
        <v>135</v>
      </c>
      <c r="K891" s="47">
        <v>219</v>
      </c>
      <c r="L891" s="47">
        <v>190</v>
      </c>
      <c r="M891" s="47">
        <v>82948</v>
      </c>
      <c r="N891" s="150">
        <v>26989</v>
      </c>
      <c r="O891" s="144">
        <v>1141</v>
      </c>
      <c r="P891" s="144">
        <v>0</v>
      </c>
      <c r="Q891" s="47">
        <v>133227</v>
      </c>
      <c r="R891" s="47">
        <v>0</v>
      </c>
      <c r="S891" s="47">
        <v>0</v>
      </c>
      <c r="T891" s="47">
        <v>0</v>
      </c>
      <c r="U891" s="47">
        <v>0</v>
      </c>
      <c r="V891" s="47">
        <v>0</v>
      </c>
      <c r="W891" s="101">
        <f t="shared" si="13"/>
        <v>260580</v>
      </c>
      <c r="X891" s="41">
        <f>個別包括!AZ890-公債費!W891</f>
        <v>0</v>
      </c>
      <c r="Y891" s="41"/>
      <c r="Z891" s="41"/>
      <c r="AA891" s="41"/>
    </row>
    <row r="892" spans="1:27" ht="20.25" customHeight="1" x14ac:dyDescent="0.25">
      <c r="A892" s="111" t="s">
        <v>2700</v>
      </c>
      <c r="B892" s="112" t="s">
        <v>2701</v>
      </c>
      <c r="C892" s="4" t="s">
        <v>981</v>
      </c>
      <c r="D892" s="141">
        <v>3</v>
      </c>
      <c r="E892" s="127" t="s">
        <v>3561</v>
      </c>
      <c r="F892" s="47">
        <v>3781</v>
      </c>
      <c r="G892" s="47">
        <v>0</v>
      </c>
      <c r="H892" s="47">
        <v>1766</v>
      </c>
      <c r="I892" s="47">
        <v>136868</v>
      </c>
      <c r="J892" s="47">
        <v>28204</v>
      </c>
      <c r="K892" s="47">
        <v>398365</v>
      </c>
      <c r="L892" s="47">
        <v>93291</v>
      </c>
      <c r="M892" s="47">
        <v>5468959</v>
      </c>
      <c r="N892" s="150">
        <v>238876</v>
      </c>
      <c r="O892" s="144">
        <v>93343</v>
      </c>
      <c r="P892" s="144">
        <v>0</v>
      </c>
      <c r="Q892" s="47">
        <v>0</v>
      </c>
      <c r="R892" s="47">
        <v>1150814</v>
      </c>
      <c r="S892" s="47">
        <v>0</v>
      </c>
      <c r="T892" s="47">
        <v>0</v>
      </c>
      <c r="U892" s="47">
        <v>528490</v>
      </c>
      <c r="V892" s="47">
        <v>0</v>
      </c>
      <c r="W892" s="101">
        <f t="shared" si="13"/>
        <v>8142757</v>
      </c>
      <c r="X892" s="41">
        <f>個別包括!AZ891-公債費!W892</f>
        <v>0</v>
      </c>
      <c r="Y892" s="41"/>
      <c r="Z892" s="41"/>
      <c r="AA892" s="41"/>
    </row>
    <row r="893" spans="1:27" ht="20.25" customHeight="1" x14ac:dyDescent="0.25">
      <c r="A893" s="111" t="s">
        <v>2702</v>
      </c>
      <c r="B893" s="112" t="s">
        <v>2701</v>
      </c>
      <c r="C893" s="4" t="s">
        <v>982</v>
      </c>
      <c r="D893" s="141">
        <v>5</v>
      </c>
      <c r="E893" s="127" t="s">
        <v>3561</v>
      </c>
      <c r="F893" s="47">
        <v>3657</v>
      </c>
      <c r="G893" s="47">
        <v>0</v>
      </c>
      <c r="H893" s="47">
        <v>0</v>
      </c>
      <c r="I893" s="47">
        <v>100128</v>
      </c>
      <c r="J893" s="47">
        <v>10791</v>
      </c>
      <c r="K893" s="47">
        <v>69096</v>
      </c>
      <c r="L893" s="47">
        <v>35144</v>
      </c>
      <c r="M893" s="47">
        <v>1988007</v>
      </c>
      <c r="N893" s="150">
        <v>64358</v>
      </c>
      <c r="O893" s="144">
        <v>35915</v>
      </c>
      <c r="P893" s="144">
        <v>0</v>
      </c>
      <c r="Q893" s="47">
        <v>0</v>
      </c>
      <c r="R893" s="47">
        <v>572361</v>
      </c>
      <c r="S893" s="47">
        <v>0</v>
      </c>
      <c r="T893" s="47">
        <v>0</v>
      </c>
      <c r="U893" s="47">
        <v>846781</v>
      </c>
      <c r="V893" s="47">
        <v>0</v>
      </c>
      <c r="W893" s="101">
        <f t="shared" si="13"/>
        <v>3726238</v>
      </c>
      <c r="X893" s="41">
        <f>個別包括!AZ892-公債費!W893</f>
        <v>0</v>
      </c>
      <c r="Y893" s="41"/>
      <c r="Z893" s="41"/>
      <c r="AA893" s="41"/>
    </row>
    <row r="894" spans="1:27" ht="20.25" customHeight="1" x14ac:dyDescent="0.25">
      <c r="A894" s="111" t="s">
        <v>2703</v>
      </c>
      <c r="B894" s="112" t="s">
        <v>2701</v>
      </c>
      <c r="C894" s="4" t="s">
        <v>983</v>
      </c>
      <c r="D894" s="141">
        <v>5</v>
      </c>
      <c r="E894" s="127" t="s">
        <v>3561</v>
      </c>
      <c r="F894" s="47">
        <v>266042</v>
      </c>
      <c r="G894" s="47">
        <v>0</v>
      </c>
      <c r="H894" s="47">
        <v>50</v>
      </c>
      <c r="I894" s="47">
        <v>31735</v>
      </c>
      <c r="J894" s="47">
        <v>6703</v>
      </c>
      <c r="K894" s="47">
        <v>13376</v>
      </c>
      <c r="L894" s="47">
        <v>16381</v>
      </c>
      <c r="M894" s="47">
        <v>1669205</v>
      </c>
      <c r="N894" s="150">
        <v>1664</v>
      </c>
      <c r="O894" s="144">
        <v>14024</v>
      </c>
      <c r="P894" s="144">
        <v>0</v>
      </c>
      <c r="Q894" s="47">
        <v>155481</v>
      </c>
      <c r="R894" s="47">
        <v>0</v>
      </c>
      <c r="S894" s="47">
        <v>0</v>
      </c>
      <c r="T894" s="47">
        <v>0</v>
      </c>
      <c r="U894" s="47">
        <v>64243</v>
      </c>
      <c r="V894" s="47">
        <v>0</v>
      </c>
      <c r="W894" s="101">
        <f t="shared" si="13"/>
        <v>2238904</v>
      </c>
      <c r="X894" s="41">
        <f>個別包括!AZ893-公債費!W894</f>
        <v>0</v>
      </c>
      <c r="Y894" s="41"/>
      <c r="Z894" s="41"/>
      <c r="AA894" s="41"/>
    </row>
    <row r="895" spans="1:27" ht="20.25" customHeight="1" x14ac:dyDescent="0.25">
      <c r="A895" s="111" t="s">
        <v>2704</v>
      </c>
      <c r="B895" s="112" t="s">
        <v>2701</v>
      </c>
      <c r="C895" s="4" t="s">
        <v>984</v>
      </c>
      <c r="D895" s="141">
        <v>5</v>
      </c>
      <c r="E895" s="127" t="s">
        <v>3561</v>
      </c>
      <c r="F895" s="47">
        <v>2697</v>
      </c>
      <c r="G895" s="47">
        <v>0</v>
      </c>
      <c r="H895" s="47">
        <v>0</v>
      </c>
      <c r="I895" s="47">
        <v>68931</v>
      </c>
      <c r="J895" s="47">
        <v>5812</v>
      </c>
      <c r="K895" s="47">
        <v>66766</v>
      </c>
      <c r="L895" s="47">
        <v>20517</v>
      </c>
      <c r="M895" s="47">
        <v>1454067</v>
      </c>
      <c r="N895" s="150">
        <v>105649</v>
      </c>
      <c r="O895" s="144">
        <v>27266</v>
      </c>
      <c r="P895" s="144">
        <v>0</v>
      </c>
      <c r="Q895" s="47">
        <v>0</v>
      </c>
      <c r="R895" s="47">
        <v>0</v>
      </c>
      <c r="S895" s="47">
        <v>0</v>
      </c>
      <c r="T895" s="47">
        <v>0</v>
      </c>
      <c r="U895" s="47">
        <v>712399</v>
      </c>
      <c r="V895" s="47">
        <v>0</v>
      </c>
      <c r="W895" s="101">
        <f t="shared" si="13"/>
        <v>2464104</v>
      </c>
      <c r="X895" s="41">
        <f>個別包括!AZ894-公債費!W895</f>
        <v>0</v>
      </c>
      <c r="Y895" s="41"/>
      <c r="Z895" s="41"/>
      <c r="AA895" s="41"/>
    </row>
    <row r="896" spans="1:27" ht="20.25" customHeight="1" x14ac:dyDescent="0.25">
      <c r="A896" s="111" t="s">
        <v>2705</v>
      </c>
      <c r="B896" s="112" t="s">
        <v>2701</v>
      </c>
      <c r="C896" s="4" t="s">
        <v>985</v>
      </c>
      <c r="D896" s="141">
        <v>5</v>
      </c>
      <c r="E896" s="127" t="s">
        <v>3561</v>
      </c>
      <c r="F896" s="47">
        <v>29065</v>
      </c>
      <c r="G896" s="47">
        <v>2478</v>
      </c>
      <c r="H896" s="47">
        <v>0</v>
      </c>
      <c r="I896" s="47">
        <v>36298</v>
      </c>
      <c r="J896" s="47">
        <v>5529</v>
      </c>
      <c r="K896" s="47">
        <v>25721</v>
      </c>
      <c r="L896" s="47">
        <v>14860</v>
      </c>
      <c r="M896" s="47">
        <v>1350613</v>
      </c>
      <c r="N896" s="150">
        <v>22134</v>
      </c>
      <c r="O896" s="144">
        <v>8737</v>
      </c>
      <c r="P896" s="144">
        <v>0</v>
      </c>
      <c r="Q896" s="47">
        <v>280568</v>
      </c>
      <c r="R896" s="47">
        <v>0</v>
      </c>
      <c r="S896" s="47">
        <v>0</v>
      </c>
      <c r="T896" s="47">
        <v>0</v>
      </c>
      <c r="U896" s="47">
        <v>1030739</v>
      </c>
      <c r="V896" s="47">
        <v>0</v>
      </c>
      <c r="W896" s="101">
        <f t="shared" si="13"/>
        <v>2806742</v>
      </c>
      <c r="X896" s="41">
        <f>個別包括!AZ895-公債費!W896</f>
        <v>0</v>
      </c>
      <c r="Y896" s="41"/>
      <c r="Z896" s="41"/>
      <c r="AA896" s="41"/>
    </row>
    <row r="897" spans="1:27" ht="20.25" customHeight="1" x14ac:dyDescent="0.25">
      <c r="A897" s="111" t="s">
        <v>2706</v>
      </c>
      <c r="B897" s="112" t="s">
        <v>2701</v>
      </c>
      <c r="C897" s="4" t="s">
        <v>986</v>
      </c>
      <c r="D897" s="141">
        <v>5</v>
      </c>
      <c r="E897" s="127" t="s">
        <v>3561</v>
      </c>
      <c r="F897" s="47">
        <v>24737</v>
      </c>
      <c r="G897" s="47">
        <v>22171</v>
      </c>
      <c r="H897" s="47">
        <v>58</v>
      </c>
      <c r="I897" s="47">
        <v>7082</v>
      </c>
      <c r="J897" s="47">
        <v>4936</v>
      </c>
      <c r="K897" s="47">
        <v>14434</v>
      </c>
      <c r="L897" s="47">
        <v>13561</v>
      </c>
      <c r="M897" s="47">
        <v>1304251</v>
      </c>
      <c r="N897" s="150">
        <v>5224</v>
      </c>
      <c r="O897" s="144">
        <v>3022</v>
      </c>
      <c r="P897" s="144">
        <v>0</v>
      </c>
      <c r="Q897" s="47">
        <v>25423</v>
      </c>
      <c r="R897" s="47">
        <v>0</v>
      </c>
      <c r="S897" s="47">
        <v>0</v>
      </c>
      <c r="T897" s="47">
        <v>0</v>
      </c>
      <c r="U897" s="47">
        <v>1474299</v>
      </c>
      <c r="V897" s="47">
        <v>0</v>
      </c>
      <c r="W897" s="101">
        <f t="shared" si="13"/>
        <v>2899198</v>
      </c>
      <c r="X897" s="41">
        <f>個別包括!AZ896-公債費!W897</f>
        <v>0</v>
      </c>
      <c r="Y897" s="41"/>
      <c r="Z897" s="41"/>
      <c r="AA897" s="41"/>
    </row>
    <row r="898" spans="1:27" ht="20.25" customHeight="1" x14ac:dyDescent="0.25">
      <c r="A898" s="111" t="s">
        <v>2707</v>
      </c>
      <c r="B898" s="112" t="s">
        <v>2701</v>
      </c>
      <c r="C898" s="4" t="s">
        <v>987</v>
      </c>
      <c r="D898" s="141">
        <v>5</v>
      </c>
      <c r="E898" s="127" t="s">
        <v>3561</v>
      </c>
      <c r="F898" s="47">
        <v>3896</v>
      </c>
      <c r="G898" s="47">
        <v>0</v>
      </c>
      <c r="H898" s="47">
        <v>0</v>
      </c>
      <c r="I898" s="47">
        <v>19372</v>
      </c>
      <c r="J898" s="47">
        <v>1522</v>
      </c>
      <c r="K898" s="47">
        <v>8626</v>
      </c>
      <c r="L898" s="47">
        <v>4061</v>
      </c>
      <c r="M898" s="47">
        <v>329050</v>
      </c>
      <c r="N898" s="150">
        <v>3646</v>
      </c>
      <c r="O898" s="144">
        <v>6175</v>
      </c>
      <c r="P898" s="144">
        <v>0</v>
      </c>
      <c r="Q898" s="47">
        <v>0</v>
      </c>
      <c r="R898" s="47">
        <v>0</v>
      </c>
      <c r="S898" s="47">
        <v>0</v>
      </c>
      <c r="T898" s="47">
        <v>0</v>
      </c>
      <c r="U898" s="47">
        <v>0</v>
      </c>
      <c r="V898" s="47">
        <v>0</v>
      </c>
      <c r="W898" s="101">
        <f t="shared" si="13"/>
        <v>376348</v>
      </c>
      <c r="X898" s="41">
        <f>個別包括!AZ897-公債費!W898</f>
        <v>0</v>
      </c>
      <c r="Y898" s="41"/>
      <c r="Z898" s="41"/>
      <c r="AA898" s="41"/>
    </row>
    <row r="899" spans="1:27" ht="20.25" customHeight="1" x14ac:dyDescent="0.25">
      <c r="A899" s="111" t="s">
        <v>2708</v>
      </c>
      <c r="B899" s="112" t="s">
        <v>2701</v>
      </c>
      <c r="C899" s="4" t="s">
        <v>988</v>
      </c>
      <c r="D899" s="141">
        <v>5</v>
      </c>
      <c r="E899" s="127" t="s">
        <v>3561</v>
      </c>
      <c r="F899" s="47">
        <v>24677</v>
      </c>
      <c r="G899" s="47">
        <v>111174</v>
      </c>
      <c r="H899" s="47">
        <v>0</v>
      </c>
      <c r="I899" s="47">
        <v>25067</v>
      </c>
      <c r="J899" s="47">
        <v>2094</v>
      </c>
      <c r="K899" s="47">
        <v>18339</v>
      </c>
      <c r="L899" s="47">
        <v>5476</v>
      </c>
      <c r="M899" s="47">
        <v>542325</v>
      </c>
      <c r="N899" s="150">
        <v>59508</v>
      </c>
      <c r="O899" s="144">
        <v>13037</v>
      </c>
      <c r="P899" s="144">
        <v>0</v>
      </c>
      <c r="Q899" s="47">
        <v>0</v>
      </c>
      <c r="R899" s="47">
        <v>0</v>
      </c>
      <c r="S899" s="47">
        <v>0</v>
      </c>
      <c r="T899" s="47">
        <v>0</v>
      </c>
      <c r="U899" s="47">
        <v>0</v>
      </c>
      <c r="V899" s="47">
        <v>0</v>
      </c>
      <c r="W899" s="101">
        <f t="shared" si="13"/>
        <v>801697</v>
      </c>
      <c r="X899" s="41">
        <f>個別包括!AZ898-公債費!W899</f>
        <v>0</v>
      </c>
      <c r="Y899" s="41"/>
      <c r="Z899" s="41"/>
      <c r="AA899" s="41"/>
    </row>
    <row r="900" spans="1:27" ht="20.25" customHeight="1" x14ac:dyDescent="0.25">
      <c r="A900" s="111" t="s">
        <v>2709</v>
      </c>
      <c r="B900" s="112" t="s">
        <v>2701</v>
      </c>
      <c r="C900" s="4" t="s">
        <v>989</v>
      </c>
      <c r="D900" s="141">
        <v>5</v>
      </c>
      <c r="E900" s="127" t="s">
        <v>3561</v>
      </c>
      <c r="F900" s="47">
        <v>0</v>
      </c>
      <c r="G900" s="47">
        <v>0</v>
      </c>
      <c r="H900" s="47">
        <v>0</v>
      </c>
      <c r="I900" s="47">
        <v>32068</v>
      </c>
      <c r="J900" s="47">
        <v>3746</v>
      </c>
      <c r="K900" s="47">
        <v>32547</v>
      </c>
      <c r="L900" s="47">
        <v>11866</v>
      </c>
      <c r="M900" s="47">
        <v>833813</v>
      </c>
      <c r="N900" s="150">
        <v>40714</v>
      </c>
      <c r="O900" s="144">
        <v>16642</v>
      </c>
      <c r="P900" s="144">
        <v>0</v>
      </c>
      <c r="Q900" s="47">
        <v>0</v>
      </c>
      <c r="R900" s="47">
        <v>235802</v>
      </c>
      <c r="S900" s="47">
        <v>0</v>
      </c>
      <c r="T900" s="47">
        <v>0</v>
      </c>
      <c r="U900" s="47">
        <v>0</v>
      </c>
      <c r="V900" s="47">
        <v>0</v>
      </c>
      <c r="W900" s="101">
        <f t="shared" si="13"/>
        <v>1207198</v>
      </c>
      <c r="X900" s="41">
        <f>個別包括!AZ899-公債費!W900</f>
        <v>0</v>
      </c>
      <c r="Y900" s="41"/>
      <c r="Z900" s="41"/>
      <c r="AA900" s="41"/>
    </row>
    <row r="901" spans="1:27" ht="20.25" customHeight="1" x14ac:dyDescent="0.25">
      <c r="A901" s="111" t="s">
        <v>2710</v>
      </c>
      <c r="B901" s="112" t="s">
        <v>2701</v>
      </c>
      <c r="C901" s="4" t="s">
        <v>990</v>
      </c>
      <c r="D901" s="141">
        <v>5</v>
      </c>
      <c r="E901" s="127" t="s">
        <v>3561</v>
      </c>
      <c r="F901" s="47">
        <v>65331</v>
      </c>
      <c r="G901" s="47">
        <v>26090</v>
      </c>
      <c r="H901" s="47">
        <v>109</v>
      </c>
      <c r="I901" s="47">
        <v>33219</v>
      </c>
      <c r="J901" s="47">
        <v>3631</v>
      </c>
      <c r="K901" s="47">
        <v>3466</v>
      </c>
      <c r="L901" s="47">
        <v>8106</v>
      </c>
      <c r="M901" s="47">
        <v>928043</v>
      </c>
      <c r="N901" s="150">
        <v>36834</v>
      </c>
      <c r="O901" s="144">
        <v>12214</v>
      </c>
      <c r="P901" s="144">
        <v>0</v>
      </c>
      <c r="Q901" s="47">
        <v>161690</v>
      </c>
      <c r="R901" s="47">
        <v>0</v>
      </c>
      <c r="S901" s="47">
        <v>0</v>
      </c>
      <c r="T901" s="47">
        <v>0</v>
      </c>
      <c r="U901" s="47">
        <v>1045480</v>
      </c>
      <c r="V901" s="47">
        <v>0</v>
      </c>
      <c r="W901" s="101">
        <f t="shared" si="13"/>
        <v>2324213</v>
      </c>
      <c r="X901" s="41">
        <f>個別包括!AZ900-公債費!W901</f>
        <v>0</v>
      </c>
      <c r="Y901" s="41"/>
      <c r="Z901" s="41"/>
      <c r="AA901" s="41"/>
    </row>
    <row r="902" spans="1:27" ht="20.25" customHeight="1" x14ac:dyDescent="0.25">
      <c r="A902" s="111" t="s">
        <v>2711</v>
      </c>
      <c r="B902" s="112" t="s">
        <v>2701</v>
      </c>
      <c r="C902" s="4" t="s">
        <v>991</v>
      </c>
      <c r="D902" s="141">
        <v>5</v>
      </c>
      <c r="E902" s="127" t="s">
        <v>3561</v>
      </c>
      <c r="F902" s="47">
        <v>3392</v>
      </c>
      <c r="G902" s="47">
        <v>0</v>
      </c>
      <c r="H902" s="47">
        <v>826</v>
      </c>
      <c r="I902" s="47">
        <v>22555</v>
      </c>
      <c r="J902" s="47">
        <v>3981</v>
      </c>
      <c r="K902" s="47">
        <v>48310</v>
      </c>
      <c r="L902" s="47">
        <v>10152</v>
      </c>
      <c r="M902" s="47">
        <v>740231</v>
      </c>
      <c r="N902" s="150">
        <v>64374</v>
      </c>
      <c r="O902" s="144">
        <v>8534</v>
      </c>
      <c r="P902" s="144">
        <v>0</v>
      </c>
      <c r="Q902" s="47">
        <v>0</v>
      </c>
      <c r="R902" s="47">
        <v>0</v>
      </c>
      <c r="S902" s="47">
        <v>0</v>
      </c>
      <c r="T902" s="47">
        <v>0</v>
      </c>
      <c r="U902" s="47">
        <v>0</v>
      </c>
      <c r="V902" s="47">
        <v>0</v>
      </c>
      <c r="W902" s="101">
        <f t="shared" si="13"/>
        <v>902355</v>
      </c>
      <c r="X902" s="41">
        <f>個別包括!AZ901-公債費!W902</f>
        <v>0</v>
      </c>
      <c r="Y902" s="41"/>
      <c r="Z902" s="41"/>
      <c r="AA902" s="41"/>
    </row>
    <row r="903" spans="1:27" ht="20.25" customHeight="1" x14ac:dyDescent="0.25">
      <c r="A903" s="111" t="s">
        <v>2712</v>
      </c>
      <c r="B903" s="112" t="s">
        <v>2701</v>
      </c>
      <c r="C903" s="4" t="s">
        <v>992</v>
      </c>
      <c r="D903" s="141">
        <v>5</v>
      </c>
      <c r="E903" s="127" t="s">
        <v>3561</v>
      </c>
      <c r="F903" s="47">
        <v>21624</v>
      </c>
      <c r="G903" s="47">
        <v>0</v>
      </c>
      <c r="H903" s="47">
        <v>0</v>
      </c>
      <c r="I903" s="47">
        <v>27481</v>
      </c>
      <c r="J903" s="47">
        <v>3222</v>
      </c>
      <c r="K903" s="47">
        <v>44524</v>
      </c>
      <c r="L903" s="47">
        <v>8405</v>
      </c>
      <c r="M903" s="47">
        <v>734333</v>
      </c>
      <c r="N903" s="150">
        <v>103756</v>
      </c>
      <c r="O903" s="144">
        <v>9692</v>
      </c>
      <c r="P903" s="144">
        <v>0</v>
      </c>
      <c r="Q903" s="47">
        <v>0</v>
      </c>
      <c r="R903" s="47">
        <v>0</v>
      </c>
      <c r="S903" s="47">
        <v>0</v>
      </c>
      <c r="T903" s="47">
        <v>0</v>
      </c>
      <c r="U903" s="47">
        <v>0</v>
      </c>
      <c r="V903" s="47">
        <v>0</v>
      </c>
      <c r="W903" s="101">
        <f t="shared" si="13"/>
        <v>953037</v>
      </c>
      <c r="X903" s="41">
        <f>個別包括!AZ902-公債費!W903</f>
        <v>0</v>
      </c>
      <c r="Y903" s="41"/>
      <c r="Z903" s="41"/>
      <c r="AA903" s="41"/>
    </row>
    <row r="904" spans="1:27" ht="20.25" customHeight="1" x14ac:dyDescent="0.25">
      <c r="A904" s="111" t="s">
        <v>2713</v>
      </c>
      <c r="B904" s="112" t="s">
        <v>2701</v>
      </c>
      <c r="C904" s="4" t="s">
        <v>993</v>
      </c>
      <c r="D904" s="141">
        <v>5</v>
      </c>
      <c r="E904" s="127" t="s">
        <v>3561</v>
      </c>
      <c r="F904" s="47">
        <v>0</v>
      </c>
      <c r="G904" s="47">
        <v>0</v>
      </c>
      <c r="H904" s="47">
        <v>2345</v>
      </c>
      <c r="I904" s="47">
        <v>100135</v>
      </c>
      <c r="J904" s="47">
        <v>7674</v>
      </c>
      <c r="K904" s="47">
        <v>55799</v>
      </c>
      <c r="L904" s="47">
        <v>29680</v>
      </c>
      <c r="M904" s="47">
        <v>1769559</v>
      </c>
      <c r="N904" s="150">
        <v>59086</v>
      </c>
      <c r="O904" s="144">
        <v>36208</v>
      </c>
      <c r="P904" s="144">
        <v>0</v>
      </c>
      <c r="Q904" s="47">
        <v>0</v>
      </c>
      <c r="R904" s="47">
        <v>461444</v>
      </c>
      <c r="S904" s="47">
        <v>0</v>
      </c>
      <c r="T904" s="47">
        <v>0</v>
      </c>
      <c r="U904" s="47">
        <v>310825</v>
      </c>
      <c r="V904" s="47">
        <v>0</v>
      </c>
      <c r="W904" s="101">
        <f t="shared" ref="W904:W967" si="14">SUM(F904:V904)</f>
        <v>2832755</v>
      </c>
      <c r="X904" s="41">
        <f>個別包括!AZ903-公債費!W904</f>
        <v>0</v>
      </c>
      <c r="Y904" s="41"/>
      <c r="Z904" s="41"/>
      <c r="AA904" s="41"/>
    </row>
    <row r="905" spans="1:27" ht="20.25" customHeight="1" x14ac:dyDescent="0.25">
      <c r="A905" s="111" t="s">
        <v>2714</v>
      </c>
      <c r="B905" s="112" t="s">
        <v>2701</v>
      </c>
      <c r="C905" s="4" t="s">
        <v>994</v>
      </c>
      <c r="D905" s="141">
        <v>5</v>
      </c>
      <c r="E905" s="127" t="s">
        <v>3561</v>
      </c>
      <c r="F905" s="47">
        <v>610</v>
      </c>
      <c r="G905" s="47">
        <v>0</v>
      </c>
      <c r="H905" s="47">
        <v>1958</v>
      </c>
      <c r="I905" s="47">
        <v>20954</v>
      </c>
      <c r="J905" s="47">
        <v>23305</v>
      </c>
      <c r="K905" s="47">
        <v>25941</v>
      </c>
      <c r="L905" s="47">
        <v>19837</v>
      </c>
      <c r="M905" s="47">
        <v>1184436</v>
      </c>
      <c r="N905" s="150">
        <v>16936</v>
      </c>
      <c r="O905" s="144">
        <v>25971</v>
      </c>
      <c r="P905" s="144">
        <v>0</v>
      </c>
      <c r="Q905" s="47">
        <v>0</v>
      </c>
      <c r="R905" s="47">
        <v>0</v>
      </c>
      <c r="S905" s="47">
        <v>0</v>
      </c>
      <c r="T905" s="47">
        <v>0</v>
      </c>
      <c r="U905" s="47">
        <v>572006</v>
      </c>
      <c r="V905" s="47">
        <v>0</v>
      </c>
      <c r="W905" s="101">
        <f t="shared" si="14"/>
        <v>1891954</v>
      </c>
      <c r="X905" s="41">
        <f>個別包括!AZ904-公債費!W905</f>
        <v>0</v>
      </c>
      <c r="Y905" s="41"/>
      <c r="Z905" s="41"/>
      <c r="AA905" s="41"/>
    </row>
    <row r="906" spans="1:27" ht="20.25" customHeight="1" x14ac:dyDescent="0.25">
      <c r="A906" s="111" t="s">
        <v>2715</v>
      </c>
      <c r="B906" s="112" t="s">
        <v>2701</v>
      </c>
      <c r="C906" s="4" t="s">
        <v>995</v>
      </c>
      <c r="D906" s="141">
        <v>5</v>
      </c>
      <c r="E906" s="127" t="s">
        <v>3561</v>
      </c>
      <c r="F906" s="47">
        <v>4313</v>
      </c>
      <c r="G906" s="47">
        <v>12078</v>
      </c>
      <c r="H906" s="47">
        <v>0</v>
      </c>
      <c r="I906" s="47">
        <v>15347</v>
      </c>
      <c r="J906" s="47">
        <v>1183</v>
      </c>
      <c r="K906" s="47">
        <v>11180</v>
      </c>
      <c r="L906" s="47">
        <v>4058</v>
      </c>
      <c r="M906" s="47">
        <v>465371</v>
      </c>
      <c r="N906" s="150">
        <v>40391</v>
      </c>
      <c r="O906" s="144">
        <v>22452</v>
      </c>
      <c r="P906" s="144">
        <v>0</v>
      </c>
      <c r="Q906" s="47">
        <v>90732</v>
      </c>
      <c r="R906" s="47">
        <v>0</v>
      </c>
      <c r="S906" s="47">
        <v>0</v>
      </c>
      <c r="T906" s="47">
        <v>0</v>
      </c>
      <c r="U906" s="47">
        <v>153829</v>
      </c>
      <c r="V906" s="47">
        <v>0</v>
      </c>
      <c r="W906" s="101">
        <f t="shared" si="14"/>
        <v>820934</v>
      </c>
      <c r="X906" s="41">
        <f>個別包括!AZ905-公債費!W906</f>
        <v>0</v>
      </c>
      <c r="Y906" s="41"/>
      <c r="Z906" s="41"/>
      <c r="AA906" s="41"/>
    </row>
    <row r="907" spans="1:27" ht="20.25" customHeight="1" x14ac:dyDescent="0.25">
      <c r="A907" s="111" t="s">
        <v>2716</v>
      </c>
      <c r="B907" s="112" t="s">
        <v>2701</v>
      </c>
      <c r="C907" s="4" t="s">
        <v>996</v>
      </c>
      <c r="D907" s="141">
        <v>5</v>
      </c>
      <c r="E907" s="127" t="s">
        <v>3561</v>
      </c>
      <c r="F907" s="47">
        <v>0</v>
      </c>
      <c r="G907" s="47">
        <v>0</v>
      </c>
      <c r="H907" s="47">
        <v>0</v>
      </c>
      <c r="I907" s="47">
        <v>15646</v>
      </c>
      <c r="J907" s="47">
        <v>2827</v>
      </c>
      <c r="K907" s="47">
        <v>6211</v>
      </c>
      <c r="L907" s="47">
        <v>8972</v>
      </c>
      <c r="M907" s="47">
        <v>705402</v>
      </c>
      <c r="N907" s="150">
        <v>24604</v>
      </c>
      <c r="O907" s="144">
        <v>13840</v>
      </c>
      <c r="P907" s="144">
        <v>0</v>
      </c>
      <c r="Q907" s="47">
        <v>0</v>
      </c>
      <c r="R907" s="47">
        <v>0</v>
      </c>
      <c r="S907" s="47">
        <v>0</v>
      </c>
      <c r="T907" s="47">
        <v>0</v>
      </c>
      <c r="U907" s="47">
        <v>131018</v>
      </c>
      <c r="V907" s="47">
        <v>0</v>
      </c>
      <c r="W907" s="101">
        <f t="shared" si="14"/>
        <v>908520</v>
      </c>
      <c r="X907" s="41">
        <f>個別包括!AZ906-公債費!W907</f>
        <v>0</v>
      </c>
      <c r="Y907" s="41"/>
      <c r="Z907" s="41"/>
      <c r="AA907" s="41"/>
    </row>
    <row r="908" spans="1:27" ht="20.25" customHeight="1" x14ac:dyDescent="0.25">
      <c r="A908" s="111" t="s">
        <v>2717</v>
      </c>
      <c r="B908" s="112" t="s">
        <v>2701</v>
      </c>
      <c r="C908" s="4" t="s">
        <v>997</v>
      </c>
      <c r="D908" s="141">
        <v>5</v>
      </c>
      <c r="E908" s="127" t="s">
        <v>3561</v>
      </c>
      <c r="F908" s="47">
        <v>44616</v>
      </c>
      <c r="G908" s="47">
        <v>29202</v>
      </c>
      <c r="H908" s="47">
        <v>143</v>
      </c>
      <c r="I908" s="47">
        <v>8580</v>
      </c>
      <c r="J908" s="47">
        <v>1201</v>
      </c>
      <c r="K908" s="47">
        <v>2063</v>
      </c>
      <c r="L908" s="47">
        <v>4266</v>
      </c>
      <c r="M908" s="47">
        <v>532549</v>
      </c>
      <c r="N908" s="150">
        <v>20788</v>
      </c>
      <c r="O908" s="144">
        <v>5010</v>
      </c>
      <c r="P908" s="144">
        <v>0</v>
      </c>
      <c r="Q908" s="47">
        <v>376366</v>
      </c>
      <c r="R908" s="47">
        <v>0</v>
      </c>
      <c r="S908" s="47">
        <v>0</v>
      </c>
      <c r="T908" s="47">
        <v>0</v>
      </c>
      <c r="U908" s="47">
        <v>205472</v>
      </c>
      <c r="V908" s="47">
        <v>0</v>
      </c>
      <c r="W908" s="101">
        <f t="shared" si="14"/>
        <v>1230256</v>
      </c>
      <c r="X908" s="41">
        <f>個別包括!AZ907-公債費!W908</f>
        <v>0</v>
      </c>
      <c r="Y908" s="41"/>
      <c r="Z908" s="41"/>
      <c r="AA908" s="41"/>
    </row>
    <row r="909" spans="1:27" ht="20.25" customHeight="1" x14ac:dyDescent="0.25">
      <c r="A909" s="111" t="s">
        <v>2718</v>
      </c>
      <c r="B909" s="112" t="s">
        <v>2701</v>
      </c>
      <c r="C909" s="4" t="s">
        <v>998</v>
      </c>
      <c r="D909" s="141">
        <v>5</v>
      </c>
      <c r="E909" s="127" t="s">
        <v>3561</v>
      </c>
      <c r="F909" s="47">
        <v>2195</v>
      </c>
      <c r="G909" s="47">
        <v>47889</v>
      </c>
      <c r="H909" s="47">
        <v>543</v>
      </c>
      <c r="I909" s="47">
        <v>15689</v>
      </c>
      <c r="J909" s="47">
        <v>1864</v>
      </c>
      <c r="K909" s="47">
        <v>4333</v>
      </c>
      <c r="L909" s="47">
        <v>5386</v>
      </c>
      <c r="M909" s="47">
        <v>686935</v>
      </c>
      <c r="N909" s="150">
        <v>51663</v>
      </c>
      <c r="O909" s="144">
        <v>5108</v>
      </c>
      <c r="P909" s="144">
        <v>0</v>
      </c>
      <c r="Q909" s="47">
        <v>11056</v>
      </c>
      <c r="R909" s="47">
        <v>0</v>
      </c>
      <c r="S909" s="47">
        <v>0</v>
      </c>
      <c r="T909" s="47">
        <v>0</v>
      </c>
      <c r="U909" s="47">
        <v>433159</v>
      </c>
      <c r="V909" s="47">
        <v>0</v>
      </c>
      <c r="W909" s="101">
        <f t="shared" si="14"/>
        <v>1265820</v>
      </c>
      <c r="X909" s="41">
        <f>個別包括!AZ908-公債費!W909</f>
        <v>0</v>
      </c>
      <c r="Y909" s="41"/>
      <c r="Z909" s="41"/>
      <c r="AA909" s="41"/>
    </row>
    <row r="910" spans="1:27" ht="20.25" customHeight="1" x14ac:dyDescent="0.25">
      <c r="A910" s="111" t="s">
        <v>2719</v>
      </c>
      <c r="B910" s="112" t="s">
        <v>2701</v>
      </c>
      <c r="C910" s="4" t="s">
        <v>999</v>
      </c>
      <c r="D910" s="141">
        <v>5</v>
      </c>
      <c r="E910" s="127" t="s">
        <v>3561</v>
      </c>
      <c r="F910" s="47">
        <v>99197</v>
      </c>
      <c r="G910" s="47">
        <v>477602</v>
      </c>
      <c r="H910" s="47">
        <v>820</v>
      </c>
      <c r="I910" s="47">
        <v>10563</v>
      </c>
      <c r="J910" s="47">
        <v>2697</v>
      </c>
      <c r="K910" s="47">
        <v>8783</v>
      </c>
      <c r="L910" s="47">
        <v>6231</v>
      </c>
      <c r="M910" s="47">
        <v>873744</v>
      </c>
      <c r="N910" s="150">
        <v>11561</v>
      </c>
      <c r="O910" s="144">
        <v>14939</v>
      </c>
      <c r="P910" s="144">
        <v>0</v>
      </c>
      <c r="Q910" s="47">
        <v>372009</v>
      </c>
      <c r="R910" s="47">
        <v>0</v>
      </c>
      <c r="S910" s="47">
        <v>0</v>
      </c>
      <c r="T910" s="47">
        <v>0</v>
      </c>
      <c r="U910" s="47">
        <v>909403</v>
      </c>
      <c r="V910" s="47">
        <v>0</v>
      </c>
      <c r="W910" s="101">
        <f t="shared" si="14"/>
        <v>2787549</v>
      </c>
      <c r="X910" s="41">
        <f>個別包括!AZ909-公債費!W910</f>
        <v>0</v>
      </c>
      <c r="Y910" s="41"/>
      <c r="Z910" s="41"/>
      <c r="AA910" s="41"/>
    </row>
    <row r="911" spans="1:27" ht="20.25" customHeight="1" x14ac:dyDescent="0.25">
      <c r="A911" s="111" t="s">
        <v>2720</v>
      </c>
      <c r="B911" s="112" t="s">
        <v>2701</v>
      </c>
      <c r="C911" s="4" t="s">
        <v>1000</v>
      </c>
      <c r="D911" s="141">
        <v>5</v>
      </c>
      <c r="E911" s="127" t="s">
        <v>3561</v>
      </c>
      <c r="F911" s="47">
        <v>80320</v>
      </c>
      <c r="G911" s="47">
        <v>0</v>
      </c>
      <c r="H911" s="47">
        <v>141</v>
      </c>
      <c r="I911" s="47">
        <v>4736</v>
      </c>
      <c r="J911" s="47">
        <v>2174</v>
      </c>
      <c r="K911" s="47">
        <v>8090</v>
      </c>
      <c r="L911" s="47">
        <v>5087</v>
      </c>
      <c r="M911" s="47">
        <v>706499</v>
      </c>
      <c r="N911" s="150">
        <v>5152</v>
      </c>
      <c r="O911" s="144">
        <v>9857</v>
      </c>
      <c r="P911" s="144">
        <v>0</v>
      </c>
      <c r="Q911" s="47">
        <v>330899</v>
      </c>
      <c r="R911" s="47">
        <v>0</v>
      </c>
      <c r="S911" s="47">
        <v>0</v>
      </c>
      <c r="T911" s="47">
        <v>0</v>
      </c>
      <c r="U911" s="47">
        <v>726712</v>
      </c>
      <c r="V911" s="47">
        <v>0</v>
      </c>
      <c r="W911" s="101">
        <f t="shared" si="14"/>
        <v>1879667</v>
      </c>
      <c r="X911" s="41">
        <f>個別包括!AZ910-公債費!W911</f>
        <v>0</v>
      </c>
      <c r="Y911" s="41"/>
      <c r="Z911" s="41"/>
      <c r="AA911" s="41"/>
    </row>
    <row r="912" spans="1:27" ht="20.25" customHeight="1" x14ac:dyDescent="0.25">
      <c r="A912" s="111" t="s">
        <v>2721</v>
      </c>
      <c r="B912" s="112" t="s">
        <v>2701</v>
      </c>
      <c r="C912" s="4" t="s">
        <v>1001</v>
      </c>
      <c r="D912" s="141">
        <v>5</v>
      </c>
      <c r="E912" s="127" t="s">
        <v>3561</v>
      </c>
      <c r="F912" s="47">
        <v>321</v>
      </c>
      <c r="G912" s="47">
        <v>0</v>
      </c>
      <c r="H912" s="47">
        <v>0</v>
      </c>
      <c r="I912" s="47">
        <v>564</v>
      </c>
      <c r="J912" s="47">
        <v>1592</v>
      </c>
      <c r="K912" s="47">
        <v>5883</v>
      </c>
      <c r="L912" s="47">
        <v>6363</v>
      </c>
      <c r="M912" s="47">
        <v>598540</v>
      </c>
      <c r="N912" s="150">
        <v>3679</v>
      </c>
      <c r="O912" s="144">
        <v>3910</v>
      </c>
      <c r="P912" s="144">
        <v>0</v>
      </c>
      <c r="Q912" s="47">
        <v>11031</v>
      </c>
      <c r="R912" s="47">
        <v>0</v>
      </c>
      <c r="S912" s="47">
        <v>0</v>
      </c>
      <c r="T912" s="47">
        <v>0</v>
      </c>
      <c r="U912" s="47">
        <v>763764</v>
      </c>
      <c r="V912" s="47">
        <v>0</v>
      </c>
      <c r="W912" s="101">
        <f t="shared" si="14"/>
        <v>1395647</v>
      </c>
      <c r="X912" s="41">
        <f>個別包括!AZ911-公債費!W912</f>
        <v>0</v>
      </c>
      <c r="Y912" s="41"/>
      <c r="Z912" s="41"/>
      <c r="AA912" s="41"/>
    </row>
    <row r="913" spans="1:27" ht="20.25" customHeight="1" x14ac:dyDescent="0.25">
      <c r="A913" s="111" t="s">
        <v>2722</v>
      </c>
      <c r="B913" s="112" t="s">
        <v>2701</v>
      </c>
      <c r="C913" s="4" t="s">
        <v>1002</v>
      </c>
      <c r="D913" s="141">
        <v>6</v>
      </c>
      <c r="E913" s="127" t="s">
        <v>3561</v>
      </c>
      <c r="F913" s="47">
        <v>0</v>
      </c>
      <c r="G913" s="47">
        <v>0</v>
      </c>
      <c r="H913" s="47">
        <v>286</v>
      </c>
      <c r="I913" s="47">
        <v>7095</v>
      </c>
      <c r="J913" s="47">
        <v>1367</v>
      </c>
      <c r="K913" s="47">
        <v>7820</v>
      </c>
      <c r="L913" s="47">
        <v>4633</v>
      </c>
      <c r="M913" s="47">
        <v>270148</v>
      </c>
      <c r="N913" s="150">
        <v>14899</v>
      </c>
      <c r="O913" s="144">
        <v>1681</v>
      </c>
      <c r="P913" s="144">
        <v>0</v>
      </c>
      <c r="Q913" s="47">
        <v>0</v>
      </c>
      <c r="R913" s="47">
        <v>8940</v>
      </c>
      <c r="S913" s="47">
        <v>0</v>
      </c>
      <c r="T913" s="47">
        <v>0</v>
      </c>
      <c r="U913" s="47">
        <v>0</v>
      </c>
      <c r="V913" s="47">
        <v>0</v>
      </c>
      <c r="W913" s="101">
        <f t="shared" si="14"/>
        <v>316869</v>
      </c>
      <c r="X913" s="41">
        <f>個別包括!AZ912-公債費!W913</f>
        <v>0</v>
      </c>
      <c r="Y913" s="41"/>
      <c r="Z913" s="41"/>
      <c r="AA913" s="41"/>
    </row>
    <row r="914" spans="1:27" ht="20.25" customHeight="1" x14ac:dyDescent="0.25">
      <c r="A914" s="111" t="s">
        <v>2723</v>
      </c>
      <c r="B914" s="112" t="s">
        <v>2701</v>
      </c>
      <c r="C914" s="4" t="s">
        <v>1003</v>
      </c>
      <c r="D914" s="141">
        <v>6</v>
      </c>
      <c r="E914" s="127" t="s">
        <v>3561</v>
      </c>
      <c r="F914" s="47">
        <v>997</v>
      </c>
      <c r="G914" s="47">
        <v>0</v>
      </c>
      <c r="H914" s="47">
        <v>510</v>
      </c>
      <c r="I914" s="47">
        <v>11332</v>
      </c>
      <c r="J914" s="47">
        <v>1262</v>
      </c>
      <c r="K914" s="47">
        <v>9464</v>
      </c>
      <c r="L914" s="47">
        <v>3917</v>
      </c>
      <c r="M914" s="47">
        <v>311706</v>
      </c>
      <c r="N914" s="150">
        <v>12861</v>
      </c>
      <c r="O914" s="144">
        <v>5533</v>
      </c>
      <c r="P914" s="144">
        <v>0</v>
      </c>
      <c r="Q914" s="47">
        <v>0</v>
      </c>
      <c r="R914" s="47">
        <v>16379</v>
      </c>
      <c r="S914" s="47">
        <v>0</v>
      </c>
      <c r="T914" s="47">
        <v>0</v>
      </c>
      <c r="U914" s="47">
        <v>0</v>
      </c>
      <c r="V914" s="47">
        <v>0</v>
      </c>
      <c r="W914" s="101">
        <f t="shared" si="14"/>
        <v>373961</v>
      </c>
      <c r="X914" s="41">
        <f>個別包括!AZ913-公債費!W914</f>
        <v>0</v>
      </c>
      <c r="Y914" s="41"/>
      <c r="Z914" s="41"/>
      <c r="AA914" s="41"/>
    </row>
    <row r="915" spans="1:27" ht="20.25" customHeight="1" x14ac:dyDescent="0.25">
      <c r="A915" s="111" t="s">
        <v>2724</v>
      </c>
      <c r="B915" s="112" t="s">
        <v>2701</v>
      </c>
      <c r="C915" s="4" t="s">
        <v>1004</v>
      </c>
      <c r="D915" s="141">
        <v>6</v>
      </c>
      <c r="E915" s="127" t="s">
        <v>3561</v>
      </c>
      <c r="F915" s="47">
        <v>0</v>
      </c>
      <c r="G915" s="47">
        <v>0</v>
      </c>
      <c r="H915" s="47">
        <v>0</v>
      </c>
      <c r="I915" s="47">
        <v>17186</v>
      </c>
      <c r="J915" s="47">
        <v>1437</v>
      </c>
      <c r="K915" s="47">
        <v>15398</v>
      </c>
      <c r="L915" s="47">
        <v>4309</v>
      </c>
      <c r="M915" s="47">
        <v>413242</v>
      </c>
      <c r="N915" s="150">
        <v>34663</v>
      </c>
      <c r="O915" s="144">
        <v>8584</v>
      </c>
      <c r="P915" s="144">
        <v>0</v>
      </c>
      <c r="Q915" s="47">
        <v>0</v>
      </c>
      <c r="R915" s="47">
        <v>0</v>
      </c>
      <c r="S915" s="47">
        <v>0</v>
      </c>
      <c r="T915" s="47">
        <v>0</v>
      </c>
      <c r="U915" s="47">
        <v>0</v>
      </c>
      <c r="V915" s="47">
        <v>0</v>
      </c>
      <c r="W915" s="101">
        <f t="shared" si="14"/>
        <v>494819</v>
      </c>
      <c r="X915" s="41">
        <f>個別包括!AZ914-公債費!W915</f>
        <v>0</v>
      </c>
      <c r="Y915" s="41"/>
      <c r="Z915" s="41"/>
      <c r="AA915" s="41"/>
    </row>
    <row r="916" spans="1:27" ht="20.25" customHeight="1" x14ac:dyDescent="0.25">
      <c r="A916" s="111" t="s">
        <v>2725</v>
      </c>
      <c r="B916" s="112" t="s">
        <v>2701</v>
      </c>
      <c r="C916" s="4" t="s">
        <v>1005</v>
      </c>
      <c r="D916" s="141">
        <v>6</v>
      </c>
      <c r="E916" s="127" t="s">
        <v>3561</v>
      </c>
      <c r="F916" s="47">
        <v>48</v>
      </c>
      <c r="G916" s="47">
        <v>0</v>
      </c>
      <c r="H916" s="47">
        <v>0</v>
      </c>
      <c r="I916" s="47">
        <v>6217</v>
      </c>
      <c r="J916" s="47">
        <v>1494</v>
      </c>
      <c r="K916" s="47">
        <v>5821</v>
      </c>
      <c r="L916" s="47">
        <v>4609</v>
      </c>
      <c r="M916" s="47">
        <v>390048</v>
      </c>
      <c r="N916" s="150">
        <v>29941</v>
      </c>
      <c r="O916" s="144">
        <v>3164</v>
      </c>
      <c r="P916" s="144">
        <v>0</v>
      </c>
      <c r="Q916" s="47">
        <v>0</v>
      </c>
      <c r="R916" s="47">
        <v>69541</v>
      </c>
      <c r="S916" s="47">
        <v>0</v>
      </c>
      <c r="T916" s="47">
        <v>0</v>
      </c>
      <c r="U916" s="47">
        <v>0</v>
      </c>
      <c r="V916" s="47">
        <v>0</v>
      </c>
      <c r="W916" s="101">
        <f t="shared" si="14"/>
        <v>510883</v>
      </c>
      <c r="X916" s="41">
        <f>個別包括!AZ915-公債費!W916</f>
        <v>0</v>
      </c>
      <c r="Y916" s="41"/>
      <c r="Z916" s="41"/>
      <c r="AA916" s="41"/>
    </row>
    <row r="917" spans="1:27" ht="20.25" customHeight="1" x14ac:dyDescent="0.25">
      <c r="A917" s="111" t="s">
        <v>2726</v>
      </c>
      <c r="B917" s="112" t="s">
        <v>2701</v>
      </c>
      <c r="C917" s="4" t="s">
        <v>1006</v>
      </c>
      <c r="D917" s="141">
        <v>6</v>
      </c>
      <c r="E917" s="127" t="s">
        <v>3561</v>
      </c>
      <c r="F917" s="47">
        <v>5120</v>
      </c>
      <c r="G917" s="47">
        <v>0</v>
      </c>
      <c r="H917" s="47">
        <v>0</v>
      </c>
      <c r="I917" s="47">
        <v>1915</v>
      </c>
      <c r="J917" s="47">
        <v>468</v>
      </c>
      <c r="K917" s="47">
        <v>5247</v>
      </c>
      <c r="L917" s="47">
        <v>1694</v>
      </c>
      <c r="M917" s="47">
        <v>176587</v>
      </c>
      <c r="N917" s="150">
        <v>5612</v>
      </c>
      <c r="O917" s="144">
        <v>0</v>
      </c>
      <c r="P917" s="144">
        <v>0</v>
      </c>
      <c r="Q917" s="47">
        <v>52077</v>
      </c>
      <c r="R917" s="47">
        <v>0</v>
      </c>
      <c r="S917" s="47">
        <v>0</v>
      </c>
      <c r="T917" s="47">
        <v>0</v>
      </c>
      <c r="U917" s="47">
        <v>0</v>
      </c>
      <c r="V917" s="47">
        <v>0</v>
      </c>
      <c r="W917" s="101">
        <f t="shared" si="14"/>
        <v>248720</v>
      </c>
      <c r="X917" s="41">
        <f>個別包括!AZ916-公債費!W917</f>
        <v>0</v>
      </c>
      <c r="Y917" s="41"/>
      <c r="Z917" s="41"/>
      <c r="AA917" s="41"/>
    </row>
    <row r="918" spans="1:27" ht="20.25" customHeight="1" x14ac:dyDescent="0.25">
      <c r="A918" s="111" t="s">
        <v>2727</v>
      </c>
      <c r="B918" s="112" t="s">
        <v>2701</v>
      </c>
      <c r="C918" s="4" t="s">
        <v>1007</v>
      </c>
      <c r="D918" s="141">
        <v>6</v>
      </c>
      <c r="E918" s="127" t="s">
        <v>3561</v>
      </c>
      <c r="F918" s="47">
        <v>0</v>
      </c>
      <c r="G918" s="47">
        <v>0</v>
      </c>
      <c r="H918" s="47">
        <v>0</v>
      </c>
      <c r="I918" s="47">
        <v>12907</v>
      </c>
      <c r="J918" s="47">
        <v>972</v>
      </c>
      <c r="K918" s="47">
        <v>15277</v>
      </c>
      <c r="L918" s="47">
        <v>3390</v>
      </c>
      <c r="M918" s="47">
        <v>314115</v>
      </c>
      <c r="N918" s="150">
        <v>13087</v>
      </c>
      <c r="O918" s="144">
        <v>148</v>
      </c>
      <c r="P918" s="144">
        <v>0</v>
      </c>
      <c r="Q918" s="47">
        <v>0</v>
      </c>
      <c r="R918" s="47">
        <v>0</v>
      </c>
      <c r="S918" s="47">
        <v>0</v>
      </c>
      <c r="T918" s="47">
        <v>0</v>
      </c>
      <c r="U918" s="47">
        <v>0</v>
      </c>
      <c r="V918" s="47">
        <v>0</v>
      </c>
      <c r="W918" s="101">
        <f t="shared" si="14"/>
        <v>359896</v>
      </c>
      <c r="X918" s="41">
        <f>個別包括!AZ917-公債費!W918</f>
        <v>0</v>
      </c>
      <c r="Y918" s="41"/>
      <c r="Z918" s="41"/>
      <c r="AA918" s="41"/>
    </row>
    <row r="919" spans="1:27" ht="20.25" customHeight="1" x14ac:dyDescent="0.25">
      <c r="A919" s="111" t="s">
        <v>2728</v>
      </c>
      <c r="B919" s="112" t="s">
        <v>2701</v>
      </c>
      <c r="C919" s="4" t="s">
        <v>1008</v>
      </c>
      <c r="D919" s="141">
        <v>6</v>
      </c>
      <c r="E919" s="127" t="s">
        <v>3561</v>
      </c>
      <c r="F919" s="47">
        <v>0</v>
      </c>
      <c r="G919" s="47">
        <v>0</v>
      </c>
      <c r="H919" s="47">
        <v>0</v>
      </c>
      <c r="I919" s="47">
        <v>9905</v>
      </c>
      <c r="J919" s="47">
        <v>794</v>
      </c>
      <c r="K919" s="47">
        <v>748</v>
      </c>
      <c r="L919" s="47">
        <v>1566</v>
      </c>
      <c r="M919" s="47">
        <v>178989</v>
      </c>
      <c r="N919" s="150">
        <v>16688</v>
      </c>
      <c r="O919" s="144">
        <v>3981</v>
      </c>
      <c r="P919" s="144">
        <v>0</v>
      </c>
      <c r="Q919" s="47">
        <v>0</v>
      </c>
      <c r="R919" s="47">
        <v>0</v>
      </c>
      <c r="S919" s="47">
        <v>0</v>
      </c>
      <c r="T919" s="47">
        <v>0</v>
      </c>
      <c r="U919" s="47">
        <v>0</v>
      </c>
      <c r="V919" s="47">
        <v>0</v>
      </c>
      <c r="W919" s="101">
        <f t="shared" si="14"/>
        <v>212671</v>
      </c>
      <c r="X919" s="41">
        <f>個別包括!AZ918-公債費!W919</f>
        <v>0</v>
      </c>
      <c r="Y919" s="41"/>
      <c r="Z919" s="41"/>
      <c r="AA919" s="41"/>
    </row>
    <row r="920" spans="1:27" ht="20.25" customHeight="1" x14ac:dyDescent="0.25">
      <c r="A920" s="111" t="s">
        <v>2729</v>
      </c>
      <c r="B920" s="112" t="s">
        <v>2701</v>
      </c>
      <c r="C920" s="4" t="s">
        <v>1009</v>
      </c>
      <c r="D920" s="141">
        <v>6</v>
      </c>
      <c r="E920" s="127" t="s">
        <v>3561</v>
      </c>
      <c r="F920" s="47">
        <v>0</v>
      </c>
      <c r="G920" s="47">
        <v>0</v>
      </c>
      <c r="H920" s="47">
        <v>0</v>
      </c>
      <c r="I920" s="47">
        <v>19649</v>
      </c>
      <c r="J920" s="47">
        <v>724</v>
      </c>
      <c r="K920" s="47">
        <v>22943</v>
      </c>
      <c r="L920" s="47">
        <v>3166</v>
      </c>
      <c r="M920" s="47">
        <v>268876</v>
      </c>
      <c r="N920" s="150">
        <v>19865</v>
      </c>
      <c r="O920" s="144">
        <v>39</v>
      </c>
      <c r="P920" s="144">
        <v>0</v>
      </c>
      <c r="Q920" s="47">
        <v>0</v>
      </c>
      <c r="R920" s="47">
        <v>28270</v>
      </c>
      <c r="S920" s="47">
        <v>0</v>
      </c>
      <c r="T920" s="47">
        <v>0</v>
      </c>
      <c r="U920" s="47">
        <v>0</v>
      </c>
      <c r="V920" s="47">
        <v>0</v>
      </c>
      <c r="W920" s="101">
        <f t="shared" si="14"/>
        <v>363532</v>
      </c>
      <c r="X920" s="41">
        <f>個別包括!AZ919-公債費!W920</f>
        <v>0</v>
      </c>
      <c r="Y920" s="41"/>
      <c r="Z920" s="41"/>
      <c r="AA920" s="41"/>
    </row>
    <row r="921" spans="1:27" ht="20.25" customHeight="1" x14ac:dyDescent="0.25">
      <c r="A921" s="111" t="s">
        <v>2730</v>
      </c>
      <c r="B921" s="112" t="s">
        <v>2701</v>
      </c>
      <c r="C921" s="4" t="s">
        <v>1010</v>
      </c>
      <c r="D921" s="141">
        <v>6</v>
      </c>
      <c r="E921" s="127" t="s">
        <v>3561</v>
      </c>
      <c r="F921" s="47">
        <v>6524</v>
      </c>
      <c r="G921" s="47">
        <v>0</v>
      </c>
      <c r="H921" s="47">
        <v>567</v>
      </c>
      <c r="I921" s="47">
        <v>7364</v>
      </c>
      <c r="J921" s="47">
        <v>1287</v>
      </c>
      <c r="K921" s="47">
        <v>2410</v>
      </c>
      <c r="L921" s="47">
        <v>4071</v>
      </c>
      <c r="M921" s="47">
        <v>529591</v>
      </c>
      <c r="N921" s="150">
        <v>18590</v>
      </c>
      <c r="O921" s="144">
        <v>976</v>
      </c>
      <c r="P921" s="144">
        <v>0</v>
      </c>
      <c r="Q921" s="47">
        <v>394993</v>
      </c>
      <c r="R921" s="47">
        <v>0</v>
      </c>
      <c r="S921" s="47">
        <v>0</v>
      </c>
      <c r="T921" s="47">
        <v>0</v>
      </c>
      <c r="U921" s="47">
        <v>411872</v>
      </c>
      <c r="V921" s="47">
        <v>0</v>
      </c>
      <c r="W921" s="101">
        <f t="shared" si="14"/>
        <v>1378245</v>
      </c>
      <c r="X921" s="41">
        <f>個別包括!AZ920-公債費!W921</f>
        <v>0</v>
      </c>
      <c r="Y921" s="41"/>
      <c r="Z921" s="41"/>
      <c r="AA921" s="41"/>
    </row>
    <row r="922" spans="1:27" ht="20.25" customHeight="1" x14ac:dyDescent="0.25">
      <c r="A922" s="111" t="s">
        <v>2731</v>
      </c>
      <c r="B922" s="112" t="s">
        <v>2701</v>
      </c>
      <c r="C922" s="4" t="s">
        <v>1011</v>
      </c>
      <c r="D922" s="141">
        <v>6</v>
      </c>
      <c r="E922" s="127" t="s">
        <v>3561</v>
      </c>
      <c r="F922" s="47">
        <v>0</v>
      </c>
      <c r="G922" s="47">
        <v>0</v>
      </c>
      <c r="H922" s="47">
        <v>0</v>
      </c>
      <c r="I922" s="47">
        <v>20842</v>
      </c>
      <c r="J922" s="47">
        <v>840</v>
      </c>
      <c r="K922" s="47">
        <v>15385</v>
      </c>
      <c r="L922" s="47">
        <v>3333</v>
      </c>
      <c r="M922" s="47">
        <v>308506</v>
      </c>
      <c r="N922" s="150">
        <v>30797</v>
      </c>
      <c r="O922" s="144">
        <v>54</v>
      </c>
      <c r="P922" s="144">
        <v>0</v>
      </c>
      <c r="Q922" s="47">
        <v>0</v>
      </c>
      <c r="R922" s="47">
        <v>0</v>
      </c>
      <c r="S922" s="47">
        <v>0</v>
      </c>
      <c r="T922" s="47">
        <v>0</v>
      </c>
      <c r="U922" s="47">
        <v>0</v>
      </c>
      <c r="V922" s="47">
        <v>0</v>
      </c>
      <c r="W922" s="101">
        <f t="shared" si="14"/>
        <v>379757</v>
      </c>
      <c r="X922" s="41">
        <f>個別包括!AZ921-公債費!W922</f>
        <v>0</v>
      </c>
      <c r="Y922" s="41"/>
      <c r="Z922" s="41"/>
      <c r="AA922" s="41"/>
    </row>
    <row r="923" spans="1:27" ht="20.25" customHeight="1" x14ac:dyDescent="0.25">
      <c r="A923" s="111" t="s">
        <v>2732</v>
      </c>
      <c r="B923" s="112" t="s">
        <v>2701</v>
      </c>
      <c r="C923" s="4" t="s">
        <v>269</v>
      </c>
      <c r="D923" s="141">
        <v>6</v>
      </c>
      <c r="E923" s="127" t="s">
        <v>3561</v>
      </c>
      <c r="F923" s="47">
        <v>716</v>
      </c>
      <c r="G923" s="47">
        <v>0</v>
      </c>
      <c r="H923" s="47">
        <v>0</v>
      </c>
      <c r="I923" s="47">
        <v>24720</v>
      </c>
      <c r="J923" s="47">
        <v>895</v>
      </c>
      <c r="K923" s="47">
        <v>11451</v>
      </c>
      <c r="L923" s="47">
        <v>3453</v>
      </c>
      <c r="M923" s="47">
        <v>330504</v>
      </c>
      <c r="N923" s="150">
        <v>24398</v>
      </c>
      <c r="O923" s="144">
        <v>682</v>
      </c>
      <c r="P923" s="144">
        <v>0</v>
      </c>
      <c r="Q923" s="47">
        <v>0</v>
      </c>
      <c r="R923" s="47">
        <v>0</v>
      </c>
      <c r="S923" s="47">
        <v>0</v>
      </c>
      <c r="T923" s="47">
        <v>0</v>
      </c>
      <c r="U923" s="47">
        <v>0</v>
      </c>
      <c r="V923" s="47">
        <v>0</v>
      </c>
      <c r="W923" s="101">
        <f t="shared" si="14"/>
        <v>396819</v>
      </c>
      <c r="X923" s="41">
        <f>個別包括!AZ922-公債費!W923</f>
        <v>0</v>
      </c>
      <c r="Y923" s="41"/>
      <c r="Z923" s="41"/>
      <c r="AA923" s="41"/>
    </row>
    <row r="924" spans="1:27" ht="20.25" customHeight="1" x14ac:dyDescent="0.25">
      <c r="A924" s="111" t="s">
        <v>2733</v>
      </c>
      <c r="B924" s="112" t="s">
        <v>2701</v>
      </c>
      <c r="C924" s="4" t="s">
        <v>1012</v>
      </c>
      <c r="D924" s="141">
        <v>6</v>
      </c>
      <c r="E924" s="127" t="s">
        <v>3561</v>
      </c>
      <c r="F924" s="47">
        <v>0</v>
      </c>
      <c r="G924" s="47">
        <v>0</v>
      </c>
      <c r="H924" s="47">
        <v>0</v>
      </c>
      <c r="I924" s="47">
        <v>33046</v>
      </c>
      <c r="J924" s="47">
        <v>599</v>
      </c>
      <c r="K924" s="47">
        <v>15225</v>
      </c>
      <c r="L924" s="47">
        <v>2995</v>
      </c>
      <c r="M924" s="47">
        <v>260563</v>
      </c>
      <c r="N924" s="150">
        <v>18897</v>
      </c>
      <c r="O924" s="144">
        <v>1477</v>
      </c>
      <c r="P924" s="144">
        <v>0</v>
      </c>
      <c r="Q924" s="47">
        <v>0</v>
      </c>
      <c r="R924" s="47">
        <v>13636</v>
      </c>
      <c r="S924" s="47">
        <v>0</v>
      </c>
      <c r="T924" s="47">
        <v>0</v>
      </c>
      <c r="U924" s="47">
        <v>0</v>
      </c>
      <c r="V924" s="47">
        <v>0</v>
      </c>
      <c r="W924" s="101">
        <f t="shared" si="14"/>
        <v>346438</v>
      </c>
      <c r="X924" s="41">
        <f>個別包括!AZ923-公債費!W924</f>
        <v>0</v>
      </c>
      <c r="Y924" s="41"/>
      <c r="Z924" s="41"/>
      <c r="AA924" s="41"/>
    </row>
    <row r="925" spans="1:27" ht="20.25" customHeight="1" x14ac:dyDescent="0.25">
      <c r="A925" s="111" t="s">
        <v>2734</v>
      </c>
      <c r="B925" s="112" t="s">
        <v>2701</v>
      </c>
      <c r="C925" s="4" t="s">
        <v>1013</v>
      </c>
      <c r="D925" s="141">
        <v>6</v>
      </c>
      <c r="E925" s="127" t="s">
        <v>3561</v>
      </c>
      <c r="F925" s="47">
        <v>0</v>
      </c>
      <c r="G925" s="47">
        <v>0</v>
      </c>
      <c r="H925" s="47">
        <v>109</v>
      </c>
      <c r="I925" s="47">
        <v>222</v>
      </c>
      <c r="J925" s="47">
        <v>1353</v>
      </c>
      <c r="K925" s="47">
        <v>1079</v>
      </c>
      <c r="L925" s="47">
        <v>1499</v>
      </c>
      <c r="M925" s="47">
        <v>154584</v>
      </c>
      <c r="N925" s="150">
        <v>7574</v>
      </c>
      <c r="O925" s="144">
        <v>3066</v>
      </c>
      <c r="P925" s="144">
        <v>0</v>
      </c>
      <c r="Q925" s="47">
        <v>0</v>
      </c>
      <c r="R925" s="47">
        <v>0</v>
      </c>
      <c r="S925" s="47">
        <v>0</v>
      </c>
      <c r="T925" s="47">
        <v>0</v>
      </c>
      <c r="U925" s="47">
        <v>0</v>
      </c>
      <c r="V925" s="47">
        <v>0</v>
      </c>
      <c r="W925" s="101">
        <f t="shared" si="14"/>
        <v>169486</v>
      </c>
      <c r="X925" s="41">
        <f>個別包括!AZ924-公債費!W925</f>
        <v>0</v>
      </c>
      <c r="Y925" s="41"/>
      <c r="Z925" s="41"/>
      <c r="AA925" s="41"/>
    </row>
    <row r="926" spans="1:27" ht="20.25" customHeight="1" x14ac:dyDescent="0.25">
      <c r="A926" s="111" t="s">
        <v>2735</v>
      </c>
      <c r="B926" s="112" t="s">
        <v>2701</v>
      </c>
      <c r="C926" s="4" t="s">
        <v>1014</v>
      </c>
      <c r="D926" s="141">
        <v>6</v>
      </c>
      <c r="E926" s="127" t="s">
        <v>3561</v>
      </c>
      <c r="F926" s="47">
        <v>352</v>
      </c>
      <c r="G926" s="47">
        <v>0</v>
      </c>
      <c r="H926" s="47">
        <v>0</v>
      </c>
      <c r="I926" s="47">
        <v>295</v>
      </c>
      <c r="J926" s="47">
        <v>323</v>
      </c>
      <c r="K926" s="47">
        <v>1020</v>
      </c>
      <c r="L926" s="47">
        <v>832</v>
      </c>
      <c r="M926" s="47">
        <v>109852</v>
      </c>
      <c r="N926" s="150">
        <v>16379</v>
      </c>
      <c r="O926" s="144">
        <v>0</v>
      </c>
      <c r="P926" s="144">
        <v>0</v>
      </c>
      <c r="Q926" s="47">
        <v>0</v>
      </c>
      <c r="R926" s="47">
        <v>0</v>
      </c>
      <c r="S926" s="47">
        <v>0</v>
      </c>
      <c r="T926" s="47">
        <v>0</v>
      </c>
      <c r="U926" s="47">
        <v>0</v>
      </c>
      <c r="V926" s="47">
        <v>0</v>
      </c>
      <c r="W926" s="101">
        <f t="shared" si="14"/>
        <v>129053</v>
      </c>
      <c r="X926" s="41">
        <f>個別包括!AZ925-公債費!W926</f>
        <v>0</v>
      </c>
      <c r="Y926" s="41"/>
      <c r="Z926" s="41"/>
      <c r="AA926" s="41"/>
    </row>
    <row r="927" spans="1:27" ht="20.25" customHeight="1" x14ac:dyDescent="0.25">
      <c r="A927" s="111" t="s">
        <v>2736</v>
      </c>
      <c r="B927" s="112" t="s">
        <v>2701</v>
      </c>
      <c r="C927" s="4" t="s">
        <v>1015</v>
      </c>
      <c r="D927" s="141">
        <v>6</v>
      </c>
      <c r="E927" s="127" t="s">
        <v>3561</v>
      </c>
      <c r="F927" s="47">
        <v>0</v>
      </c>
      <c r="G927" s="47">
        <v>0</v>
      </c>
      <c r="H927" s="47">
        <v>122</v>
      </c>
      <c r="I927" s="47">
        <v>9523</v>
      </c>
      <c r="J927" s="47">
        <v>476</v>
      </c>
      <c r="K927" s="47">
        <v>5803</v>
      </c>
      <c r="L927" s="47">
        <v>1727</v>
      </c>
      <c r="M927" s="47">
        <v>174043</v>
      </c>
      <c r="N927" s="150">
        <v>27781</v>
      </c>
      <c r="O927" s="144">
        <v>1978</v>
      </c>
      <c r="P927" s="144">
        <v>0</v>
      </c>
      <c r="Q927" s="47">
        <v>0</v>
      </c>
      <c r="R927" s="47">
        <v>0</v>
      </c>
      <c r="S927" s="47">
        <v>0</v>
      </c>
      <c r="T927" s="47">
        <v>0</v>
      </c>
      <c r="U927" s="47">
        <v>0</v>
      </c>
      <c r="V927" s="47">
        <v>0</v>
      </c>
      <c r="W927" s="101">
        <f t="shared" si="14"/>
        <v>221453</v>
      </c>
      <c r="X927" s="41">
        <f>個別包括!AZ926-公債費!W927</f>
        <v>0</v>
      </c>
      <c r="Y927" s="41"/>
      <c r="Z927" s="41"/>
      <c r="AA927" s="41"/>
    </row>
    <row r="928" spans="1:27" ht="20.25" customHeight="1" x14ac:dyDescent="0.25">
      <c r="A928" s="111" t="s">
        <v>2737</v>
      </c>
      <c r="B928" s="112" t="s">
        <v>2701</v>
      </c>
      <c r="C928" s="4" t="s">
        <v>1016</v>
      </c>
      <c r="D928" s="141">
        <v>6</v>
      </c>
      <c r="E928" s="127" t="s">
        <v>3561</v>
      </c>
      <c r="F928" s="47">
        <v>0</v>
      </c>
      <c r="G928" s="47">
        <v>0</v>
      </c>
      <c r="H928" s="47">
        <v>0</v>
      </c>
      <c r="I928" s="47">
        <v>196</v>
      </c>
      <c r="J928" s="47">
        <v>178</v>
      </c>
      <c r="K928" s="47">
        <v>1795</v>
      </c>
      <c r="L928" s="47">
        <v>492</v>
      </c>
      <c r="M928" s="47">
        <v>105174</v>
      </c>
      <c r="N928" s="150">
        <v>1025</v>
      </c>
      <c r="O928" s="144">
        <v>0</v>
      </c>
      <c r="P928" s="144">
        <v>0</v>
      </c>
      <c r="Q928" s="47">
        <v>56206</v>
      </c>
      <c r="R928" s="47">
        <v>0</v>
      </c>
      <c r="S928" s="47">
        <v>0</v>
      </c>
      <c r="T928" s="47">
        <v>0</v>
      </c>
      <c r="U928" s="47">
        <v>0</v>
      </c>
      <c r="V928" s="47">
        <v>0</v>
      </c>
      <c r="W928" s="101">
        <f t="shared" si="14"/>
        <v>165066</v>
      </c>
      <c r="X928" s="41">
        <f>個別包括!AZ927-公債費!W928</f>
        <v>0</v>
      </c>
      <c r="Y928" s="41"/>
      <c r="Z928" s="41"/>
      <c r="AA928" s="41"/>
    </row>
    <row r="929" spans="1:27" ht="20.25" customHeight="1" x14ac:dyDescent="0.25">
      <c r="A929" s="111" t="s">
        <v>2738</v>
      </c>
      <c r="B929" s="112" t="s">
        <v>2701</v>
      </c>
      <c r="C929" s="4" t="s">
        <v>1017</v>
      </c>
      <c r="D929" s="141">
        <v>6</v>
      </c>
      <c r="E929" s="127" t="s">
        <v>3561</v>
      </c>
      <c r="F929" s="47">
        <v>0</v>
      </c>
      <c r="G929" s="47">
        <v>4703</v>
      </c>
      <c r="H929" s="47">
        <v>189</v>
      </c>
      <c r="I929" s="47">
        <v>1283</v>
      </c>
      <c r="J929" s="47">
        <v>570</v>
      </c>
      <c r="K929" s="47">
        <v>1092</v>
      </c>
      <c r="L929" s="47">
        <v>1909</v>
      </c>
      <c r="M929" s="47">
        <v>199481</v>
      </c>
      <c r="N929" s="150">
        <v>9275</v>
      </c>
      <c r="O929" s="144">
        <v>0</v>
      </c>
      <c r="P929" s="144">
        <v>0</v>
      </c>
      <c r="Q929" s="47">
        <v>145552</v>
      </c>
      <c r="R929" s="47">
        <v>0</v>
      </c>
      <c r="S929" s="47">
        <v>0</v>
      </c>
      <c r="T929" s="47">
        <v>0</v>
      </c>
      <c r="U929" s="47">
        <v>0</v>
      </c>
      <c r="V929" s="47">
        <v>0</v>
      </c>
      <c r="W929" s="101">
        <f t="shared" si="14"/>
        <v>364054</v>
      </c>
      <c r="X929" s="41">
        <f>個別包括!AZ928-公債費!W929</f>
        <v>0</v>
      </c>
      <c r="Y929" s="41"/>
      <c r="Z929" s="41"/>
      <c r="AA929" s="41"/>
    </row>
    <row r="930" spans="1:27" ht="20.25" customHeight="1" x14ac:dyDescent="0.25">
      <c r="A930" s="111" t="s">
        <v>2739</v>
      </c>
      <c r="B930" s="112" t="s">
        <v>2701</v>
      </c>
      <c r="C930" s="4" t="s">
        <v>1018</v>
      </c>
      <c r="D930" s="141">
        <v>6</v>
      </c>
      <c r="E930" s="127" t="s">
        <v>3561</v>
      </c>
      <c r="F930" s="47">
        <v>10677</v>
      </c>
      <c r="G930" s="47">
        <v>75011</v>
      </c>
      <c r="H930" s="47">
        <v>27</v>
      </c>
      <c r="I930" s="47">
        <v>11392</v>
      </c>
      <c r="J930" s="47">
        <v>424</v>
      </c>
      <c r="K930" s="47">
        <v>230</v>
      </c>
      <c r="L930" s="47">
        <v>1029</v>
      </c>
      <c r="M930" s="47">
        <v>173512</v>
      </c>
      <c r="N930" s="150">
        <v>6331</v>
      </c>
      <c r="O930" s="144">
        <v>4880</v>
      </c>
      <c r="P930" s="144">
        <v>0</v>
      </c>
      <c r="Q930" s="47">
        <v>264853</v>
      </c>
      <c r="R930" s="47">
        <v>0</v>
      </c>
      <c r="S930" s="47">
        <v>0</v>
      </c>
      <c r="T930" s="47">
        <v>0</v>
      </c>
      <c r="U930" s="47">
        <v>0</v>
      </c>
      <c r="V930" s="47">
        <v>0</v>
      </c>
      <c r="W930" s="101">
        <f t="shared" si="14"/>
        <v>548366</v>
      </c>
      <c r="X930" s="41">
        <f>個別包括!AZ929-公債費!W930</f>
        <v>0</v>
      </c>
      <c r="Y930" s="41"/>
      <c r="Z930" s="41"/>
      <c r="AA930" s="41"/>
    </row>
    <row r="931" spans="1:27" ht="20.25" customHeight="1" x14ac:dyDescent="0.25">
      <c r="A931" s="111" t="s">
        <v>2740</v>
      </c>
      <c r="B931" s="112" t="s">
        <v>2701</v>
      </c>
      <c r="C931" s="4" t="s">
        <v>1019</v>
      </c>
      <c r="D931" s="141">
        <v>6</v>
      </c>
      <c r="E931" s="127" t="s">
        <v>3561</v>
      </c>
      <c r="F931" s="47">
        <v>534</v>
      </c>
      <c r="G931" s="47">
        <v>0</v>
      </c>
      <c r="H931" s="47">
        <v>116</v>
      </c>
      <c r="I931" s="47">
        <v>1764</v>
      </c>
      <c r="J931" s="47">
        <v>134</v>
      </c>
      <c r="K931" s="47">
        <v>3196</v>
      </c>
      <c r="L931" s="47">
        <v>213</v>
      </c>
      <c r="M931" s="47">
        <v>68307</v>
      </c>
      <c r="N931" s="150">
        <v>8460</v>
      </c>
      <c r="O931" s="144">
        <v>381</v>
      </c>
      <c r="P931" s="144">
        <v>0</v>
      </c>
      <c r="Q931" s="47">
        <v>159739</v>
      </c>
      <c r="R931" s="47">
        <v>0</v>
      </c>
      <c r="S931" s="47">
        <v>0</v>
      </c>
      <c r="T931" s="47">
        <v>0</v>
      </c>
      <c r="U931" s="47">
        <v>0</v>
      </c>
      <c r="V931" s="47">
        <v>0</v>
      </c>
      <c r="W931" s="101">
        <f t="shared" si="14"/>
        <v>242844</v>
      </c>
      <c r="X931" s="41">
        <f>個別包括!AZ930-公債費!W931</f>
        <v>0</v>
      </c>
      <c r="Y931" s="41"/>
      <c r="Z931" s="41"/>
      <c r="AA931" s="41"/>
    </row>
    <row r="932" spans="1:27" ht="20.25" customHeight="1" x14ac:dyDescent="0.25">
      <c r="A932" s="111" t="s">
        <v>2741</v>
      </c>
      <c r="B932" s="112" t="s">
        <v>2701</v>
      </c>
      <c r="C932" s="4" t="s">
        <v>1020</v>
      </c>
      <c r="D932" s="141">
        <v>6</v>
      </c>
      <c r="E932" s="127" t="s">
        <v>3561</v>
      </c>
      <c r="F932" s="47">
        <v>148</v>
      </c>
      <c r="G932" s="47">
        <v>12258</v>
      </c>
      <c r="H932" s="47">
        <v>398</v>
      </c>
      <c r="I932" s="47">
        <v>8184</v>
      </c>
      <c r="J932" s="47">
        <v>1098</v>
      </c>
      <c r="K932" s="47">
        <v>6284</v>
      </c>
      <c r="L932" s="47">
        <v>2672</v>
      </c>
      <c r="M932" s="47">
        <v>286545</v>
      </c>
      <c r="N932" s="150">
        <v>35610</v>
      </c>
      <c r="O932" s="144">
        <v>5657</v>
      </c>
      <c r="P932" s="144">
        <v>0</v>
      </c>
      <c r="Q932" s="47">
        <v>0</v>
      </c>
      <c r="R932" s="47">
        <v>0</v>
      </c>
      <c r="S932" s="47">
        <v>0</v>
      </c>
      <c r="T932" s="47">
        <v>0</v>
      </c>
      <c r="U932" s="47">
        <v>0</v>
      </c>
      <c r="V932" s="47">
        <v>0</v>
      </c>
      <c r="W932" s="101">
        <f t="shared" si="14"/>
        <v>358854</v>
      </c>
      <c r="X932" s="41">
        <f>個別包括!AZ931-公債費!W932</f>
        <v>0</v>
      </c>
      <c r="Y932" s="41"/>
      <c r="Z932" s="41"/>
      <c r="AA932" s="41"/>
    </row>
    <row r="933" spans="1:27" ht="20.25" customHeight="1" x14ac:dyDescent="0.25">
      <c r="A933" s="111" t="s">
        <v>2742</v>
      </c>
      <c r="B933" s="112" t="s">
        <v>2701</v>
      </c>
      <c r="C933" s="4" t="s">
        <v>1021</v>
      </c>
      <c r="D933" s="141">
        <v>6</v>
      </c>
      <c r="E933" s="127" t="s">
        <v>3561</v>
      </c>
      <c r="F933" s="47">
        <v>5370</v>
      </c>
      <c r="G933" s="47">
        <v>15344</v>
      </c>
      <c r="H933" s="47">
        <v>0</v>
      </c>
      <c r="I933" s="47">
        <v>9659</v>
      </c>
      <c r="J933" s="47">
        <v>565</v>
      </c>
      <c r="K933" s="47">
        <v>0</v>
      </c>
      <c r="L933" s="47">
        <v>394</v>
      </c>
      <c r="M933" s="47">
        <v>94281</v>
      </c>
      <c r="N933" s="150">
        <v>12268</v>
      </c>
      <c r="O933" s="144">
        <v>754</v>
      </c>
      <c r="P933" s="144">
        <v>0</v>
      </c>
      <c r="Q933" s="47">
        <v>189449</v>
      </c>
      <c r="R933" s="47">
        <v>0</v>
      </c>
      <c r="S933" s="47">
        <v>0</v>
      </c>
      <c r="T933" s="47">
        <v>0</v>
      </c>
      <c r="U933" s="47">
        <v>0</v>
      </c>
      <c r="V933" s="47">
        <v>0</v>
      </c>
      <c r="W933" s="101">
        <f t="shared" si="14"/>
        <v>328084</v>
      </c>
      <c r="X933" s="41">
        <f>個別包括!AZ932-公債費!W933</f>
        <v>0</v>
      </c>
      <c r="Y933" s="41"/>
      <c r="Z933" s="41"/>
      <c r="AA933" s="41"/>
    </row>
    <row r="934" spans="1:27" ht="20.25" customHeight="1" x14ac:dyDescent="0.25">
      <c r="A934" s="111" t="s">
        <v>2743</v>
      </c>
      <c r="B934" s="112" t="s">
        <v>2744</v>
      </c>
      <c r="C934" s="4" t="s">
        <v>1022</v>
      </c>
      <c r="D934" s="141">
        <v>2</v>
      </c>
      <c r="E934" s="127" t="s">
        <v>3561</v>
      </c>
      <c r="F934" s="47">
        <v>560606</v>
      </c>
      <c r="G934" s="47">
        <v>0</v>
      </c>
      <c r="H934" s="47">
        <v>2286</v>
      </c>
      <c r="I934" s="47">
        <v>490317</v>
      </c>
      <c r="J934" s="47">
        <v>123848</v>
      </c>
      <c r="K934" s="47">
        <v>1129412</v>
      </c>
      <c r="L934" s="47">
        <v>109640</v>
      </c>
      <c r="M934" s="47">
        <v>10442399</v>
      </c>
      <c r="N934" s="150">
        <v>1674930</v>
      </c>
      <c r="O934" s="144">
        <v>104560</v>
      </c>
      <c r="P934" s="144">
        <v>0</v>
      </c>
      <c r="Q934" s="47">
        <v>0</v>
      </c>
      <c r="R934" s="47">
        <v>2805930</v>
      </c>
      <c r="S934" s="47">
        <v>0</v>
      </c>
      <c r="T934" s="47">
        <v>14598</v>
      </c>
      <c r="U934" s="47">
        <v>2106497</v>
      </c>
      <c r="V934" s="47">
        <v>0</v>
      </c>
      <c r="W934" s="101">
        <f t="shared" si="14"/>
        <v>19565023</v>
      </c>
      <c r="X934" s="41">
        <f>個別包括!AZ933-公債費!W934</f>
        <v>0</v>
      </c>
      <c r="Y934" s="41"/>
      <c r="Z934" s="41"/>
      <c r="AA934" s="41"/>
    </row>
    <row r="935" spans="1:27" ht="20.25" customHeight="1" x14ac:dyDescent="0.25">
      <c r="A935" s="111" t="s">
        <v>2745</v>
      </c>
      <c r="B935" s="112" t="s">
        <v>2744</v>
      </c>
      <c r="C935" s="4" t="s">
        <v>1023</v>
      </c>
      <c r="D935" s="141">
        <v>2</v>
      </c>
      <c r="E935" s="127" t="s">
        <v>3561</v>
      </c>
      <c r="F935" s="47">
        <v>276846</v>
      </c>
      <c r="G935" s="47">
        <v>18621</v>
      </c>
      <c r="H935" s="47">
        <v>10962</v>
      </c>
      <c r="I935" s="47">
        <v>445827</v>
      </c>
      <c r="J935" s="47">
        <v>48587</v>
      </c>
      <c r="K935" s="47">
        <v>701752</v>
      </c>
      <c r="L935" s="47">
        <v>196405</v>
      </c>
      <c r="M935" s="47">
        <v>10519507</v>
      </c>
      <c r="N935" s="150">
        <v>150327</v>
      </c>
      <c r="O935" s="144">
        <v>106998</v>
      </c>
      <c r="P935" s="144">
        <v>0</v>
      </c>
      <c r="Q935" s="47">
        <v>379355</v>
      </c>
      <c r="R935" s="47">
        <v>48917</v>
      </c>
      <c r="S935" s="47">
        <v>0</v>
      </c>
      <c r="T935" s="47">
        <v>19707</v>
      </c>
      <c r="U935" s="47">
        <v>3217296</v>
      </c>
      <c r="V935" s="47">
        <v>0</v>
      </c>
      <c r="W935" s="101">
        <f t="shared" si="14"/>
        <v>16141107</v>
      </c>
      <c r="X935" s="41">
        <f>個別包括!AZ934-公債費!W935</f>
        <v>0</v>
      </c>
      <c r="Y935" s="41"/>
      <c r="Z935" s="41"/>
      <c r="AA935" s="41"/>
    </row>
    <row r="936" spans="1:27" ht="20.25" customHeight="1" x14ac:dyDescent="0.25">
      <c r="A936" s="111" t="s">
        <v>2746</v>
      </c>
      <c r="B936" s="112" t="s">
        <v>2744</v>
      </c>
      <c r="C936" s="4" t="s">
        <v>1024</v>
      </c>
      <c r="D936" s="141">
        <v>4</v>
      </c>
      <c r="E936" s="127" t="s">
        <v>3561</v>
      </c>
      <c r="F936" s="47">
        <v>26918</v>
      </c>
      <c r="G936" s="47">
        <v>0</v>
      </c>
      <c r="H936" s="47">
        <v>2039</v>
      </c>
      <c r="I936" s="47">
        <v>104316</v>
      </c>
      <c r="J936" s="47">
        <v>83697</v>
      </c>
      <c r="K936" s="47">
        <v>290462</v>
      </c>
      <c r="L936" s="47">
        <v>50574</v>
      </c>
      <c r="M936" s="47">
        <v>1900508</v>
      </c>
      <c r="N936" s="150">
        <v>176130</v>
      </c>
      <c r="O936" s="144">
        <v>27657</v>
      </c>
      <c r="P936" s="144">
        <v>0</v>
      </c>
      <c r="Q936" s="47">
        <v>57340</v>
      </c>
      <c r="R936" s="47">
        <v>0</v>
      </c>
      <c r="S936" s="47">
        <v>0</v>
      </c>
      <c r="T936" s="47">
        <v>3674</v>
      </c>
      <c r="U936" s="47">
        <v>50935</v>
      </c>
      <c r="V936" s="47">
        <v>0</v>
      </c>
      <c r="W936" s="101">
        <f t="shared" si="14"/>
        <v>2774250</v>
      </c>
      <c r="X936" s="41">
        <f>個別包括!AZ935-公債費!W936</f>
        <v>0</v>
      </c>
      <c r="Y936" s="41"/>
      <c r="Z936" s="41"/>
      <c r="AA936" s="41"/>
    </row>
    <row r="937" spans="1:27" ht="20.25" customHeight="1" x14ac:dyDescent="0.25">
      <c r="A937" s="111" t="s">
        <v>2747</v>
      </c>
      <c r="B937" s="112" t="s">
        <v>2744</v>
      </c>
      <c r="C937" s="4" t="s">
        <v>1025</v>
      </c>
      <c r="D937" s="141">
        <v>5</v>
      </c>
      <c r="E937" s="127" t="s">
        <v>3561</v>
      </c>
      <c r="F937" s="47">
        <v>72969</v>
      </c>
      <c r="G937" s="47">
        <v>25561</v>
      </c>
      <c r="H937" s="47">
        <v>0</v>
      </c>
      <c r="I937" s="47">
        <v>4428</v>
      </c>
      <c r="J937" s="47">
        <v>9992</v>
      </c>
      <c r="K937" s="47">
        <v>47546</v>
      </c>
      <c r="L937" s="47">
        <v>7930</v>
      </c>
      <c r="M937" s="47">
        <v>565876</v>
      </c>
      <c r="N937" s="150">
        <v>31169</v>
      </c>
      <c r="O937" s="144">
        <v>5291</v>
      </c>
      <c r="P937" s="144">
        <v>0</v>
      </c>
      <c r="Q937" s="47">
        <v>0</v>
      </c>
      <c r="R937" s="47">
        <v>0</v>
      </c>
      <c r="S937" s="47">
        <v>0</v>
      </c>
      <c r="T937" s="47">
        <v>0</v>
      </c>
      <c r="U937" s="47">
        <v>0</v>
      </c>
      <c r="V937" s="47">
        <v>0</v>
      </c>
      <c r="W937" s="101">
        <f t="shared" si="14"/>
        <v>770762</v>
      </c>
      <c r="X937" s="41">
        <f>個別包括!AZ936-公債費!W937</f>
        <v>0</v>
      </c>
      <c r="Y937" s="41"/>
      <c r="Z937" s="41"/>
      <c r="AA937" s="41"/>
    </row>
    <row r="938" spans="1:27" ht="20.25" customHeight="1" x14ac:dyDescent="0.25">
      <c r="A938" s="111" t="s">
        <v>2748</v>
      </c>
      <c r="B938" s="112" t="s">
        <v>2744</v>
      </c>
      <c r="C938" s="4" t="s">
        <v>1026</v>
      </c>
      <c r="D938" s="141">
        <v>5</v>
      </c>
      <c r="E938" s="127" t="s">
        <v>3561</v>
      </c>
      <c r="F938" s="47">
        <v>8626</v>
      </c>
      <c r="G938" s="47">
        <v>0</v>
      </c>
      <c r="H938" s="47">
        <v>2863</v>
      </c>
      <c r="I938" s="47">
        <v>87507</v>
      </c>
      <c r="J938" s="47">
        <v>25578</v>
      </c>
      <c r="K938" s="47">
        <v>82875</v>
      </c>
      <c r="L938" s="47">
        <v>24002</v>
      </c>
      <c r="M938" s="47">
        <v>1223415</v>
      </c>
      <c r="N938" s="150">
        <v>43618</v>
      </c>
      <c r="O938" s="144">
        <v>16579</v>
      </c>
      <c r="P938" s="144">
        <v>0</v>
      </c>
      <c r="Q938" s="47">
        <v>0</v>
      </c>
      <c r="R938" s="47">
        <v>0</v>
      </c>
      <c r="S938" s="47">
        <v>0</v>
      </c>
      <c r="T938" s="47">
        <v>1549</v>
      </c>
      <c r="U938" s="47">
        <v>0</v>
      </c>
      <c r="V938" s="47">
        <v>0</v>
      </c>
      <c r="W938" s="101">
        <f t="shared" si="14"/>
        <v>1516612</v>
      </c>
      <c r="X938" s="41">
        <f>個別包括!AZ937-公債費!W938</f>
        <v>0</v>
      </c>
      <c r="Y938" s="41"/>
      <c r="Z938" s="41"/>
      <c r="AA938" s="41"/>
    </row>
    <row r="939" spans="1:27" ht="20.25" customHeight="1" x14ac:dyDescent="0.25">
      <c r="A939" s="111" t="s">
        <v>2749</v>
      </c>
      <c r="B939" s="112" t="s">
        <v>2744</v>
      </c>
      <c r="C939" s="4" t="s">
        <v>1027</v>
      </c>
      <c r="D939" s="141">
        <v>5</v>
      </c>
      <c r="E939" s="127" t="s">
        <v>3561</v>
      </c>
      <c r="F939" s="47">
        <v>8985</v>
      </c>
      <c r="G939" s="47">
        <v>39220</v>
      </c>
      <c r="H939" s="47">
        <v>0</v>
      </c>
      <c r="I939" s="47">
        <v>54014</v>
      </c>
      <c r="J939" s="47">
        <v>56188</v>
      </c>
      <c r="K939" s="47">
        <v>54363</v>
      </c>
      <c r="L939" s="47">
        <v>27661</v>
      </c>
      <c r="M939" s="47">
        <v>1455084</v>
      </c>
      <c r="N939" s="150">
        <v>68440</v>
      </c>
      <c r="O939" s="144">
        <v>4993</v>
      </c>
      <c r="P939" s="144">
        <v>0</v>
      </c>
      <c r="Q939" s="47">
        <v>0</v>
      </c>
      <c r="R939" s="47">
        <v>66159</v>
      </c>
      <c r="S939" s="47">
        <v>0</v>
      </c>
      <c r="T939" s="47">
        <v>1364</v>
      </c>
      <c r="U939" s="47">
        <v>0</v>
      </c>
      <c r="V939" s="47">
        <v>0</v>
      </c>
      <c r="W939" s="101">
        <f t="shared" si="14"/>
        <v>1836471</v>
      </c>
      <c r="X939" s="41">
        <f>個別包括!AZ938-公債費!W939</f>
        <v>0</v>
      </c>
      <c r="Y939" s="41"/>
      <c r="Z939" s="41"/>
      <c r="AA939" s="41"/>
    </row>
    <row r="940" spans="1:27" ht="20.25" customHeight="1" x14ac:dyDescent="0.25">
      <c r="A940" s="111" t="s">
        <v>2750</v>
      </c>
      <c r="B940" s="112" t="s">
        <v>2744</v>
      </c>
      <c r="C940" s="4" t="s">
        <v>1028</v>
      </c>
      <c r="D940" s="141">
        <v>5</v>
      </c>
      <c r="E940" s="127" t="s">
        <v>3561</v>
      </c>
      <c r="F940" s="47">
        <v>5526</v>
      </c>
      <c r="G940" s="47">
        <v>0</v>
      </c>
      <c r="H940" s="47">
        <v>0</v>
      </c>
      <c r="I940" s="47">
        <v>51762</v>
      </c>
      <c r="J940" s="47">
        <v>8387</v>
      </c>
      <c r="K940" s="47">
        <v>26465</v>
      </c>
      <c r="L940" s="47">
        <v>10696</v>
      </c>
      <c r="M940" s="47">
        <v>1043056</v>
      </c>
      <c r="N940" s="150">
        <v>66743</v>
      </c>
      <c r="O940" s="144">
        <v>2244</v>
      </c>
      <c r="P940" s="144">
        <v>0</v>
      </c>
      <c r="Q940" s="47">
        <v>0</v>
      </c>
      <c r="R940" s="47">
        <v>0</v>
      </c>
      <c r="S940" s="47">
        <v>0</v>
      </c>
      <c r="T940" s="47">
        <v>0</v>
      </c>
      <c r="U940" s="47">
        <v>0</v>
      </c>
      <c r="V940" s="47">
        <v>0</v>
      </c>
      <c r="W940" s="101">
        <f t="shared" si="14"/>
        <v>1214879</v>
      </c>
      <c r="X940" s="41">
        <f>個別包括!AZ939-公債費!W940</f>
        <v>0</v>
      </c>
      <c r="Y940" s="41"/>
      <c r="Z940" s="41"/>
      <c r="AA940" s="41"/>
    </row>
    <row r="941" spans="1:27" ht="20.25" customHeight="1" x14ac:dyDescent="0.25">
      <c r="A941" s="111" t="s">
        <v>2751</v>
      </c>
      <c r="B941" s="112" t="s">
        <v>2744</v>
      </c>
      <c r="C941" s="4" t="s">
        <v>1029</v>
      </c>
      <c r="D941" s="141">
        <v>5</v>
      </c>
      <c r="E941" s="127" t="s">
        <v>3561</v>
      </c>
      <c r="F941" s="47">
        <v>11824</v>
      </c>
      <c r="G941" s="47">
        <v>10361</v>
      </c>
      <c r="H941" s="47">
        <v>0</v>
      </c>
      <c r="I941" s="47">
        <v>8719</v>
      </c>
      <c r="J941" s="47">
        <v>4443</v>
      </c>
      <c r="K941" s="47">
        <v>72389</v>
      </c>
      <c r="L941" s="47">
        <v>18202</v>
      </c>
      <c r="M941" s="47">
        <v>1397775</v>
      </c>
      <c r="N941" s="150">
        <v>54954</v>
      </c>
      <c r="O941" s="144">
        <v>51341</v>
      </c>
      <c r="P941" s="144">
        <v>0</v>
      </c>
      <c r="Q941" s="47">
        <v>153556</v>
      </c>
      <c r="R941" s="47">
        <v>0</v>
      </c>
      <c r="S941" s="47">
        <v>0</v>
      </c>
      <c r="T941" s="47">
        <v>22362</v>
      </c>
      <c r="U941" s="47">
        <v>654929</v>
      </c>
      <c r="V941" s="47">
        <v>0</v>
      </c>
      <c r="W941" s="101">
        <f t="shared" si="14"/>
        <v>2460855</v>
      </c>
      <c r="X941" s="41">
        <f>個別包括!AZ940-公債費!W941</f>
        <v>0</v>
      </c>
      <c r="Y941" s="41"/>
      <c r="Z941" s="41"/>
      <c r="AA941" s="41"/>
    </row>
    <row r="942" spans="1:27" ht="20.25" customHeight="1" x14ac:dyDescent="0.25">
      <c r="A942" s="111" t="s">
        <v>2752</v>
      </c>
      <c r="B942" s="112" t="s">
        <v>2744</v>
      </c>
      <c r="C942" s="4" t="s">
        <v>1030</v>
      </c>
      <c r="D942" s="141">
        <v>4</v>
      </c>
      <c r="E942" s="127" t="s">
        <v>3561</v>
      </c>
      <c r="F942" s="47">
        <v>4206</v>
      </c>
      <c r="G942" s="47">
        <v>0</v>
      </c>
      <c r="H942" s="47">
        <v>0</v>
      </c>
      <c r="I942" s="47">
        <v>130272</v>
      </c>
      <c r="J942" s="47">
        <v>61903</v>
      </c>
      <c r="K942" s="47">
        <v>255148</v>
      </c>
      <c r="L942" s="47">
        <v>58366</v>
      </c>
      <c r="M942" s="47">
        <v>1259540</v>
      </c>
      <c r="N942" s="150">
        <v>120400</v>
      </c>
      <c r="O942" s="144">
        <v>182088</v>
      </c>
      <c r="P942" s="144">
        <v>0</v>
      </c>
      <c r="Q942" s="47">
        <v>0</v>
      </c>
      <c r="R942" s="47">
        <v>733851</v>
      </c>
      <c r="S942" s="47">
        <v>0</v>
      </c>
      <c r="T942" s="47">
        <v>4032</v>
      </c>
      <c r="U942" s="47">
        <v>0</v>
      </c>
      <c r="V942" s="47">
        <v>0</v>
      </c>
      <c r="W942" s="101">
        <f t="shared" si="14"/>
        <v>2809806</v>
      </c>
      <c r="X942" s="41">
        <f>個別包括!AZ941-公債費!W942</f>
        <v>0</v>
      </c>
      <c r="Y942" s="41"/>
      <c r="Z942" s="41"/>
      <c r="AA942" s="41"/>
    </row>
    <row r="943" spans="1:27" ht="20.25" customHeight="1" x14ac:dyDescent="0.25">
      <c r="A943" s="111" t="s">
        <v>2753</v>
      </c>
      <c r="B943" s="112" t="s">
        <v>2744</v>
      </c>
      <c r="C943" s="4" t="s">
        <v>1031</v>
      </c>
      <c r="D943" s="141">
        <v>5</v>
      </c>
      <c r="E943" s="127" t="s">
        <v>3561</v>
      </c>
      <c r="F943" s="47">
        <v>1733</v>
      </c>
      <c r="G943" s="47">
        <v>0</v>
      </c>
      <c r="H943" s="47">
        <v>565</v>
      </c>
      <c r="I943" s="47">
        <v>57557</v>
      </c>
      <c r="J943" s="47">
        <v>90083</v>
      </c>
      <c r="K943" s="47">
        <v>49909</v>
      </c>
      <c r="L943" s="47">
        <v>36439</v>
      </c>
      <c r="M943" s="47">
        <v>2510087</v>
      </c>
      <c r="N943" s="150">
        <v>38610</v>
      </c>
      <c r="O943" s="144">
        <v>61308</v>
      </c>
      <c r="P943" s="144">
        <v>0</v>
      </c>
      <c r="Q943" s="47">
        <v>0</v>
      </c>
      <c r="R943" s="47">
        <v>0</v>
      </c>
      <c r="S943" s="47">
        <v>0</v>
      </c>
      <c r="T943" s="47">
        <v>776</v>
      </c>
      <c r="U943" s="47">
        <v>1570734</v>
      </c>
      <c r="V943" s="47">
        <v>0</v>
      </c>
      <c r="W943" s="101">
        <f t="shared" si="14"/>
        <v>4417801</v>
      </c>
      <c r="X943" s="41">
        <f>個別包括!AZ942-公債費!W943</f>
        <v>0</v>
      </c>
      <c r="Y943" s="41"/>
      <c r="Z943" s="41"/>
      <c r="AA943" s="41"/>
    </row>
    <row r="944" spans="1:27" ht="20.25" customHeight="1" x14ac:dyDescent="0.25">
      <c r="A944" s="111" t="s">
        <v>2754</v>
      </c>
      <c r="B944" s="112" t="s">
        <v>2744</v>
      </c>
      <c r="C944" s="4" t="s">
        <v>1032</v>
      </c>
      <c r="D944" s="141">
        <v>5</v>
      </c>
      <c r="E944" s="127" t="s">
        <v>3561</v>
      </c>
      <c r="F944" s="47">
        <v>2758</v>
      </c>
      <c r="G944" s="47">
        <v>0</v>
      </c>
      <c r="H944" s="47">
        <v>0</v>
      </c>
      <c r="I944" s="47">
        <v>210898</v>
      </c>
      <c r="J944" s="47">
        <v>10505</v>
      </c>
      <c r="K944" s="47">
        <v>156800</v>
      </c>
      <c r="L944" s="47">
        <v>28499</v>
      </c>
      <c r="M944" s="47">
        <v>1761820</v>
      </c>
      <c r="N944" s="150">
        <v>71913</v>
      </c>
      <c r="O944" s="144">
        <v>93608</v>
      </c>
      <c r="P944" s="144">
        <v>0</v>
      </c>
      <c r="Q944" s="47">
        <v>0</v>
      </c>
      <c r="R944" s="47">
        <v>0</v>
      </c>
      <c r="S944" s="47">
        <v>0</v>
      </c>
      <c r="T944" s="47">
        <v>0</v>
      </c>
      <c r="U944" s="47">
        <v>0</v>
      </c>
      <c r="V944" s="47">
        <v>0</v>
      </c>
      <c r="W944" s="101">
        <f t="shared" si="14"/>
        <v>2336801</v>
      </c>
      <c r="X944" s="41">
        <f>個別包括!AZ943-公債費!W944</f>
        <v>0</v>
      </c>
      <c r="Y944" s="41"/>
      <c r="Z944" s="41"/>
      <c r="AA944" s="41"/>
    </row>
    <row r="945" spans="1:27" ht="20.25" customHeight="1" x14ac:dyDescent="0.25">
      <c r="A945" s="111" t="s">
        <v>2755</v>
      </c>
      <c r="B945" s="112" t="s">
        <v>2744</v>
      </c>
      <c r="C945" s="4" t="s">
        <v>1033</v>
      </c>
      <c r="D945" s="141">
        <v>5</v>
      </c>
      <c r="E945" s="127" t="s">
        <v>3561</v>
      </c>
      <c r="F945" s="47">
        <v>23638</v>
      </c>
      <c r="G945" s="47">
        <v>55635</v>
      </c>
      <c r="H945" s="47">
        <v>0</v>
      </c>
      <c r="I945" s="47">
        <v>55467</v>
      </c>
      <c r="J945" s="47">
        <v>111306</v>
      </c>
      <c r="K945" s="47">
        <v>73080</v>
      </c>
      <c r="L945" s="47">
        <v>29985</v>
      </c>
      <c r="M945" s="47">
        <v>1628166</v>
      </c>
      <c r="N945" s="150">
        <v>35233</v>
      </c>
      <c r="O945" s="144">
        <v>59520</v>
      </c>
      <c r="P945" s="144">
        <v>0</v>
      </c>
      <c r="Q945" s="47">
        <v>0</v>
      </c>
      <c r="R945" s="47">
        <v>0</v>
      </c>
      <c r="S945" s="47">
        <v>0</v>
      </c>
      <c r="T945" s="47">
        <v>1354</v>
      </c>
      <c r="U945" s="47">
        <v>1218260</v>
      </c>
      <c r="V945" s="47">
        <v>0</v>
      </c>
      <c r="W945" s="101">
        <f t="shared" si="14"/>
        <v>3291644</v>
      </c>
      <c r="X945" s="41">
        <f>個別包括!AZ944-公債費!W945</f>
        <v>0</v>
      </c>
      <c r="Y945" s="41"/>
      <c r="Z945" s="41"/>
      <c r="AA945" s="41"/>
    </row>
    <row r="946" spans="1:27" ht="20.25" customHeight="1" x14ac:dyDescent="0.25">
      <c r="A946" s="111" t="s">
        <v>2756</v>
      </c>
      <c r="B946" s="112" t="s">
        <v>2744</v>
      </c>
      <c r="C946" s="4" t="s">
        <v>1034</v>
      </c>
      <c r="D946" s="141">
        <v>5</v>
      </c>
      <c r="E946" s="127" t="s">
        <v>3561</v>
      </c>
      <c r="F946" s="47">
        <v>17031</v>
      </c>
      <c r="G946" s="47">
        <v>1660</v>
      </c>
      <c r="H946" s="47">
        <v>0</v>
      </c>
      <c r="I946" s="47">
        <v>74001</v>
      </c>
      <c r="J946" s="47">
        <v>34850</v>
      </c>
      <c r="K946" s="47">
        <v>98799</v>
      </c>
      <c r="L946" s="47">
        <v>26332</v>
      </c>
      <c r="M946" s="47">
        <v>1656742</v>
      </c>
      <c r="N946" s="150">
        <v>94182</v>
      </c>
      <c r="O946" s="144">
        <v>56187</v>
      </c>
      <c r="P946" s="144">
        <v>0</v>
      </c>
      <c r="Q946" s="47">
        <v>0</v>
      </c>
      <c r="R946" s="47">
        <v>0</v>
      </c>
      <c r="S946" s="47">
        <v>0</v>
      </c>
      <c r="T946" s="47">
        <v>882</v>
      </c>
      <c r="U946" s="47">
        <v>0</v>
      </c>
      <c r="V946" s="47">
        <v>0</v>
      </c>
      <c r="W946" s="101">
        <f t="shared" si="14"/>
        <v>2060666</v>
      </c>
      <c r="X946" s="41">
        <f>個別包括!AZ945-公債費!W946</f>
        <v>0</v>
      </c>
      <c r="Y946" s="41"/>
      <c r="Z946" s="41"/>
      <c r="AA946" s="41"/>
    </row>
    <row r="947" spans="1:27" ht="20.25" customHeight="1" x14ac:dyDescent="0.25">
      <c r="A947" s="111" t="s">
        <v>2757</v>
      </c>
      <c r="B947" s="112" t="s">
        <v>2744</v>
      </c>
      <c r="C947" s="4" t="s">
        <v>1035</v>
      </c>
      <c r="D947" s="141">
        <v>5</v>
      </c>
      <c r="E947" s="127" t="s">
        <v>3562</v>
      </c>
      <c r="F947" s="47">
        <v>2996</v>
      </c>
      <c r="G947" s="47">
        <v>0</v>
      </c>
      <c r="H947" s="47">
        <v>0</v>
      </c>
      <c r="I947" s="47">
        <v>20141</v>
      </c>
      <c r="J947" s="47">
        <v>18775</v>
      </c>
      <c r="K947" s="47">
        <v>72114</v>
      </c>
      <c r="L947" s="47">
        <v>21552</v>
      </c>
      <c r="M947" s="47">
        <v>448617</v>
      </c>
      <c r="N947" s="150">
        <v>159390</v>
      </c>
      <c r="O947" s="144">
        <v>486</v>
      </c>
      <c r="P947" s="144">
        <v>0</v>
      </c>
      <c r="Q947" s="47">
        <v>0</v>
      </c>
      <c r="R947" s="47">
        <v>0</v>
      </c>
      <c r="S947" s="47">
        <v>0</v>
      </c>
      <c r="T947" s="47">
        <v>0</v>
      </c>
      <c r="U947" s="47">
        <v>0</v>
      </c>
      <c r="V947" s="47">
        <v>0</v>
      </c>
      <c r="W947" s="101">
        <f t="shared" si="14"/>
        <v>744071</v>
      </c>
      <c r="X947" s="41">
        <f>個別包括!AZ946-公債費!W947</f>
        <v>0</v>
      </c>
      <c r="Y947" s="41"/>
      <c r="Z947" s="41"/>
      <c r="AA947" s="41"/>
    </row>
    <row r="948" spans="1:27" ht="20.25" customHeight="1" x14ac:dyDescent="0.25">
      <c r="A948" s="111" t="s">
        <v>2758</v>
      </c>
      <c r="B948" s="112" t="s">
        <v>2744</v>
      </c>
      <c r="C948" s="4" t="s">
        <v>1036</v>
      </c>
      <c r="D948" s="141">
        <v>5</v>
      </c>
      <c r="E948" s="127" t="s">
        <v>3561</v>
      </c>
      <c r="F948" s="47">
        <v>5011</v>
      </c>
      <c r="G948" s="47">
        <v>0</v>
      </c>
      <c r="H948" s="47">
        <v>0</v>
      </c>
      <c r="I948" s="47">
        <v>68694</v>
      </c>
      <c r="J948" s="47">
        <v>41203</v>
      </c>
      <c r="K948" s="47">
        <v>78194</v>
      </c>
      <c r="L948" s="47">
        <v>19181</v>
      </c>
      <c r="M948" s="47">
        <v>1187280</v>
      </c>
      <c r="N948" s="150">
        <v>132824</v>
      </c>
      <c r="O948" s="144">
        <v>35145</v>
      </c>
      <c r="P948" s="144">
        <v>0</v>
      </c>
      <c r="Q948" s="47">
        <v>0</v>
      </c>
      <c r="R948" s="47">
        <v>0</v>
      </c>
      <c r="S948" s="47">
        <v>0</v>
      </c>
      <c r="T948" s="47">
        <v>203</v>
      </c>
      <c r="U948" s="47">
        <v>272641</v>
      </c>
      <c r="V948" s="47">
        <v>0</v>
      </c>
      <c r="W948" s="101">
        <f t="shared" si="14"/>
        <v>1840376</v>
      </c>
      <c r="X948" s="41">
        <f>個別包括!AZ947-公債費!W948</f>
        <v>0</v>
      </c>
      <c r="Y948" s="41"/>
      <c r="Z948" s="41"/>
      <c r="AA948" s="41"/>
    </row>
    <row r="949" spans="1:27" ht="20.25" customHeight="1" x14ac:dyDescent="0.25">
      <c r="A949" s="111" t="s">
        <v>2759</v>
      </c>
      <c r="B949" s="112" t="s">
        <v>2744</v>
      </c>
      <c r="C949" s="4" t="s">
        <v>1037</v>
      </c>
      <c r="D949" s="141">
        <v>5</v>
      </c>
      <c r="E949" s="127" t="s">
        <v>3561</v>
      </c>
      <c r="F949" s="47">
        <v>13028</v>
      </c>
      <c r="G949" s="47">
        <v>0</v>
      </c>
      <c r="H949" s="47">
        <v>0</v>
      </c>
      <c r="I949" s="47">
        <v>13068</v>
      </c>
      <c r="J949" s="47">
        <v>2577</v>
      </c>
      <c r="K949" s="47">
        <v>7544</v>
      </c>
      <c r="L949" s="47">
        <v>3312</v>
      </c>
      <c r="M949" s="47">
        <v>338619</v>
      </c>
      <c r="N949" s="150">
        <v>82141</v>
      </c>
      <c r="O949" s="144">
        <v>3061</v>
      </c>
      <c r="P949" s="144">
        <v>0</v>
      </c>
      <c r="Q949" s="47">
        <v>129399</v>
      </c>
      <c r="R949" s="47">
        <v>0</v>
      </c>
      <c r="S949" s="47">
        <v>0</v>
      </c>
      <c r="T949" s="47">
        <v>0</v>
      </c>
      <c r="U949" s="47">
        <v>0</v>
      </c>
      <c r="V949" s="47">
        <v>0</v>
      </c>
      <c r="W949" s="101">
        <f t="shared" si="14"/>
        <v>592749</v>
      </c>
      <c r="X949" s="41">
        <f>個別包括!AZ948-公債費!W949</f>
        <v>0</v>
      </c>
      <c r="Y949" s="41"/>
      <c r="Z949" s="41"/>
      <c r="AA949" s="41"/>
    </row>
    <row r="950" spans="1:27" ht="20.25" customHeight="1" x14ac:dyDescent="0.25">
      <c r="A950" s="111" t="s">
        <v>2760</v>
      </c>
      <c r="B950" s="112" t="s">
        <v>2744</v>
      </c>
      <c r="C950" s="4" t="s">
        <v>1038</v>
      </c>
      <c r="D950" s="141">
        <v>5</v>
      </c>
      <c r="E950" s="127" t="s">
        <v>3562</v>
      </c>
      <c r="F950" s="47">
        <v>22057</v>
      </c>
      <c r="G950" s="47">
        <v>0</v>
      </c>
      <c r="H950" s="47">
        <v>1832</v>
      </c>
      <c r="I950" s="47">
        <v>78479</v>
      </c>
      <c r="J950" s="47">
        <v>239197</v>
      </c>
      <c r="K950" s="47">
        <v>79272</v>
      </c>
      <c r="L950" s="47">
        <v>22901</v>
      </c>
      <c r="M950" s="47">
        <v>287168</v>
      </c>
      <c r="N950" s="150">
        <v>36568</v>
      </c>
      <c r="O950" s="144">
        <v>0</v>
      </c>
      <c r="P950" s="144">
        <v>0</v>
      </c>
      <c r="Q950" s="47">
        <v>0</v>
      </c>
      <c r="R950" s="47">
        <v>0</v>
      </c>
      <c r="S950" s="47">
        <v>0</v>
      </c>
      <c r="T950" s="47">
        <v>1558</v>
      </c>
      <c r="U950" s="47">
        <v>0</v>
      </c>
      <c r="V950" s="47">
        <v>0</v>
      </c>
      <c r="W950" s="101">
        <f t="shared" si="14"/>
        <v>769032</v>
      </c>
      <c r="X950" s="41">
        <f>個別包括!AZ949-公債費!W950</f>
        <v>0</v>
      </c>
      <c r="Y950" s="41"/>
      <c r="Z950" s="41"/>
      <c r="AA950" s="41"/>
    </row>
    <row r="951" spans="1:27" ht="20.25" customHeight="1" x14ac:dyDescent="0.25">
      <c r="A951" s="111" t="s">
        <v>2761</v>
      </c>
      <c r="B951" s="112" t="s">
        <v>2744</v>
      </c>
      <c r="C951" s="4" t="s">
        <v>1039</v>
      </c>
      <c r="D951" s="141">
        <v>5</v>
      </c>
      <c r="E951" s="127" t="s">
        <v>3562</v>
      </c>
      <c r="F951" s="47">
        <v>361</v>
      </c>
      <c r="G951" s="47">
        <v>0</v>
      </c>
      <c r="H951" s="47">
        <v>0</v>
      </c>
      <c r="I951" s="47">
        <v>33288</v>
      </c>
      <c r="J951" s="47">
        <v>135967</v>
      </c>
      <c r="K951" s="47">
        <v>54349</v>
      </c>
      <c r="L951" s="47">
        <v>16061</v>
      </c>
      <c r="M951" s="47">
        <v>483769</v>
      </c>
      <c r="N951" s="150">
        <v>38223</v>
      </c>
      <c r="O951" s="144">
        <v>3358</v>
      </c>
      <c r="P951" s="144">
        <v>0</v>
      </c>
      <c r="Q951" s="47">
        <v>0</v>
      </c>
      <c r="R951" s="47">
        <v>0</v>
      </c>
      <c r="S951" s="47">
        <v>0</v>
      </c>
      <c r="T951" s="47">
        <v>507</v>
      </c>
      <c r="U951" s="47">
        <v>0</v>
      </c>
      <c r="V951" s="47">
        <v>0</v>
      </c>
      <c r="W951" s="101">
        <f t="shared" si="14"/>
        <v>765883</v>
      </c>
      <c r="X951" s="41">
        <f>個別包括!AZ950-公債費!W951</f>
        <v>0</v>
      </c>
      <c r="Y951" s="41"/>
      <c r="Z951" s="41"/>
      <c r="AA951" s="41"/>
    </row>
    <row r="952" spans="1:27" ht="20.25" customHeight="1" x14ac:dyDescent="0.25">
      <c r="A952" s="111" t="s">
        <v>2762</v>
      </c>
      <c r="B952" s="112" t="s">
        <v>2744</v>
      </c>
      <c r="C952" s="4" t="s">
        <v>1040</v>
      </c>
      <c r="D952" s="141">
        <v>5</v>
      </c>
      <c r="E952" s="127" t="s">
        <v>3561</v>
      </c>
      <c r="F952" s="47">
        <v>37728</v>
      </c>
      <c r="G952" s="47">
        <v>15387</v>
      </c>
      <c r="H952" s="47">
        <v>53</v>
      </c>
      <c r="I952" s="47">
        <v>6108</v>
      </c>
      <c r="J952" s="47">
        <v>2412</v>
      </c>
      <c r="K952" s="47">
        <v>22902</v>
      </c>
      <c r="L952" s="47">
        <v>4909</v>
      </c>
      <c r="M952" s="47">
        <v>632638</v>
      </c>
      <c r="N952" s="150">
        <v>64044</v>
      </c>
      <c r="O952" s="144">
        <v>36</v>
      </c>
      <c r="P952" s="144">
        <v>0</v>
      </c>
      <c r="Q952" s="47">
        <v>30975</v>
      </c>
      <c r="R952" s="47">
        <v>0</v>
      </c>
      <c r="S952" s="47">
        <v>0</v>
      </c>
      <c r="T952" s="47">
        <v>0</v>
      </c>
      <c r="U952" s="47">
        <v>765870</v>
      </c>
      <c r="V952" s="47">
        <v>0</v>
      </c>
      <c r="W952" s="101">
        <f t="shared" si="14"/>
        <v>1583062</v>
      </c>
      <c r="X952" s="41">
        <f>個別包括!AZ951-公債費!W952</f>
        <v>0</v>
      </c>
      <c r="Y952" s="41"/>
      <c r="Z952" s="41"/>
      <c r="AA952" s="41"/>
    </row>
    <row r="953" spans="1:27" ht="20.25" customHeight="1" x14ac:dyDescent="0.25">
      <c r="A953" s="111" t="s">
        <v>2763</v>
      </c>
      <c r="B953" s="112" t="s">
        <v>2744</v>
      </c>
      <c r="C953" s="4" t="s">
        <v>1041</v>
      </c>
      <c r="D953" s="141">
        <v>5</v>
      </c>
      <c r="E953" s="127" t="s">
        <v>3561</v>
      </c>
      <c r="F953" s="47">
        <v>341</v>
      </c>
      <c r="G953" s="47">
        <v>0</v>
      </c>
      <c r="H953" s="47">
        <v>0</v>
      </c>
      <c r="I953" s="47">
        <v>2539</v>
      </c>
      <c r="J953" s="47">
        <v>2058</v>
      </c>
      <c r="K953" s="47">
        <v>17946</v>
      </c>
      <c r="L953" s="47">
        <v>7884</v>
      </c>
      <c r="M953" s="47">
        <v>309417</v>
      </c>
      <c r="N953" s="150">
        <v>5567</v>
      </c>
      <c r="O953" s="144">
        <v>9455</v>
      </c>
      <c r="P953" s="144">
        <v>0</v>
      </c>
      <c r="Q953" s="47">
        <v>0</v>
      </c>
      <c r="R953" s="47">
        <v>0</v>
      </c>
      <c r="S953" s="47">
        <v>0</v>
      </c>
      <c r="T953" s="47">
        <v>0</v>
      </c>
      <c r="U953" s="47">
        <v>0</v>
      </c>
      <c r="V953" s="47">
        <v>19001</v>
      </c>
      <c r="W953" s="101">
        <f t="shared" si="14"/>
        <v>374208</v>
      </c>
      <c r="X953" s="41">
        <f>個別包括!AZ952-公債費!W953</f>
        <v>0</v>
      </c>
      <c r="Y953" s="41"/>
      <c r="Z953" s="41"/>
      <c r="AA953" s="41"/>
    </row>
    <row r="954" spans="1:27" ht="20.25" customHeight="1" x14ac:dyDescent="0.25">
      <c r="A954" s="111" t="s">
        <v>2764</v>
      </c>
      <c r="B954" s="112" t="s">
        <v>2744</v>
      </c>
      <c r="C954" s="4" t="s">
        <v>1042</v>
      </c>
      <c r="D954" s="141">
        <v>5</v>
      </c>
      <c r="E954" s="127" t="s">
        <v>3561</v>
      </c>
      <c r="F954" s="47">
        <v>45122</v>
      </c>
      <c r="G954" s="47">
        <v>0</v>
      </c>
      <c r="H954" s="47">
        <v>0</v>
      </c>
      <c r="I954" s="47">
        <v>25293</v>
      </c>
      <c r="J954" s="47">
        <v>2648</v>
      </c>
      <c r="K954" s="47">
        <v>30395</v>
      </c>
      <c r="L954" s="47">
        <v>8357</v>
      </c>
      <c r="M954" s="47">
        <v>709038</v>
      </c>
      <c r="N954" s="150">
        <v>46227</v>
      </c>
      <c r="O954" s="144">
        <v>8952</v>
      </c>
      <c r="P954" s="144">
        <v>0</v>
      </c>
      <c r="Q954" s="47">
        <v>0</v>
      </c>
      <c r="R954" s="47">
        <v>0</v>
      </c>
      <c r="S954" s="47">
        <v>0</v>
      </c>
      <c r="T954" s="47">
        <v>0</v>
      </c>
      <c r="U954" s="47">
        <v>524925</v>
      </c>
      <c r="V954" s="47">
        <v>3750</v>
      </c>
      <c r="W954" s="101">
        <f t="shared" si="14"/>
        <v>1404707</v>
      </c>
      <c r="X954" s="41">
        <f>個別包括!AZ953-公債費!W954</f>
        <v>0</v>
      </c>
      <c r="Y954" s="41"/>
      <c r="Z954" s="41"/>
      <c r="AA954" s="41"/>
    </row>
    <row r="955" spans="1:27" ht="20.25" customHeight="1" x14ac:dyDescent="0.25">
      <c r="A955" s="111" t="s">
        <v>2765</v>
      </c>
      <c r="B955" s="112" t="s">
        <v>2744</v>
      </c>
      <c r="C955" s="4" t="s">
        <v>1043</v>
      </c>
      <c r="D955" s="141">
        <v>5</v>
      </c>
      <c r="E955" s="127" t="s">
        <v>3561</v>
      </c>
      <c r="F955" s="47">
        <v>29380</v>
      </c>
      <c r="G955" s="47">
        <v>21779</v>
      </c>
      <c r="H955" s="47">
        <v>82</v>
      </c>
      <c r="I955" s="47">
        <v>20356</v>
      </c>
      <c r="J955" s="47">
        <v>3148</v>
      </c>
      <c r="K955" s="47">
        <v>17787</v>
      </c>
      <c r="L955" s="47">
        <v>8455</v>
      </c>
      <c r="M955" s="47">
        <v>779466</v>
      </c>
      <c r="N955" s="150">
        <v>33098</v>
      </c>
      <c r="O955" s="144">
        <v>5983</v>
      </c>
      <c r="P955" s="144">
        <v>0</v>
      </c>
      <c r="Q955" s="47">
        <v>0</v>
      </c>
      <c r="R955" s="47">
        <v>0</v>
      </c>
      <c r="S955" s="47">
        <v>0</v>
      </c>
      <c r="T955" s="47">
        <v>0</v>
      </c>
      <c r="U955" s="47">
        <v>640337</v>
      </c>
      <c r="V955" s="47">
        <v>0</v>
      </c>
      <c r="W955" s="101">
        <f t="shared" si="14"/>
        <v>1559871</v>
      </c>
      <c r="X955" s="41">
        <f>個別包括!AZ954-公債費!W955</f>
        <v>0</v>
      </c>
      <c r="Y955" s="41"/>
      <c r="Z955" s="41"/>
      <c r="AA955" s="41"/>
    </row>
    <row r="956" spans="1:27" ht="20.25" customHeight="1" x14ac:dyDescent="0.25">
      <c r="A956" s="111" t="s">
        <v>2766</v>
      </c>
      <c r="B956" s="112" t="s">
        <v>2744</v>
      </c>
      <c r="C956" s="4" t="s">
        <v>1044</v>
      </c>
      <c r="D956" s="141">
        <v>5</v>
      </c>
      <c r="E956" s="127" t="s">
        <v>3561</v>
      </c>
      <c r="F956" s="47">
        <v>21625</v>
      </c>
      <c r="G956" s="47">
        <v>0</v>
      </c>
      <c r="H956" s="47">
        <v>0</v>
      </c>
      <c r="I956" s="47">
        <v>34099</v>
      </c>
      <c r="J956" s="47">
        <v>48877</v>
      </c>
      <c r="K956" s="47">
        <v>18173</v>
      </c>
      <c r="L956" s="47">
        <v>10819</v>
      </c>
      <c r="M956" s="47">
        <v>819679</v>
      </c>
      <c r="N956" s="150">
        <v>96462</v>
      </c>
      <c r="O956" s="144">
        <v>10419</v>
      </c>
      <c r="P956" s="144">
        <v>0</v>
      </c>
      <c r="Q956" s="47">
        <v>0</v>
      </c>
      <c r="R956" s="47">
        <v>0</v>
      </c>
      <c r="S956" s="47">
        <v>0</v>
      </c>
      <c r="T956" s="47">
        <v>0</v>
      </c>
      <c r="U956" s="47">
        <v>857805</v>
      </c>
      <c r="V956" s="47">
        <v>0</v>
      </c>
      <c r="W956" s="101">
        <f t="shared" si="14"/>
        <v>1917958</v>
      </c>
      <c r="X956" s="41">
        <f>個別包括!AZ955-公債費!W956</f>
        <v>0</v>
      </c>
      <c r="Y956" s="41"/>
      <c r="Z956" s="41"/>
      <c r="AA956" s="41"/>
    </row>
    <row r="957" spans="1:27" ht="20.25" customHeight="1" x14ac:dyDescent="0.25">
      <c r="A957" s="111" t="s">
        <v>2767</v>
      </c>
      <c r="B957" s="112" t="s">
        <v>2744</v>
      </c>
      <c r="C957" s="4" t="s">
        <v>1045</v>
      </c>
      <c r="D957" s="141">
        <v>6</v>
      </c>
      <c r="E957" s="127" t="s">
        <v>3561</v>
      </c>
      <c r="F957" s="47">
        <v>6859</v>
      </c>
      <c r="G957" s="47">
        <v>0</v>
      </c>
      <c r="H957" s="47">
        <v>0</v>
      </c>
      <c r="I957" s="47">
        <v>16758</v>
      </c>
      <c r="J957" s="47">
        <v>884</v>
      </c>
      <c r="K957" s="47">
        <v>16688</v>
      </c>
      <c r="L957" s="47">
        <v>1807</v>
      </c>
      <c r="M957" s="47">
        <v>241269</v>
      </c>
      <c r="N957" s="150">
        <v>21681</v>
      </c>
      <c r="O957" s="144">
        <v>678</v>
      </c>
      <c r="P957" s="144">
        <v>0</v>
      </c>
      <c r="Q957" s="47">
        <v>0</v>
      </c>
      <c r="R957" s="47">
        <v>0</v>
      </c>
      <c r="S957" s="47">
        <v>0</v>
      </c>
      <c r="T957" s="47">
        <v>0</v>
      </c>
      <c r="U957" s="47">
        <v>0</v>
      </c>
      <c r="V957" s="47">
        <v>0</v>
      </c>
      <c r="W957" s="101">
        <f t="shared" si="14"/>
        <v>306624</v>
      </c>
      <c r="X957" s="41">
        <f>個別包括!AZ956-公債費!W957</f>
        <v>0</v>
      </c>
      <c r="Y957" s="41"/>
      <c r="Z957" s="41"/>
      <c r="AA957" s="41"/>
    </row>
    <row r="958" spans="1:27" ht="20.25" customHeight="1" x14ac:dyDescent="0.25">
      <c r="A958" s="111" t="s">
        <v>2768</v>
      </c>
      <c r="B958" s="112" t="s">
        <v>2744</v>
      </c>
      <c r="C958" s="4" t="s">
        <v>1046</v>
      </c>
      <c r="D958" s="141">
        <v>6</v>
      </c>
      <c r="E958" s="127" t="s">
        <v>3561</v>
      </c>
      <c r="F958" s="47">
        <v>3184</v>
      </c>
      <c r="G958" s="47">
        <v>0</v>
      </c>
      <c r="H958" s="47">
        <v>0</v>
      </c>
      <c r="I958" s="47">
        <v>1057</v>
      </c>
      <c r="J958" s="47">
        <v>477</v>
      </c>
      <c r="K958" s="47">
        <v>4070</v>
      </c>
      <c r="L958" s="47">
        <v>783</v>
      </c>
      <c r="M958" s="47">
        <v>140458</v>
      </c>
      <c r="N958" s="150">
        <v>26444</v>
      </c>
      <c r="O958" s="144">
        <v>612</v>
      </c>
      <c r="P958" s="144">
        <v>0</v>
      </c>
      <c r="Q958" s="47">
        <v>35534</v>
      </c>
      <c r="R958" s="47">
        <v>0</v>
      </c>
      <c r="S958" s="47">
        <v>0</v>
      </c>
      <c r="T958" s="47">
        <v>0</v>
      </c>
      <c r="U958" s="47">
        <v>0</v>
      </c>
      <c r="V958" s="47">
        <v>0</v>
      </c>
      <c r="W958" s="101">
        <f t="shared" si="14"/>
        <v>212619</v>
      </c>
      <c r="X958" s="41">
        <f>個別包括!AZ957-公債費!W958</f>
        <v>0</v>
      </c>
      <c r="Y958" s="41"/>
      <c r="Z958" s="41"/>
      <c r="AA958" s="41"/>
    </row>
    <row r="959" spans="1:27" ht="20.25" customHeight="1" x14ac:dyDescent="0.25">
      <c r="A959" s="111" t="s">
        <v>2769</v>
      </c>
      <c r="B959" s="112" t="s">
        <v>2744</v>
      </c>
      <c r="C959" s="4" t="s">
        <v>1047</v>
      </c>
      <c r="D959" s="141">
        <v>6</v>
      </c>
      <c r="E959" s="127" t="s">
        <v>3561</v>
      </c>
      <c r="F959" s="47">
        <v>3415</v>
      </c>
      <c r="G959" s="47">
        <v>0</v>
      </c>
      <c r="H959" s="47">
        <v>0</v>
      </c>
      <c r="I959" s="47">
        <v>271</v>
      </c>
      <c r="J959" s="47">
        <v>412</v>
      </c>
      <c r="K959" s="47">
        <v>690</v>
      </c>
      <c r="L959" s="47">
        <v>940</v>
      </c>
      <c r="M959" s="47">
        <v>155235</v>
      </c>
      <c r="N959" s="150">
        <v>20833</v>
      </c>
      <c r="O959" s="144">
        <v>2142</v>
      </c>
      <c r="P959" s="144">
        <v>0</v>
      </c>
      <c r="Q959" s="47">
        <v>248842</v>
      </c>
      <c r="R959" s="47">
        <v>0</v>
      </c>
      <c r="S959" s="47">
        <v>0</v>
      </c>
      <c r="T959" s="47">
        <v>0</v>
      </c>
      <c r="U959" s="47">
        <v>0</v>
      </c>
      <c r="V959" s="47">
        <v>0</v>
      </c>
      <c r="W959" s="101">
        <f t="shared" si="14"/>
        <v>432780</v>
      </c>
      <c r="X959" s="41">
        <f>個別包括!AZ958-公債費!W959</f>
        <v>0</v>
      </c>
      <c r="Y959" s="41"/>
      <c r="Z959" s="41"/>
      <c r="AA959" s="41"/>
    </row>
    <row r="960" spans="1:27" ht="20.25" customHeight="1" x14ac:dyDescent="0.25">
      <c r="A960" s="111" t="s">
        <v>2770</v>
      </c>
      <c r="B960" s="112" t="s">
        <v>2744</v>
      </c>
      <c r="C960" s="4" t="s">
        <v>1048</v>
      </c>
      <c r="D960" s="141">
        <v>6</v>
      </c>
      <c r="E960" s="127" t="s">
        <v>3561</v>
      </c>
      <c r="F960" s="47">
        <v>10893</v>
      </c>
      <c r="G960" s="47">
        <v>0</v>
      </c>
      <c r="H960" s="47">
        <v>0</v>
      </c>
      <c r="I960" s="47">
        <v>914</v>
      </c>
      <c r="J960" s="47">
        <v>350</v>
      </c>
      <c r="K960" s="47">
        <v>5230</v>
      </c>
      <c r="L960" s="47">
        <v>776</v>
      </c>
      <c r="M960" s="47">
        <v>130107</v>
      </c>
      <c r="N960" s="150">
        <v>26835</v>
      </c>
      <c r="O960" s="144">
        <v>1383</v>
      </c>
      <c r="P960" s="144">
        <v>0</v>
      </c>
      <c r="Q960" s="47">
        <v>45221</v>
      </c>
      <c r="R960" s="47">
        <v>0</v>
      </c>
      <c r="S960" s="47">
        <v>0</v>
      </c>
      <c r="T960" s="47">
        <v>0</v>
      </c>
      <c r="U960" s="47">
        <v>0</v>
      </c>
      <c r="V960" s="47">
        <v>0</v>
      </c>
      <c r="W960" s="101">
        <f t="shared" si="14"/>
        <v>221709</v>
      </c>
      <c r="X960" s="41">
        <f>個別包括!AZ959-公債費!W960</f>
        <v>0</v>
      </c>
      <c r="Y960" s="41"/>
      <c r="Z960" s="41"/>
      <c r="AA960" s="41"/>
    </row>
    <row r="961" spans="1:27" ht="20.25" customHeight="1" x14ac:dyDescent="0.25">
      <c r="A961" s="111" t="s">
        <v>2771</v>
      </c>
      <c r="B961" s="112" t="s">
        <v>2744</v>
      </c>
      <c r="C961" s="4" t="s">
        <v>1049</v>
      </c>
      <c r="D961" s="141">
        <v>6</v>
      </c>
      <c r="E961" s="127" t="s">
        <v>3561</v>
      </c>
      <c r="F961" s="47">
        <v>37</v>
      </c>
      <c r="G961" s="47">
        <v>0</v>
      </c>
      <c r="H961" s="47">
        <v>0</v>
      </c>
      <c r="I961" s="47">
        <v>172</v>
      </c>
      <c r="J961" s="47">
        <v>437</v>
      </c>
      <c r="K961" s="47">
        <v>1122</v>
      </c>
      <c r="L961" s="47">
        <v>1101</v>
      </c>
      <c r="M961" s="47">
        <v>188010</v>
      </c>
      <c r="N961" s="150">
        <v>27849</v>
      </c>
      <c r="O961" s="144">
        <v>320</v>
      </c>
      <c r="P961" s="144">
        <v>0</v>
      </c>
      <c r="Q961" s="47">
        <v>67088</v>
      </c>
      <c r="R961" s="47">
        <v>0</v>
      </c>
      <c r="S961" s="47">
        <v>0</v>
      </c>
      <c r="T961" s="47">
        <v>0</v>
      </c>
      <c r="U961" s="47">
        <v>85702</v>
      </c>
      <c r="V961" s="47">
        <v>0</v>
      </c>
      <c r="W961" s="101">
        <f t="shared" si="14"/>
        <v>371838</v>
      </c>
      <c r="X961" s="41">
        <f>個別包括!AZ960-公債費!W961</f>
        <v>0</v>
      </c>
      <c r="Y961" s="41"/>
      <c r="Z961" s="41"/>
      <c r="AA961" s="41"/>
    </row>
    <row r="962" spans="1:27" ht="20.25" customHeight="1" x14ac:dyDescent="0.25">
      <c r="A962" s="111" t="s">
        <v>2772</v>
      </c>
      <c r="B962" s="112" t="s">
        <v>2744</v>
      </c>
      <c r="C962" s="4" t="s">
        <v>1050</v>
      </c>
      <c r="D962" s="141">
        <v>6</v>
      </c>
      <c r="E962" s="127" t="s">
        <v>3561</v>
      </c>
      <c r="F962" s="47">
        <v>19031</v>
      </c>
      <c r="G962" s="47">
        <v>0</v>
      </c>
      <c r="H962" s="47">
        <v>120</v>
      </c>
      <c r="I962" s="47">
        <v>6245</v>
      </c>
      <c r="J962" s="47">
        <v>2300</v>
      </c>
      <c r="K962" s="47">
        <v>33217</v>
      </c>
      <c r="L962" s="47">
        <v>5720</v>
      </c>
      <c r="M962" s="47">
        <v>499175</v>
      </c>
      <c r="N962" s="150">
        <v>36051</v>
      </c>
      <c r="O962" s="144">
        <v>639</v>
      </c>
      <c r="P962" s="144">
        <v>0</v>
      </c>
      <c r="Q962" s="47">
        <v>0</v>
      </c>
      <c r="R962" s="47">
        <v>0</v>
      </c>
      <c r="S962" s="47">
        <v>0</v>
      </c>
      <c r="T962" s="47">
        <v>0</v>
      </c>
      <c r="U962" s="47">
        <v>0</v>
      </c>
      <c r="V962" s="47">
        <v>0</v>
      </c>
      <c r="W962" s="101">
        <f t="shared" si="14"/>
        <v>602498</v>
      </c>
      <c r="X962" s="41">
        <f>個別包括!AZ961-公債費!W962</f>
        <v>0</v>
      </c>
      <c r="Y962" s="41"/>
      <c r="Z962" s="41"/>
      <c r="AA962" s="41"/>
    </row>
    <row r="963" spans="1:27" ht="20.25" customHeight="1" x14ac:dyDescent="0.25">
      <c r="A963" s="111" t="s">
        <v>2773</v>
      </c>
      <c r="B963" s="112" t="s">
        <v>2744</v>
      </c>
      <c r="C963" s="4" t="s">
        <v>262</v>
      </c>
      <c r="D963" s="141">
        <v>6</v>
      </c>
      <c r="E963" s="127" t="s">
        <v>3561</v>
      </c>
      <c r="F963" s="47">
        <v>0</v>
      </c>
      <c r="G963" s="47">
        <v>0</v>
      </c>
      <c r="H963" s="47">
        <v>0</v>
      </c>
      <c r="I963" s="47">
        <v>1762</v>
      </c>
      <c r="J963" s="47">
        <v>6623</v>
      </c>
      <c r="K963" s="47">
        <v>38963</v>
      </c>
      <c r="L963" s="47">
        <v>7013</v>
      </c>
      <c r="M963" s="47">
        <v>287679</v>
      </c>
      <c r="N963" s="150">
        <v>22952</v>
      </c>
      <c r="O963" s="144">
        <v>5537</v>
      </c>
      <c r="P963" s="144">
        <v>0</v>
      </c>
      <c r="Q963" s="47">
        <v>0</v>
      </c>
      <c r="R963" s="47">
        <v>0</v>
      </c>
      <c r="S963" s="47">
        <v>0</v>
      </c>
      <c r="T963" s="47">
        <v>0</v>
      </c>
      <c r="U963" s="47">
        <v>0</v>
      </c>
      <c r="V963" s="47">
        <v>0</v>
      </c>
      <c r="W963" s="101">
        <f t="shared" si="14"/>
        <v>370529</v>
      </c>
      <c r="X963" s="41">
        <f>個別包括!AZ962-公債費!W963</f>
        <v>0</v>
      </c>
      <c r="Y963" s="41"/>
      <c r="Z963" s="41"/>
      <c r="AA963" s="41"/>
    </row>
    <row r="964" spans="1:27" ht="20.25" customHeight="1" x14ac:dyDescent="0.25">
      <c r="A964" s="111" t="s">
        <v>2774</v>
      </c>
      <c r="B964" s="112" t="s">
        <v>2744</v>
      </c>
      <c r="C964" s="4" t="s">
        <v>1051</v>
      </c>
      <c r="D964" s="141">
        <v>6</v>
      </c>
      <c r="E964" s="127" t="s">
        <v>3562</v>
      </c>
      <c r="F964" s="47">
        <v>0</v>
      </c>
      <c r="G964" s="47">
        <v>0</v>
      </c>
      <c r="H964" s="47">
        <v>0</v>
      </c>
      <c r="I964" s="47">
        <v>116</v>
      </c>
      <c r="J964" s="47">
        <v>0</v>
      </c>
      <c r="K964" s="47">
        <v>5585</v>
      </c>
      <c r="L964" s="47">
        <v>10031</v>
      </c>
      <c r="M964" s="47">
        <v>143784</v>
      </c>
      <c r="N964" s="150">
        <v>16258</v>
      </c>
      <c r="O964" s="144">
        <v>0</v>
      </c>
      <c r="P964" s="144">
        <v>0</v>
      </c>
      <c r="Q964" s="47">
        <v>0</v>
      </c>
      <c r="R964" s="47">
        <v>0</v>
      </c>
      <c r="S964" s="47">
        <v>0</v>
      </c>
      <c r="T964" s="47">
        <v>0</v>
      </c>
      <c r="U964" s="47">
        <v>0</v>
      </c>
      <c r="V964" s="47">
        <v>0</v>
      </c>
      <c r="W964" s="101">
        <f t="shared" si="14"/>
        <v>175774</v>
      </c>
      <c r="X964" s="41">
        <f>個別包括!AZ963-公債費!W964</f>
        <v>0</v>
      </c>
      <c r="Y964" s="41"/>
      <c r="Z964" s="41"/>
      <c r="AA964" s="41"/>
    </row>
    <row r="965" spans="1:27" ht="20.25" customHeight="1" x14ac:dyDescent="0.25">
      <c r="A965" s="111" t="s">
        <v>2775</v>
      </c>
      <c r="B965" s="112" t="s">
        <v>2744</v>
      </c>
      <c r="C965" s="4" t="s">
        <v>1052</v>
      </c>
      <c r="D965" s="141">
        <v>6</v>
      </c>
      <c r="E965" s="127" t="s">
        <v>3561</v>
      </c>
      <c r="F965" s="47">
        <v>21937</v>
      </c>
      <c r="G965" s="47">
        <v>0</v>
      </c>
      <c r="H965" s="47">
        <v>0</v>
      </c>
      <c r="I965" s="47">
        <v>28482</v>
      </c>
      <c r="J965" s="47">
        <v>13929</v>
      </c>
      <c r="K965" s="47">
        <v>37076</v>
      </c>
      <c r="L965" s="47">
        <v>4710</v>
      </c>
      <c r="M965" s="47">
        <v>323244</v>
      </c>
      <c r="N965" s="150">
        <v>37565</v>
      </c>
      <c r="O965" s="144">
        <v>14601</v>
      </c>
      <c r="P965" s="144">
        <v>0</v>
      </c>
      <c r="Q965" s="47">
        <v>0</v>
      </c>
      <c r="R965" s="47">
        <v>0</v>
      </c>
      <c r="S965" s="47">
        <v>0</v>
      </c>
      <c r="T965" s="47">
        <v>0</v>
      </c>
      <c r="U965" s="47">
        <v>0</v>
      </c>
      <c r="V965" s="47">
        <v>0</v>
      </c>
      <c r="W965" s="101">
        <f t="shared" si="14"/>
        <v>481544</v>
      </c>
      <c r="X965" s="41">
        <f>個別包括!AZ964-公債費!W965</f>
        <v>0</v>
      </c>
      <c r="Y965" s="41"/>
      <c r="Z965" s="41"/>
      <c r="AA965" s="41"/>
    </row>
    <row r="966" spans="1:27" ht="20.25" customHeight="1" x14ac:dyDescent="0.25">
      <c r="A966" s="111" t="s">
        <v>2776</v>
      </c>
      <c r="B966" s="112" t="s">
        <v>2744</v>
      </c>
      <c r="C966" s="4" t="s">
        <v>1053</v>
      </c>
      <c r="D966" s="141">
        <v>6</v>
      </c>
      <c r="E966" s="127" t="s">
        <v>3561</v>
      </c>
      <c r="F966" s="47">
        <v>755</v>
      </c>
      <c r="G966" s="47">
        <v>0</v>
      </c>
      <c r="H966" s="47">
        <v>0</v>
      </c>
      <c r="I966" s="47">
        <v>80823</v>
      </c>
      <c r="J966" s="47">
        <v>2974</v>
      </c>
      <c r="K966" s="47">
        <v>18139</v>
      </c>
      <c r="L966" s="47">
        <v>7234</v>
      </c>
      <c r="M966" s="47">
        <v>356276</v>
      </c>
      <c r="N966" s="150">
        <v>58704</v>
      </c>
      <c r="O966" s="144">
        <v>12351</v>
      </c>
      <c r="P966" s="144">
        <v>0</v>
      </c>
      <c r="Q966" s="47">
        <v>0</v>
      </c>
      <c r="R966" s="47">
        <v>0</v>
      </c>
      <c r="S966" s="47">
        <v>0</v>
      </c>
      <c r="T966" s="47">
        <v>0</v>
      </c>
      <c r="U966" s="47">
        <v>0</v>
      </c>
      <c r="V966" s="47">
        <v>0</v>
      </c>
      <c r="W966" s="101">
        <f t="shared" si="14"/>
        <v>537256</v>
      </c>
      <c r="X966" s="41">
        <f>個別包括!AZ965-公債費!W966</f>
        <v>0</v>
      </c>
      <c r="Y966" s="41"/>
      <c r="Z966" s="41"/>
      <c r="AA966" s="41"/>
    </row>
    <row r="967" spans="1:27" ht="20.25" customHeight="1" x14ac:dyDescent="0.25">
      <c r="A967" s="111" t="s">
        <v>2777</v>
      </c>
      <c r="B967" s="112" t="s">
        <v>2744</v>
      </c>
      <c r="C967" s="4" t="s">
        <v>1054</v>
      </c>
      <c r="D967" s="141">
        <v>6</v>
      </c>
      <c r="E967" s="127" t="s">
        <v>3561</v>
      </c>
      <c r="F967" s="47">
        <v>18544</v>
      </c>
      <c r="G967" s="47">
        <v>0</v>
      </c>
      <c r="H967" s="47">
        <v>390</v>
      </c>
      <c r="I967" s="47">
        <v>179</v>
      </c>
      <c r="J967" s="47">
        <v>205</v>
      </c>
      <c r="K967" s="47">
        <v>4807</v>
      </c>
      <c r="L967" s="47">
        <v>1294</v>
      </c>
      <c r="M967" s="47">
        <v>219853</v>
      </c>
      <c r="N967" s="150">
        <v>11546</v>
      </c>
      <c r="O967" s="144">
        <v>1680</v>
      </c>
      <c r="P967" s="144">
        <v>0</v>
      </c>
      <c r="Q967" s="47">
        <v>114233</v>
      </c>
      <c r="R967" s="47">
        <v>0</v>
      </c>
      <c r="S967" s="47">
        <v>0</v>
      </c>
      <c r="T967" s="47">
        <v>0</v>
      </c>
      <c r="U967" s="47">
        <v>125155</v>
      </c>
      <c r="V967" s="47">
        <v>0</v>
      </c>
      <c r="W967" s="101">
        <f t="shared" si="14"/>
        <v>497886</v>
      </c>
      <c r="X967" s="41">
        <f>個別包括!AZ966-公債費!W967</f>
        <v>0</v>
      </c>
      <c r="Y967" s="41"/>
      <c r="Z967" s="41"/>
      <c r="AA967" s="41"/>
    </row>
    <row r="968" spans="1:27" ht="20.25" customHeight="1" x14ac:dyDescent="0.25">
      <c r="A968" s="111" t="s">
        <v>2778</v>
      </c>
      <c r="B968" s="112" t="s">
        <v>2744</v>
      </c>
      <c r="C968" s="4" t="s">
        <v>150</v>
      </c>
      <c r="D968" s="141">
        <v>6</v>
      </c>
      <c r="E968" s="127" t="s">
        <v>3561</v>
      </c>
      <c r="F968" s="47">
        <v>5308</v>
      </c>
      <c r="G968" s="47">
        <v>45853</v>
      </c>
      <c r="H968" s="47">
        <v>0</v>
      </c>
      <c r="I968" s="47">
        <v>26855</v>
      </c>
      <c r="J968" s="47">
        <v>6642</v>
      </c>
      <c r="K968" s="47">
        <v>15086</v>
      </c>
      <c r="L968" s="47">
        <v>3264</v>
      </c>
      <c r="M968" s="47">
        <v>311352</v>
      </c>
      <c r="N968" s="150">
        <v>53527</v>
      </c>
      <c r="O968" s="144">
        <v>5724</v>
      </c>
      <c r="P968" s="144">
        <v>0</v>
      </c>
      <c r="Q968" s="47">
        <v>0</v>
      </c>
      <c r="R968" s="47">
        <v>0</v>
      </c>
      <c r="S968" s="47">
        <v>0</v>
      </c>
      <c r="T968" s="47">
        <v>913</v>
      </c>
      <c r="U968" s="47">
        <v>0</v>
      </c>
      <c r="V968" s="47">
        <v>0</v>
      </c>
      <c r="W968" s="101">
        <f t="shared" ref="W968:W1031" si="15">SUM(F968:V968)</f>
        <v>474524</v>
      </c>
      <c r="X968" s="41">
        <f>個別包括!AZ967-公債費!W968</f>
        <v>0</v>
      </c>
      <c r="Y968" s="41"/>
      <c r="Z968" s="41"/>
      <c r="AA968" s="41"/>
    </row>
    <row r="969" spans="1:27" ht="20.25" customHeight="1" x14ac:dyDescent="0.25">
      <c r="A969" s="111" t="s">
        <v>2779</v>
      </c>
      <c r="B969" s="112" t="s">
        <v>2780</v>
      </c>
      <c r="C969" s="4" t="s">
        <v>1055</v>
      </c>
      <c r="D969" s="141">
        <v>2</v>
      </c>
      <c r="E969" s="127" t="s">
        <v>3562</v>
      </c>
      <c r="F969" s="47">
        <v>714</v>
      </c>
      <c r="G969" s="47">
        <v>0</v>
      </c>
      <c r="H969" s="47">
        <v>304314</v>
      </c>
      <c r="I969" s="47">
        <v>1640817</v>
      </c>
      <c r="J969" s="47">
        <v>1445094</v>
      </c>
      <c r="K969" s="47">
        <v>3396095</v>
      </c>
      <c r="L969" s="47">
        <v>483234</v>
      </c>
      <c r="M969" s="47">
        <v>19410509</v>
      </c>
      <c r="N969" s="150">
        <v>1098959</v>
      </c>
      <c r="O969" s="144">
        <v>567509</v>
      </c>
      <c r="P969" s="144">
        <v>0</v>
      </c>
      <c r="Q969" s="47">
        <v>0</v>
      </c>
      <c r="R969" s="47">
        <v>13975573</v>
      </c>
      <c r="S969" s="47">
        <v>0</v>
      </c>
      <c r="T969" s="47">
        <v>69534</v>
      </c>
      <c r="U969" s="47">
        <v>0</v>
      </c>
      <c r="V969" s="47">
        <v>0</v>
      </c>
      <c r="W969" s="101">
        <f t="shared" si="15"/>
        <v>42392352</v>
      </c>
      <c r="X969" s="41">
        <f>個別包括!AZ968-公債費!W969</f>
        <v>0</v>
      </c>
      <c r="Y969" s="41"/>
      <c r="Z969" s="41"/>
      <c r="AA969" s="41"/>
    </row>
    <row r="970" spans="1:27" ht="20.25" customHeight="1" x14ac:dyDescent="0.25">
      <c r="A970" s="111" t="s">
        <v>2781</v>
      </c>
      <c r="B970" s="112" t="s">
        <v>2780</v>
      </c>
      <c r="C970" s="4" t="s">
        <v>1056</v>
      </c>
      <c r="D970" s="141">
        <v>3</v>
      </c>
      <c r="E970" s="127" t="s">
        <v>3561</v>
      </c>
      <c r="F970" s="47">
        <v>7760</v>
      </c>
      <c r="G970" s="47">
        <v>0</v>
      </c>
      <c r="H970" s="47">
        <v>308</v>
      </c>
      <c r="I970" s="47">
        <v>436770</v>
      </c>
      <c r="J970" s="47">
        <v>157979</v>
      </c>
      <c r="K970" s="47">
        <v>294637</v>
      </c>
      <c r="L970" s="47">
        <v>85719</v>
      </c>
      <c r="M970" s="47">
        <v>2599445</v>
      </c>
      <c r="N970" s="150">
        <v>45510</v>
      </c>
      <c r="O970" s="144">
        <v>79215</v>
      </c>
      <c r="P970" s="144">
        <v>0</v>
      </c>
      <c r="Q970" s="47">
        <v>0</v>
      </c>
      <c r="R970" s="47">
        <v>1243796</v>
      </c>
      <c r="S970" s="47">
        <v>0</v>
      </c>
      <c r="T970" s="47">
        <v>5889</v>
      </c>
      <c r="U970" s="47">
        <v>0</v>
      </c>
      <c r="V970" s="47">
        <v>0</v>
      </c>
      <c r="W970" s="101">
        <f t="shared" si="15"/>
        <v>4957028</v>
      </c>
      <c r="X970" s="41">
        <f>個別包括!AZ969-公債費!W970</f>
        <v>0</v>
      </c>
      <c r="Y970" s="41"/>
      <c r="Z970" s="41"/>
      <c r="AA970" s="41"/>
    </row>
    <row r="971" spans="1:27" ht="20.25" customHeight="1" x14ac:dyDescent="0.25">
      <c r="A971" s="111" t="s">
        <v>2782</v>
      </c>
      <c r="B971" s="112" t="s">
        <v>2780</v>
      </c>
      <c r="C971" s="4" t="s">
        <v>1057</v>
      </c>
      <c r="D971" s="141">
        <v>3</v>
      </c>
      <c r="E971" s="127" t="s">
        <v>3562</v>
      </c>
      <c r="F971" s="47">
        <v>0</v>
      </c>
      <c r="G971" s="47">
        <v>0</v>
      </c>
      <c r="H971" s="47">
        <v>10647</v>
      </c>
      <c r="I971" s="47">
        <v>215445</v>
      </c>
      <c r="J971" s="47">
        <v>18632</v>
      </c>
      <c r="K971" s="47">
        <v>247936</v>
      </c>
      <c r="L971" s="47">
        <v>92967</v>
      </c>
      <c r="M971" s="47">
        <v>1699391</v>
      </c>
      <c r="N971" s="150">
        <v>66552</v>
      </c>
      <c r="O971" s="144">
        <v>3171</v>
      </c>
      <c r="P971" s="144">
        <v>0</v>
      </c>
      <c r="Q971" s="47">
        <v>0</v>
      </c>
      <c r="R971" s="47">
        <v>2051466</v>
      </c>
      <c r="S971" s="47">
        <v>0</v>
      </c>
      <c r="T971" s="47">
        <v>0</v>
      </c>
      <c r="U971" s="47">
        <v>0</v>
      </c>
      <c r="V971" s="47">
        <v>0</v>
      </c>
      <c r="W971" s="101">
        <f t="shared" si="15"/>
        <v>4406207</v>
      </c>
      <c r="X971" s="41">
        <f>個別包括!AZ970-公債費!W971</f>
        <v>0</v>
      </c>
      <c r="Y971" s="41"/>
      <c r="Z971" s="41"/>
      <c r="AA971" s="41"/>
    </row>
    <row r="972" spans="1:27" ht="20.25" customHeight="1" x14ac:dyDescent="0.25">
      <c r="A972" s="111" t="s">
        <v>2783</v>
      </c>
      <c r="B972" s="112" t="s">
        <v>2780</v>
      </c>
      <c r="C972" s="4" t="s">
        <v>1058</v>
      </c>
      <c r="D972" s="141">
        <v>3</v>
      </c>
      <c r="E972" s="127" t="s">
        <v>3561</v>
      </c>
      <c r="F972" s="47">
        <v>0</v>
      </c>
      <c r="G972" s="47">
        <v>0</v>
      </c>
      <c r="H972" s="47">
        <v>5748</v>
      </c>
      <c r="I972" s="47">
        <v>93302</v>
      </c>
      <c r="J972" s="47">
        <v>40248</v>
      </c>
      <c r="K972" s="47">
        <v>65554</v>
      </c>
      <c r="L972" s="47">
        <v>64080</v>
      </c>
      <c r="M972" s="47">
        <v>4742920</v>
      </c>
      <c r="N972" s="150">
        <v>46448</v>
      </c>
      <c r="O972" s="144">
        <v>121398</v>
      </c>
      <c r="P972" s="144">
        <v>0</v>
      </c>
      <c r="Q972" s="47">
        <v>0</v>
      </c>
      <c r="R972" s="47">
        <v>375124</v>
      </c>
      <c r="S972" s="47">
        <v>0</v>
      </c>
      <c r="T972" s="47">
        <v>0</v>
      </c>
      <c r="U972" s="47">
        <v>1730306</v>
      </c>
      <c r="V972" s="47">
        <v>0</v>
      </c>
      <c r="W972" s="101">
        <f t="shared" si="15"/>
        <v>7285128</v>
      </c>
      <c r="X972" s="41">
        <f>個別包括!AZ971-公債費!W972</f>
        <v>0</v>
      </c>
      <c r="Y972" s="41"/>
      <c r="Z972" s="41"/>
      <c r="AA972" s="41"/>
    </row>
    <row r="973" spans="1:27" ht="20.25" customHeight="1" x14ac:dyDescent="0.25">
      <c r="A973" s="111" t="s">
        <v>2784</v>
      </c>
      <c r="B973" s="112" t="s">
        <v>2780</v>
      </c>
      <c r="C973" s="4" t="s">
        <v>1059</v>
      </c>
      <c r="D973" s="141">
        <v>5</v>
      </c>
      <c r="E973" s="127" t="s">
        <v>3561</v>
      </c>
      <c r="F973" s="47">
        <v>115</v>
      </c>
      <c r="G973" s="47">
        <v>0</v>
      </c>
      <c r="H973" s="47">
        <v>0</v>
      </c>
      <c r="I973" s="47">
        <v>58633</v>
      </c>
      <c r="J973" s="47">
        <v>9564</v>
      </c>
      <c r="K973" s="47">
        <v>34508</v>
      </c>
      <c r="L973" s="47">
        <v>25178</v>
      </c>
      <c r="M973" s="47">
        <v>1554596</v>
      </c>
      <c r="N973" s="150">
        <v>18816</v>
      </c>
      <c r="O973" s="144">
        <v>14749</v>
      </c>
      <c r="P973" s="144">
        <v>0</v>
      </c>
      <c r="Q973" s="47">
        <v>0</v>
      </c>
      <c r="R973" s="47">
        <v>183765</v>
      </c>
      <c r="S973" s="47">
        <v>0</v>
      </c>
      <c r="T973" s="47">
        <v>0</v>
      </c>
      <c r="U973" s="47">
        <v>0</v>
      </c>
      <c r="V973" s="47">
        <v>0</v>
      </c>
      <c r="W973" s="101">
        <f t="shared" si="15"/>
        <v>1899924</v>
      </c>
      <c r="X973" s="41">
        <f>個別包括!AZ972-公債費!W973</f>
        <v>0</v>
      </c>
      <c r="Y973" s="41"/>
      <c r="Z973" s="41"/>
      <c r="AA973" s="41"/>
    </row>
    <row r="974" spans="1:27" ht="20.25" customHeight="1" x14ac:dyDescent="0.25">
      <c r="A974" s="111" t="s">
        <v>2785</v>
      </c>
      <c r="B974" s="112" t="s">
        <v>2780</v>
      </c>
      <c r="C974" s="4" t="s">
        <v>1060</v>
      </c>
      <c r="D974" s="141">
        <v>5</v>
      </c>
      <c r="E974" s="127" t="s">
        <v>3561</v>
      </c>
      <c r="F974" s="47">
        <v>0</v>
      </c>
      <c r="G974" s="47">
        <v>0</v>
      </c>
      <c r="H974" s="47">
        <v>1551</v>
      </c>
      <c r="I974" s="47">
        <v>134262</v>
      </c>
      <c r="J974" s="47">
        <v>4504</v>
      </c>
      <c r="K974" s="47">
        <v>58135</v>
      </c>
      <c r="L974" s="47">
        <v>29199</v>
      </c>
      <c r="M974" s="47">
        <v>1032573</v>
      </c>
      <c r="N974" s="150">
        <v>4122</v>
      </c>
      <c r="O974" s="144">
        <v>1411</v>
      </c>
      <c r="P974" s="144">
        <v>0</v>
      </c>
      <c r="Q974" s="47">
        <v>0</v>
      </c>
      <c r="R974" s="47">
        <v>438444</v>
      </c>
      <c r="S974" s="47">
        <v>0</v>
      </c>
      <c r="T974" s="47">
        <v>0</v>
      </c>
      <c r="U974" s="47">
        <v>0</v>
      </c>
      <c r="V974" s="47">
        <v>0</v>
      </c>
      <c r="W974" s="101">
        <f t="shared" si="15"/>
        <v>1704201</v>
      </c>
      <c r="X974" s="41">
        <f>個別包括!AZ973-公債費!W974</f>
        <v>0</v>
      </c>
      <c r="Y974" s="41"/>
      <c r="Z974" s="41"/>
      <c r="AA974" s="41"/>
    </row>
    <row r="975" spans="1:27" ht="20.25" customHeight="1" x14ac:dyDescent="0.25">
      <c r="A975" s="111" t="s">
        <v>2786</v>
      </c>
      <c r="B975" s="112" t="s">
        <v>2780</v>
      </c>
      <c r="C975" s="4" t="s">
        <v>1061</v>
      </c>
      <c r="D975" s="141">
        <v>4</v>
      </c>
      <c r="E975" s="127" t="s">
        <v>3561</v>
      </c>
      <c r="F975" s="47">
        <v>268</v>
      </c>
      <c r="G975" s="47">
        <v>0</v>
      </c>
      <c r="H975" s="47">
        <v>0</v>
      </c>
      <c r="I975" s="47">
        <v>158427</v>
      </c>
      <c r="J975" s="47">
        <v>88297</v>
      </c>
      <c r="K975" s="47">
        <v>211831</v>
      </c>
      <c r="L975" s="47">
        <v>64994</v>
      </c>
      <c r="M975" s="47">
        <v>2402833</v>
      </c>
      <c r="N975" s="150">
        <v>108031</v>
      </c>
      <c r="O975" s="144">
        <v>0</v>
      </c>
      <c r="P975" s="144">
        <v>0</v>
      </c>
      <c r="Q975" s="47">
        <v>0</v>
      </c>
      <c r="R975" s="47">
        <v>383274</v>
      </c>
      <c r="S975" s="47">
        <v>0</v>
      </c>
      <c r="T975" s="47">
        <v>0</v>
      </c>
      <c r="U975" s="47">
        <v>0</v>
      </c>
      <c r="V975" s="47">
        <v>0</v>
      </c>
      <c r="W975" s="101">
        <f t="shared" si="15"/>
        <v>3417955</v>
      </c>
      <c r="X975" s="41">
        <f>個別包括!AZ974-公債費!W975</f>
        <v>0</v>
      </c>
      <c r="Y975" s="41"/>
      <c r="Z975" s="41"/>
      <c r="AA975" s="41"/>
    </row>
    <row r="976" spans="1:27" ht="20.25" customHeight="1" x14ac:dyDescent="0.25">
      <c r="A976" s="111" t="s">
        <v>2787</v>
      </c>
      <c r="B976" s="112" t="s">
        <v>2780</v>
      </c>
      <c r="C976" s="4" t="s">
        <v>1062</v>
      </c>
      <c r="D976" s="141">
        <v>5</v>
      </c>
      <c r="E976" s="127" t="s">
        <v>3561</v>
      </c>
      <c r="F976" s="47">
        <v>2518</v>
      </c>
      <c r="G976" s="47">
        <v>0</v>
      </c>
      <c r="H976" s="47">
        <v>1348</v>
      </c>
      <c r="I976" s="47">
        <v>56698</v>
      </c>
      <c r="J976" s="47">
        <v>9484</v>
      </c>
      <c r="K976" s="47">
        <v>65287</v>
      </c>
      <c r="L976" s="47">
        <v>37618</v>
      </c>
      <c r="M976" s="47">
        <v>2559392</v>
      </c>
      <c r="N976" s="150">
        <v>105073</v>
      </c>
      <c r="O976" s="144">
        <v>18640</v>
      </c>
      <c r="P976" s="144">
        <v>0</v>
      </c>
      <c r="Q976" s="47">
        <v>0</v>
      </c>
      <c r="R976" s="47">
        <v>239209</v>
      </c>
      <c r="S976" s="47">
        <v>0</v>
      </c>
      <c r="T976" s="47">
        <v>0</v>
      </c>
      <c r="U976" s="47">
        <v>1064694</v>
      </c>
      <c r="V976" s="47">
        <v>0</v>
      </c>
      <c r="W976" s="101">
        <f t="shared" si="15"/>
        <v>4159961</v>
      </c>
      <c r="X976" s="41">
        <f>個別包括!AZ975-公債費!W976</f>
        <v>0</v>
      </c>
      <c r="Y976" s="41"/>
      <c r="Z976" s="41"/>
      <c r="AA976" s="41"/>
    </row>
    <row r="977" spans="1:27" ht="20.25" customHeight="1" x14ac:dyDescent="0.25">
      <c r="A977" s="111" t="s">
        <v>2788</v>
      </c>
      <c r="B977" s="112" t="s">
        <v>2780</v>
      </c>
      <c r="C977" s="4" t="s">
        <v>1063</v>
      </c>
      <c r="D977" s="141">
        <v>5</v>
      </c>
      <c r="E977" s="127" t="s">
        <v>3561</v>
      </c>
      <c r="F977" s="47">
        <v>4165</v>
      </c>
      <c r="G977" s="47">
        <v>0</v>
      </c>
      <c r="H977" s="47">
        <v>0</v>
      </c>
      <c r="I977" s="47">
        <v>35476</v>
      </c>
      <c r="J977" s="47">
        <v>11919</v>
      </c>
      <c r="K977" s="47">
        <v>32857</v>
      </c>
      <c r="L977" s="47">
        <v>12220</v>
      </c>
      <c r="M977" s="47">
        <v>852468</v>
      </c>
      <c r="N977" s="150">
        <v>55843</v>
      </c>
      <c r="O977" s="144">
        <v>16187</v>
      </c>
      <c r="P977" s="144">
        <v>0</v>
      </c>
      <c r="Q977" s="47">
        <v>0</v>
      </c>
      <c r="R977" s="47">
        <v>30407</v>
      </c>
      <c r="S977" s="47">
        <v>0</v>
      </c>
      <c r="T977" s="47">
        <v>0</v>
      </c>
      <c r="U977" s="47">
        <v>0</v>
      </c>
      <c r="V977" s="47">
        <v>0</v>
      </c>
      <c r="W977" s="101">
        <f t="shared" si="15"/>
        <v>1051542</v>
      </c>
      <c r="X977" s="41">
        <f>個別包括!AZ976-公債費!W977</f>
        <v>0</v>
      </c>
      <c r="Y977" s="41"/>
      <c r="Z977" s="41"/>
      <c r="AA977" s="41"/>
    </row>
    <row r="978" spans="1:27" ht="20.25" customHeight="1" x14ac:dyDescent="0.25">
      <c r="A978" s="111" t="s">
        <v>2789</v>
      </c>
      <c r="B978" s="112" t="s">
        <v>2780</v>
      </c>
      <c r="C978" s="4" t="s">
        <v>1064</v>
      </c>
      <c r="D978" s="141">
        <v>5</v>
      </c>
      <c r="E978" s="127" t="s">
        <v>3562</v>
      </c>
      <c r="F978" s="47">
        <v>32663</v>
      </c>
      <c r="G978" s="47">
        <v>0</v>
      </c>
      <c r="H978" s="47">
        <v>1473</v>
      </c>
      <c r="I978" s="47">
        <v>21393</v>
      </c>
      <c r="J978" s="47">
        <v>31671</v>
      </c>
      <c r="K978" s="47">
        <v>47060</v>
      </c>
      <c r="L978" s="47">
        <v>27101</v>
      </c>
      <c r="M978" s="47">
        <v>254203</v>
      </c>
      <c r="N978" s="150">
        <v>18243</v>
      </c>
      <c r="O978" s="144">
        <v>1623</v>
      </c>
      <c r="P978" s="144">
        <v>0</v>
      </c>
      <c r="Q978" s="47">
        <v>0</v>
      </c>
      <c r="R978" s="47">
        <v>426033</v>
      </c>
      <c r="S978" s="47">
        <v>0</v>
      </c>
      <c r="T978" s="47">
        <v>0</v>
      </c>
      <c r="U978" s="47">
        <v>0</v>
      </c>
      <c r="V978" s="47">
        <v>0</v>
      </c>
      <c r="W978" s="101">
        <f t="shared" si="15"/>
        <v>861463</v>
      </c>
      <c r="X978" s="41">
        <f>個別包括!AZ977-公債費!W978</f>
        <v>0</v>
      </c>
      <c r="Y978" s="41"/>
      <c r="Z978" s="41"/>
      <c r="AA978" s="41"/>
    </row>
    <row r="979" spans="1:27" ht="20.25" customHeight="1" x14ac:dyDescent="0.25">
      <c r="A979" s="111" t="s">
        <v>2790</v>
      </c>
      <c r="B979" s="112" t="s">
        <v>2780</v>
      </c>
      <c r="C979" s="4" t="s">
        <v>1065</v>
      </c>
      <c r="D979" s="141">
        <v>5</v>
      </c>
      <c r="E979" s="127" t="s">
        <v>3562</v>
      </c>
      <c r="F979" s="47">
        <v>0</v>
      </c>
      <c r="G979" s="47">
        <v>0</v>
      </c>
      <c r="H979" s="47">
        <v>492</v>
      </c>
      <c r="I979" s="47">
        <v>78216</v>
      </c>
      <c r="J979" s="47">
        <v>0</v>
      </c>
      <c r="K979" s="47">
        <v>7586</v>
      </c>
      <c r="L979" s="47">
        <v>57890</v>
      </c>
      <c r="M979" s="47">
        <v>486932</v>
      </c>
      <c r="N979" s="150">
        <v>12068</v>
      </c>
      <c r="O979" s="144">
        <v>4839</v>
      </c>
      <c r="P979" s="144">
        <v>0</v>
      </c>
      <c r="Q979" s="47">
        <v>0</v>
      </c>
      <c r="R979" s="47">
        <v>296016</v>
      </c>
      <c r="S979" s="47">
        <v>0</v>
      </c>
      <c r="T979" s="47">
        <v>0</v>
      </c>
      <c r="U979" s="47">
        <v>0</v>
      </c>
      <c r="V979" s="47">
        <v>0</v>
      </c>
      <c r="W979" s="101">
        <f t="shared" si="15"/>
        <v>944039</v>
      </c>
      <c r="X979" s="41">
        <f>個別包括!AZ978-公債費!W979</f>
        <v>0</v>
      </c>
      <c r="Y979" s="41"/>
      <c r="Z979" s="41"/>
      <c r="AA979" s="41"/>
    </row>
    <row r="980" spans="1:27" ht="20.25" customHeight="1" x14ac:dyDescent="0.25">
      <c r="A980" s="111" t="s">
        <v>2791</v>
      </c>
      <c r="B980" s="112" t="s">
        <v>2780</v>
      </c>
      <c r="C980" s="4" t="s">
        <v>1066</v>
      </c>
      <c r="D980" s="141">
        <v>3</v>
      </c>
      <c r="E980" s="127" t="s">
        <v>3562</v>
      </c>
      <c r="F980" s="47">
        <v>15414</v>
      </c>
      <c r="G980" s="47">
        <v>0</v>
      </c>
      <c r="H980" s="47">
        <v>7392</v>
      </c>
      <c r="I980" s="47">
        <v>393694</v>
      </c>
      <c r="J980" s="47">
        <v>239406</v>
      </c>
      <c r="K980" s="47">
        <v>407032</v>
      </c>
      <c r="L980" s="47">
        <v>206591</v>
      </c>
      <c r="M980" s="47">
        <v>2048684</v>
      </c>
      <c r="N980" s="150">
        <v>68019</v>
      </c>
      <c r="O980" s="144">
        <v>19104</v>
      </c>
      <c r="P980" s="144">
        <v>0</v>
      </c>
      <c r="Q980" s="47">
        <v>181750</v>
      </c>
      <c r="R980" s="47">
        <v>856796</v>
      </c>
      <c r="S980" s="47">
        <v>0</v>
      </c>
      <c r="T980" s="47">
        <v>0</v>
      </c>
      <c r="U980" s="47">
        <v>0</v>
      </c>
      <c r="V980" s="47">
        <v>0</v>
      </c>
      <c r="W980" s="101">
        <f t="shared" si="15"/>
        <v>4443882</v>
      </c>
      <c r="X980" s="41">
        <f>個別包括!AZ979-公債費!W980</f>
        <v>0</v>
      </c>
      <c r="Y980" s="41"/>
      <c r="Z980" s="41"/>
      <c r="AA980" s="41"/>
    </row>
    <row r="981" spans="1:27" ht="20.25" customHeight="1" x14ac:dyDescent="0.25">
      <c r="A981" s="111" t="s">
        <v>2792</v>
      </c>
      <c r="B981" s="112" t="s">
        <v>2780</v>
      </c>
      <c r="C981" s="4" t="s">
        <v>1067</v>
      </c>
      <c r="D981" s="141">
        <v>5</v>
      </c>
      <c r="E981" s="127" t="s">
        <v>3562</v>
      </c>
      <c r="F981" s="47">
        <v>0</v>
      </c>
      <c r="G981" s="47">
        <v>0</v>
      </c>
      <c r="H981" s="47">
        <v>3174</v>
      </c>
      <c r="I981" s="47">
        <v>51509</v>
      </c>
      <c r="J981" s="47">
        <v>0</v>
      </c>
      <c r="K981" s="47">
        <v>200758</v>
      </c>
      <c r="L981" s="47">
        <v>53577</v>
      </c>
      <c r="M981" s="47">
        <v>557124</v>
      </c>
      <c r="N981" s="150">
        <v>19443</v>
      </c>
      <c r="O981" s="144">
        <v>3867</v>
      </c>
      <c r="P981" s="144">
        <v>0</v>
      </c>
      <c r="Q981" s="47">
        <v>0</v>
      </c>
      <c r="R981" s="47">
        <v>447481</v>
      </c>
      <c r="S981" s="47">
        <v>0</v>
      </c>
      <c r="T981" s="47">
        <v>0</v>
      </c>
      <c r="U981" s="47">
        <v>0</v>
      </c>
      <c r="V981" s="47">
        <v>0</v>
      </c>
      <c r="W981" s="101">
        <f t="shared" si="15"/>
        <v>1336933</v>
      </c>
      <c r="X981" s="41">
        <f>個別包括!AZ980-公債費!W981</f>
        <v>0</v>
      </c>
      <c r="Y981" s="41"/>
      <c r="Z981" s="41"/>
      <c r="AA981" s="41"/>
    </row>
    <row r="982" spans="1:27" ht="20.25" customHeight="1" x14ac:dyDescent="0.25">
      <c r="A982" s="111" t="s">
        <v>2793</v>
      </c>
      <c r="B982" s="112" t="s">
        <v>2780</v>
      </c>
      <c r="C982" s="4" t="s">
        <v>1068</v>
      </c>
      <c r="D982" s="141">
        <v>5</v>
      </c>
      <c r="E982" s="127" t="s">
        <v>3561</v>
      </c>
      <c r="F982" s="47">
        <v>2479</v>
      </c>
      <c r="G982" s="47">
        <v>6000</v>
      </c>
      <c r="H982" s="47">
        <v>4613</v>
      </c>
      <c r="I982" s="47">
        <v>88614</v>
      </c>
      <c r="J982" s="47">
        <v>90849</v>
      </c>
      <c r="K982" s="47">
        <v>93181</v>
      </c>
      <c r="L982" s="47">
        <v>41555</v>
      </c>
      <c r="M982" s="47">
        <v>1288318</v>
      </c>
      <c r="N982" s="150">
        <v>80207</v>
      </c>
      <c r="O982" s="144">
        <v>11790</v>
      </c>
      <c r="P982" s="144">
        <v>0</v>
      </c>
      <c r="Q982" s="47">
        <v>0</v>
      </c>
      <c r="R982" s="47">
        <v>390187</v>
      </c>
      <c r="S982" s="47">
        <v>0</v>
      </c>
      <c r="T982" s="47">
        <v>0</v>
      </c>
      <c r="U982" s="47">
        <v>0</v>
      </c>
      <c r="V982" s="47">
        <v>0</v>
      </c>
      <c r="W982" s="101">
        <f t="shared" si="15"/>
        <v>2097793</v>
      </c>
      <c r="X982" s="41">
        <f>個別包括!AZ981-公債費!W982</f>
        <v>0</v>
      </c>
      <c r="Y982" s="41"/>
      <c r="Z982" s="41"/>
      <c r="AA982" s="41"/>
    </row>
    <row r="983" spans="1:27" ht="20.25" customHeight="1" x14ac:dyDescent="0.25">
      <c r="A983" s="111" t="s">
        <v>2794</v>
      </c>
      <c r="B983" s="112" t="s">
        <v>2780</v>
      </c>
      <c r="C983" s="4" t="s">
        <v>1069</v>
      </c>
      <c r="D983" s="141">
        <v>5</v>
      </c>
      <c r="E983" s="127" t="s">
        <v>3561</v>
      </c>
      <c r="F983" s="47">
        <v>0</v>
      </c>
      <c r="G983" s="47">
        <v>0</v>
      </c>
      <c r="H983" s="47">
        <v>58</v>
      </c>
      <c r="I983" s="47">
        <v>68563</v>
      </c>
      <c r="J983" s="47">
        <v>13849</v>
      </c>
      <c r="K983" s="47">
        <v>78835</v>
      </c>
      <c r="L983" s="47">
        <v>15003</v>
      </c>
      <c r="M983" s="47">
        <v>1072967</v>
      </c>
      <c r="N983" s="150">
        <v>28004</v>
      </c>
      <c r="O983" s="144">
        <v>4199</v>
      </c>
      <c r="P983" s="144">
        <v>0</v>
      </c>
      <c r="Q983" s="47">
        <v>0</v>
      </c>
      <c r="R983" s="47">
        <v>136421</v>
      </c>
      <c r="S983" s="47">
        <v>0</v>
      </c>
      <c r="T983" s="47">
        <v>0</v>
      </c>
      <c r="U983" s="47">
        <v>0</v>
      </c>
      <c r="V983" s="47">
        <v>0</v>
      </c>
      <c r="W983" s="101">
        <f t="shared" si="15"/>
        <v>1417899</v>
      </c>
      <c r="X983" s="41">
        <f>個別包括!AZ982-公債費!W983</f>
        <v>0</v>
      </c>
      <c r="Y983" s="41"/>
      <c r="Z983" s="41"/>
      <c r="AA983" s="41"/>
    </row>
    <row r="984" spans="1:27" ht="20.25" customHeight="1" x14ac:dyDescent="0.25">
      <c r="A984" s="111" t="s">
        <v>2795</v>
      </c>
      <c r="B984" s="112" t="s">
        <v>2780</v>
      </c>
      <c r="C984" s="4" t="s">
        <v>1070</v>
      </c>
      <c r="D984" s="141">
        <v>5</v>
      </c>
      <c r="E984" s="127" t="s">
        <v>3561</v>
      </c>
      <c r="F984" s="47">
        <v>0</v>
      </c>
      <c r="G984" s="47">
        <v>0</v>
      </c>
      <c r="H984" s="47">
        <v>1462</v>
      </c>
      <c r="I984" s="47">
        <v>43419</v>
      </c>
      <c r="J984" s="47">
        <v>47524</v>
      </c>
      <c r="K984" s="47">
        <v>65634</v>
      </c>
      <c r="L984" s="47">
        <v>14656</v>
      </c>
      <c r="M984" s="47">
        <v>883513</v>
      </c>
      <c r="N984" s="150">
        <v>15138</v>
      </c>
      <c r="O984" s="144">
        <v>19098</v>
      </c>
      <c r="P984" s="144">
        <v>0</v>
      </c>
      <c r="Q984" s="47">
        <v>0</v>
      </c>
      <c r="R984" s="47">
        <v>195236</v>
      </c>
      <c r="S984" s="47">
        <v>0</v>
      </c>
      <c r="T984" s="47">
        <v>0</v>
      </c>
      <c r="U984" s="47">
        <v>0</v>
      </c>
      <c r="V984" s="47">
        <v>0</v>
      </c>
      <c r="W984" s="101">
        <f t="shared" si="15"/>
        <v>1285680</v>
      </c>
      <c r="X984" s="41">
        <f>個別包括!AZ983-公債費!W984</f>
        <v>0</v>
      </c>
      <c r="Y984" s="41"/>
      <c r="Z984" s="41"/>
      <c r="AA984" s="41"/>
    </row>
    <row r="985" spans="1:27" ht="20.25" customHeight="1" x14ac:dyDescent="0.25">
      <c r="A985" s="111" t="s">
        <v>2796</v>
      </c>
      <c r="B985" s="112" t="s">
        <v>2780</v>
      </c>
      <c r="C985" s="4" t="s">
        <v>1071</v>
      </c>
      <c r="D985" s="141">
        <v>5</v>
      </c>
      <c r="E985" s="127" t="s">
        <v>3561</v>
      </c>
      <c r="F985" s="47">
        <v>2156</v>
      </c>
      <c r="G985" s="47">
        <v>0</v>
      </c>
      <c r="H985" s="47">
        <v>0</v>
      </c>
      <c r="I985" s="47">
        <v>116548</v>
      </c>
      <c r="J985" s="47">
        <v>23351</v>
      </c>
      <c r="K985" s="47">
        <v>39003</v>
      </c>
      <c r="L985" s="47">
        <v>9098</v>
      </c>
      <c r="M985" s="47">
        <v>524512</v>
      </c>
      <c r="N985" s="150">
        <v>140946</v>
      </c>
      <c r="O985" s="144">
        <v>3104</v>
      </c>
      <c r="P985" s="144">
        <v>0</v>
      </c>
      <c r="Q985" s="47">
        <v>0</v>
      </c>
      <c r="R985" s="47">
        <v>398594</v>
      </c>
      <c r="S985" s="47">
        <v>0</v>
      </c>
      <c r="T985" s="47">
        <v>0</v>
      </c>
      <c r="U985" s="47">
        <v>0</v>
      </c>
      <c r="V985" s="47">
        <v>0</v>
      </c>
      <c r="W985" s="101">
        <f t="shared" si="15"/>
        <v>1257312</v>
      </c>
      <c r="X985" s="41">
        <f>個別包括!AZ984-公債費!W985</f>
        <v>0</v>
      </c>
      <c r="Y985" s="41"/>
      <c r="Z985" s="41"/>
      <c r="AA985" s="41"/>
    </row>
    <row r="986" spans="1:27" ht="20.25" customHeight="1" x14ac:dyDescent="0.25">
      <c r="A986" s="111" t="s">
        <v>2797</v>
      </c>
      <c r="B986" s="112" t="s">
        <v>2780</v>
      </c>
      <c r="C986" s="4" t="s">
        <v>1072</v>
      </c>
      <c r="D986" s="141">
        <v>5</v>
      </c>
      <c r="E986" s="127" t="s">
        <v>3561</v>
      </c>
      <c r="F986" s="47">
        <v>0</v>
      </c>
      <c r="G986" s="47">
        <v>0</v>
      </c>
      <c r="H986" s="47">
        <v>1487</v>
      </c>
      <c r="I986" s="47">
        <v>71174</v>
      </c>
      <c r="J986" s="47">
        <v>12536</v>
      </c>
      <c r="K986" s="47">
        <v>55019</v>
      </c>
      <c r="L986" s="47">
        <v>16934</v>
      </c>
      <c r="M986" s="47">
        <v>1232641</v>
      </c>
      <c r="N986" s="150">
        <v>35687</v>
      </c>
      <c r="O986" s="144">
        <v>11214</v>
      </c>
      <c r="P986" s="144">
        <v>0</v>
      </c>
      <c r="Q986" s="47">
        <v>0</v>
      </c>
      <c r="R986" s="47">
        <v>81437</v>
      </c>
      <c r="S986" s="47">
        <v>0</v>
      </c>
      <c r="T986" s="47">
        <v>0</v>
      </c>
      <c r="U986" s="47">
        <v>0</v>
      </c>
      <c r="V986" s="47">
        <v>0</v>
      </c>
      <c r="W986" s="101">
        <f t="shared" si="15"/>
        <v>1518129</v>
      </c>
      <c r="X986" s="41">
        <f>個別包括!AZ985-公債費!W986</f>
        <v>0</v>
      </c>
      <c r="Y986" s="41"/>
      <c r="Z986" s="41"/>
      <c r="AA986" s="41"/>
    </row>
    <row r="987" spans="1:27" ht="20.25" customHeight="1" x14ac:dyDescent="0.25">
      <c r="A987" s="111" t="s">
        <v>2798</v>
      </c>
      <c r="B987" s="112" t="s">
        <v>2780</v>
      </c>
      <c r="C987" s="4" t="s">
        <v>1073</v>
      </c>
      <c r="D987" s="141">
        <v>5</v>
      </c>
      <c r="E987" s="127" t="s">
        <v>3562</v>
      </c>
      <c r="F987" s="47">
        <v>0</v>
      </c>
      <c r="G987" s="47">
        <v>0</v>
      </c>
      <c r="H987" s="47">
        <v>1736</v>
      </c>
      <c r="I987" s="47">
        <v>83122</v>
      </c>
      <c r="J987" s="47">
        <v>0</v>
      </c>
      <c r="K987" s="47">
        <v>129893</v>
      </c>
      <c r="L987" s="47">
        <v>43184</v>
      </c>
      <c r="M987" s="47">
        <v>499751</v>
      </c>
      <c r="N987" s="150">
        <v>46183</v>
      </c>
      <c r="O987" s="144">
        <v>21411</v>
      </c>
      <c r="P987" s="144">
        <v>0</v>
      </c>
      <c r="Q987" s="47">
        <v>0</v>
      </c>
      <c r="R987" s="47">
        <v>294021</v>
      </c>
      <c r="S987" s="47">
        <v>0</v>
      </c>
      <c r="T987" s="47">
        <v>0</v>
      </c>
      <c r="U987" s="47">
        <v>0</v>
      </c>
      <c r="V987" s="47">
        <v>0</v>
      </c>
      <c r="W987" s="101">
        <f t="shared" si="15"/>
        <v>1119301</v>
      </c>
      <c r="X987" s="41">
        <f>個別包括!AZ986-公債費!W987</f>
        <v>0</v>
      </c>
      <c r="Y987" s="41"/>
      <c r="Z987" s="41"/>
      <c r="AA987" s="41"/>
    </row>
    <row r="988" spans="1:27" ht="20.25" customHeight="1" x14ac:dyDescent="0.25">
      <c r="A988" s="111" t="s">
        <v>2799</v>
      </c>
      <c r="B988" s="112" t="s">
        <v>2780</v>
      </c>
      <c r="C988" s="4" t="s">
        <v>1074</v>
      </c>
      <c r="D988" s="141">
        <v>5</v>
      </c>
      <c r="E988" s="127" t="s">
        <v>3561</v>
      </c>
      <c r="F988" s="47">
        <v>1119</v>
      </c>
      <c r="G988" s="47">
        <v>0</v>
      </c>
      <c r="H988" s="47">
        <v>2842</v>
      </c>
      <c r="I988" s="47">
        <v>60744</v>
      </c>
      <c r="J988" s="47">
        <v>6814</v>
      </c>
      <c r="K988" s="47">
        <v>26252</v>
      </c>
      <c r="L988" s="47">
        <v>28551</v>
      </c>
      <c r="M988" s="47">
        <v>1610281</v>
      </c>
      <c r="N988" s="150">
        <v>56036</v>
      </c>
      <c r="O988" s="144">
        <v>3577</v>
      </c>
      <c r="P988" s="144">
        <v>0</v>
      </c>
      <c r="Q988" s="47">
        <v>0</v>
      </c>
      <c r="R988" s="47">
        <v>249374</v>
      </c>
      <c r="S988" s="47">
        <v>0</v>
      </c>
      <c r="T988" s="47">
        <v>0</v>
      </c>
      <c r="U988" s="47">
        <v>1438867</v>
      </c>
      <c r="V988" s="47">
        <v>0</v>
      </c>
      <c r="W988" s="101">
        <f t="shared" si="15"/>
        <v>3484457</v>
      </c>
      <c r="X988" s="41">
        <f>個別包括!AZ987-公債費!W988</f>
        <v>0</v>
      </c>
      <c r="Y988" s="41"/>
      <c r="Z988" s="41"/>
      <c r="AA988" s="41"/>
    </row>
    <row r="989" spans="1:27" ht="20.25" customHeight="1" x14ac:dyDescent="0.25">
      <c r="A989" s="111" t="s">
        <v>2800</v>
      </c>
      <c r="B989" s="112" t="s">
        <v>2780</v>
      </c>
      <c r="C989" s="4" t="s">
        <v>1075</v>
      </c>
      <c r="D989" s="141">
        <v>5</v>
      </c>
      <c r="E989" s="127" t="s">
        <v>3561</v>
      </c>
      <c r="F989" s="47">
        <v>32824</v>
      </c>
      <c r="G989" s="47">
        <v>28780</v>
      </c>
      <c r="H989" s="47">
        <v>316</v>
      </c>
      <c r="I989" s="47">
        <v>18966</v>
      </c>
      <c r="J989" s="47">
        <v>7476</v>
      </c>
      <c r="K989" s="47">
        <v>57663</v>
      </c>
      <c r="L989" s="47">
        <v>8898</v>
      </c>
      <c r="M989" s="47">
        <v>841495</v>
      </c>
      <c r="N989" s="150">
        <v>16531</v>
      </c>
      <c r="O989" s="144">
        <v>1094</v>
      </c>
      <c r="P989" s="144">
        <v>0</v>
      </c>
      <c r="Q989" s="47">
        <v>430408</v>
      </c>
      <c r="R989" s="47">
        <v>0</v>
      </c>
      <c r="S989" s="47">
        <v>0</v>
      </c>
      <c r="T989" s="47">
        <v>0</v>
      </c>
      <c r="U989" s="47">
        <v>673758</v>
      </c>
      <c r="V989" s="47">
        <v>0</v>
      </c>
      <c r="W989" s="101">
        <f t="shared" si="15"/>
        <v>2118209</v>
      </c>
      <c r="X989" s="41">
        <f>個別包括!AZ988-公債費!W989</f>
        <v>0</v>
      </c>
      <c r="Y989" s="41"/>
      <c r="Z989" s="41"/>
      <c r="AA989" s="41"/>
    </row>
    <row r="990" spans="1:27" ht="20.25" customHeight="1" x14ac:dyDescent="0.25">
      <c r="A990" s="111" t="s">
        <v>2801</v>
      </c>
      <c r="B990" s="112" t="s">
        <v>2780</v>
      </c>
      <c r="C990" s="4" t="s">
        <v>1076</v>
      </c>
      <c r="D990" s="141">
        <v>5</v>
      </c>
      <c r="E990" s="127" t="s">
        <v>3562</v>
      </c>
      <c r="F990" s="47">
        <v>0</v>
      </c>
      <c r="G990" s="47">
        <v>0</v>
      </c>
      <c r="H990" s="47">
        <v>0</v>
      </c>
      <c r="I990" s="47">
        <v>108232</v>
      </c>
      <c r="J990" s="47">
        <v>0</v>
      </c>
      <c r="K990" s="47">
        <v>303290</v>
      </c>
      <c r="L990" s="47">
        <v>33022</v>
      </c>
      <c r="M990" s="47">
        <v>375843</v>
      </c>
      <c r="N990" s="150">
        <v>5842</v>
      </c>
      <c r="O990" s="144">
        <v>1265</v>
      </c>
      <c r="P990" s="144">
        <v>0</v>
      </c>
      <c r="Q990" s="47">
        <v>0</v>
      </c>
      <c r="R990" s="47">
        <v>422838</v>
      </c>
      <c r="S990" s="47">
        <v>0</v>
      </c>
      <c r="T990" s="47">
        <v>0</v>
      </c>
      <c r="U990" s="47">
        <v>0</v>
      </c>
      <c r="V990" s="47">
        <v>0</v>
      </c>
      <c r="W990" s="101">
        <f t="shared" si="15"/>
        <v>1250332</v>
      </c>
      <c r="X990" s="41">
        <f>個別包括!AZ989-公債費!W990</f>
        <v>0</v>
      </c>
      <c r="Y990" s="41"/>
      <c r="Z990" s="41"/>
      <c r="AA990" s="41"/>
    </row>
    <row r="991" spans="1:27" ht="20.25" customHeight="1" x14ac:dyDescent="0.25">
      <c r="A991" s="111" t="s">
        <v>2802</v>
      </c>
      <c r="B991" s="112" t="s">
        <v>2780</v>
      </c>
      <c r="C991" s="4" t="s">
        <v>1077</v>
      </c>
      <c r="D991" s="141">
        <v>5</v>
      </c>
      <c r="E991" s="127" t="s">
        <v>3562</v>
      </c>
      <c r="F991" s="47">
        <v>0</v>
      </c>
      <c r="G991" s="47">
        <v>0</v>
      </c>
      <c r="H991" s="47">
        <v>274</v>
      </c>
      <c r="I991" s="47">
        <v>59382</v>
      </c>
      <c r="J991" s="47">
        <v>0</v>
      </c>
      <c r="K991" s="47">
        <v>39909</v>
      </c>
      <c r="L991" s="47">
        <v>22580</v>
      </c>
      <c r="M991" s="47">
        <v>292457</v>
      </c>
      <c r="N991" s="150">
        <v>9714</v>
      </c>
      <c r="O991" s="144">
        <v>6328</v>
      </c>
      <c r="P991" s="144">
        <v>0</v>
      </c>
      <c r="Q991" s="47">
        <v>0</v>
      </c>
      <c r="R991" s="47">
        <v>267556</v>
      </c>
      <c r="S991" s="47">
        <v>0</v>
      </c>
      <c r="T991" s="47">
        <v>0</v>
      </c>
      <c r="U991" s="47">
        <v>0</v>
      </c>
      <c r="V991" s="47">
        <v>0</v>
      </c>
      <c r="W991" s="101">
        <f t="shared" si="15"/>
        <v>698200</v>
      </c>
      <c r="X991" s="41">
        <f>個別包括!AZ990-公債費!W991</f>
        <v>0</v>
      </c>
      <c r="Y991" s="41"/>
      <c r="Z991" s="41"/>
      <c r="AA991" s="41"/>
    </row>
    <row r="992" spans="1:27" ht="20.25" customHeight="1" x14ac:dyDescent="0.25">
      <c r="A992" s="111" t="s">
        <v>2803</v>
      </c>
      <c r="B992" s="112" t="s">
        <v>2780</v>
      </c>
      <c r="C992" s="4" t="s">
        <v>1078</v>
      </c>
      <c r="D992" s="141">
        <v>5</v>
      </c>
      <c r="E992" s="127" t="s">
        <v>3561</v>
      </c>
      <c r="F992" s="47">
        <v>1635</v>
      </c>
      <c r="G992" s="47">
        <v>0</v>
      </c>
      <c r="H992" s="47">
        <v>41</v>
      </c>
      <c r="I992" s="47">
        <v>66633</v>
      </c>
      <c r="J992" s="47">
        <v>10089</v>
      </c>
      <c r="K992" s="47">
        <v>18882</v>
      </c>
      <c r="L992" s="47">
        <v>17005</v>
      </c>
      <c r="M992" s="47">
        <v>742891</v>
      </c>
      <c r="N992" s="150">
        <v>28827</v>
      </c>
      <c r="O992" s="144">
        <v>4243</v>
      </c>
      <c r="P992" s="144">
        <v>0</v>
      </c>
      <c r="Q992" s="47">
        <v>0</v>
      </c>
      <c r="R992" s="47">
        <v>44633</v>
      </c>
      <c r="S992" s="47">
        <v>0</v>
      </c>
      <c r="T992" s="47">
        <v>913</v>
      </c>
      <c r="U992" s="47">
        <v>0</v>
      </c>
      <c r="V992" s="47">
        <v>0</v>
      </c>
      <c r="W992" s="101">
        <f t="shared" si="15"/>
        <v>935792</v>
      </c>
      <c r="X992" s="41">
        <f>個別包括!AZ991-公債費!W992</f>
        <v>0</v>
      </c>
      <c r="Y992" s="41"/>
      <c r="Z992" s="41"/>
      <c r="AA992" s="41"/>
    </row>
    <row r="993" spans="1:27" ht="20.25" customHeight="1" x14ac:dyDescent="0.25">
      <c r="A993" s="111" t="s">
        <v>2804</v>
      </c>
      <c r="B993" s="112" t="s">
        <v>2780</v>
      </c>
      <c r="C993" s="4" t="s">
        <v>1079</v>
      </c>
      <c r="D993" s="141">
        <v>5</v>
      </c>
      <c r="E993" s="127" t="s">
        <v>3561</v>
      </c>
      <c r="F993" s="47">
        <v>0</v>
      </c>
      <c r="G993" s="47">
        <v>0</v>
      </c>
      <c r="H993" s="47">
        <v>255</v>
      </c>
      <c r="I993" s="47">
        <v>42785</v>
      </c>
      <c r="J993" s="47">
        <v>3249</v>
      </c>
      <c r="K993" s="47">
        <v>141054</v>
      </c>
      <c r="L993" s="47">
        <v>15507</v>
      </c>
      <c r="M993" s="47">
        <v>486931</v>
      </c>
      <c r="N993" s="150">
        <v>22031</v>
      </c>
      <c r="O993" s="144">
        <v>18245</v>
      </c>
      <c r="P993" s="144">
        <v>0</v>
      </c>
      <c r="Q993" s="47">
        <v>0</v>
      </c>
      <c r="R993" s="47">
        <v>135584</v>
      </c>
      <c r="S993" s="47">
        <v>0</v>
      </c>
      <c r="T993" s="47">
        <v>0</v>
      </c>
      <c r="U993" s="47">
        <v>0</v>
      </c>
      <c r="V993" s="47">
        <v>0</v>
      </c>
      <c r="W993" s="101">
        <f t="shared" si="15"/>
        <v>865641</v>
      </c>
      <c r="X993" s="41">
        <f>個別包括!AZ992-公債費!W993</f>
        <v>0</v>
      </c>
      <c r="Y993" s="41"/>
      <c r="Z993" s="41"/>
      <c r="AA993" s="41"/>
    </row>
    <row r="994" spans="1:27" ht="20.25" customHeight="1" x14ac:dyDescent="0.25">
      <c r="A994" s="111" t="s">
        <v>2805</v>
      </c>
      <c r="B994" s="112" t="s">
        <v>2780</v>
      </c>
      <c r="C994" s="4" t="s">
        <v>1080</v>
      </c>
      <c r="D994" s="141">
        <v>5</v>
      </c>
      <c r="E994" s="127" t="s">
        <v>3561</v>
      </c>
      <c r="F994" s="47">
        <v>0</v>
      </c>
      <c r="G994" s="47">
        <v>0</v>
      </c>
      <c r="H994" s="47">
        <v>0</v>
      </c>
      <c r="I994" s="47">
        <v>62129</v>
      </c>
      <c r="J994" s="47">
        <v>4475</v>
      </c>
      <c r="K994" s="47">
        <v>42994</v>
      </c>
      <c r="L994" s="47">
        <v>17963</v>
      </c>
      <c r="M994" s="47">
        <v>885094</v>
      </c>
      <c r="N994" s="150">
        <v>30556</v>
      </c>
      <c r="O994" s="144">
        <v>15964</v>
      </c>
      <c r="P994" s="144">
        <v>0</v>
      </c>
      <c r="Q994" s="47">
        <v>0</v>
      </c>
      <c r="R994" s="47">
        <v>125100</v>
      </c>
      <c r="S994" s="47">
        <v>0</v>
      </c>
      <c r="T994" s="47">
        <v>0</v>
      </c>
      <c r="U994" s="47">
        <v>0</v>
      </c>
      <c r="V994" s="47">
        <v>0</v>
      </c>
      <c r="W994" s="101">
        <f t="shared" si="15"/>
        <v>1184275</v>
      </c>
      <c r="X994" s="41">
        <f>個別包括!AZ993-公債費!W994</f>
        <v>0</v>
      </c>
      <c r="Y994" s="41"/>
      <c r="Z994" s="41"/>
      <c r="AA994" s="41"/>
    </row>
    <row r="995" spans="1:27" ht="20.25" customHeight="1" x14ac:dyDescent="0.25">
      <c r="A995" s="111" t="s">
        <v>2806</v>
      </c>
      <c r="B995" s="112" t="s">
        <v>2780</v>
      </c>
      <c r="C995" s="4" t="s">
        <v>1081</v>
      </c>
      <c r="D995" s="141">
        <v>5</v>
      </c>
      <c r="E995" s="127" t="s">
        <v>3562</v>
      </c>
      <c r="F995" s="47">
        <v>23960</v>
      </c>
      <c r="G995" s="47">
        <v>0</v>
      </c>
      <c r="H995" s="47">
        <v>714</v>
      </c>
      <c r="I995" s="47">
        <v>20599</v>
      </c>
      <c r="J995" s="47">
        <v>30266</v>
      </c>
      <c r="K995" s="47">
        <v>10197</v>
      </c>
      <c r="L995" s="47">
        <v>9619</v>
      </c>
      <c r="M995" s="47">
        <v>263981</v>
      </c>
      <c r="N995" s="150">
        <v>5330</v>
      </c>
      <c r="O995" s="144">
        <v>4928</v>
      </c>
      <c r="P995" s="144">
        <v>0</v>
      </c>
      <c r="Q995" s="47">
        <v>0</v>
      </c>
      <c r="R995" s="47">
        <v>170653</v>
      </c>
      <c r="S995" s="47">
        <v>0</v>
      </c>
      <c r="T995" s="47">
        <v>0</v>
      </c>
      <c r="U995" s="47">
        <v>0</v>
      </c>
      <c r="V995" s="47">
        <v>0</v>
      </c>
      <c r="W995" s="101">
        <f t="shared" si="15"/>
        <v>540247</v>
      </c>
      <c r="X995" s="41">
        <f>個別包括!AZ994-公債費!W995</f>
        <v>0</v>
      </c>
      <c r="Y995" s="41"/>
      <c r="Z995" s="41"/>
      <c r="AA995" s="41"/>
    </row>
    <row r="996" spans="1:27" ht="20.25" customHeight="1" x14ac:dyDescent="0.25">
      <c r="A996" s="111" t="s">
        <v>2807</v>
      </c>
      <c r="B996" s="112" t="s">
        <v>2780</v>
      </c>
      <c r="C996" s="4" t="s">
        <v>1082</v>
      </c>
      <c r="D996" s="141">
        <v>5</v>
      </c>
      <c r="E996" s="127" t="s">
        <v>3561</v>
      </c>
      <c r="F996" s="47">
        <v>0</v>
      </c>
      <c r="G996" s="47">
        <v>0</v>
      </c>
      <c r="H996" s="47">
        <v>687</v>
      </c>
      <c r="I996" s="47">
        <v>20107</v>
      </c>
      <c r="J996" s="47">
        <v>1818</v>
      </c>
      <c r="K996" s="47">
        <v>35757</v>
      </c>
      <c r="L996" s="47">
        <v>8762</v>
      </c>
      <c r="M996" s="47">
        <v>618863</v>
      </c>
      <c r="N996" s="150">
        <v>13327</v>
      </c>
      <c r="O996" s="144">
        <v>0</v>
      </c>
      <c r="P996" s="144">
        <v>0</v>
      </c>
      <c r="Q996" s="47">
        <v>0</v>
      </c>
      <c r="R996" s="47">
        <v>41272</v>
      </c>
      <c r="S996" s="47">
        <v>0</v>
      </c>
      <c r="T996" s="47">
        <v>0</v>
      </c>
      <c r="U996" s="47">
        <v>0</v>
      </c>
      <c r="V996" s="47">
        <v>0</v>
      </c>
      <c r="W996" s="101">
        <f t="shared" si="15"/>
        <v>740593</v>
      </c>
      <c r="X996" s="41">
        <f>個別包括!AZ995-公債費!W996</f>
        <v>0</v>
      </c>
      <c r="Y996" s="41"/>
      <c r="Z996" s="41"/>
      <c r="AA996" s="41"/>
    </row>
    <row r="997" spans="1:27" ht="20.25" customHeight="1" x14ac:dyDescent="0.25">
      <c r="A997" s="111" t="s">
        <v>2808</v>
      </c>
      <c r="B997" s="112" t="s">
        <v>2780</v>
      </c>
      <c r="C997" s="4" t="s">
        <v>1083</v>
      </c>
      <c r="D997" s="141">
        <v>5</v>
      </c>
      <c r="E997" s="127" t="s">
        <v>3561</v>
      </c>
      <c r="F997" s="47">
        <v>0</v>
      </c>
      <c r="G997" s="47">
        <v>0</v>
      </c>
      <c r="H997" s="47">
        <v>250</v>
      </c>
      <c r="I997" s="47">
        <v>31926</v>
      </c>
      <c r="J997" s="47">
        <v>2157</v>
      </c>
      <c r="K997" s="47">
        <v>26168</v>
      </c>
      <c r="L997" s="47">
        <v>14711</v>
      </c>
      <c r="M997" s="47">
        <v>838537</v>
      </c>
      <c r="N997" s="150">
        <v>19906</v>
      </c>
      <c r="O997" s="144">
        <v>2552</v>
      </c>
      <c r="P997" s="144">
        <v>0</v>
      </c>
      <c r="Q997" s="47">
        <v>0</v>
      </c>
      <c r="R997" s="47">
        <v>119812</v>
      </c>
      <c r="S997" s="47">
        <v>0</v>
      </c>
      <c r="T997" s="47">
        <v>0</v>
      </c>
      <c r="U997" s="47">
        <v>0</v>
      </c>
      <c r="V997" s="47">
        <v>0</v>
      </c>
      <c r="W997" s="101">
        <f t="shared" si="15"/>
        <v>1056019</v>
      </c>
      <c r="X997" s="41">
        <f>個別包括!AZ996-公債費!W997</f>
        <v>0</v>
      </c>
      <c r="Y997" s="41"/>
      <c r="Z997" s="41"/>
      <c r="AA997" s="41"/>
    </row>
    <row r="998" spans="1:27" ht="20.25" customHeight="1" x14ac:dyDescent="0.25">
      <c r="A998" s="111" t="s">
        <v>2809</v>
      </c>
      <c r="B998" s="112" t="s">
        <v>2780</v>
      </c>
      <c r="C998" s="4" t="s">
        <v>1084</v>
      </c>
      <c r="D998" s="141">
        <v>5</v>
      </c>
      <c r="E998" s="127" t="s">
        <v>3562</v>
      </c>
      <c r="F998" s="47">
        <v>0</v>
      </c>
      <c r="G998" s="47">
        <v>0</v>
      </c>
      <c r="H998" s="47">
        <v>0</v>
      </c>
      <c r="I998" s="47">
        <v>23153</v>
      </c>
      <c r="J998" s="47">
        <v>0</v>
      </c>
      <c r="K998" s="47">
        <v>17765</v>
      </c>
      <c r="L998" s="47">
        <v>23476</v>
      </c>
      <c r="M998" s="47">
        <v>380719</v>
      </c>
      <c r="N998" s="150">
        <v>7667</v>
      </c>
      <c r="O998" s="144">
        <v>1678</v>
      </c>
      <c r="P998" s="144">
        <v>0</v>
      </c>
      <c r="Q998" s="47">
        <v>0</v>
      </c>
      <c r="R998" s="47">
        <v>50439</v>
      </c>
      <c r="S998" s="47">
        <v>0</v>
      </c>
      <c r="T998" s="47">
        <v>0</v>
      </c>
      <c r="U998" s="47">
        <v>0</v>
      </c>
      <c r="V998" s="47">
        <v>0</v>
      </c>
      <c r="W998" s="101">
        <f t="shared" si="15"/>
        <v>504897</v>
      </c>
      <c r="X998" s="41">
        <f>個別包括!AZ997-公債費!W998</f>
        <v>0</v>
      </c>
      <c r="Y998" s="41"/>
      <c r="Z998" s="41"/>
      <c r="AA998" s="41"/>
    </row>
    <row r="999" spans="1:27" ht="20.25" customHeight="1" x14ac:dyDescent="0.25">
      <c r="A999" s="111" t="s">
        <v>2810</v>
      </c>
      <c r="B999" s="112" t="s">
        <v>2780</v>
      </c>
      <c r="C999" s="4" t="s">
        <v>1085</v>
      </c>
      <c r="D999" s="141">
        <v>5</v>
      </c>
      <c r="E999" s="127" t="s">
        <v>3562</v>
      </c>
      <c r="F999" s="47">
        <v>418</v>
      </c>
      <c r="G999" s="47">
        <v>0</v>
      </c>
      <c r="H999" s="47">
        <v>0</v>
      </c>
      <c r="I999" s="47">
        <v>21375</v>
      </c>
      <c r="J999" s="47">
        <v>211822</v>
      </c>
      <c r="K999" s="47">
        <v>12406</v>
      </c>
      <c r="L999" s="47">
        <v>30359</v>
      </c>
      <c r="M999" s="47">
        <v>710009</v>
      </c>
      <c r="N999" s="150">
        <v>19991</v>
      </c>
      <c r="O999" s="144">
        <v>3798</v>
      </c>
      <c r="P999" s="144">
        <v>0</v>
      </c>
      <c r="Q999" s="47">
        <v>0</v>
      </c>
      <c r="R999" s="47">
        <v>95848</v>
      </c>
      <c r="S999" s="47">
        <v>0</v>
      </c>
      <c r="T999" s="47">
        <v>0</v>
      </c>
      <c r="U999" s="47">
        <v>589513</v>
      </c>
      <c r="V999" s="47">
        <v>0</v>
      </c>
      <c r="W999" s="101">
        <f t="shared" si="15"/>
        <v>1695539</v>
      </c>
      <c r="X999" s="41">
        <f>個別包括!AZ998-公債費!W999</f>
        <v>0</v>
      </c>
      <c r="Y999" s="41"/>
      <c r="Z999" s="41"/>
      <c r="AA999" s="41"/>
    </row>
    <row r="1000" spans="1:27" ht="20.25" customHeight="1" x14ac:dyDescent="0.25">
      <c r="A1000" s="111" t="s">
        <v>2811</v>
      </c>
      <c r="B1000" s="112" t="s">
        <v>2780</v>
      </c>
      <c r="C1000" s="4" t="s">
        <v>1086</v>
      </c>
      <c r="D1000" s="141">
        <v>5</v>
      </c>
      <c r="E1000" s="127" t="s">
        <v>3561</v>
      </c>
      <c r="F1000" s="47">
        <v>3355</v>
      </c>
      <c r="G1000" s="47">
        <v>0</v>
      </c>
      <c r="H1000" s="47">
        <v>0</v>
      </c>
      <c r="I1000" s="47">
        <v>15820</v>
      </c>
      <c r="J1000" s="47">
        <v>1872</v>
      </c>
      <c r="K1000" s="47">
        <v>7599</v>
      </c>
      <c r="L1000" s="47">
        <v>9852</v>
      </c>
      <c r="M1000" s="47">
        <v>943485</v>
      </c>
      <c r="N1000" s="150">
        <v>17873</v>
      </c>
      <c r="O1000" s="144">
        <v>3503</v>
      </c>
      <c r="P1000" s="144">
        <v>0</v>
      </c>
      <c r="Q1000" s="47">
        <v>0</v>
      </c>
      <c r="R1000" s="47">
        <v>13099</v>
      </c>
      <c r="S1000" s="47">
        <v>0</v>
      </c>
      <c r="T1000" s="47">
        <v>0</v>
      </c>
      <c r="U1000" s="47">
        <v>612017</v>
      </c>
      <c r="V1000" s="47">
        <v>0</v>
      </c>
      <c r="W1000" s="101">
        <f t="shared" si="15"/>
        <v>1628475</v>
      </c>
      <c r="X1000" s="41">
        <f>個別包括!AZ999-公債費!W1000</f>
        <v>0</v>
      </c>
      <c r="Y1000" s="41"/>
      <c r="Z1000" s="41"/>
      <c r="AA1000" s="41"/>
    </row>
    <row r="1001" spans="1:27" ht="20.25" customHeight="1" x14ac:dyDescent="0.25">
      <c r="A1001" s="111" t="s">
        <v>2812</v>
      </c>
      <c r="B1001" s="112" t="s">
        <v>2780</v>
      </c>
      <c r="C1001" s="4" t="s">
        <v>1087</v>
      </c>
      <c r="D1001" s="141">
        <v>5</v>
      </c>
      <c r="E1001" s="127" t="s">
        <v>3561</v>
      </c>
      <c r="F1001" s="47">
        <v>0</v>
      </c>
      <c r="G1001" s="47">
        <v>0</v>
      </c>
      <c r="H1001" s="47">
        <v>0</v>
      </c>
      <c r="I1001" s="47">
        <v>18002</v>
      </c>
      <c r="J1001" s="47">
        <v>2569</v>
      </c>
      <c r="K1001" s="47">
        <v>6924</v>
      </c>
      <c r="L1001" s="47">
        <v>14905</v>
      </c>
      <c r="M1001" s="47">
        <v>1108823</v>
      </c>
      <c r="N1001" s="150">
        <v>31406</v>
      </c>
      <c r="O1001" s="144">
        <v>0</v>
      </c>
      <c r="P1001" s="144">
        <v>0</v>
      </c>
      <c r="Q1001" s="47">
        <v>0</v>
      </c>
      <c r="R1001" s="47">
        <v>0</v>
      </c>
      <c r="S1001" s="47">
        <v>0</v>
      </c>
      <c r="T1001" s="47">
        <v>0</v>
      </c>
      <c r="U1001" s="47">
        <v>696597</v>
      </c>
      <c r="V1001" s="47">
        <v>0</v>
      </c>
      <c r="W1001" s="101">
        <f t="shared" si="15"/>
        <v>1879226</v>
      </c>
      <c r="X1001" s="41">
        <f>個別包括!AZ1000-公債費!W1001</f>
        <v>0</v>
      </c>
      <c r="Y1001" s="41"/>
      <c r="Z1001" s="41"/>
      <c r="AA1001" s="41"/>
    </row>
    <row r="1002" spans="1:27" ht="20.25" customHeight="1" x14ac:dyDescent="0.25">
      <c r="A1002" s="111" t="s">
        <v>2813</v>
      </c>
      <c r="B1002" s="112" t="s">
        <v>2780</v>
      </c>
      <c r="C1002" s="4" t="s">
        <v>1088</v>
      </c>
      <c r="D1002" s="141">
        <v>5</v>
      </c>
      <c r="E1002" s="127" t="s">
        <v>3561</v>
      </c>
      <c r="F1002" s="47">
        <v>0</v>
      </c>
      <c r="G1002" s="47">
        <v>0</v>
      </c>
      <c r="H1002" s="47">
        <v>0</v>
      </c>
      <c r="I1002" s="47">
        <v>28849</v>
      </c>
      <c r="J1002" s="47">
        <v>33900</v>
      </c>
      <c r="K1002" s="47">
        <v>15464</v>
      </c>
      <c r="L1002" s="47">
        <v>18403</v>
      </c>
      <c r="M1002" s="47">
        <v>939901</v>
      </c>
      <c r="N1002" s="150">
        <v>15165</v>
      </c>
      <c r="O1002" s="144">
        <v>5983</v>
      </c>
      <c r="P1002" s="144">
        <v>0</v>
      </c>
      <c r="Q1002" s="47">
        <v>0</v>
      </c>
      <c r="R1002" s="47">
        <v>0</v>
      </c>
      <c r="S1002" s="47">
        <v>0</v>
      </c>
      <c r="T1002" s="47">
        <v>0</v>
      </c>
      <c r="U1002" s="47">
        <v>1033980</v>
      </c>
      <c r="V1002" s="47">
        <v>0</v>
      </c>
      <c r="W1002" s="101">
        <f t="shared" si="15"/>
        <v>2091645</v>
      </c>
      <c r="X1002" s="41">
        <f>個別包括!AZ1001-公債費!W1002</f>
        <v>0</v>
      </c>
      <c r="Y1002" s="41"/>
      <c r="Z1002" s="41"/>
      <c r="AA1002" s="41"/>
    </row>
    <row r="1003" spans="1:27" ht="20.25" customHeight="1" x14ac:dyDescent="0.25">
      <c r="A1003" s="111" t="s">
        <v>2814</v>
      </c>
      <c r="B1003" s="112" t="s">
        <v>2780</v>
      </c>
      <c r="C1003" s="4" t="s">
        <v>1089</v>
      </c>
      <c r="D1003" s="141">
        <v>5</v>
      </c>
      <c r="E1003" s="127" t="s">
        <v>3561</v>
      </c>
      <c r="F1003" s="47">
        <v>5433</v>
      </c>
      <c r="G1003" s="47">
        <v>0</v>
      </c>
      <c r="H1003" s="47">
        <v>0</v>
      </c>
      <c r="I1003" s="47">
        <v>56416</v>
      </c>
      <c r="J1003" s="47">
        <v>17342</v>
      </c>
      <c r="K1003" s="47">
        <v>20426</v>
      </c>
      <c r="L1003" s="47">
        <v>8090</v>
      </c>
      <c r="M1003" s="47">
        <v>404034</v>
      </c>
      <c r="N1003" s="150">
        <v>144155</v>
      </c>
      <c r="O1003" s="144">
        <v>1352</v>
      </c>
      <c r="P1003" s="144">
        <v>0</v>
      </c>
      <c r="Q1003" s="47">
        <v>0</v>
      </c>
      <c r="R1003" s="47">
        <v>13841</v>
      </c>
      <c r="S1003" s="47">
        <v>0</v>
      </c>
      <c r="T1003" s="47">
        <v>0</v>
      </c>
      <c r="U1003" s="47">
        <v>0</v>
      </c>
      <c r="V1003" s="47">
        <v>0</v>
      </c>
      <c r="W1003" s="101">
        <f t="shared" si="15"/>
        <v>671089</v>
      </c>
      <c r="X1003" s="41">
        <f>個別包括!AZ1002-公債費!W1003</f>
        <v>0</v>
      </c>
      <c r="Y1003" s="41"/>
      <c r="Z1003" s="41"/>
      <c r="AA1003" s="41"/>
    </row>
    <row r="1004" spans="1:27" ht="20.25" customHeight="1" x14ac:dyDescent="0.25">
      <c r="A1004" s="111" t="s">
        <v>2815</v>
      </c>
      <c r="B1004" s="112" t="s">
        <v>2780</v>
      </c>
      <c r="C1004" s="4" t="s">
        <v>1090</v>
      </c>
      <c r="D1004" s="141">
        <v>5</v>
      </c>
      <c r="E1004" s="127" t="s">
        <v>3562</v>
      </c>
      <c r="F1004" s="47">
        <v>0</v>
      </c>
      <c r="G1004" s="47">
        <v>0</v>
      </c>
      <c r="H1004" s="47">
        <v>249</v>
      </c>
      <c r="I1004" s="47">
        <v>18500</v>
      </c>
      <c r="J1004" s="47">
        <v>0</v>
      </c>
      <c r="K1004" s="47">
        <v>41059</v>
      </c>
      <c r="L1004" s="47">
        <v>29371</v>
      </c>
      <c r="M1004" s="47">
        <v>207223</v>
      </c>
      <c r="N1004" s="150">
        <v>546</v>
      </c>
      <c r="O1004" s="144">
        <v>11233</v>
      </c>
      <c r="P1004" s="144">
        <v>0</v>
      </c>
      <c r="Q1004" s="47">
        <v>0</v>
      </c>
      <c r="R1004" s="47">
        <v>90452</v>
      </c>
      <c r="S1004" s="47">
        <v>0</v>
      </c>
      <c r="T1004" s="47">
        <v>0</v>
      </c>
      <c r="U1004" s="47">
        <v>0</v>
      </c>
      <c r="V1004" s="47">
        <v>0</v>
      </c>
      <c r="W1004" s="101">
        <f t="shared" si="15"/>
        <v>398633</v>
      </c>
      <c r="X1004" s="41">
        <f>個別包括!AZ1003-公債費!W1004</f>
        <v>0</v>
      </c>
      <c r="Y1004" s="41"/>
      <c r="Z1004" s="41"/>
      <c r="AA1004" s="41"/>
    </row>
    <row r="1005" spans="1:27" ht="20.25" customHeight="1" x14ac:dyDescent="0.25">
      <c r="A1005" s="111" t="s">
        <v>2816</v>
      </c>
      <c r="B1005" s="112" t="s">
        <v>2780</v>
      </c>
      <c r="C1005" s="4" t="s">
        <v>1091</v>
      </c>
      <c r="D1005" s="141">
        <v>5</v>
      </c>
      <c r="E1005" s="127" t="s">
        <v>3561</v>
      </c>
      <c r="F1005" s="47">
        <v>92</v>
      </c>
      <c r="G1005" s="47">
        <v>0</v>
      </c>
      <c r="H1005" s="47">
        <v>0</v>
      </c>
      <c r="I1005" s="47">
        <v>32366</v>
      </c>
      <c r="J1005" s="47">
        <v>2823</v>
      </c>
      <c r="K1005" s="47">
        <v>20140</v>
      </c>
      <c r="L1005" s="47">
        <v>14044</v>
      </c>
      <c r="M1005" s="47">
        <v>1205287</v>
      </c>
      <c r="N1005" s="150">
        <v>94423</v>
      </c>
      <c r="O1005" s="144">
        <v>4216</v>
      </c>
      <c r="P1005" s="144">
        <v>0</v>
      </c>
      <c r="Q1005" s="47">
        <v>0</v>
      </c>
      <c r="R1005" s="47">
        <v>11449</v>
      </c>
      <c r="S1005" s="47">
        <v>0</v>
      </c>
      <c r="T1005" s="47">
        <v>0</v>
      </c>
      <c r="U1005" s="47">
        <v>0</v>
      </c>
      <c r="V1005" s="47">
        <v>0</v>
      </c>
      <c r="W1005" s="101">
        <f t="shared" si="15"/>
        <v>1384840</v>
      </c>
      <c r="X1005" s="41">
        <f>個別包括!AZ1004-公債費!W1005</f>
        <v>0</v>
      </c>
      <c r="Y1005" s="41"/>
      <c r="Z1005" s="41"/>
      <c r="AA1005" s="41"/>
    </row>
    <row r="1006" spans="1:27" ht="20.25" customHeight="1" x14ac:dyDescent="0.25">
      <c r="A1006" s="111" t="s">
        <v>2817</v>
      </c>
      <c r="B1006" s="112" t="s">
        <v>2780</v>
      </c>
      <c r="C1006" s="4" t="s">
        <v>1092</v>
      </c>
      <c r="D1006" s="141">
        <v>5</v>
      </c>
      <c r="E1006" s="127" t="s">
        <v>3562</v>
      </c>
      <c r="F1006" s="47">
        <v>0</v>
      </c>
      <c r="G1006" s="47">
        <v>0</v>
      </c>
      <c r="H1006" s="47">
        <v>0</v>
      </c>
      <c r="I1006" s="47">
        <v>41389</v>
      </c>
      <c r="J1006" s="47">
        <v>0</v>
      </c>
      <c r="K1006" s="47">
        <v>44733</v>
      </c>
      <c r="L1006" s="47">
        <v>12548</v>
      </c>
      <c r="M1006" s="47">
        <v>182147</v>
      </c>
      <c r="N1006" s="150">
        <v>11202</v>
      </c>
      <c r="O1006" s="144">
        <v>0</v>
      </c>
      <c r="P1006" s="144">
        <v>0</v>
      </c>
      <c r="Q1006" s="47">
        <v>0</v>
      </c>
      <c r="R1006" s="47">
        <v>56640</v>
      </c>
      <c r="S1006" s="47">
        <v>0</v>
      </c>
      <c r="T1006" s="47">
        <v>0</v>
      </c>
      <c r="U1006" s="47">
        <v>0</v>
      </c>
      <c r="V1006" s="47">
        <v>0</v>
      </c>
      <c r="W1006" s="101">
        <f t="shared" si="15"/>
        <v>348659</v>
      </c>
      <c r="X1006" s="41">
        <f>個別包括!AZ1005-公債費!W1006</f>
        <v>0</v>
      </c>
      <c r="Y1006" s="41"/>
      <c r="Z1006" s="41"/>
      <c r="AA1006" s="41"/>
    </row>
    <row r="1007" spans="1:27" ht="20.25" customHeight="1" x14ac:dyDescent="0.25">
      <c r="A1007" s="111" t="s">
        <v>2818</v>
      </c>
      <c r="B1007" s="112" t="s">
        <v>2780</v>
      </c>
      <c r="C1007" s="4" t="s">
        <v>1093</v>
      </c>
      <c r="D1007" s="141">
        <v>6</v>
      </c>
      <c r="E1007" s="127" t="s">
        <v>3561</v>
      </c>
      <c r="F1007" s="47">
        <v>0</v>
      </c>
      <c r="G1007" s="47">
        <v>0</v>
      </c>
      <c r="H1007" s="47">
        <v>199</v>
      </c>
      <c r="I1007" s="47">
        <v>21741</v>
      </c>
      <c r="J1007" s="47">
        <v>7605</v>
      </c>
      <c r="K1007" s="47">
        <v>17728</v>
      </c>
      <c r="L1007" s="47">
        <v>9930</v>
      </c>
      <c r="M1007" s="47">
        <v>506952</v>
      </c>
      <c r="N1007" s="150">
        <v>8134</v>
      </c>
      <c r="O1007" s="144">
        <v>0</v>
      </c>
      <c r="P1007" s="144">
        <v>0</v>
      </c>
      <c r="Q1007" s="47">
        <v>0</v>
      </c>
      <c r="R1007" s="47">
        <v>32110</v>
      </c>
      <c r="S1007" s="47">
        <v>0</v>
      </c>
      <c r="T1007" s="47">
        <v>0</v>
      </c>
      <c r="U1007" s="47">
        <v>0</v>
      </c>
      <c r="V1007" s="47">
        <v>0</v>
      </c>
      <c r="W1007" s="101">
        <f t="shared" si="15"/>
        <v>604399</v>
      </c>
      <c r="X1007" s="41">
        <f>個別包括!AZ1006-公債費!W1007</f>
        <v>0</v>
      </c>
      <c r="Y1007" s="41"/>
      <c r="Z1007" s="41"/>
      <c r="AA1007" s="41"/>
    </row>
    <row r="1008" spans="1:27" ht="20.25" customHeight="1" x14ac:dyDescent="0.25">
      <c r="A1008" s="111" t="s">
        <v>2819</v>
      </c>
      <c r="B1008" s="112" t="s">
        <v>2780</v>
      </c>
      <c r="C1008" s="4" t="s">
        <v>1094</v>
      </c>
      <c r="D1008" s="141">
        <v>6</v>
      </c>
      <c r="E1008" s="127" t="s">
        <v>3562</v>
      </c>
      <c r="F1008" s="47">
        <v>0</v>
      </c>
      <c r="G1008" s="47">
        <v>0</v>
      </c>
      <c r="H1008" s="47">
        <v>0</v>
      </c>
      <c r="I1008" s="47">
        <v>3157</v>
      </c>
      <c r="J1008" s="47">
        <v>0</v>
      </c>
      <c r="K1008" s="47">
        <v>4858</v>
      </c>
      <c r="L1008" s="47">
        <v>2971</v>
      </c>
      <c r="M1008" s="47">
        <v>78320</v>
      </c>
      <c r="N1008" s="150">
        <v>14580</v>
      </c>
      <c r="O1008" s="144">
        <v>271</v>
      </c>
      <c r="P1008" s="144">
        <v>0</v>
      </c>
      <c r="Q1008" s="47">
        <v>0</v>
      </c>
      <c r="R1008" s="47">
        <v>0</v>
      </c>
      <c r="S1008" s="47">
        <v>0</v>
      </c>
      <c r="T1008" s="47">
        <v>0</v>
      </c>
      <c r="U1008" s="47">
        <v>0</v>
      </c>
      <c r="V1008" s="47">
        <v>0</v>
      </c>
      <c r="W1008" s="101">
        <f t="shared" si="15"/>
        <v>104157</v>
      </c>
      <c r="X1008" s="41">
        <f>個別包括!AZ1007-公債費!W1008</f>
        <v>0</v>
      </c>
      <c r="Y1008" s="41"/>
      <c r="Z1008" s="41"/>
      <c r="AA1008" s="41"/>
    </row>
    <row r="1009" spans="1:27" ht="20.25" customHeight="1" x14ac:dyDescent="0.25">
      <c r="A1009" s="111" t="s">
        <v>2820</v>
      </c>
      <c r="B1009" s="112" t="s">
        <v>2780</v>
      </c>
      <c r="C1009" s="4" t="s">
        <v>1095</v>
      </c>
      <c r="D1009" s="141">
        <v>6</v>
      </c>
      <c r="E1009" s="127" t="s">
        <v>3562</v>
      </c>
      <c r="F1009" s="47">
        <v>0</v>
      </c>
      <c r="G1009" s="47">
        <v>0</v>
      </c>
      <c r="H1009" s="47">
        <v>420</v>
      </c>
      <c r="I1009" s="47">
        <v>12028</v>
      </c>
      <c r="J1009" s="47">
        <v>0</v>
      </c>
      <c r="K1009" s="47">
        <v>11830</v>
      </c>
      <c r="L1009" s="47">
        <v>8297</v>
      </c>
      <c r="M1009" s="47">
        <v>97969</v>
      </c>
      <c r="N1009" s="150">
        <v>1440</v>
      </c>
      <c r="O1009" s="144">
        <v>0</v>
      </c>
      <c r="P1009" s="144">
        <v>0</v>
      </c>
      <c r="Q1009" s="47">
        <v>0</v>
      </c>
      <c r="R1009" s="47">
        <v>72869</v>
      </c>
      <c r="S1009" s="47">
        <v>0</v>
      </c>
      <c r="T1009" s="47">
        <v>0</v>
      </c>
      <c r="U1009" s="47">
        <v>0</v>
      </c>
      <c r="V1009" s="47">
        <v>0</v>
      </c>
      <c r="W1009" s="101">
        <f t="shared" si="15"/>
        <v>204853</v>
      </c>
      <c r="X1009" s="41">
        <f>個別包括!AZ1008-公債費!W1009</f>
        <v>0</v>
      </c>
      <c r="Y1009" s="41"/>
      <c r="Z1009" s="41"/>
      <c r="AA1009" s="41"/>
    </row>
    <row r="1010" spans="1:27" ht="20.25" customHeight="1" x14ac:dyDescent="0.25">
      <c r="A1010" s="111" t="s">
        <v>2821</v>
      </c>
      <c r="B1010" s="112" t="s">
        <v>2780</v>
      </c>
      <c r="C1010" s="4" t="s">
        <v>1096</v>
      </c>
      <c r="D1010" s="141">
        <v>6</v>
      </c>
      <c r="E1010" s="127" t="s">
        <v>3561</v>
      </c>
      <c r="F1010" s="47">
        <v>0</v>
      </c>
      <c r="G1010" s="47">
        <v>0</v>
      </c>
      <c r="H1010" s="47">
        <v>445</v>
      </c>
      <c r="I1010" s="47">
        <v>9081</v>
      </c>
      <c r="J1010" s="47">
        <v>16464</v>
      </c>
      <c r="K1010" s="47">
        <v>7320</v>
      </c>
      <c r="L1010" s="47">
        <v>5713</v>
      </c>
      <c r="M1010" s="47">
        <v>450797</v>
      </c>
      <c r="N1010" s="150">
        <v>15814</v>
      </c>
      <c r="O1010" s="144">
        <v>918</v>
      </c>
      <c r="P1010" s="144">
        <v>0</v>
      </c>
      <c r="Q1010" s="47">
        <v>0</v>
      </c>
      <c r="R1010" s="47">
        <v>40566</v>
      </c>
      <c r="S1010" s="47">
        <v>0</v>
      </c>
      <c r="T1010" s="47">
        <v>0</v>
      </c>
      <c r="U1010" s="47">
        <v>0</v>
      </c>
      <c r="V1010" s="47">
        <v>0</v>
      </c>
      <c r="W1010" s="101">
        <f t="shared" si="15"/>
        <v>547118</v>
      </c>
      <c r="X1010" s="41">
        <f>個別包括!AZ1009-公債費!W1010</f>
        <v>0</v>
      </c>
      <c r="Y1010" s="41"/>
      <c r="Z1010" s="41"/>
      <c r="AA1010" s="41"/>
    </row>
    <row r="1011" spans="1:27" ht="20.25" customHeight="1" x14ac:dyDescent="0.25">
      <c r="A1011" s="111" t="s">
        <v>2822</v>
      </c>
      <c r="B1011" s="112" t="s">
        <v>2780</v>
      </c>
      <c r="C1011" s="4" t="s">
        <v>1097</v>
      </c>
      <c r="D1011" s="141">
        <v>6</v>
      </c>
      <c r="E1011" s="127" t="s">
        <v>3561</v>
      </c>
      <c r="F1011" s="47">
        <v>0</v>
      </c>
      <c r="G1011" s="47">
        <v>0</v>
      </c>
      <c r="H1011" s="47">
        <v>0</v>
      </c>
      <c r="I1011" s="47">
        <v>19868</v>
      </c>
      <c r="J1011" s="47">
        <v>2257</v>
      </c>
      <c r="K1011" s="47">
        <v>5852</v>
      </c>
      <c r="L1011" s="47">
        <v>4813</v>
      </c>
      <c r="M1011" s="47">
        <v>387999</v>
      </c>
      <c r="N1011" s="150">
        <v>3106</v>
      </c>
      <c r="O1011" s="144">
        <v>396</v>
      </c>
      <c r="P1011" s="144">
        <v>0</v>
      </c>
      <c r="Q1011" s="47">
        <v>0</v>
      </c>
      <c r="R1011" s="47">
        <v>0</v>
      </c>
      <c r="S1011" s="47">
        <v>0</v>
      </c>
      <c r="T1011" s="47">
        <v>0</v>
      </c>
      <c r="U1011" s="47">
        <v>0</v>
      </c>
      <c r="V1011" s="47">
        <v>0</v>
      </c>
      <c r="W1011" s="101">
        <f t="shared" si="15"/>
        <v>424291</v>
      </c>
      <c r="X1011" s="41">
        <f>個別包括!AZ1010-公債費!W1011</f>
        <v>0</v>
      </c>
      <c r="Y1011" s="41"/>
      <c r="Z1011" s="41"/>
      <c r="AA1011" s="41"/>
    </row>
    <row r="1012" spans="1:27" ht="20.25" customHeight="1" x14ac:dyDescent="0.25">
      <c r="A1012" s="111" t="s">
        <v>2823</v>
      </c>
      <c r="B1012" s="112" t="s">
        <v>2780</v>
      </c>
      <c r="C1012" s="4" t="s">
        <v>1098</v>
      </c>
      <c r="D1012" s="141">
        <v>6</v>
      </c>
      <c r="E1012" s="127" t="s">
        <v>3561</v>
      </c>
      <c r="F1012" s="47">
        <v>0</v>
      </c>
      <c r="G1012" s="47">
        <v>0</v>
      </c>
      <c r="H1012" s="47">
        <v>0</v>
      </c>
      <c r="I1012" s="47">
        <v>11888</v>
      </c>
      <c r="J1012" s="47">
        <v>1477</v>
      </c>
      <c r="K1012" s="47">
        <v>15366</v>
      </c>
      <c r="L1012" s="47">
        <v>7909</v>
      </c>
      <c r="M1012" s="47">
        <v>458897</v>
      </c>
      <c r="N1012" s="150">
        <v>18117</v>
      </c>
      <c r="O1012" s="144">
        <v>957</v>
      </c>
      <c r="P1012" s="144">
        <v>0</v>
      </c>
      <c r="Q1012" s="47">
        <v>0</v>
      </c>
      <c r="R1012" s="47">
        <v>14644</v>
      </c>
      <c r="S1012" s="47">
        <v>0</v>
      </c>
      <c r="T1012" s="47">
        <v>0</v>
      </c>
      <c r="U1012" s="47">
        <v>0</v>
      </c>
      <c r="V1012" s="47">
        <v>0</v>
      </c>
      <c r="W1012" s="101">
        <f t="shared" si="15"/>
        <v>529255</v>
      </c>
      <c r="X1012" s="41">
        <f>個別包括!AZ1011-公債費!W1012</f>
        <v>0</v>
      </c>
      <c r="Y1012" s="41"/>
      <c r="Z1012" s="41"/>
      <c r="AA1012" s="41"/>
    </row>
    <row r="1013" spans="1:27" ht="20.25" customHeight="1" x14ac:dyDescent="0.25">
      <c r="A1013" s="111" t="s">
        <v>2824</v>
      </c>
      <c r="B1013" s="112" t="s">
        <v>2780</v>
      </c>
      <c r="C1013" s="4" t="s">
        <v>1099</v>
      </c>
      <c r="D1013" s="141">
        <v>6</v>
      </c>
      <c r="E1013" s="127" t="s">
        <v>3562</v>
      </c>
      <c r="F1013" s="47">
        <v>0</v>
      </c>
      <c r="G1013" s="47">
        <v>0</v>
      </c>
      <c r="H1013" s="47">
        <v>0</v>
      </c>
      <c r="I1013" s="47">
        <v>0</v>
      </c>
      <c r="J1013" s="47">
        <v>0</v>
      </c>
      <c r="K1013" s="47">
        <v>341</v>
      </c>
      <c r="L1013" s="47">
        <v>3920</v>
      </c>
      <c r="M1013" s="47">
        <v>40014</v>
      </c>
      <c r="N1013" s="150">
        <v>6871</v>
      </c>
      <c r="O1013" s="144">
        <v>0</v>
      </c>
      <c r="P1013" s="144">
        <v>0</v>
      </c>
      <c r="Q1013" s="47">
        <v>0</v>
      </c>
      <c r="R1013" s="47">
        <v>0</v>
      </c>
      <c r="S1013" s="47">
        <v>0</v>
      </c>
      <c r="T1013" s="47">
        <v>0</v>
      </c>
      <c r="U1013" s="47">
        <v>0</v>
      </c>
      <c r="V1013" s="47">
        <v>0</v>
      </c>
      <c r="W1013" s="101">
        <f t="shared" si="15"/>
        <v>51146</v>
      </c>
      <c r="X1013" s="41">
        <f>個別包括!AZ1012-公債費!W1013</f>
        <v>0</v>
      </c>
      <c r="Y1013" s="41"/>
      <c r="Z1013" s="41"/>
      <c r="AA1013" s="41"/>
    </row>
    <row r="1014" spans="1:27" ht="20.25" customHeight="1" x14ac:dyDescent="0.25">
      <c r="A1014" s="111" t="s">
        <v>2825</v>
      </c>
      <c r="B1014" s="112" t="s">
        <v>2780</v>
      </c>
      <c r="C1014" s="4" t="s">
        <v>1100</v>
      </c>
      <c r="D1014" s="141">
        <v>6</v>
      </c>
      <c r="E1014" s="127" t="s">
        <v>3561</v>
      </c>
      <c r="F1014" s="47">
        <v>2752</v>
      </c>
      <c r="G1014" s="47">
        <v>0</v>
      </c>
      <c r="H1014" s="47">
        <v>365</v>
      </c>
      <c r="I1014" s="47">
        <v>17372</v>
      </c>
      <c r="J1014" s="47">
        <v>1098</v>
      </c>
      <c r="K1014" s="47">
        <v>9172</v>
      </c>
      <c r="L1014" s="47">
        <v>5273</v>
      </c>
      <c r="M1014" s="47">
        <v>385023</v>
      </c>
      <c r="N1014" s="150">
        <v>8216</v>
      </c>
      <c r="O1014" s="144">
        <v>2256</v>
      </c>
      <c r="P1014" s="144">
        <v>0</v>
      </c>
      <c r="Q1014" s="47">
        <v>0</v>
      </c>
      <c r="R1014" s="47">
        <v>41306</v>
      </c>
      <c r="S1014" s="47">
        <v>0</v>
      </c>
      <c r="T1014" s="47">
        <v>0</v>
      </c>
      <c r="U1014" s="47">
        <v>0</v>
      </c>
      <c r="V1014" s="47">
        <v>0</v>
      </c>
      <c r="W1014" s="101">
        <f t="shared" si="15"/>
        <v>472833</v>
      </c>
      <c r="X1014" s="41">
        <f>個別包括!AZ1013-公債費!W1014</f>
        <v>0</v>
      </c>
      <c r="Y1014" s="41"/>
      <c r="Z1014" s="41"/>
      <c r="AA1014" s="41"/>
    </row>
    <row r="1015" spans="1:27" ht="20.25" customHeight="1" x14ac:dyDescent="0.25">
      <c r="A1015" s="111" t="s">
        <v>2826</v>
      </c>
      <c r="B1015" s="112" t="s">
        <v>2780</v>
      </c>
      <c r="C1015" s="4" t="s">
        <v>1101</v>
      </c>
      <c r="D1015" s="141">
        <v>6</v>
      </c>
      <c r="E1015" s="127" t="s">
        <v>3561</v>
      </c>
      <c r="F1015" s="47">
        <v>2277</v>
      </c>
      <c r="G1015" s="47">
        <v>0</v>
      </c>
      <c r="H1015" s="47">
        <v>479</v>
      </c>
      <c r="I1015" s="47">
        <v>24013</v>
      </c>
      <c r="J1015" s="47">
        <v>1573</v>
      </c>
      <c r="K1015" s="47">
        <v>45130</v>
      </c>
      <c r="L1015" s="47">
        <v>9529</v>
      </c>
      <c r="M1015" s="47">
        <v>507586</v>
      </c>
      <c r="N1015" s="150">
        <v>13064</v>
      </c>
      <c r="O1015" s="144">
        <v>1498</v>
      </c>
      <c r="P1015" s="144">
        <v>0</v>
      </c>
      <c r="Q1015" s="47">
        <v>0</v>
      </c>
      <c r="R1015" s="47">
        <v>130535</v>
      </c>
      <c r="S1015" s="47">
        <v>0</v>
      </c>
      <c r="T1015" s="47">
        <v>0</v>
      </c>
      <c r="U1015" s="47">
        <v>0</v>
      </c>
      <c r="V1015" s="47">
        <v>0</v>
      </c>
      <c r="W1015" s="101">
        <f t="shared" si="15"/>
        <v>735684</v>
      </c>
      <c r="X1015" s="41">
        <f>個別包括!AZ1014-公債費!W1015</f>
        <v>0</v>
      </c>
      <c r="Y1015" s="41"/>
      <c r="Z1015" s="41"/>
      <c r="AA1015" s="41"/>
    </row>
    <row r="1016" spans="1:27" ht="20.25" customHeight="1" x14ac:dyDescent="0.25">
      <c r="A1016" s="111" t="s">
        <v>2827</v>
      </c>
      <c r="B1016" s="112" t="s">
        <v>2780</v>
      </c>
      <c r="C1016" s="4" t="s">
        <v>1102</v>
      </c>
      <c r="D1016" s="141">
        <v>6</v>
      </c>
      <c r="E1016" s="127" t="s">
        <v>3561</v>
      </c>
      <c r="F1016" s="47">
        <v>5740</v>
      </c>
      <c r="G1016" s="47">
        <v>29383</v>
      </c>
      <c r="H1016" s="47">
        <v>0</v>
      </c>
      <c r="I1016" s="47">
        <v>32484</v>
      </c>
      <c r="J1016" s="47">
        <v>728</v>
      </c>
      <c r="K1016" s="47">
        <v>16327</v>
      </c>
      <c r="L1016" s="47">
        <v>2755</v>
      </c>
      <c r="M1016" s="47">
        <v>294100</v>
      </c>
      <c r="N1016" s="150">
        <v>41772</v>
      </c>
      <c r="O1016" s="144">
        <v>1599</v>
      </c>
      <c r="P1016" s="144">
        <v>0</v>
      </c>
      <c r="Q1016" s="47">
        <v>0</v>
      </c>
      <c r="R1016" s="47">
        <v>0</v>
      </c>
      <c r="S1016" s="47">
        <v>0</v>
      </c>
      <c r="T1016" s="47">
        <v>0</v>
      </c>
      <c r="U1016" s="47">
        <v>0</v>
      </c>
      <c r="V1016" s="47">
        <v>0</v>
      </c>
      <c r="W1016" s="101">
        <f t="shared" si="15"/>
        <v>424888</v>
      </c>
      <c r="X1016" s="41">
        <f>個別包括!AZ1015-公債費!W1016</f>
        <v>0</v>
      </c>
      <c r="Y1016" s="41"/>
      <c r="Z1016" s="41"/>
      <c r="AA1016" s="41"/>
    </row>
    <row r="1017" spans="1:27" ht="20.25" customHeight="1" x14ac:dyDescent="0.25">
      <c r="A1017" s="111" t="s">
        <v>2828</v>
      </c>
      <c r="B1017" s="112" t="s">
        <v>2780</v>
      </c>
      <c r="C1017" s="4" t="s">
        <v>877</v>
      </c>
      <c r="D1017" s="141">
        <v>6</v>
      </c>
      <c r="E1017" s="127" t="s">
        <v>3561</v>
      </c>
      <c r="F1017" s="47">
        <v>1818</v>
      </c>
      <c r="G1017" s="47">
        <v>0</v>
      </c>
      <c r="H1017" s="47">
        <v>0</v>
      </c>
      <c r="I1017" s="47">
        <v>53575</v>
      </c>
      <c r="J1017" s="47">
        <v>996</v>
      </c>
      <c r="K1017" s="47">
        <v>18234</v>
      </c>
      <c r="L1017" s="47">
        <v>4036</v>
      </c>
      <c r="M1017" s="47">
        <v>349873</v>
      </c>
      <c r="N1017" s="150">
        <v>4923</v>
      </c>
      <c r="O1017" s="144">
        <v>2224</v>
      </c>
      <c r="P1017" s="144">
        <v>0</v>
      </c>
      <c r="Q1017" s="47">
        <v>0</v>
      </c>
      <c r="R1017" s="47">
        <v>0</v>
      </c>
      <c r="S1017" s="47">
        <v>0</v>
      </c>
      <c r="T1017" s="47">
        <v>0</v>
      </c>
      <c r="U1017" s="47">
        <v>0</v>
      </c>
      <c r="V1017" s="47">
        <v>0</v>
      </c>
      <c r="W1017" s="101">
        <f t="shared" si="15"/>
        <v>435679</v>
      </c>
      <c r="X1017" s="41">
        <f>個別包括!AZ1016-公債費!W1017</f>
        <v>0</v>
      </c>
      <c r="Y1017" s="41"/>
      <c r="Z1017" s="41"/>
      <c r="AA1017" s="41"/>
    </row>
    <row r="1018" spans="1:27" ht="20.25" customHeight="1" x14ac:dyDescent="0.25">
      <c r="A1018" s="111" t="s">
        <v>2829</v>
      </c>
      <c r="B1018" s="112" t="s">
        <v>2780</v>
      </c>
      <c r="C1018" s="4" t="s">
        <v>1103</v>
      </c>
      <c r="D1018" s="141">
        <v>6</v>
      </c>
      <c r="E1018" s="127" t="s">
        <v>3562</v>
      </c>
      <c r="F1018" s="47">
        <v>0</v>
      </c>
      <c r="G1018" s="47">
        <v>0</v>
      </c>
      <c r="H1018" s="47">
        <v>478</v>
      </c>
      <c r="I1018" s="47">
        <v>55829</v>
      </c>
      <c r="J1018" s="47">
        <v>19775</v>
      </c>
      <c r="K1018" s="47">
        <v>14635</v>
      </c>
      <c r="L1018" s="47">
        <v>9955</v>
      </c>
      <c r="M1018" s="47">
        <v>272786</v>
      </c>
      <c r="N1018" s="150">
        <v>2425</v>
      </c>
      <c r="O1018" s="144">
        <v>3168</v>
      </c>
      <c r="P1018" s="144">
        <v>0</v>
      </c>
      <c r="Q1018" s="47">
        <v>0</v>
      </c>
      <c r="R1018" s="47">
        <v>83826</v>
      </c>
      <c r="S1018" s="47">
        <v>0</v>
      </c>
      <c r="T1018" s="47">
        <v>0</v>
      </c>
      <c r="U1018" s="47">
        <v>0</v>
      </c>
      <c r="V1018" s="47">
        <v>0</v>
      </c>
      <c r="W1018" s="101">
        <f t="shared" si="15"/>
        <v>462877</v>
      </c>
      <c r="X1018" s="41">
        <f>個別包括!AZ1017-公債費!W1018</f>
        <v>0</v>
      </c>
      <c r="Y1018" s="41"/>
      <c r="Z1018" s="41"/>
      <c r="AA1018" s="41"/>
    </row>
    <row r="1019" spans="1:27" ht="20.25" customHeight="1" x14ac:dyDescent="0.25">
      <c r="A1019" s="111" t="s">
        <v>2830</v>
      </c>
      <c r="B1019" s="112" t="s">
        <v>2780</v>
      </c>
      <c r="C1019" s="4" t="s">
        <v>1104</v>
      </c>
      <c r="D1019" s="141">
        <v>6</v>
      </c>
      <c r="E1019" s="127" t="s">
        <v>3562</v>
      </c>
      <c r="F1019" s="47">
        <v>1031</v>
      </c>
      <c r="G1019" s="47">
        <v>0</v>
      </c>
      <c r="H1019" s="47">
        <v>895</v>
      </c>
      <c r="I1019" s="47">
        <v>25785</v>
      </c>
      <c r="J1019" s="47">
        <v>167123</v>
      </c>
      <c r="K1019" s="47">
        <v>34474</v>
      </c>
      <c r="L1019" s="47">
        <v>15093</v>
      </c>
      <c r="M1019" s="47">
        <v>134158</v>
      </c>
      <c r="N1019" s="150">
        <v>8340</v>
      </c>
      <c r="O1019" s="144">
        <v>665</v>
      </c>
      <c r="P1019" s="144">
        <v>0</v>
      </c>
      <c r="Q1019" s="47">
        <v>0</v>
      </c>
      <c r="R1019" s="47">
        <v>81501</v>
      </c>
      <c r="S1019" s="47">
        <v>0</v>
      </c>
      <c r="T1019" s="47">
        <v>0</v>
      </c>
      <c r="U1019" s="47">
        <v>0</v>
      </c>
      <c r="V1019" s="47">
        <v>0</v>
      </c>
      <c r="W1019" s="101">
        <f t="shared" si="15"/>
        <v>469065</v>
      </c>
      <c r="X1019" s="41">
        <f>個別包括!AZ1018-公債費!W1019</f>
        <v>0</v>
      </c>
      <c r="Y1019" s="41"/>
      <c r="Z1019" s="41"/>
      <c r="AA1019" s="41"/>
    </row>
    <row r="1020" spans="1:27" ht="20.25" customHeight="1" x14ac:dyDescent="0.25">
      <c r="A1020" s="111" t="s">
        <v>2831</v>
      </c>
      <c r="B1020" s="112" t="s">
        <v>2780</v>
      </c>
      <c r="C1020" s="4" t="s">
        <v>1105</v>
      </c>
      <c r="D1020" s="141">
        <v>6</v>
      </c>
      <c r="E1020" s="127" t="s">
        <v>3561</v>
      </c>
      <c r="F1020" s="47">
        <v>1388</v>
      </c>
      <c r="G1020" s="47">
        <v>3190</v>
      </c>
      <c r="H1020" s="47">
        <v>0</v>
      </c>
      <c r="I1020" s="47">
        <v>1364</v>
      </c>
      <c r="J1020" s="47">
        <v>186</v>
      </c>
      <c r="K1020" s="47">
        <v>1724</v>
      </c>
      <c r="L1020" s="47">
        <v>747</v>
      </c>
      <c r="M1020" s="47">
        <v>157284</v>
      </c>
      <c r="N1020" s="150">
        <v>11615</v>
      </c>
      <c r="O1020" s="144">
        <v>0</v>
      </c>
      <c r="P1020" s="144">
        <v>0</v>
      </c>
      <c r="Q1020" s="47">
        <v>315071</v>
      </c>
      <c r="R1020" s="47">
        <v>0</v>
      </c>
      <c r="S1020" s="47">
        <v>0</v>
      </c>
      <c r="T1020" s="47">
        <v>0</v>
      </c>
      <c r="U1020" s="47">
        <v>0</v>
      </c>
      <c r="V1020" s="47">
        <v>0</v>
      </c>
      <c r="W1020" s="101">
        <f t="shared" si="15"/>
        <v>492569</v>
      </c>
      <c r="X1020" s="41">
        <f>個別包括!AZ1019-公債費!W1020</f>
        <v>0</v>
      </c>
      <c r="Y1020" s="41"/>
      <c r="Z1020" s="41"/>
      <c r="AA1020" s="41"/>
    </row>
    <row r="1021" spans="1:27" ht="20.25" customHeight="1" x14ac:dyDescent="0.25">
      <c r="A1021" s="111" t="s">
        <v>2832</v>
      </c>
      <c r="B1021" s="112" t="s">
        <v>2780</v>
      </c>
      <c r="C1021" s="4" t="s">
        <v>1106</v>
      </c>
      <c r="D1021" s="141">
        <v>6</v>
      </c>
      <c r="E1021" s="127" t="s">
        <v>3561</v>
      </c>
      <c r="F1021" s="47">
        <v>2456</v>
      </c>
      <c r="G1021" s="47">
        <v>5058</v>
      </c>
      <c r="H1021" s="47">
        <v>0</v>
      </c>
      <c r="I1021" s="47">
        <v>2305</v>
      </c>
      <c r="J1021" s="47">
        <v>117</v>
      </c>
      <c r="K1021" s="47">
        <v>0</v>
      </c>
      <c r="L1021" s="47">
        <v>427</v>
      </c>
      <c r="M1021" s="47">
        <v>95228</v>
      </c>
      <c r="N1021" s="150">
        <v>23198</v>
      </c>
      <c r="O1021" s="144">
        <v>0</v>
      </c>
      <c r="P1021" s="144">
        <v>0</v>
      </c>
      <c r="Q1021" s="47">
        <v>163729</v>
      </c>
      <c r="R1021" s="47">
        <v>0</v>
      </c>
      <c r="S1021" s="47">
        <v>0</v>
      </c>
      <c r="T1021" s="47">
        <v>0</v>
      </c>
      <c r="U1021" s="47">
        <v>0</v>
      </c>
      <c r="V1021" s="47">
        <v>0</v>
      </c>
      <c r="W1021" s="101">
        <f t="shared" si="15"/>
        <v>292518</v>
      </c>
      <c r="X1021" s="41">
        <f>個別包括!AZ1020-公債費!W1021</f>
        <v>0</v>
      </c>
      <c r="Y1021" s="41"/>
      <c r="Z1021" s="41"/>
      <c r="AA1021" s="41"/>
    </row>
    <row r="1022" spans="1:27" ht="20.25" customHeight="1" x14ac:dyDescent="0.25">
      <c r="A1022" s="111" t="s">
        <v>2833</v>
      </c>
      <c r="B1022" s="112" t="s">
        <v>2780</v>
      </c>
      <c r="C1022" s="4" t="s">
        <v>1107</v>
      </c>
      <c r="D1022" s="141">
        <v>6</v>
      </c>
      <c r="E1022" s="127" t="s">
        <v>3561</v>
      </c>
      <c r="F1022" s="47">
        <v>0</v>
      </c>
      <c r="G1022" s="47">
        <v>36622</v>
      </c>
      <c r="H1022" s="47">
        <v>0</v>
      </c>
      <c r="I1022" s="47">
        <v>0</v>
      </c>
      <c r="J1022" s="47">
        <v>24</v>
      </c>
      <c r="K1022" s="47">
        <v>0</v>
      </c>
      <c r="L1022" s="47">
        <v>156</v>
      </c>
      <c r="M1022" s="47">
        <v>74786</v>
      </c>
      <c r="N1022" s="150">
        <v>2323</v>
      </c>
      <c r="O1022" s="144">
        <v>0</v>
      </c>
      <c r="P1022" s="144">
        <v>0</v>
      </c>
      <c r="Q1022" s="47">
        <v>71159</v>
      </c>
      <c r="R1022" s="47">
        <v>0</v>
      </c>
      <c r="S1022" s="47">
        <v>0</v>
      </c>
      <c r="T1022" s="47">
        <v>0</v>
      </c>
      <c r="U1022" s="47">
        <v>0</v>
      </c>
      <c r="V1022" s="47">
        <v>0</v>
      </c>
      <c r="W1022" s="101">
        <f t="shared" si="15"/>
        <v>185070</v>
      </c>
      <c r="X1022" s="41">
        <f>個別包括!AZ1021-公債費!W1022</f>
        <v>0</v>
      </c>
      <c r="Y1022" s="41"/>
      <c r="Z1022" s="41"/>
      <c r="AA1022" s="41"/>
    </row>
    <row r="1023" spans="1:27" ht="20.25" customHeight="1" x14ac:dyDescent="0.25">
      <c r="A1023" s="111" t="s">
        <v>2834</v>
      </c>
      <c r="B1023" s="112" t="s">
        <v>2835</v>
      </c>
      <c r="C1023" s="4" t="s">
        <v>1108</v>
      </c>
      <c r="D1023" s="141">
        <v>5</v>
      </c>
      <c r="E1023" s="127" t="s">
        <v>3561</v>
      </c>
      <c r="F1023" s="47">
        <v>58875</v>
      </c>
      <c r="G1023" s="47">
        <v>1823</v>
      </c>
      <c r="H1023" s="47">
        <v>2387</v>
      </c>
      <c r="I1023" s="47">
        <v>84045</v>
      </c>
      <c r="J1023" s="47">
        <v>15945</v>
      </c>
      <c r="K1023" s="47">
        <v>157606</v>
      </c>
      <c r="L1023" s="47">
        <v>60240</v>
      </c>
      <c r="M1023" s="47">
        <v>3886825</v>
      </c>
      <c r="N1023" s="150">
        <v>41066</v>
      </c>
      <c r="O1023" s="144">
        <v>29348</v>
      </c>
      <c r="P1023" s="144">
        <v>0</v>
      </c>
      <c r="Q1023" s="47">
        <v>351761</v>
      </c>
      <c r="R1023" s="47">
        <v>0</v>
      </c>
      <c r="S1023" s="47">
        <v>0</v>
      </c>
      <c r="T1023" s="47">
        <v>0</v>
      </c>
      <c r="U1023" s="47">
        <v>3150276</v>
      </c>
      <c r="V1023" s="47">
        <v>0</v>
      </c>
      <c r="W1023" s="101">
        <f t="shared" si="15"/>
        <v>7840197</v>
      </c>
      <c r="X1023" s="41">
        <f>個別包括!AZ1022-公債費!W1023</f>
        <v>0</v>
      </c>
      <c r="Y1023" s="41"/>
      <c r="Z1023" s="41"/>
      <c r="AA1023" s="41"/>
    </row>
    <row r="1024" spans="1:27" ht="20.25" customHeight="1" x14ac:dyDescent="0.25">
      <c r="A1024" s="111" t="s">
        <v>2836</v>
      </c>
      <c r="B1024" s="112" t="s">
        <v>2835</v>
      </c>
      <c r="C1024" s="4" t="s">
        <v>1109</v>
      </c>
      <c r="D1024" s="141">
        <v>4</v>
      </c>
      <c r="E1024" s="127" t="s">
        <v>3562</v>
      </c>
      <c r="F1024" s="47">
        <v>32488</v>
      </c>
      <c r="G1024" s="47">
        <v>0</v>
      </c>
      <c r="H1024" s="47">
        <v>4394</v>
      </c>
      <c r="I1024" s="47">
        <v>159799</v>
      </c>
      <c r="J1024" s="47">
        <v>84336</v>
      </c>
      <c r="K1024" s="47">
        <v>279667</v>
      </c>
      <c r="L1024" s="47">
        <v>73696</v>
      </c>
      <c r="M1024" s="47">
        <v>1675880</v>
      </c>
      <c r="N1024" s="150">
        <v>118897</v>
      </c>
      <c r="O1024" s="144">
        <v>44738</v>
      </c>
      <c r="P1024" s="144">
        <v>0</v>
      </c>
      <c r="Q1024" s="47">
        <v>0</v>
      </c>
      <c r="R1024" s="47">
        <v>1802865</v>
      </c>
      <c r="S1024" s="47">
        <v>0</v>
      </c>
      <c r="T1024" s="47">
        <v>0</v>
      </c>
      <c r="U1024" s="47">
        <v>69110</v>
      </c>
      <c r="V1024" s="47">
        <v>0</v>
      </c>
      <c r="W1024" s="101">
        <f t="shared" si="15"/>
        <v>4345870</v>
      </c>
      <c r="X1024" s="41">
        <f>個別包括!AZ1023-公債費!W1024</f>
        <v>0</v>
      </c>
      <c r="Y1024" s="41"/>
      <c r="Z1024" s="41"/>
      <c r="AA1024" s="41"/>
    </row>
    <row r="1025" spans="1:27" ht="20.25" customHeight="1" x14ac:dyDescent="0.25">
      <c r="A1025" s="111" t="s">
        <v>2837</v>
      </c>
      <c r="B1025" s="112" t="s">
        <v>2835</v>
      </c>
      <c r="C1025" s="4" t="s">
        <v>1110</v>
      </c>
      <c r="D1025" s="141">
        <v>5</v>
      </c>
      <c r="E1025" s="127" t="s">
        <v>3561</v>
      </c>
      <c r="F1025" s="47">
        <v>22477</v>
      </c>
      <c r="G1025" s="47">
        <v>0</v>
      </c>
      <c r="H1025" s="47">
        <v>132</v>
      </c>
      <c r="I1025" s="47">
        <v>22461</v>
      </c>
      <c r="J1025" s="47">
        <v>6708</v>
      </c>
      <c r="K1025" s="47">
        <v>75181</v>
      </c>
      <c r="L1025" s="47">
        <v>22635</v>
      </c>
      <c r="M1025" s="47">
        <v>1787418</v>
      </c>
      <c r="N1025" s="150">
        <v>235578</v>
      </c>
      <c r="O1025" s="144">
        <v>72065</v>
      </c>
      <c r="P1025" s="144">
        <v>0</v>
      </c>
      <c r="Q1025" s="47">
        <v>0</v>
      </c>
      <c r="R1025" s="47">
        <v>0</v>
      </c>
      <c r="S1025" s="47">
        <v>0</v>
      </c>
      <c r="T1025" s="47">
        <v>0</v>
      </c>
      <c r="U1025" s="47">
        <v>1298172</v>
      </c>
      <c r="V1025" s="47">
        <v>0</v>
      </c>
      <c r="W1025" s="101">
        <f t="shared" si="15"/>
        <v>3542827</v>
      </c>
      <c r="X1025" s="41">
        <f>個別包括!AZ1024-公債費!W1025</f>
        <v>0</v>
      </c>
      <c r="Y1025" s="41"/>
      <c r="Z1025" s="41"/>
      <c r="AA1025" s="41"/>
    </row>
    <row r="1026" spans="1:27" ht="20.25" customHeight="1" x14ac:dyDescent="0.25">
      <c r="A1026" s="111" t="s">
        <v>2838</v>
      </c>
      <c r="B1026" s="112" t="s">
        <v>2835</v>
      </c>
      <c r="C1026" s="4" t="s">
        <v>1111</v>
      </c>
      <c r="D1026" s="141">
        <v>5</v>
      </c>
      <c r="E1026" s="127" t="s">
        <v>3561</v>
      </c>
      <c r="F1026" s="47">
        <v>27714</v>
      </c>
      <c r="G1026" s="47">
        <v>4165</v>
      </c>
      <c r="H1026" s="47">
        <v>3442</v>
      </c>
      <c r="I1026" s="47">
        <v>44982</v>
      </c>
      <c r="J1026" s="47">
        <v>9424</v>
      </c>
      <c r="K1026" s="47">
        <v>49280</v>
      </c>
      <c r="L1026" s="47">
        <v>29112</v>
      </c>
      <c r="M1026" s="47">
        <v>2366055</v>
      </c>
      <c r="N1026" s="150">
        <v>54507</v>
      </c>
      <c r="O1026" s="144">
        <v>21914</v>
      </c>
      <c r="P1026" s="144">
        <v>0</v>
      </c>
      <c r="Q1026" s="47">
        <v>176863</v>
      </c>
      <c r="R1026" s="47">
        <v>0</v>
      </c>
      <c r="S1026" s="47">
        <v>0</v>
      </c>
      <c r="T1026" s="47">
        <v>0</v>
      </c>
      <c r="U1026" s="47">
        <v>2163373</v>
      </c>
      <c r="V1026" s="47">
        <v>0</v>
      </c>
      <c r="W1026" s="101">
        <f t="shared" si="15"/>
        <v>4950831</v>
      </c>
      <c r="X1026" s="41">
        <f>個別包括!AZ1025-公債費!W1026</f>
        <v>0</v>
      </c>
      <c r="Y1026" s="41"/>
      <c r="Z1026" s="41"/>
      <c r="AA1026" s="41"/>
    </row>
    <row r="1027" spans="1:27" ht="20.25" customHeight="1" x14ac:dyDescent="0.25">
      <c r="A1027" s="111" t="s">
        <v>2839</v>
      </c>
      <c r="B1027" s="112" t="s">
        <v>2835</v>
      </c>
      <c r="C1027" s="4" t="s">
        <v>1112</v>
      </c>
      <c r="D1027" s="141">
        <v>5</v>
      </c>
      <c r="E1027" s="127" t="s">
        <v>3561</v>
      </c>
      <c r="F1027" s="47">
        <v>5736</v>
      </c>
      <c r="G1027" s="47">
        <v>0</v>
      </c>
      <c r="H1027" s="47">
        <v>3853</v>
      </c>
      <c r="I1027" s="47">
        <v>33427</v>
      </c>
      <c r="J1027" s="47">
        <v>8664</v>
      </c>
      <c r="K1027" s="47">
        <v>90188</v>
      </c>
      <c r="L1027" s="47">
        <v>29188</v>
      </c>
      <c r="M1027" s="47">
        <v>1983798</v>
      </c>
      <c r="N1027" s="150">
        <v>153586</v>
      </c>
      <c r="O1027" s="144">
        <v>69664</v>
      </c>
      <c r="P1027" s="144">
        <v>0</v>
      </c>
      <c r="Q1027" s="47">
        <v>0</v>
      </c>
      <c r="R1027" s="47">
        <v>0</v>
      </c>
      <c r="S1027" s="47">
        <v>0</v>
      </c>
      <c r="T1027" s="47">
        <v>0</v>
      </c>
      <c r="U1027" s="47">
        <v>1134417</v>
      </c>
      <c r="V1027" s="47">
        <v>0</v>
      </c>
      <c r="W1027" s="101">
        <f t="shared" si="15"/>
        <v>3512521</v>
      </c>
      <c r="X1027" s="41">
        <f>個別包括!AZ1026-公債費!W1027</f>
        <v>0</v>
      </c>
      <c r="Y1027" s="41"/>
      <c r="Z1027" s="41"/>
      <c r="AA1027" s="41"/>
    </row>
    <row r="1028" spans="1:27" ht="20.25" customHeight="1" x14ac:dyDescent="0.25">
      <c r="A1028" s="111" t="s">
        <v>2840</v>
      </c>
      <c r="B1028" s="112" t="s">
        <v>2835</v>
      </c>
      <c r="C1028" s="4" t="s">
        <v>1113</v>
      </c>
      <c r="D1028" s="141">
        <v>5</v>
      </c>
      <c r="E1028" s="127" t="s">
        <v>3561</v>
      </c>
      <c r="F1028" s="47">
        <v>6020</v>
      </c>
      <c r="G1028" s="47">
        <v>0</v>
      </c>
      <c r="H1028" s="47">
        <v>4046</v>
      </c>
      <c r="I1028" s="47">
        <v>69813</v>
      </c>
      <c r="J1028" s="47">
        <v>13076</v>
      </c>
      <c r="K1028" s="47">
        <v>131934</v>
      </c>
      <c r="L1028" s="47">
        <v>54444</v>
      </c>
      <c r="M1028" s="47">
        <v>2377840</v>
      </c>
      <c r="N1028" s="150">
        <v>72799</v>
      </c>
      <c r="O1028" s="144">
        <v>35912</v>
      </c>
      <c r="P1028" s="144">
        <v>0</v>
      </c>
      <c r="Q1028" s="47">
        <v>0</v>
      </c>
      <c r="R1028" s="47">
        <v>0</v>
      </c>
      <c r="S1028" s="47">
        <v>0</v>
      </c>
      <c r="T1028" s="47">
        <v>0</v>
      </c>
      <c r="U1028" s="47">
        <v>0</v>
      </c>
      <c r="V1028" s="47">
        <v>0</v>
      </c>
      <c r="W1028" s="101">
        <f t="shared" si="15"/>
        <v>2765884</v>
      </c>
      <c r="X1028" s="41">
        <f>個別包括!AZ1027-公債費!W1028</f>
        <v>0</v>
      </c>
      <c r="Y1028" s="41"/>
      <c r="Z1028" s="41"/>
      <c r="AA1028" s="41"/>
    </row>
    <row r="1029" spans="1:27" ht="20.25" customHeight="1" x14ac:dyDescent="0.25">
      <c r="A1029" s="111" t="s">
        <v>2841</v>
      </c>
      <c r="B1029" s="112" t="s">
        <v>2835</v>
      </c>
      <c r="C1029" s="4" t="s">
        <v>1114</v>
      </c>
      <c r="D1029" s="141">
        <v>5</v>
      </c>
      <c r="E1029" s="127" t="s">
        <v>3561</v>
      </c>
      <c r="F1029" s="47">
        <v>29379</v>
      </c>
      <c r="G1029" s="47">
        <v>0</v>
      </c>
      <c r="H1029" s="47">
        <v>0</v>
      </c>
      <c r="I1029" s="47">
        <v>54566</v>
      </c>
      <c r="J1029" s="47">
        <v>55992</v>
      </c>
      <c r="K1029" s="47">
        <v>30326</v>
      </c>
      <c r="L1029" s="47">
        <v>14998</v>
      </c>
      <c r="M1029" s="47">
        <v>1058393</v>
      </c>
      <c r="N1029" s="150">
        <v>148547</v>
      </c>
      <c r="O1029" s="144">
        <v>16170</v>
      </c>
      <c r="P1029" s="144">
        <v>0</v>
      </c>
      <c r="Q1029" s="47">
        <v>0</v>
      </c>
      <c r="R1029" s="47">
        <v>0</v>
      </c>
      <c r="S1029" s="47">
        <v>0</v>
      </c>
      <c r="T1029" s="47">
        <v>0</v>
      </c>
      <c r="U1029" s="47">
        <v>0</v>
      </c>
      <c r="V1029" s="47">
        <v>0</v>
      </c>
      <c r="W1029" s="101">
        <f t="shared" si="15"/>
        <v>1408371</v>
      </c>
      <c r="X1029" s="41">
        <f>個別包括!AZ1028-公債費!W1029</f>
        <v>0</v>
      </c>
      <c r="Y1029" s="41"/>
      <c r="Z1029" s="41"/>
      <c r="AA1029" s="41"/>
    </row>
    <row r="1030" spans="1:27" ht="20.25" customHeight="1" x14ac:dyDescent="0.25">
      <c r="A1030" s="111" t="s">
        <v>2842</v>
      </c>
      <c r="B1030" s="112" t="s">
        <v>2835</v>
      </c>
      <c r="C1030" s="4" t="s">
        <v>1115</v>
      </c>
      <c r="D1030" s="141">
        <v>5</v>
      </c>
      <c r="E1030" s="127" t="s">
        <v>3561</v>
      </c>
      <c r="F1030" s="47">
        <v>4249</v>
      </c>
      <c r="G1030" s="47">
        <v>0</v>
      </c>
      <c r="H1030" s="47">
        <v>0</v>
      </c>
      <c r="I1030" s="47">
        <v>17214</v>
      </c>
      <c r="J1030" s="47">
        <v>729</v>
      </c>
      <c r="K1030" s="47">
        <v>8653</v>
      </c>
      <c r="L1030" s="47">
        <v>2939</v>
      </c>
      <c r="M1030" s="47">
        <v>286882</v>
      </c>
      <c r="N1030" s="150">
        <v>66918</v>
      </c>
      <c r="O1030" s="144">
        <v>1773</v>
      </c>
      <c r="P1030" s="144">
        <v>0</v>
      </c>
      <c r="Q1030" s="47">
        <v>368394</v>
      </c>
      <c r="R1030" s="47">
        <v>0</v>
      </c>
      <c r="S1030" s="47">
        <v>0</v>
      </c>
      <c r="T1030" s="47">
        <v>0</v>
      </c>
      <c r="U1030" s="47">
        <v>0</v>
      </c>
      <c r="V1030" s="47">
        <v>0</v>
      </c>
      <c r="W1030" s="101">
        <f t="shared" si="15"/>
        <v>757751</v>
      </c>
      <c r="X1030" s="41">
        <f>個別包括!AZ1029-公債費!W1030</f>
        <v>0</v>
      </c>
      <c r="Y1030" s="41"/>
      <c r="Z1030" s="41"/>
      <c r="AA1030" s="41"/>
    </row>
    <row r="1031" spans="1:27" ht="20.25" customHeight="1" x14ac:dyDescent="0.25">
      <c r="A1031" s="111" t="s">
        <v>2843</v>
      </c>
      <c r="B1031" s="112" t="s">
        <v>2835</v>
      </c>
      <c r="C1031" s="4" t="s">
        <v>1116</v>
      </c>
      <c r="D1031" s="141">
        <v>5</v>
      </c>
      <c r="E1031" s="127" t="s">
        <v>3561</v>
      </c>
      <c r="F1031" s="47">
        <v>4516</v>
      </c>
      <c r="G1031" s="47">
        <v>0</v>
      </c>
      <c r="H1031" s="47">
        <v>981</v>
      </c>
      <c r="I1031" s="47">
        <v>17348</v>
      </c>
      <c r="J1031" s="47">
        <v>5039</v>
      </c>
      <c r="K1031" s="47">
        <v>27671</v>
      </c>
      <c r="L1031" s="47">
        <v>12154</v>
      </c>
      <c r="M1031" s="47">
        <v>676424</v>
      </c>
      <c r="N1031" s="150">
        <v>47463</v>
      </c>
      <c r="O1031" s="144">
        <v>1201</v>
      </c>
      <c r="P1031" s="144">
        <v>0</v>
      </c>
      <c r="Q1031" s="47">
        <v>0</v>
      </c>
      <c r="R1031" s="47">
        <v>0</v>
      </c>
      <c r="S1031" s="47">
        <v>0</v>
      </c>
      <c r="T1031" s="47">
        <v>0</v>
      </c>
      <c r="U1031" s="47">
        <v>305526</v>
      </c>
      <c r="V1031" s="47">
        <v>0</v>
      </c>
      <c r="W1031" s="101">
        <f t="shared" si="15"/>
        <v>1098323</v>
      </c>
      <c r="X1031" s="41">
        <f>個別包括!AZ1030-公債費!W1031</f>
        <v>0</v>
      </c>
      <c r="Y1031" s="41"/>
      <c r="Z1031" s="41"/>
      <c r="AA1031" s="41"/>
    </row>
    <row r="1032" spans="1:27" ht="20.25" customHeight="1" x14ac:dyDescent="0.25">
      <c r="A1032" s="111" t="s">
        <v>2844</v>
      </c>
      <c r="B1032" s="112" t="s">
        <v>2835</v>
      </c>
      <c r="C1032" s="4" t="s">
        <v>1117</v>
      </c>
      <c r="D1032" s="141">
        <v>5</v>
      </c>
      <c r="E1032" s="127" t="s">
        <v>3561</v>
      </c>
      <c r="F1032" s="47">
        <v>19265</v>
      </c>
      <c r="G1032" s="47">
        <v>36584</v>
      </c>
      <c r="H1032" s="47">
        <v>326</v>
      </c>
      <c r="I1032" s="47">
        <v>43833</v>
      </c>
      <c r="J1032" s="47">
        <v>1401</v>
      </c>
      <c r="K1032" s="47">
        <v>21808</v>
      </c>
      <c r="L1032" s="47">
        <v>2763</v>
      </c>
      <c r="M1032" s="47">
        <v>326262</v>
      </c>
      <c r="N1032" s="150">
        <v>63185</v>
      </c>
      <c r="O1032" s="144">
        <v>2513</v>
      </c>
      <c r="P1032" s="144">
        <v>0</v>
      </c>
      <c r="Q1032" s="47">
        <v>305285</v>
      </c>
      <c r="R1032" s="47">
        <v>0</v>
      </c>
      <c r="S1032" s="47">
        <v>0</v>
      </c>
      <c r="T1032" s="47">
        <v>0</v>
      </c>
      <c r="U1032" s="47">
        <v>0</v>
      </c>
      <c r="V1032" s="47">
        <v>0</v>
      </c>
      <c r="W1032" s="101">
        <f t="shared" ref="W1032:W1095" si="16">SUM(F1032:V1032)</f>
        <v>823225</v>
      </c>
      <c r="X1032" s="41">
        <f>個別包括!AZ1031-公債費!W1032</f>
        <v>0</v>
      </c>
      <c r="Y1032" s="41"/>
      <c r="Z1032" s="41"/>
      <c r="AA1032" s="41"/>
    </row>
    <row r="1033" spans="1:27" ht="20.25" customHeight="1" x14ac:dyDescent="0.25">
      <c r="A1033" s="111" t="s">
        <v>2845</v>
      </c>
      <c r="B1033" s="112" t="s">
        <v>2835</v>
      </c>
      <c r="C1033" s="4" t="s">
        <v>1118</v>
      </c>
      <c r="D1033" s="141">
        <v>5</v>
      </c>
      <c r="E1033" s="127" t="s">
        <v>3561</v>
      </c>
      <c r="F1033" s="47">
        <v>51797</v>
      </c>
      <c r="G1033" s="47">
        <v>0</v>
      </c>
      <c r="H1033" s="47">
        <v>0</v>
      </c>
      <c r="I1033" s="47">
        <v>1826</v>
      </c>
      <c r="J1033" s="47">
        <v>826</v>
      </c>
      <c r="K1033" s="47">
        <v>2516</v>
      </c>
      <c r="L1033" s="47">
        <v>2045</v>
      </c>
      <c r="M1033" s="47">
        <v>308260</v>
      </c>
      <c r="N1033" s="150">
        <v>23062</v>
      </c>
      <c r="O1033" s="144">
        <v>4338</v>
      </c>
      <c r="P1033" s="144">
        <v>0</v>
      </c>
      <c r="Q1033" s="47">
        <v>583629</v>
      </c>
      <c r="R1033" s="47">
        <v>0</v>
      </c>
      <c r="S1033" s="47">
        <v>0</v>
      </c>
      <c r="T1033" s="47">
        <v>0</v>
      </c>
      <c r="U1033" s="47">
        <v>193976</v>
      </c>
      <c r="V1033" s="47">
        <v>0</v>
      </c>
      <c r="W1033" s="101">
        <f t="shared" si="16"/>
        <v>1172275</v>
      </c>
      <c r="X1033" s="41">
        <f>個別包括!AZ1032-公債費!W1033</f>
        <v>0</v>
      </c>
      <c r="Y1033" s="41"/>
      <c r="Z1033" s="41"/>
      <c r="AA1033" s="41"/>
    </row>
    <row r="1034" spans="1:27" ht="20.25" customHeight="1" x14ac:dyDescent="0.25">
      <c r="A1034" s="111" t="s">
        <v>2846</v>
      </c>
      <c r="B1034" s="112" t="s">
        <v>2835</v>
      </c>
      <c r="C1034" s="4" t="s">
        <v>1119</v>
      </c>
      <c r="D1034" s="141">
        <v>5</v>
      </c>
      <c r="E1034" s="127" t="s">
        <v>3561</v>
      </c>
      <c r="F1034" s="47">
        <v>6837</v>
      </c>
      <c r="G1034" s="47">
        <v>4426</v>
      </c>
      <c r="H1034" s="47">
        <v>2839</v>
      </c>
      <c r="I1034" s="47">
        <v>16361</v>
      </c>
      <c r="J1034" s="47">
        <v>3708</v>
      </c>
      <c r="K1034" s="47">
        <v>20543</v>
      </c>
      <c r="L1034" s="47">
        <v>11990</v>
      </c>
      <c r="M1034" s="47">
        <v>901478</v>
      </c>
      <c r="N1034" s="150">
        <v>204275</v>
      </c>
      <c r="O1034" s="144">
        <v>11832</v>
      </c>
      <c r="P1034" s="144">
        <v>0</v>
      </c>
      <c r="Q1034" s="47">
        <v>0</v>
      </c>
      <c r="R1034" s="47">
        <v>0</v>
      </c>
      <c r="S1034" s="47">
        <v>0</v>
      </c>
      <c r="T1034" s="47">
        <v>0</v>
      </c>
      <c r="U1034" s="47">
        <v>687985</v>
      </c>
      <c r="V1034" s="47">
        <v>0</v>
      </c>
      <c r="W1034" s="101">
        <f t="shared" si="16"/>
        <v>1872274</v>
      </c>
      <c r="X1034" s="41">
        <f>個別包括!AZ1033-公債費!W1034</f>
        <v>0</v>
      </c>
      <c r="Y1034" s="41"/>
      <c r="Z1034" s="41"/>
      <c r="AA1034" s="41"/>
    </row>
    <row r="1035" spans="1:27" ht="20.25" customHeight="1" x14ac:dyDescent="0.25">
      <c r="A1035" s="111" t="s">
        <v>2847</v>
      </c>
      <c r="B1035" s="112" t="s">
        <v>2835</v>
      </c>
      <c r="C1035" s="4" t="s">
        <v>1120</v>
      </c>
      <c r="D1035" s="141">
        <v>5</v>
      </c>
      <c r="E1035" s="127" t="s">
        <v>3561</v>
      </c>
      <c r="F1035" s="47">
        <v>1396</v>
      </c>
      <c r="G1035" s="47">
        <v>0</v>
      </c>
      <c r="H1035" s="47">
        <v>0</v>
      </c>
      <c r="I1035" s="47">
        <v>10663</v>
      </c>
      <c r="J1035" s="47">
        <v>2727</v>
      </c>
      <c r="K1035" s="47">
        <v>7287</v>
      </c>
      <c r="L1035" s="47">
        <v>5873</v>
      </c>
      <c r="M1035" s="47">
        <v>869051</v>
      </c>
      <c r="N1035" s="150">
        <v>31131</v>
      </c>
      <c r="O1035" s="144">
        <v>12665</v>
      </c>
      <c r="P1035" s="144">
        <v>0</v>
      </c>
      <c r="Q1035" s="47">
        <v>107543</v>
      </c>
      <c r="R1035" s="47">
        <v>0</v>
      </c>
      <c r="S1035" s="47">
        <v>0</v>
      </c>
      <c r="T1035" s="47">
        <v>0</v>
      </c>
      <c r="U1035" s="47">
        <v>464299</v>
      </c>
      <c r="V1035" s="47">
        <v>0</v>
      </c>
      <c r="W1035" s="101">
        <f t="shared" si="16"/>
        <v>1512635</v>
      </c>
      <c r="X1035" s="41">
        <f>個別包括!AZ1034-公債費!W1035</f>
        <v>0</v>
      </c>
      <c r="Y1035" s="41"/>
      <c r="Z1035" s="41"/>
      <c r="AA1035" s="41"/>
    </row>
    <row r="1036" spans="1:27" ht="20.25" customHeight="1" x14ac:dyDescent="0.25">
      <c r="A1036" s="111" t="s">
        <v>2848</v>
      </c>
      <c r="B1036" s="112" t="s">
        <v>2835</v>
      </c>
      <c r="C1036" s="4" t="s">
        <v>1121</v>
      </c>
      <c r="D1036" s="141">
        <v>5</v>
      </c>
      <c r="E1036" s="127" t="s">
        <v>3561</v>
      </c>
      <c r="F1036" s="47">
        <v>69535</v>
      </c>
      <c r="G1036" s="47">
        <v>16370</v>
      </c>
      <c r="H1036" s="47">
        <v>0</v>
      </c>
      <c r="I1036" s="47">
        <v>35612</v>
      </c>
      <c r="J1036" s="47">
        <v>6098</v>
      </c>
      <c r="K1036" s="47">
        <v>30026</v>
      </c>
      <c r="L1036" s="47">
        <v>17208</v>
      </c>
      <c r="M1036" s="47">
        <v>1632402</v>
      </c>
      <c r="N1036" s="150">
        <v>34997</v>
      </c>
      <c r="O1036" s="144">
        <v>19833</v>
      </c>
      <c r="P1036" s="144">
        <v>0</v>
      </c>
      <c r="Q1036" s="47">
        <v>19616</v>
      </c>
      <c r="R1036" s="47">
        <v>0</v>
      </c>
      <c r="S1036" s="47">
        <v>0</v>
      </c>
      <c r="T1036" s="47">
        <v>0</v>
      </c>
      <c r="U1036" s="47">
        <v>1702561</v>
      </c>
      <c r="V1036" s="47">
        <v>0</v>
      </c>
      <c r="W1036" s="101">
        <f t="shared" si="16"/>
        <v>3584258</v>
      </c>
      <c r="X1036" s="41">
        <f>個別包括!AZ1035-公債費!W1036</f>
        <v>0</v>
      </c>
      <c r="Y1036" s="41"/>
      <c r="Z1036" s="41"/>
      <c r="AA1036" s="41"/>
    </row>
    <row r="1037" spans="1:27" ht="20.25" customHeight="1" x14ac:dyDescent="0.25">
      <c r="A1037" s="111" t="s">
        <v>2849</v>
      </c>
      <c r="B1037" s="112" t="s">
        <v>2835</v>
      </c>
      <c r="C1037" s="4" t="s">
        <v>1122</v>
      </c>
      <c r="D1037" s="141">
        <v>6</v>
      </c>
      <c r="E1037" s="127" t="s">
        <v>3561</v>
      </c>
      <c r="F1037" s="47">
        <v>0</v>
      </c>
      <c r="G1037" s="47">
        <v>0</v>
      </c>
      <c r="H1037" s="47">
        <v>0</v>
      </c>
      <c r="I1037" s="47">
        <v>5892</v>
      </c>
      <c r="J1037" s="47">
        <v>268</v>
      </c>
      <c r="K1037" s="47">
        <v>6068</v>
      </c>
      <c r="L1037" s="47">
        <v>1209</v>
      </c>
      <c r="M1037" s="47">
        <v>131137</v>
      </c>
      <c r="N1037" s="150">
        <v>60857</v>
      </c>
      <c r="O1037" s="144">
        <v>5045</v>
      </c>
      <c r="P1037" s="144">
        <v>0</v>
      </c>
      <c r="Q1037" s="47">
        <v>0</v>
      </c>
      <c r="R1037" s="47">
        <v>0</v>
      </c>
      <c r="S1037" s="47">
        <v>0</v>
      </c>
      <c r="T1037" s="47">
        <v>0</v>
      </c>
      <c r="U1037" s="47">
        <v>0</v>
      </c>
      <c r="V1037" s="47">
        <v>0</v>
      </c>
      <c r="W1037" s="101">
        <f t="shared" si="16"/>
        <v>210476</v>
      </c>
      <c r="X1037" s="41">
        <f>個別包括!AZ1036-公債費!W1037</f>
        <v>0</v>
      </c>
      <c r="Y1037" s="41"/>
      <c r="Z1037" s="41"/>
      <c r="AA1037" s="41"/>
    </row>
    <row r="1038" spans="1:27" ht="20.25" customHeight="1" x14ac:dyDescent="0.25">
      <c r="A1038" s="111" t="s">
        <v>2850</v>
      </c>
      <c r="B1038" s="112" t="s">
        <v>2835</v>
      </c>
      <c r="C1038" s="4" t="s">
        <v>1123</v>
      </c>
      <c r="D1038" s="141">
        <v>6</v>
      </c>
      <c r="E1038" s="127" t="s">
        <v>3561</v>
      </c>
      <c r="F1038" s="47">
        <v>4086</v>
      </c>
      <c r="G1038" s="47">
        <v>0</v>
      </c>
      <c r="H1038" s="47">
        <v>554</v>
      </c>
      <c r="I1038" s="47">
        <v>9393</v>
      </c>
      <c r="J1038" s="47">
        <v>1812</v>
      </c>
      <c r="K1038" s="47">
        <v>9957</v>
      </c>
      <c r="L1038" s="47">
        <v>5511</v>
      </c>
      <c r="M1038" s="47">
        <v>378578</v>
      </c>
      <c r="N1038" s="150">
        <v>17830</v>
      </c>
      <c r="O1038" s="144">
        <v>12625</v>
      </c>
      <c r="P1038" s="144">
        <v>0</v>
      </c>
      <c r="Q1038" s="47">
        <v>0</v>
      </c>
      <c r="R1038" s="47">
        <v>0</v>
      </c>
      <c r="S1038" s="47">
        <v>0</v>
      </c>
      <c r="T1038" s="47">
        <v>0</v>
      </c>
      <c r="U1038" s="47">
        <v>0</v>
      </c>
      <c r="V1038" s="47">
        <v>0</v>
      </c>
      <c r="W1038" s="101">
        <f t="shared" si="16"/>
        <v>440346</v>
      </c>
      <c r="X1038" s="41">
        <f>個別包括!AZ1037-公債費!W1038</f>
        <v>0</v>
      </c>
      <c r="Y1038" s="41"/>
      <c r="Z1038" s="41"/>
      <c r="AA1038" s="41"/>
    </row>
    <row r="1039" spans="1:27" ht="20.25" customHeight="1" x14ac:dyDescent="0.25">
      <c r="A1039" s="111" t="s">
        <v>2851</v>
      </c>
      <c r="B1039" s="112" t="s">
        <v>2835</v>
      </c>
      <c r="C1039" s="4" t="s">
        <v>1124</v>
      </c>
      <c r="D1039" s="141">
        <v>6</v>
      </c>
      <c r="E1039" s="127" t="s">
        <v>3561</v>
      </c>
      <c r="F1039" s="47">
        <v>6829</v>
      </c>
      <c r="G1039" s="47">
        <v>0</v>
      </c>
      <c r="H1039" s="47">
        <v>893</v>
      </c>
      <c r="I1039" s="47">
        <v>4439</v>
      </c>
      <c r="J1039" s="47">
        <v>1942</v>
      </c>
      <c r="K1039" s="47">
        <v>22367</v>
      </c>
      <c r="L1039" s="47">
        <v>6933</v>
      </c>
      <c r="M1039" s="47">
        <v>535851</v>
      </c>
      <c r="N1039" s="150">
        <v>29203</v>
      </c>
      <c r="O1039" s="144">
        <v>12318</v>
      </c>
      <c r="P1039" s="144">
        <v>0</v>
      </c>
      <c r="Q1039" s="47">
        <v>0</v>
      </c>
      <c r="R1039" s="47">
        <v>0</v>
      </c>
      <c r="S1039" s="47">
        <v>0</v>
      </c>
      <c r="T1039" s="47">
        <v>0</v>
      </c>
      <c r="U1039" s="47">
        <v>0</v>
      </c>
      <c r="V1039" s="47">
        <v>0</v>
      </c>
      <c r="W1039" s="101">
        <f t="shared" si="16"/>
        <v>620775</v>
      </c>
      <c r="X1039" s="41">
        <f>個別包括!AZ1038-公債費!W1039</f>
        <v>0</v>
      </c>
      <c r="Y1039" s="41"/>
      <c r="Z1039" s="41"/>
      <c r="AA1039" s="41"/>
    </row>
    <row r="1040" spans="1:27" ht="20.25" customHeight="1" x14ac:dyDescent="0.25">
      <c r="A1040" s="111" t="s">
        <v>2852</v>
      </c>
      <c r="B1040" s="112" t="s">
        <v>2835</v>
      </c>
      <c r="C1040" s="4" t="s">
        <v>435</v>
      </c>
      <c r="D1040" s="141">
        <v>6</v>
      </c>
      <c r="E1040" s="127" t="s">
        <v>3561</v>
      </c>
      <c r="F1040" s="47">
        <v>1645</v>
      </c>
      <c r="G1040" s="47">
        <v>0</v>
      </c>
      <c r="H1040" s="47">
        <v>433</v>
      </c>
      <c r="I1040" s="47">
        <v>2859</v>
      </c>
      <c r="J1040" s="47">
        <v>403</v>
      </c>
      <c r="K1040" s="47">
        <v>7488</v>
      </c>
      <c r="L1040" s="47">
        <v>1683</v>
      </c>
      <c r="M1040" s="47">
        <v>196930</v>
      </c>
      <c r="N1040" s="150">
        <v>12362</v>
      </c>
      <c r="O1040" s="144">
        <v>1526</v>
      </c>
      <c r="P1040" s="144">
        <v>0</v>
      </c>
      <c r="Q1040" s="47">
        <v>0</v>
      </c>
      <c r="R1040" s="47">
        <v>36031</v>
      </c>
      <c r="S1040" s="47">
        <v>0</v>
      </c>
      <c r="T1040" s="47">
        <v>0</v>
      </c>
      <c r="U1040" s="47">
        <v>0</v>
      </c>
      <c r="V1040" s="47">
        <v>0</v>
      </c>
      <c r="W1040" s="101">
        <f t="shared" si="16"/>
        <v>261360</v>
      </c>
      <c r="X1040" s="41">
        <f>個別包括!AZ1039-公債費!W1040</f>
        <v>0</v>
      </c>
      <c r="Y1040" s="41"/>
      <c r="Z1040" s="41"/>
      <c r="AA1040" s="41"/>
    </row>
    <row r="1041" spans="1:27" ht="20.25" customHeight="1" x14ac:dyDescent="0.25">
      <c r="A1041" s="111" t="s">
        <v>2853</v>
      </c>
      <c r="B1041" s="112" t="s">
        <v>2835</v>
      </c>
      <c r="C1041" s="4" t="s">
        <v>1125</v>
      </c>
      <c r="D1041" s="141">
        <v>6</v>
      </c>
      <c r="E1041" s="127" t="s">
        <v>3562</v>
      </c>
      <c r="F1041" s="47">
        <v>0</v>
      </c>
      <c r="G1041" s="47">
        <v>0</v>
      </c>
      <c r="H1041" s="47">
        <v>383</v>
      </c>
      <c r="I1041" s="47">
        <v>0</v>
      </c>
      <c r="J1041" s="47">
        <v>0</v>
      </c>
      <c r="K1041" s="47">
        <v>2571</v>
      </c>
      <c r="L1041" s="47">
        <v>2909</v>
      </c>
      <c r="M1041" s="47">
        <v>73752</v>
      </c>
      <c r="N1041" s="150">
        <v>139</v>
      </c>
      <c r="O1041" s="144">
        <v>0</v>
      </c>
      <c r="P1041" s="144">
        <v>0</v>
      </c>
      <c r="Q1041" s="47">
        <v>0</v>
      </c>
      <c r="R1041" s="47">
        <v>137189</v>
      </c>
      <c r="S1041" s="47">
        <v>0</v>
      </c>
      <c r="T1041" s="47">
        <v>0</v>
      </c>
      <c r="U1041" s="47">
        <v>0</v>
      </c>
      <c r="V1041" s="47">
        <v>0</v>
      </c>
      <c r="W1041" s="101">
        <f t="shared" si="16"/>
        <v>216943</v>
      </c>
      <c r="X1041" s="41">
        <f>個別包括!AZ1040-公債費!W1041</f>
        <v>0</v>
      </c>
      <c r="Y1041" s="41"/>
      <c r="Z1041" s="41"/>
      <c r="AA1041" s="41"/>
    </row>
    <row r="1042" spans="1:27" ht="20.25" customHeight="1" x14ac:dyDescent="0.25">
      <c r="A1042" s="111" t="s">
        <v>2854</v>
      </c>
      <c r="B1042" s="112" t="s">
        <v>2835</v>
      </c>
      <c r="C1042" s="4" t="s">
        <v>1126</v>
      </c>
      <c r="D1042" s="141">
        <v>6</v>
      </c>
      <c r="E1042" s="127" t="s">
        <v>3561</v>
      </c>
      <c r="F1042" s="47">
        <v>6518</v>
      </c>
      <c r="G1042" s="47">
        <v>4543</v>
      </c>
      <c r="H1042" s="47">
        <v>368</v>
      </c>
      <c r="I1042" s="47">
        <v>7501</v>
      </c>
      <c r="J1042" s="47">
        <v>727</v>
      </c>
      <c r="K1042" s="47">
        <v>8369</v>
      </c>
      <c r="L1042" s="47">
        <v>4745</v>
      </c>
      <c r="M1042" s="47">
        <v>344037</v>
      </c>
      <c r="N1042" s="150">
        <v>6963</v>
      </c>
      <c r="O1042" s="144">
        <v>1372</v>
      </c>
      <c r="P1042" s="144">
        <v>0</v>
      </c>
      <c r="Q1042" s="47">
        <v>0</v>
      </c>
      <c r="R1042" s="47">
        <v>0</v>
      </c>
      <c r="S1042" s="47">
        <v>0</v>
      </c>
      <c r="T1042" s="47">
        <v>0</v>
      </c>
      <c r="U1042" s="47">
        <v>190334</v>
      </c>
      <c r="V1042" s="47">
        <v>0</v>
      </c>
      <c r="W1042" s="101">
        <f t="shared" si="16"/>
        <v>575477</v>
      </c>
      <c r="X1042" s="41">
        <f>個別包括!AZ1041-公債費!W1042</f>
        <v>0</v>
      </c>
      <c r="Y1042" s="41"/>
      <c r="Z1042" s="41"/>
      <c r="AA1042" s="41"/>
    </row>
    <row r="1043" spans="1:27" ht="20.25" customHeight="1" x14ac:dyDescent="0.25">
      <c r="A1043" s="111" t="s">
        <v>2855</v>
      </c>
      <c r="B1043" s="112" t="s">
        <v>2835</v>
      </c>
      <c r="C1043" s="4" t="s">
        <v>609</v>
      </c>
      <c r="D1043" s="141">
        <v>6</v>
      </c>
      <c r="E1043" s="127" t="s">
        <v>3561</v>
      </c>
      <c r="F1043" s="47">
        <v>2248</v>
      </c>
      <c r="G1043" s="47">
        <v>0</v>
      </c>
      <c r="H1043" s="47">
        <v>66</v>
      </c>
      <c r="I1043" s="47">
        <v>52486</v>
      </c>
      <c r="J1043" s="47">
        <v>1302</v>
      </c>
      <c r="K1043" s="47">
        <v>48866</v>
      </c>
      <c r="L1043" s="47">
        <v>2951</v>
      </c>
      <c r="M1043" s="47">
        <v>304570</v>
      </c>
      <c r="N1043" s="150">
        <v>17838</v>
      </c>
      <c r="O1043" s="144">
        <v>27203</v>
      </c>
      <c r="P1043" s="144">
        <v>0</v>
      </c>
      <c r="Q1043" s="47">
        <v>0</v>
      </c>
      <c r="R1043" s="47">
        <v>0</v>
      </c>
      <c r="S1043" s="47">
        <v>0</v>
      </c>
      <c r="T1043" s="47">
        <v>0</v>
      </c>
      <c r="U1043" s="47">
        <v>0</v>
      </c>
      <c r="V1043" s="47">
        <v>0</v>
      </c>
      <c r="W1043" s="101">
        <f t="shared" si="16"/>
        <v>457530</v>
      </c>
      <c r="X1043" s="41">
        <f>個別包括!AZ1042-公債費!W1043</f>
        <v>0</v>
      </c>
      <c r="Y1043" s="41"/>
      <c r="Z1043" s="41"/>
      <c r="AA1043" s="41"/>
    </row>
    <row r="1044" spans="1:27" ht="20.25" customHeight="1" x14ac:dyDescent="0.25">
      <c r="A1044" s="111" t="s">
        <v>2856</v>
      </c>
      <c r="B1044" s="112" t="s">
        <v>2835</v>
      </c>
      <c r="C1044" s="4" t="s">
        <v>1127</v>
      </c>
      <c r="D1044" s="141">
        <v>6</v>
      </c>
      <c r="E1044" s="127" t="s">
        <v>3561</v>
      </c>
      <c r="F1044" s="47">
        <v>27455</v>
      </c>
      <c r="G1044" s="47">
        <v>9390</v>
      </c>
      <c r="H1044" s="47">
        <v>115</v>
      </c>
      <c r="I1044" s="47">
        <v>834</v>
      </c>
      <c r="J1044" s="47">
        <v>496</v>
      </c>
      <c r="K1044" s="47">
        <v>989</v>
      </c>
      <c r="L1044" s="47">
        <v>1180</v>
      </c>
      <c r="M1044" s="47">
        <v>225569</v>
      </c>
      <c r="N1044" s="150">
        <v>19241</v>
      </c>
      <c r="O1044" s="144">
        <v>6575</v>
      </c>
      <c r="P1044" s="144">
        <v>0</v>
      </c>
      <c r="Q1044" s="47">
        <v>423261</v>
      </c>
      <c r="R1044" s="47">
        <v>0</v>
      </c>
      <c r="S1044" s="47">
        <v>0</v>
      </c>
      <c r="T1044" s="47">
        <v>0</v>
      </c>
      <c r="U1044" s="47">
        <v>127684</v>
      </c>
      <c r="V1044" s="47">
        <v>0</v>
      </c>
      <c r="W1044" s="101">
        <f t="shared" si="16"/>
        <v>842789</v>
      </c>
      <c r="X1044" s="41">
        <f>個別包括!AZ1043-公債費!W1044</f>
        <v>0</v>
      </c>
      <c r="Y1044" s="41"/>
      <c r="Z1044" s="41"/>
      <c r="AA1044" s="41"/>
    </row>
    <row r="1045" spans="1:27" ht="20.25" customHeight="1" x14ac:dyDescent="0.25">
      <c r="A1045" s="111" t="s">
        <v>2857</v>
      </c>
      <c r="B1045" s="112" t="s">
        <v>2835</v>
      </c>
      <c r="C1045" s="4" t="s">
        <v>1128</v>
      </c>
      <c r="D1045" s="141">
        <v>6</v>
      </c>
      <c r="E1045" s="127" t="s">
        <v>3561</v>
      </c>
      <c r="F1045" s="47">
        <v>8448</v>
      </c>
      <c r="G1045" s="47">
        <v>0</v>
      </c>
      <c r="H1045" s="47">
        <v>0</v>
      </c>
      <c r="I1045" s="47">
        <v>4911</v>
      </c>
      <c r="J1045" s="47">
        <v>1138</v>
      </c>
      <c r="K1045" s="47">
        <v>30217</v>
      </c>
      <c r="L1045" s="47">
        <v>4405</v>
      </c>
      <c r="M1045" s="47">
        <v>248585</v>
      </c>
      <c r="N1045" s="150">
        <v>11559</v>
      </c>
      <c r="O1045" s="144">
        <v>14765</v>
      </c>
      <c r="P1045" s="144">
        <v>0</v>
      </c>
      <c r="Q1045" s="47">
        <v>0</v>
      </c>
      <c r="R1045" s="47">
        <v>0</v>
      </c>
      <c r="S1045" s="47">
        <v>0</v>
      </c>
      <c r="T1045" s="47">
        <v>0</v>
      </c>
      <c r="U1045" s="47">
        <v>0</v>
      </c>
      <c r="V1045" s="47">
        <v>0</v>
      </c>
      <c r="W1045" s="101">
        <f t="shared" si="16"/>
        <v>324028</v>
      </c>
      <c r="X1045" s="41">
        <f>個別包括!AZ1044-公債費!W1045</f>
        <v>0</v>
      </c>
      <c r="Y1045" s="41"/>
      <c r="Z1045" s="41"/>
      <c r="AA1045" s="41"/>
    </row>
    <row r="1046" spans="1:27" ht="20.25" customHeight="1" x14ac:dyDescent="0.25">
      <c r="A1046" s="111" t="s">
        <v>2858</v>
      </c>
      <c r="B1046" s="112" t="s">
        <v>2835</v>
      </c>
      <c r="C1046" s="4" t="s">
        <v>1129</v>
      </c>
      <c r="D1046" s="141">
        <v>6</v>
      </c>
      <c r="E1046" s="127" t="s">
        <v>3561</v>
      </c>
      <c r="F1046" s="47">
        <v>6193</v>
      </c>
      <c r="G1046" s="47">
        <v>19827</v>
      </c>
      <c r="H1046" s="47">
        <v>0</v>
      </c>
      <c r="I1046" s="47">
        <v>1661</v>
      </c>
      <c r="J1046" s="47">
        <v>265</v>
      </c>
      <c r="K1046" s="47">
        <v>1777</v>
      </c>
      <c r="L1046" s="47">
        <v>952</v>
      </c>
      <c r="M1046" s="47">
        <v>136960</v>
      </c>
      <c r="N1046" s="150">
        <v>17444</v>
      </c>
      <c r="O1046" s="144">
        <v>7194</v>
      </c>
      <c r="P1046" s="144">
        <v>0</v>
      </c>
      <c r="Q1046" s="47">
        <v>0</v>
      </c>
      <c r="R1046" s="47">
        <v>0</v>
      </c>
      <c r="S1046" s="47">
        <v>0</v>
      </c>
      <c r="T1046" s="47">
        <v>0</v>
      </c>
      <c r="U1046" s="47">
        <v>0</v>
      </c>
      <c r="V1046" s="47">
        <v>0</v>
      </c>
      <c r="W1046" s="101">
        <f t="shared" si="16"/>
        <v>192273</v>
      </c>
      <c r="X1046" s="41">
        <f>個別包括!AZ1045-公債費!W1046</f>
        <v>0</v>
      </c>
      <c r="Y1046" s="41"/>
      <c r="Z1046" s="41"/>
      <c r="AA1046" s="41"/>
    </row>
    <row r="1047" spans="1:27" ht="20.25" customHeight="1" x14ac:dyDescent="0.25">
      <c r="A1047" s="111" t="s">
        <v>2859</v>
      </c>
      <c r="B1047" s="112" t="s">
        <v>2835</v>
      </c>
      <c r="C1047" s="4" t="s">
        <v>1130</v>
      </c>
      <c r="D1047" s="141">
        <v>6</v>
      </c>
      <c r="E1047" s="127" t="s">
        <v>3561</v>
      </c>
      <c r="F1047" s="47">
        <v>6347</v>
      </c>
      <c r="G1047" s="47">
        <v>0</v>
      </c>
      <c r="H1047" s="47">
        <v>0</v>
      </c>
      <c r="I1047" s="47">
        <v>1086</v>
      </c>
      <c r="J1047" s="47">
        <v>333</v>
      </c>
      <c r="K1047" s="47">
        <v>2052</v>
      </c>
      <c r="L1047" s="47">
        <v>1036</v>
      </c>
      <c r="M1047" s="47">
        <v>219956</v>
      </c>
      <c r="N1047" s="150">
        <v>40148</v>
      </c>
      <c r="O1047" s="144">
        <v>8131</v>
      </c>
      <c r="P1047" s="144">
        <v>0</v>
      </c>
      <c r="Q1047" s="47">
        <v>258220</v>
      </c>
      <c r="R1047" s="47">
        <v>0</v>
      </c>
      <c r="S1047" s="47">
        <v>0</v>
      </c>
      <c r="T1047" s="47">
        <v>0</v>
      </c>
      <c r="U1047" s="47">
        <v>267638</v>
      </c>
      <c r="V1047" s="47">
        <v>0</v>
      </c>
      <c r="W1047" s="101">
        <f t="shared" si="16"/>
        <v>804947</v>
      </c>
      <c r="X1047" s="41">
        <f>個別包括!AZ1046-公債費!W1047</f>
        <v>0</v>
      </c>
      <c r="Y1047" s="41"/>
      <c r="Z1047" s="41"/>
      <c r="AA1047" s="41"/>
    </row>
    <row r="1048" spans="1:27" ht="20.25" customHeight="1" x14ac:dyDescent="0.25">
      <c r="A1048" s="111" t="s">
        <v>2860</v>
      </c>
      <c r="B1048" s="112" t="s">
        <v>2835</v>
      </c>
      <c r="C1048" s="4" t="s">
        <v>1131</v>
      </c>
      <c r="D1048" s="141">
        <v>6</v>
      </c>
      <c r="E1048" s="127" t="s">
        <v>3561</v>
      </c>
      <c r="F1048" s="47">
        <v>24676</v>
      </c>
      <c r="G1048" s="47">
        <v>11182</v>
      </c>
      <c r="H1048" s="47">
        <v>0</v>
      </c>
      <c r="I1048" s="47">
        <v>6259</v>
      </c>
      <c r="J1048" s="47">
        <v>462</v>
      </c>
      <c r="K1048" s="47">
        <v>10239</v>
      </c>
      <c r="L1048" s="47">
        <v>1497</v>
      </c>
      <c r="M1048" s="47">
        <v>268028</v>
      </c>
      <c r="N1048" s="150">
        <v>39387</v>
      </c>
      <c r="O1048" s="144">
        <v>12394</v>
      </c>
      <c r="P1048" s="144">
        <v>0</v>
      </c>
      <c r="Q1048" s="47">
        <v>364872</v>
      </c>
      <c r="R1048" s="47">
        <v>0</v>
      </c>
      <c r="S1048" s="47">
        <v>0</v>
      </c>
      <c r="T1048" s="47">
        <v>0</v>
      </c>
      <c r="U1048" s="47">
        <v>309159</v>
      </c>
      <c r="V1048" s="47">
        <v>0</v>
      </c>
      <c r="W1048" s="101">
        <f t="shared" si="16"/>
        <v>1048155</v>
      </c>
      <c r="X1048" s="41">
        <f>個別包括!AZ1047-公債費!W1048</f>
        <v>0</v>
      </c>
      <c r="Y1048" s="41"/>
      <c r="Z1048" s="41"/>
      <c r="AA1048" s="41"/>
    </row>
    <row r="1049" spans="1:27" ht="20.25" customHeight="1" x14ac:dyDescent="0.25">
      <c r="A1049" s="111" t="s">
        <v>2861</v>
      </c>
      <c r="B1049" s="112" t="s">
        <v>2835</v>
      </c>
      <c r="C1049" s="4" t="s">
        <v>1132</v>
      </c>
      <c r="D1049" s="141">
        <v>6</v>
      </c>
      <c r="E1049" s="127" t="s">
        <v>3561</v>
      </c>
      <c r="F1049" s="47">
        <v>2689</v>
      </c>
      <c r="G1049" s="47">
        <v>0</v>
      </c>
      <c r="H1049" s="47">
        <v>950</v>
      </c>
      <c r="I1049" s="47">
        <v>2653</v>
      </c>
      <c r="J1049" s="47">
        <v>911</v>
      </c>
      <c r="K1049" s="47">
        <v>837</v>
      </c>
      <c r="L1049" s="47">
        <v>2016</v>
      </c>
      <c r="M1049" s="47">
        <v>295385</v>
      </c>
      <c r="N1049" s="150">
        <v>67141</v>
      </c>
      <c r="O1049" s="144">
        <v>12250</v>
      </c>
      <c r="P1049" s="144">
        <v>0</v>
      </c>
      <c r="Q1049" s="47">
        <v>254819</v>
      </c>
      <c r="R1049" s="47">
        <v>0</v>
      </c>
      <c r="S1049" s="47">
        <v>0</v>
      </c>
      <c r="T1049" s="47">
        <v>0</v>
      </c>
      <c r="U1049" s="47">
        <v>395835</v>
      </c>
      <c r="V1049" s="47">
        <v>0</v>
      </c>
      <c r="W1049" s="101">
        <f t="shared" si="16"/>
        <v>1035486</v>
      </c>
      <c r="X1049" s="41">
        <f>個別包括!AZ1048-公債費!W1049</f>
        <v>0</v>
      </c>
      <c r="Y1049" s="41"/>
      <c r="Z1049" s="41"/>
      <c r="AA1049" s="41"/>
    </row>
    <row r="1050" spans="1:27" ht="20.25" customHeight="1" x14ac:dyDescent="0.25">
      <c r="A1050" s="111" t="s">
        <v>2862</v>
      </c>
      <c r="B1050" s="112" t="s">
        <v>2835</v>
      </c>
      <c r="C1050" s="4" t="s">
        <v>1133</v>
      </c>
      <c r="D1050" s="141">
        <v>6</v>
      </c>
      <c r="E1050" s="127" t="s">
        <v>3561</v>
      </c>
      <c r="F1050" s="47">
        <v>8520</v>
      </c>
      <c r="G1050" s="47">
        <v>39342</v>
      </c>
      <c r="H1050" s="47">
        <v>0</v>
      </c>
      <c r="I1050" s="47">
        <v>13170</v>
      </c>
      <c r="J1050" s="47">
        <v>481</v>
      </c>
      <c r="K1050" s="47">
        <v>6191</v>
      </c>
      <c r="L1050" s="47">
        <v>894</v>
      </c>
      <c r="M1050" s="47">
        <v>148736</v>
      </c>
      <c r="N1050" s="150">
        <v>58738</v>
      </c>
      <c r="O1050" s="144">
        <v>2535</v>
      </c>
      <c r="P1050" s="144">
        <v>0</v>
      </c>
      <c r="Q1050" s="47">
        <v>0</v>
      </c>
      <c r="R1050" s="47">
        <v>0</v>
      </c>
      <c r="S1050" s="47">
        <v>0</v>
      </c>
      <c r="T1050" s="47">
        <v>0</v>
      </c>
      <c r="U1050" s="47">
        <v>0</v>
      </c>
      <c r="V1050" s="47">
        <v>0</v>
      </c>
      <c r="W1050" s="101">
        <f t="shared" si="16"/>
        <v>278607</v>
      </c>
      <c r="X1050" s="41">
        <f>個別包括!AZ1049-公債費!W1050</f>
        <v>0</v>
      </c>
      <c r="Y1050" s="41"/>
      <c r="Z1050" s="41"/>
      <c r="AA1050" s="41"/>
    </row>
    <row r="1051" spans="1:27" ht="20.25" customHeight="1" x14ac:dyDescent="0.25">
      <c r="A1051" s="111" t="s">
        <v>2863</v>
      </c>
      <c r="B1051" s="112" t="s">
        <v>2835</v>
      </c>
      <c r="C1051" s="4" t="s">
        <v>1134</v>
      </c>
      <c r="D1051" s="141">
        <v>6</v>
      </c>
      <c r="E1051" s="127" t="s">
        <v>3561</v>
      </c>
      <c r="F1051" s="47">
        <v>12666</v>
      </c>
      <c r="G1051" s="47">
        <v>5479</v>
      </c>
      <c r="H1051" s="47">
        <v>0</v>
      </c>
      <c r="I1051" s="47">
        <v>16047</v>
      </c>
      <c r="J1051" s="47">
        <v>391</v>
      </c>
      <c r="K1051" s="47">
        <v>14039</v>
      </c>
      <c r="L1051" s="47">
        <v>1182</v>
      </c>
      <c r="M1051" s="47">
        <v>214340</v>
      </c>
      <c r="N1051" s="150">
        <v>73231</v>
      </c>
      <c r="O1051" s="144">
        <v>10266</v>
      </c>
      <c r="P1051" s="144">
        <v>0</v>
      </c>
      <c r="Q1051" s="47">
        <v>0</v>
      </c>
      <c r="R1051" s="47">
        <v>0</v>
      </c>
      <c r="S1051" s="47">
        <v>0</v>
      </c>
      <c r="T1051" s="47">
        <v>0</v>
      </c>
      <c r="U1051" s="47">
        <v>227241</v>
      </c>
      <c r="V1051" s="47">
        <v>0</v>
      </c>
      <c r="W1051" s="101">
        <f t="shared" si="16"/>
        <v>574882</v>
      </c>
      <c r="X1051" s="41">
        <f>個別包括!AZ1050-公債費!W1051</f>
        <v>0</v>
      </c>
      <c r="Y1051" s="41"/>
      <c r="Z1051" s="41"/>
      <c r="AA1051" s="41"/>
    </row>
    <row r="1052" spans="1:27" ht="20.25" customHeight="1" x14ac:dyDescent="0.25">
      <c r="A1052" s="111" t="s">
        <v>2864</v>
      </c>
      <c r="B1052" s="112" t="s">
        <v>2865</v>
      </c>
      <c r="C1052" s="4" t="s">
        <v>1135</v>
      </c>
      <c r="D1052" s="141">
        <v>3</v>
      </c>
      <c r="E1052" s="127" t="s">
        <v>3561</v>
      </c>
      <c r="F1052" s="47">
        <v>33931</v>
      </c>
      <c r="G1052" s="47">
        <v>0</v>
      </c>
      <c r="H1052" s="47">
        <v>3050</v>
      </c>
      <c r="I1052" s="47">
        <v>257310</v>
      </c>
      <c r="J1052" s="47">
        <v>86197</v>
      </c>
      <c r="K1052" s="47">
        <v>221469</v>
      </c>
      <c r="L1052" s="47">
        <v>67998</v>
      </c>
      <c r="M1052" s="47">
        <v>4557203</v>
      </c>
      <c r="N1052" s="150">
        <v>102229</v>
      </c>
      <c r="O1052" s="144">
        <v>20365</v>
      </c>
      <c r="P1052" s="144">
        <v>0</v>
      </c>
      <c r="Q1052" s="47">
        <v>0</v>
      </c>
      <c r="R1052" s="47">
        <v>0</v>
      </c>
      <c r="S1052" s="47">
        <v>0</v>
      </c>
      <c r="T1052" s="47">
        <v>0</v>
      </c>
      <c r="U1052" s="47">
        <v>824026</v>
      </c>
      <c r="V1052" s="47">
        <v>0</v>
      </c>
      <c r="W1052" s="101">
        <f t="shared" si="16"/>
        <v>6173778</v>
      </c>
      <c r="X1052" s="41">
        <f>個別包括!AZ1051-公債費!W1052</f>
        <v>0</v>
      </c>
      <c r="Y1052" s="41"/>
      <c r="Z1052" s="41"/>
      <c r="AA1052" s="41"/>
    </row>
    <row r="1053" spans="1:27" ht="20.25" customHeight="1" x14ac:dyDescent="0.25">
      <c r="A1053" s="111" t="s">
        <v>2866</v>
      </c>
      <c r="B1053" s="112" t="s">
        <v>2865</v>
      </c>
      <c r="C1053" s="4" t="s">
        <v>1136</v>
      </c>
      <c r="D1053" s="141">
        <v>5</v>
      </c>
      <c r="E1053" s="127" t="s">
        <v>3561</v>
      </c>
      <c r="F1053" s="47">
        <v>1533</v>
      </c>
      <c r="G1053" s="47">
        <v>0</v>
      </c>
      <c r="H1053" s="47">
        <v>1632</v>
      </c>
      <c r="I1053" s="47">
        <v>110865</v>
      </c>
      <c r="J1053" s="47">
        <v>55763</v>
      </c>
      <c r="K1053" s="47">
        <v>116943</v>
      </c>
      <c r="L1053" s="47">
        <v>22144</v>
      </c>
      <c r="M1053" s="47">
        <v>1487697</v>
      </c>
      <c r="N1053" s="150">
        <v>199910</v>
      </c>
      <c r="O1053" s="144">
        <v>2200</v>
      </c>
      <c r="P1053" s="144">
        <v>0</v>
      </c>
      <c r="Q1053" s="47">
        <v>0</v>
      </c>
      <c r="R1053" s="47">
        <v>0</v>
      </c>
      <c r="S1053" s="47">
        <v>0</v>
      </c>
      <c r="T1053" s="47">
        <v>0</v>
      </c>
      <c r="U1053" s="47">
        <v>0</v>
      </c>
      <c r="V1053" s="47">
        <v>0</v>
      </c>
      <c r="W1053" s="101">
        <f t="shared" si="16"/>
        <v>1998687</v>
      </c>
      <c r="X1053" s="41">
        <f>個別包括!AZ1052-公債費!W1053</f>
        <v>0</v>
      </c>
      <c r="Y1053" s="41"/>
      <c r="Z1053" s="41"/>
      <c r="AA1053" s="41"/>
    </row>
    <row r="1054" spans="1:27" ht="20.25" customHeight="1" x14ac:dyDescent="0.25">
      <c r="A1054" s="111" t="s">
        <v>2867</v>
      </c>
      <c r="B1054" s="112" t="s">
        <v>2865</v>
      </c>
      <c r="C1054" s="4" t="s">
        <v>1137</v>
      </c>
      <c r="D1054" s="141">
        <v>5</v>
      </c>
      <c r="E1054" s="127" t="s">
        <v>3561</v>
      </c>
      <c r="F1054" s="47">
        <v>14355</v>
      </c>
      <c r="G1054" s="47">
        <v>0</v>
      </c>
      <c r="H1054" s="47">
        <v>2270</v>
      </c>
      <c r="I1054" s="47">
        <v>35547</v>
      </c>
      <c r="J1054" s="47">
        <v>6947</v>
      </c>
      <c r="K1054" s="47">
        <v>46387</v>
      </c>
      <c r="L1054" s="47">
        <v>20711</v>
      </c>
      <c r="M1054" s="47">
        <v>1957346</v>
      </c>
      <c r="N1054" s="150">
        <v>118882</v>
      </c>
      <c r="O1054" s="144">
        <v>18909</v>
      </c>
      <c r="P1054" s="144">
        <v>394</v>
      </c>
      <c r="Q1054" s="47">
        <v>29868</v>
      </c>
      <c r="R1054" s="47">
        <v>0</v>
      </c>
      <c r="S1054" s="47">
        <v>0</v>
      </c>
      <c r="T1054" s="47">
        <v>0</v>
      </c>
      <c r="U1054" s="47">
        <v>876184</v>
      </c>
      <c r="V1054" s="47">
        <v>0</v>
      </c>
      <c r="W1054" s="101">
        <f t="shared" si="16"/>
        <v>3127800</v>
      </c>
      <c r="X1054" s="41">
        <f>個別包括!AZ1053-公債費!W1054</f>
        <v>0</v>
      </c>
      <c r="Y1054" s="41"/>
      <c r="Z1054" s="41"/>
      <c r="AA1054" s="41"/>
    </row>
    <row r="1055" spans="1:27" ht="20.25" customHeight="1" x14ac:dyDescent="0.25">
      <c r="A1055" s="111" t="s">
        <v>2868</v>
      </c>
      <c r="B1055" s="112" t="s">
        <v>2865</v>
      </c>
      <c r="C1055" s="4" t="s">
        <v>1138</v>
      </c>
      <c r="D1055" s="141">
        <v>5</v>
      </c>
      <c r="E1055" s="127" t="s">
        <v>3561</v>
      </c>
      <c r="F1055" s="47">
        <v>399</v>
      </c>
      <c r="G1055" s="47">
        <v>15581</v>
      </c>
      <c r="H1055" s="47">
        <v>409</v>
      </c>
      <c r="I1055" s="47">
        <v>92264</v>
      </c>
      <c r="J1055" s="47">
        <v>3665</v>
      </c>
      <c r="K1055" s="47">
        <v>67895</v>
      </c>
      <c r="L1055" s="47">
        <v>12718</v>
      </c>
      <c r="M1055" s="47">
        <v>1096167</v>
      </c>
      <c r="N1055" s="150">
        <v>71872</v>
      </c>
      <c r="O1055" s="144">
        <v>2578</v>
      </c>
      <c r="P1055" s="144">
        <v>0</v>
      </c>
      <c r="Q1055" s="47">
        <v>0</v>
      </c>
      <c r="R1055" s="47">
        <v>0</v>
      </c>
      <c r="S1055" s="47">
        <v>0</v>
      </c>
      <c r="T1055" s="47">
        <v>0</v>
      </c>
      <c r="U1055" s="47">
        <v>0</v>
      </c>
      <c r="V1055" s="47">
        <v>0</v>
      </c>
      <c r="W1055" s="101">
        <f t="shared" si="16"/>
        <v>1363548</v>
      </c>
      <c r="X1055" s="41">
        <f>個別包括!AZ1054-公債費!W1055</f>
        <v>0</v>
      </c>
      <c r="Y1055" s="41"/>
      <c r="Z1055" s="41"/>
      <c r="AA1055" s="41"/>
    </row>
    <row r="1056" spans="1:27" ht="20.25" customHeight="1" x14ac:dyDescent="0.25">
      <c r="A1056" s="111" t="s">
        <v>2869</v>
      </c>
      <c r="B1056" s="112" t="s">
        <v>2865</v>
      </c>
      <c r="C1056" s="4" t="s">
        <v>1139</v>
      </c>
      <c r="D1056" s="141">
        <v>5</v>
      </c>
      <c r="E1056" s="127" t="s">
        <v>3561</v>
      </c>
      <c r="F1056" s="47">
        <v>0</v>
      </c>
      <c r="G1056" s="47">
        <v>0</v>
      </c>
      <c r="H1056" s="47">
        <v>630</v>
      </c>
      <c r="I1056" s="47">
        <v>194152</v>
      </c>
      <c r="J1056" s="47">
        <v>37937</v>
      </c>
      <c r="K1056" s="47">
        <v>182597</v>
      </c>
      <c r="L1056" s="47">
        <v>29424</v>
      </c>
      <c r="M1056" s="47">
        <v>1285504</v>
      </c>
      <c r="N1056" s="150">
        <v>64999</v>
      </c>
      <c r="O1056" s="144">
        <v>7494</v>
      </c>
      <c r="P1056" s="144">
        <v>0</v>
      </c>
      <c r="Q1056" s="47">
        <v>0</v>
      </c>
      <c r="R1056" s="47">
        <v>0</v>
      </c>
      <c r="S1056" s="47">
        <v>0</v>
      </c>
      <c r="T1056" s="47">
        <v>0</v>
      </c>
      <c r="U1056" s="47">
        <v>0</v>
      </c>
      <c r="V1056" s="47">
        <v>0</v>
      </c>
      <c r="W1056" s="101">
        <f t="shared" si="16"/>
        <v>1802737</v>
      </c>
      <c r="X1056" s="41">
        <f>個別包括!AZ1055-公債費!W1056</f>
        <v>0</v>
      </c>
      <c r="Y1056" s="41"/>
      <c r="Z1056" s="41"/>
      <c r="AA1056" s="41"/>
    </row>
    <row r="1057" spans="1:27" ht="20.25" customHeight="1" x14ac:dyDescent="0.25">
      <c r="A1057" s="111" t="s">
        <v>2870</v>
      </c>
      <c r="B1057" s="112" t="s">
        <v>2865</v>
      </c>
      <c r="C1057" s="4" t="s">
        <v>1140</v>
      </c>
      <c r="D1057" s="141">
        <v>5</v>
      </c>
      <c r="E1057" s="127" t="s">
        <v>3561</v>
      </c>
      <c r="F1057" s="47">
        <v>0</v>
      </c>
      <c r="G1057" s="47">
        <v>0</v>
      </c>
      <c r="H1057" s="47">
        <v>501</v>
      </c>
      <c r="I1057" s="47">
        <v>221491</v>
      </c>
      <c r="J1057" s="47">
        <v>12826</v>
      </c>
      <c r="K1057" s="47">
        <v>109336</v>
      </c>
      <c r="L1057" s="47">
        <v>15491</v>
      </c>
      <c r="M1057" s="47">
        <v>1024302</v>
      </c>
      <c r="N1057" s="150">
        <v>7547</v>
      </c>
      <c r="O1057" s="144">
        <v>10162</v>
      </c>
      <c r="P1057" s="144">
        <v>0</v>
      </c>
      <c r="Q1057" s="47">
        <v>0</v>
      </c>
      <c r="R1057" s="47">
        <v>0</v>
      </c>
      <c r="S1057" s="47">
        <v>0</v>
      </c>
      <c r="T1057" s="47">
        <v>0</v>
      </c>
      <c r="U1057" s="47">
        <v>0</v>
      </c>
      <c r="V1057" s="47">
        <v>0</v>
      </c>
      <c r="W1057" s="101">
        <f t="shared" si="16"/>
        <v>1401656</v>
      </c>
      <c r="X1057" s="41">
        <f>個別包括!AZ1056-公債費!W1057</f>
        <v>0</v>
      </c>
      <c r="Y1057" s="41"/>
      <c r="Z1057" s="41"/>
      <c r="AA1057" s="41"/>
    </row>
    <row r="1058" spans="1:27" ht="20.25" customHeight="1" x14ac:dyDescent="0.25">
      <c r="A1058" s="111" t="s">
        <v>2871</v>
      </c>
      <c r="B1058" s="112" t="s">
        <v>2865</v>
      </c>
      <c r="C1058" s="4" t="s">
        <v>1141</v>
      </c>
      <c r="D1058" s="141">
        <v>5</v>
      </c>
      <c r="E1058" s="127" t="s">
        <v>3561</v>
      </c>
      <c r="F1058" s="47">
        <v>91</v>
      </c>
      <c r="G1058" s="47">
        <v>0</v>
      </c>
      <c r="H1058" s="47">
        <v>760</v>
      </c>
      <c r="I1058" s="47">
        <v>57993</v>
      </c>
      <c r="J1058" s="47">
        <v>71053</v>
      </c>
      <c r="K1058" s="47">
        <v>40785</v>
      </c>
      <c r="L1058" s="47">
        <v>15396</v>
      </c>
      <c r="M1058" s="47">
        <v>466202</v>
      </c>
      <c r="N1058" s="150">
        <v>49814</v>
      </c>
      <c r="O1058" s="144">
        <v>8941</v>
      </c>
      <c r="P1058" s="144">
        <v>0</v>
      </c>
      <c r="Q1058" s="47">
        <v>0</v>
      </c>
      <c r="R1058" s="47">
        <v>0</v>
      </c>
      <c r="S1058" s="47">
        <v>0</v>
      </c>
      <c r="T1058" s="47">
        <v>0</v>
      </c>
      <c r="U1058" s="47">
        <v>0</v>
      </c>
      <c r="V1058" s="47">
        <v>0</v>
      </c>
      <c r="W1058" s="101">
        <f t="shared" si="16"/>
        <v>711035</v>
      </c>
      <c r="X1058" s="41">
        <f>個別包括!AZ1057-公債費!W1058</f>
        <v>0</v>
      </c>
      <c r="Y1058" s="41"/>
      <c r="Z1058" s="41"/>
      <c r="AA1058" s="41"/>
    </row>
    <row r="1059" spans="1:27" ht="20.25" customHeight="1" x14ac:dyDescent="0.25">
      <c r="A1059" s="111" t="s">
        <v>2872</v>
      </c>
      <c r="B1059" s="112" t="s">
        <v>2865</v>
      </c>
      <c r="C1059" s="4" t="s">
        <v>1142</v>
      </c>
      <c r="D1059" s="141">
        <v>5</v>
      </c>
      <c r="E1059" s="127" t="s">
        <v>3561</v>
      </c>
      <c r="F1059" s="47">
        <v>12023</v>
      </c>
      <c r="G1059" s="47">
        <v>0</v>
      </c>
      <c r="H1059" s="47">
        <v>1179</v>
      </c>
      <c r="I1059" s="47">
        <v>27926</v>
      </c>
      <c r="J1059" s="47">
        <v>5848</v>
      </c>
      <c r="K1059" s="47">
        <v>31953</v>
      </c>
      <c r="L1059" s="47">
        <v>16441</v>
      </c>
      <c r="M1059" s="47">
        <v>1492077</v>
      </c>
      <c r="N1059" s="150">
        <v>82554</v>
      </c>
      <c r="O1059" s="144">
        <v>51</v>
      </c>
      <c r="P1059" s="144">
        <v>0</v>
      </c>
      <c r="Q1059" s="47">
        <v>0</v>
      </c>
      <c r="R1059" s="47">
        <v>0</v>
      </c>
      <c r="S1059" s="47">
        <v>0</v>
      </c>
      <c r="T1059" s="47">
        <v>0</v>
      </c>
      <c r="U1059" s="47">
        <v>1752537</v>
      </c>
      <c r="V1059" s="47">
        <v>0</v>
      </c>
      <c r="W1059" s="101">
        <f t="shared" si="16"/>
        <v>3422589</v>
      </c>
      <c r="X1059" s="41">
        <f>個別包括!AZ1058-公債費!W1059</f>
        <v>0</v>
      </c>
      <c r="Y1059" s="41"/>
      <c r="Z1059" s="41"/>
      <c r="AA1059" s="41"/>
    </row>
    <row r="1060" spans="1:27" ht="20.25" customHeight="1" x14ac:dyDescent="0.25">
      <c r="A1060" s="111" t="s">
        <v>2873</v>
      </c>
      <c r="B1060" s="112" t="s">
        <v>2865</v>
      </c>
      <c r="C1060" s="4" t="s">
        <v>1143</v>
      </c>
      <c r="D1060" s="141">
        <v>5</v>
      </c>
      <c r="E1060" s="127" t="s">
        <v>3561</v>
      </c>
      <c r="F1060" s="47">
        <v>71</v>
      </c>
      <c r="G1060" s="47">
        <v>0</v>
      </c>
      <c r="H1060" s="47">
        <v>596</v>
      </c>
      <c r="I1060" s="47">
        <v>11645</v>
      </c>
      <c r="J1060" s="47">
        <v>140580</v>
      </c>
      <c r="K1060" s="47">
        <v>37458</v>
      </c>
      <c r="L1060" s="47">
        <v>11608</v>
      </c>
      <c r="M1060" s="47">
        <v>719445</v>
      </c>
      <c r="N1060" s="150">
        <v>20565</v>
      </c>
      <c r="O1060" s="144">
        <v>20508</v>
      </c>
      <c r="P1060" s="144">
        <v>0</v>
      </c>
      <c r="Q1060" s="47">
        <v>0</v>
      </c>
      <c r="R1060" s="47">
        <v>0</v>
      </c>
      <c r="S1060" s="47">
        <v>0</v>
      </c>
      <c r="T1060" s="47">
        <v>0</v>
      </c>
      <c r="U1060" s="47">
        <v>302628</v>
      </c>
      <c r="V1060" s="47">
        <v>0</v>
      </c>
      <c r="W1060" s="101">
        <f t="shared" si="16"/>
        <v>1265104</v>
      </c>
      <c r="X1060" s="41">
        <f>個別包括!AZ1059-公債費!W1060</f>
        <v>0</v>
      </c>
      <c r="Y1060" s="41"/>
      <c r="Z1060" s="41"/>
      <c r="AA1060" s="41"/>
    </row>
    <row r="1061" spans="1:27" ht="20.25" customHeight="1" x14ac:dyDescent="0.25">
      <c r="A1061" s="111" t="s">
        <v>2874</v>
      </c>
      <c r="B1061" s="112" t="s">
        <v>2865</v>
      </c>
      <c r="C1061" s="4" t="s">
        <v>1144</v>
      </c>
      <c r="D1061" s="141">
        <v>5</v>
      </c>
      <c r="E1061" s="127" t="s">
        <v>3561</v>
      </c>
      <c r="F1061" s="47">
        <v>0</v>
      </c>
      <c r="G1061" s="47">
        <v>0</v>
      </c>
      <c r="H1061" s="47">
        <v>694</v>
      </c>
      <c r="I1061" s="47">
        <v>36969</v>
      </c>
      <c r="J1061" s="47">
        <v>30217</v>
      </c>
      <c r="K1061" s="47">
        <v>33306</v>
      </c>
      <c r="L1061" s="47">
        <v>10299</v>
      </c>
      <c r="M1061" s="47">
        <v>842734</v>
      </c>
      <c r="N1061" s="150">
        <v>31072</v>
      </c>
      <c r="O1061" s="144">
        <v>4242</v>
      </c>
      <c r="P1061" s="144">
        <v>0</v>
      </c>
      <c r="Q1061" s="47">
        <v>0</v>
      </c>
      <c r="R1061" s="47">
        <v>0</v>
      </c>
      <c r="S1061" s="47">
        <v>0</v>
      </c>
      <c r="T1061" s="47">
        <v>0</v>
      </c>
      <c r="U1061" s="47">
        <v>377557</v>
      </c>
      <c r="V1061" s="47">
        <v>0</v>
      </c>
      <c r="W1061" s="101">
        <f t="shared" si="16"/>
        <v>1367090</v>
      </c>
      <c r="X1061" s="41">
        <f>個別包括!AZ1060-公債費!W1061</f>
        <v>0</v>
      </c>
      <c r="Y1061" s="41"/>
      <c r="Z1061" s="41"/>
      <c r="AA1061" s="41"/>
    </row>
    <row r="1062" spans="1:27" ht="20.25" customHeight="1" x14ac:dyDescent="0.25">
      <c r="A1062" s="111" t="s">
        <v>2875</v>
      </c>
      <c r="B1062" s="112" t="s">
        <v>2865</v>
      </c>
      <c r="C1062" s="4" t="s">
        <v>1145</v>
      </c>
      <c r="D1062" s="141">
        <v>5</v>
      </c>
      <c r="E1062" s="127" t="s">
        <v>3561</v>
      </c>
      <c r="F1062" s="47">
        <v>23108</v>
      </c>
      <c r="G1062" s="47">
        <v>6326</v>
      </c>
      <c r="H1062" s="47">
        <v>1642</v>
      </c>
      <c r="I1062" s="47">
        <v>7391</v>
      </c>
      <c r="J1062" s="47">
        <v>2422</v>
      </c>
      <c r="K1062" s="47">
        <v>8899</v>
      </c>
      <c r="L1062" s="47">
        <v>6973</v>
      </c>
      <c r="M1062" s="47">
        <v>887304</v>
      </c>
      <c r="N1062" s="150">
        <v>50439</v>
      </c>
      <c r="O1062" s="144">
        <v>5145</v>
      </c>
      <c r="P1062" s="144">
        <v>0</v>
      </c>
      <c r="Q1062" s="47">
        <v>154667</v>
      </c>
      <c r="R1062" s="47">
        <v>0</v>
      </c>
      <c r="S1062" s="47">
        <v>0</v>
      </c>
      <c r="T1062" s="47">
        <v>0</v>
      </c>
      <c r="U1062" s="47">
        <v>1373781</v>
      </c>
      <c r="V1062" s="47">
        <v>0</v>
      </c>
      <c r="W1062" s="101">
        <f t="shared" si="16"/>
        <v>2528097</v>
      </c>
      <c r="X1062" s="41">
        <f>個別包括!AZ1061-公債費!W1062</f>
        <v>0</v>
      </c>
      <c r="Y1062" s="41"/>
      <c r="Z1062" s="41"/>
      <c r="AA1062" s="41"/>
    </row>
    <row r="1063" spans="1:27" ht="20.25" customHeight="1" x14ac:dyDescent="0.25">
      <c r="A1063" s="111" t="s">
        <v>2876</v>
      </c>
      <c r="B1063" s="112" t="s">
        <v>2865</v>
      </c>
      <c r="C1063" s="4" t="s">
        <v>1146</v>
      </c>
      <c r="D1063" s="141">
        <v>5</v>
      </c>
      <c r="E1063" s="127" t="s">
        <v>3561</v>
      </c>
      <c r="F1063" s="47">
        <v>9187</v>
      </c>
      <c r="G1063" s="47">
        <v>19678</v>
      </c>
      <c r="H1063" s="47">
        <v>692</v>
      </c>
      <c r="I1063" s="47">
        <v>21103</v>
      </c>
      <c r="J1063" s="47">
        <v>6148</v>
      </c>
      <c r="K1063" s="47">
        <v>16812</v>
      </c>
      <c r="L1063" s="47">
        <v>19501</v>
      </c>
      <c r="M1063" s="47">
        <v>1824989</v>
      </c>
      <c r="N1063" s="150">
        <v>153800</v>
      </c>
      <c r="O1063" s="144">
        <v>133</v>
      </c>
      <c r="P1063" s="144">
        <v>0</v>
      </c>
      <c r="Q1063" s="47">
        <v>630</v>
      </c>
      <c r="R1063" s="47">
        <v>0</v>
      </c>
      <c r="S1063" s="47">
        <v>0</v>
      </c>
      <c r="T1063" s="47">
        <v>0</v>
      </c>
      <c r="U1063" s="47">
        <v>1974868</v>
      </c>
      <c r="V1063" s="47">
        <v>0</v>
      </c>
      <c r="W1063" s="101">
        <f t="shared" si="16"/>
        <v>4047541</v>
      </c>
      <c r="X1063" s="41">
        <f>個別包括!AZ1062-公債費!W1063</f>
        <v>0</v>
      </c>
      <c r="Y1063" s="41"/>
      <c r="Z1063" s="41"/>
      <c r="AA1063" s="41"/>
    </row>
    <row r="1064" spans="1:27" ht="20.25" customHeight="1" x14ac:dyDescent="0.25">
      <c r="A1064" s="111" t="s">
        <v>2877</v>
      </c>
      <c r="B1064" s="112" t="s">
        <v>2865</v>
      </c>
      <c r="C1064" s="4" t="s">
        <v>1147</v>
      </c>
      <c r="D1064" s="141">
        <v>5</v>
      </c>
      <c r="E1064" s="127" t="s">
        <v>3561</v>
      </c>
      <c r="F1064" s="47">
        <v>2157</v>
      </c>
      <c r="G1064" s="47">
        <v>46912</v>
      </c>
      <c r="H1064" s="47">
        <v>1180</v>
      </c>
      <c r="I1064" s="47">
        <v>44350</v>
      </c>
      <c r="J1064" s="47">
        <v>1945</v>
      </c>
      <c r="K1064" s="47">
        <v>40822</v>
      </c>
      <c r="L1064" s="47">
        <v>6840</v>
      </c>
      <c r="M1064" s="47">
        <v>724953</v>
      </c>
      <c r="N1064" s="150">
        <v>106354</v>
      </c>
      <c r="O1064" s="144">
        <v>8274</v>
      </c>
      <c r="P1064" s="144">
        <v>0</v>
      </c>
      <c r="Q1064" s="47">
        <v>0</v>
      </c>
      <c r="R1064" s="47">
        <v>0</v>
      </c>
      <c r="S1064" s="47">
        <v>0</v>
      </c>
      <c r="T1064" s="47">
        <v>0</v>
      </c>
      <c r="U1064" s="47">
        <v>926884</v>
      </c>
      <c r="V1064" s="47">
        <v>0</v>
      </c>
      <c r="W1064" s="101">
        <f t="shared" si="16"/>
        <v>1910671</v>
      </c>
      <c r="X1064" s="41">
        <f>個別包括!AZ1063-公債費!W1064</f>
        <v>0</v>
      </c>
      <c r="Y1064" s="41"/>
      <c r="Z1064" s="41"/>
      <c r="AA1064" s="41"/>
    </row>
    <row r="1065" spans="1:27" ht="20.25" customHeight="1" x14ac:dyDescent="0.25">
      <c r="A1065" s="111" t="s">
        <v>2878</v>
      </c>
      <c r="B1065" s="112" t="s">
        <v>2865</v>
      </c>
      <c r="C1065" s="4" t="s">
        <v>1148</v>
      </c>
      <c r="D1065" s="141">
        <v>6</v>
      </c>
      <c r="E1065" s="127" t="s">
        <v>3561</v>
      </c>
      <c r="F1065" s="47">
        <v>210</v>
      </c>
      <c r="G1065" s="47">
        <v>0</v>
      </c>
      <c r="H1065" s="47">
        <v>298</v>
      </c>
      <c r="I1065" s="47">
        <v>32924</v>
      </c>
      <c r="J1065" s="47">
        <v>1432</v>
      </c>
      <c r="K1065" s="47">
        <v>17926</v>
      </c>
      <c r="L1065" s="47">
        <v>4049</v>
      </c>
      <c r="M1065" s="47">
        <v>360762</v>
      </c>
      <c r="N1065" s="150">
        <v>40893</v>
      </c>
      <c r="O1065" s="144">
        <v>858</v>
      </c>
      <c r="P1065" s="144">
        <v>0</v>
      </c>
      <c r="Q1065" s="47">
        <v>0</v>
      </c>
      <c r="R1065" s="47">
        <v>0</v>
      </c>
      <c r="S1065" s="47">
        <v>0</v>
      </c>
      <c r="T1065" s="47">
        <v>0</v>
      </c>
      <c r="U1065" s="47">
        <v>0</v>
      </c>
      <c r="V1065" s="47">
        <v>0</v>
      </c>
      <c r="W1065" s="101">
        <f t="shared" si="16"/>
        <v>459352</v>
      </c>
      <c r="X1065" s="41">
        <f>個別包括!AZ1064-公債費!W1065</f>
        <v>0</v>
      </c>
      <c r="Y1065" s="41"/>
      <c r="Z1065" s="41"/>
      <c r="AA1065" s="41"/>
    </row>
    <row r="1066" spans="1:27" ht="20.25" customHeight="1" x14ac:dyDescent="0.25">
      <c r="A1066" s="111" t="s">
        <v>2879</v>
      </c>
      <c r="B1066" s="112" t="s">
        <v>2865</v>
      </c>
      <c r="C1066" s="4" t="s">
        <v>1149</v>
      </c>
      <c r="D1066" s="141">
        <v>6</v>
      </c>
      <c r="E1066" s="127" t="s">
        <v>3561</v>
      </c>
      <c r="F1066" s="47">
        <v>202</v>
      </c>
      <c r="G1066" s="47">
        <v>0</v>
      </c>
      <c r="H1066" s="47">
        <v>286</v>
      </c>
      <c r="I1066" s="47">
        <v>14503</v>
      </c>
      <c r="J1066" s="47">
        <v>20529</v>
      </c>
      <c r="K1066" s="47">
        <v>7275</v>
      </c>
      <c r="L1066" s="47">
        <v>4152</v>
      </c>
      <c r="M1066" s="47">
        <v>160263</v>
      </c>
      <c r="N1066" s="150">
        <v>29107</v>
      </c>
      <c r="O1066" s="144">
        <v>1520</v>
      </c>
      <c r="P1066" s="144">
        <v>0</v>
      </c>
      <c r="Q1066" s="47">
        <v>0</v>
      </c>
      <c r="R1066" s="47">
        <v>0</v>
      </c>
      <c r="S1066" s="47">
        <v>0</v>
      </c>
      <c r="T1066" s="47">
        <v>0</v>
      </c>
      <c r="U1066" s="47">
        <v>0</v>
      </c>
      <c r="V1066" s="47">
        <v>0</v>
      </c>
      <c r="W1066" s="101">
        <f t="shared" si="16"/>
        <v>237837</v>
      </c>
      <c r="X1066" s="41">
        <f>個別包括!AZ1065-公債費!W1066</f>
        <v>0</v>
      </c>
      <c r="Y1066" s="41"/>
      <c r="Z1066" s="41"/>
      <c r="AA1066" s="41"/>
    </row>
    <row r="1067" spans="1:27" ht="20.25" customHeight="1" x14ac:dyDescent="0.25">
      <c r="A1067" s="111" t="s">
        <v>2880</v>
      </c>
      <c r="B1067" s="112" t="s">
        <v>2865</v>
      </c>
      <c r="C1067" s="4" t="s">
        <v>1150</v>
      </c>
      <c r="D1067" s="141">
        <v>6</v>
      </c>
      <c r="E1067" s="127" t="s">
        <v>3561</v>
      </c>
      <c r="F1067" s="47">
        <v>582</v>
      </c>
      <c r="G1067" s="47">
        <v>0</v>
      </c>
      <c r="H1067" s="47">
        <v>586</v>
      </c>
      <c r="I1067" s="47">
        <v>9448</v>
      </c>
      <c r="J1067" s="47">
        <v>9812</v>
      </c>
      <c r="K1067" s="47">
        <v>7194</v>
      </c>
      <c r="L1067" s="47">
        <v>3153</v>
      </c>
      <c r="M1067" s="47">
        <v>368191</v>
      </c>
      <c r="N1067" s="150">
        <v>39305</v>
      </c>
      <c r="O1067" s="144">
        <v>6933</v>
      </c>
      <c r="P1067" s="144">
        <v>0</v>
      </c>
      <c r="Q1067" s="47">
        <v>0</v>
      </c>
      <c r="R1067" s="47">
        <v>0</v>
      </c>
      <c r="S1067" s="47">
        <v>0</v>
      </c>
      <c r="T1067" s="47">
        <v>0</v>
      </c>
      <c r="U1067" s="47">
        <v>258656</v>
      </c>
      <c r="V1067" s="47">
        <v>0</v>
      </c>
      <c r="W1067" s="101">
        <f t="shared" si="16"/>
        <v>703860</v>
      </c>
      <c r="X1067" s="41">
        <f>個別包括!AZ1066-公債費!W1067</f>
        <v>0</v>
      </c>
      <c r="Y1067" s="41"/>
      <c r="Z1067" s="41"/>
      <c r="AA1067" s="41"/>
    </row>
    <row r="1068" spans="1:27" ht="20.25" customHeight="1" x14ac:dyDescent="0.25">
      <c r="A1068" s="111" t="s">
        <v>2881</v>
      </c>
      <c r="B1068" s="112" t="s">
        <v>2865</v>
      </c>
      <c r="C1068" s="4" t="s">
        <v>1151</v>
      </c>
      <c r="D1068" s="141">
        <v>6</v>
      </c>
      <c r="E1068" s="127" t="s">
        <v>3561</v>
      </c>
      <c r="F1068" s="47">
        <v>0</v>
      </c>
      <c r="G1068" s="47">
        <v>0</v>
      </c>
      <c r="H1068" s="47">
        <v>262</v>
      </c>
      <c r="I1068" s="47">
        <v>2761</v>
      </c>
      <c r="J1068" s="47">
        <v>952</v>
      </c>
      <c r="K1068" s="47">
        <v>11050</v>
      </c>
      <c r="L1068" s="47">
        <v>820</v>
      </c>
      <c r="M1068" s="47">
        <v>128432</v>
      </c>
      <c r="N1068" s="150">
        <v>11087</v>
      </c>
      <c r="O1068" s="144">
        <v>1585</v>
      </c>
      <c r="P1068" s="144">
        <v>0</v>
      </c>
      <c r="Q1068" s="47">
        <v>0</v>
      </c>
      <c r="R1068" s="47">
        <v>0</v>
      </c>
      <c r="S1068" s="47">
        <v>0</v>
      </c>
      <c r="T1068" s="47">
        <v>0</v>
      </c>
      <c r="U1068" s="47">
        <v>0</v>
      </c>
      <c r="V1068" s="47">
        <v>0</v>
      </c>
      <c r="W1068" s="101">
        <f t="shared" si="16"/>
        <v>156949</v>
      </c>
      <c r="X1068" s="41">
        <f>個別包括!AZ1067-公債費!W1068</f>
        <v>0</v>
      </c>
      <c r="Y1068" s="41"/>
      <c r="Z1068" s="41"/>
      <c r="AA1068" s="41"/>
    </row>
    <row r="1069" spans="1:27" ht="20.25" customHeight="1" x14ac:dyDescent="0.25">
      <c r="A1069" s="111" t="s">
        <v>2882</v>
      </c>
      <c r="B1069" s="112" t="s">
        <v>2865</v>
      </c>
      <c r="C1069" s="4" t="s">
        <v>1152</v>
      </c>
      <c r="D1069" s="141">
        <v>6</v>
      </c>
      <c r="E1069" s="127" t="s">
        <v>3561</v>
      </c>
      <c r="F1069" s="47">
        <v>0</v>
      </c>
      <c r="G1069" s="47">
        <v>0</v>
      </c>
      <c r="H1069" s="47">
        <v>180</v>
      </c>
      <c r="I1069" s="47">
        <v>5273</v>
      </c>
      <c r="J1069" s="47">
        <v>340</v>
      </c>
      <c r="K1069" s="47">
        <v>3349</v>
      </c>
      <c r="L1069" s="47">
        <v>1013</v>
      </c>
      <c r="M1069" s="47">
        <v>131927</v>
      </c>
      <c r="N1069" s="150">
        <v>599</v>
      </c>
      <c r="O1069" s="144">
        <v>1312</v>
      </c>
      <c r="P1069" s="144">
        <v>0</v>
      </c>
      <c r="Q1069" s="47">
        <v>9960</v>
      </c>
      <c r="R1069" s="47">
        <v>0</v>
      </c>
      <c r="S1069" s="47">
        <v>0</v>
      </c>
      <c r="T1069" s="47">
        <v>0</v>
      </c>
      <c r="U1069" s="47">
        <v>0</v>
      </c>
      <c r="V1069" s="47">
        <v>0</v>
      </c>
      <c r="W1069" s="101">
        <f t="shared" si="16"/>
        <v>153953</v>
      </c>
      <c r="X1069" s="41">
        <f>個別包括!AZ1068-公債費!W1069</f>
        <v>0</v>
      </c>
      <c r="Y1069" s="41"/>
      <c r="Z1069" s="41"/>
      <c r="AA1069" s="41"/>
    </row>
    <row r="1070" spans="1:27" ht="20.25" customHeight="1" x14ac:dyDescent="0.25">
      <c r="A1070" s="111" t="s">
        <v>2883</v>
      </c>
      <c r="B1070" s="112" t="s">
        <v>2865</v>
      </c>
      <c r="C1070" s="4" t="s">
        <v>1153</v>
      </c>
      <c r="D1070" s="141">
        <v>6</v>
      </c>
      <c r="E1070" s="127" t="s">
        <v>3561</v>
      </c>
      <c r="F1070" s="47">
        <v>3020</v>
      </c>
      <c r="G1070" s="47">
        <v>0</v>
      </c>
      <c r="H1070" s="47">
        <v>142</v>
      </c>
      <c r="I1070" s="47">
        <v>20256</v>
      </c>
      <c r="J1070" s="47">
        <v>714</v>
      </c>
      <c r="K1070" s="47">
        <v>14636</v>
      </c>
      <c r="L1070" s="47">
        <v>1767</v>
      </c>
      <c r="M1070" s="47">
        <v>195933</v>
      </c>
      <c r="N1070" s="150">
        <v>10056</v>
      </c>
      <c r="O1070" s="144">
        <v>1982</v>
      </c>
      <c r="P1070" s="144">
        <v>0</v>
      </c>
      <c r="Q1070" s="47">
        <v>0</v>
      </c>
      <c r="R1070" s="47">
        <v>0</v>
      </c>
      <c r="S1070" s="47">
        <v>0</v>
      </c>
      <c r="T1070" s="47">
        <v>0</v>
      </c>
      <c r="U1070" s="47">
        <v>0</v>
      </c>
      <c r="V1070" s="47">
        <v>0</v>
      </c>
      <c r="W1070" s="101">
        <f t="shared" si="16"/>
        <v>248506</v>
      </c>
      <c r="X1070" s="41">
        <f>個別包括!AZ1069-公債費!W1070</f>
        <v>0</v>
      </c>
      <c r="Y1070" s="41"/>
      <c r="Z1070" s="41"/>
      <c r="AA1070" s="41"/>
    </row>
    <row r="1071" spans="1:27" ht="20.25" customHeight="1" x14ac:dyDescent="0.25">
      <c r="A1071" s="111" t="s">
        <v>2884</v>
      </c>
      <c r="B1071" s="112" t="s">
        <v>2885</v>
      </c>
      <c r="C1071" s="4" t="s">
        <v>1154</v>
      </c>
      <c r="D1071" s="141">
        <v>2</v>
      </c>
      <c r="E1071" s="127" t="s">
        <v>3561</v>
      </c>
      <c r="F1071" s="47">
        <v>252091</v>
      </c>
      <c r="G1071" s="47">
        <v>0</v>
      </c>
      <c r="H1071" s="47">
        <v>232454</v>
      </c>
      <c r="I1071" s="47">
        <v>466580</v>
      </c>
      <c r="J1071" s="47">
        <v>736404</v>
      </c>
      <c r="K1071" s="47">
        <v>1451502</v>
      </c>
      <c r="L1071" s="47">
        <v>216447</v>
      </c>
      <c r="M1071" s="47">
        <v>23118170</v>
      </c>
      <c r="N1071" s="150">
        <v>382351</v>
      </c>
      <c r="O1071" s="144">
        <v>111743</v>
      </c>
      <c r="P1071" s="144">
        <v>16519</v>
      </c>
      <c r="Q1071" s="47">
        <v>515510</v>
      </c>
      <c r="R1071" s="47">
        <v>6670647</v>
      </c>
      <c r="S1071" s="47">
        <v>0</v>
      </c>
      <c r="T1071" s="47">
        <v>0</v>
      </c>
      <c r="U1071" s="47">
        <v>266086</v>
      </c>
      <c r="V1071" s="47">
        <v>0</v>
      </c>
      <c r="W1071" s="101">
        <f t="shared" si="16"/>
        <v>34436504</v>
      </c>
      <c r="X1071" s="41">
        <f>個別包括!AZ1070-公債費!W1071</f>
        <v>0</v>
      </c>
      <c r="Y1071" s="41"/>
      <c r="Z1071" s="41"/>
      <c r="AA1071" s="41"/>
    </row>
    <row r="1072" spans="1:27" ht="20.25" customHeight="1" x14ac:dyDescent="0.25">
      <c r="A1072" s="111" t="s">
        <v>2886</v>
      </c>
      <c r="B1072" s="112" t="s">
        <v>2885</v>
      </c>
      <c r="C1072" s="4" t="s">
        <v>1155</v>
      </c>
      <c r="D1072" s="141">
        <v>5</v>
      </c>
      <c r="E1072" s="127" t="s">
        <v>3561</v>
      </c>
      <c r="F1072" s="47">
        <v>186796</v>
      </c>
      <c r="G1072" s="47">
        <v>99178</v>
      </c>
      <c r="H1072" s="47">
        <v>1629</v>
      </c>
      <c r="I1072" s="47">
        <v>64630</v>
      </c>
      <c r="J1072" s="47">
        <v>18030</v>
      </c>
      <c r="K1072" s="47">
        <v>62779</v>
      </c>
      <c r="L1072" s="47">
        <v>13605</v>
      </c>
      <c r="M1072" s="47">
        <v>1286269</v>
      </c>
      <c r="N1072" s="150">
        <v>139301</v>
      </c>
      <c r="O1072" s="144">
        <v>29260</v>
      </c>
      <c r="P1072" s="144">
        <v>0</v>
      </c>
      <c r="Q1072" s="47">
        <v>412930</v>
      </c>
      <c r="R1072" s="47">
        <v>0</v>
      </c>
      <c r="S1072" s="47">
        <v>0</v>
      </c>
      <c r="T1072" s="47">
        <v>0</v>
      </c>
      <c r="U1072" s="47">
        <v>1165951</v>
      </c>
      <c r="V1072" s="47">
        <v>0</v>
      </c>
      <c r="W1072" s="101">
        <f t="shared" si="16"/>
        <v>3480358</v>
      </c>
      <c r="X1072" s="41">
        <f>個別包括!AZ1071-公債費!W1072</f>
        <v>0</v>
      </c>
      <c r="Y1072" s="41"/>
      <c r="Z1072" s="41"/>
      <c r="AA1072" s="41"/>
    </row>
    <row r="1073" spans="1:27" ht="20.25" customHeight="1" x14ac:dyDescent="0.25">
      <c r="A1073" s="111" t="s">
        <v>2887</v>
      </c>
      <c r="B1073" s="112" t="s">
        <v>2885</v>
      </c>
      <c r="C1073" s="4" t="s">
        <v>1156</v>
      </c>
      <c r="D1073" s="141">
        <v>5</v>
      </c>
      <c r="E1073" s="127" t="s">
        <v>3561</v>
      </c>
      <c r="F1073" s="47">
        <v>57344</v>
      </c>
      <c r="G1073" s="47">
        <v>136065</v>
      </c>
      <c r="H1073" s="47">
        <v>0</v>
      </c>
      <c r="I1073" s="47">
        <v>131756</v>
      </c>
      <c r="J1073" s="47">
        <v>5400</v>
      </c>
      <c r="K1073" s="47">
        <v>92497</v>
      </c>
      <c r="L1073" s="47">
        <v>14141</v>
      </c>
      <c r="M1073" s="47">
        <v>1246798</v>
      </c>
      <c r="N1073" s="150">
        <v>83651</v>
      </c>
      <c r="O1073" s="144">
        <v>18183</v>
      </c>
      <c r="P1073" s="144">
        <v>0</v>
      </c>
      <c r="Q1073" s="47">
        <v>0</v>
      </c>
      <c r="R1073" s="47">
        <v>0</v>
      </c>
      <c r="S1073" s="47">
        <v>0</v>
      </c>
      <c r="T1073" s="47">
        <v>0</v>
      </c>
      <c r="U1073" s="47">
        <v>0</v>
      </c>
      <c r="V1073" s="47">
        <v>0</v>
      </c>
      <c r="W1073" s="101">
        <f t="shared" si="16"/>
        <v>1785835</v>
      </c>
      <c r="X1073" s="41">
        <f>個別包括!AZ1072-公債費!W1073</f>
        <v>0</v>
      </c>
      <c r="Y1073" s="41"/>
      <c r="Z1073" s="41"/>
      <c r="AA1073" s="41"/>
    </row>
    <row r="1074" spans="1:27" ht="20.25" customHeight="1" x14ac:dyDescent="0.25">
      <c r="A1074" s="111" t="s">
        <v>2888</v>
      </c>
      <c r="B1074" s="112" t="s">
        <v>2885</v>
      </c>
      <c r="C1074" s="4" t="s">
        <v>1157</v>
      </c>
      <c r="D1074" s="141">
        <v>5</v>
      </c>
      <c r="E1074" s="127" t="s">
        <v>3561</v>
      </c>
      <c r="F1074" s="47">
        <v>78378</v>
      </c>
      <c r="G1074" s="47">
        <v>25842</v>
      </c>
      <c r="H1074" s="47">
        <v>323</v>
      </c>
      <c r="I1074" s="47">
        <v>52743</v>
      </c>
      <c r="J1074" s="47">
        <v>2608</v>
      </c>
      <c r="K1074" s="47">
        <v>19869</v>
      </c>
      <c r="L1074" s="47">
        <v>4648</v>
      </c>
      <c r="M1074" s="47">
        <v>497866</v>
      </c>
      <c r="N1074" s="150">
        <v>41980</v>
      </c>
      <c r="O1074" s="144">
        <v>5969</v>
      </c>
      <c r="P1074" s="144">
        <v>0</v>
      </c>
      <c r="Q1074" s="47">
        <v>90685</v>
      </c>
      <c r="R1074" s="47">
        <v>0</v>
      </c>
      <c r="S1074" s="47">
        <v>0</v>
      </c>
      <c r="T1074" s="47">
        <v>0</v>
      </c>
      <c r="U1074" s="47">
        <v>0</v>
      </c>
      <c r="V1074" s="47">
        <v>0</v>
      </c>
      <c r="W1074" s="101">
        <f t="shared" si="16"/>
        <v>820911</v>
      </c>
      <c r="X1074" s="41">
        <f>個別包括!AZ1073-公債費!W1074</f>
        <v>0</v>
      </c>
      <c r="Y1074" s="41"/>
      <c r="Z1074" s="41"/>
      <c r="AA1074" s="41"/>
    </row>
    <row r="1075" spans="1:27" ht="20.25" customHeight="1" x14ac:dyDescent="0.25">
      <c r="A1075" s="111" t="s">
        <v>2889</v>
      </c>
      <c r="B1075" s="112" t="s">
        <v>2885</v>
      </c>
      <c r="C1075" s="4" t="s">
        <v>1158</v>
      </c>
      <c r="D1075" s="141">
        <v>5</v>
      </c>
      <c r="E1075" s="127" t="s">
        <v>3561</v>
      </c>
      <c r="F1075" s="47">
        <v>29261</v>
      </c>
      <c r="G1075" s="47">
        <v>74866</v>
      </c>
      <c r="H1075" s="47">
        <v>1234</v>
      </c>
      <c r="I1075" s="47">
        <v>143769</v>
      </c>
      <c r="J1075" s="47">
        <v>92361</v>
      </c>
      <c r="K1075" s="47">
        <v>86182</v>
      </c>
      <c r="L1075" s="47">
        <v>35085</v>
      </c>
      <c r="M1075" s="47">
        <v>2391668</v>
      </c>
      <c r="N1075" s="150">
        <v>95770</v>
      </c>
      <c r="O1075" s="144">
        <v>50750</v>
      </c>
      <c r="P1075" s="144">
        <v>0</v>
      </c>
      <c r="Q1075" s="47">
        <v>0</v>
      </c>
      <c r="R1075" s="47">
        <v>1198257</v>
      </c>
      <c r="S1075" s="47">
        <v>0</v>
      </c>
      <c r="T1075" s="47">
        <v>0</v>
      </c>
      <c r="U1075" s="47">
        <v>0</v>
      </c>
      <c r="V1075" s="47">
        <v>0</v>
      </c>
      <c r="W1075" s="101">
        <f t="shared" si="16"/>
        <v>4199203</v>
      </c>
      <c r="X1075" s="41">
        <f>個別包括!AZ1074-公債費!W1075</f>
        <v>0</v>
      </c>
      <c r="Y1075" s="41"/>
      <c r="Z1075" s="41"/>
      <c r="AA1075" s="41"/>
    </row>
    <row r="1076" spans="1:27" ht="20.25" customHeight="1" x14ac:dyDescent="0.25">
      <c r="A1076" s="111" t="s">
        <v>2890</v>
      </c>
      <c r="B1076" s="112" t="s">
        <v>2885</v>
      </c>
      <c r="C1076" s="4" t="s">
        <v>1159</v>
      </c>
      <c r="D1076" s="141">
        <v>5</v>
      </c>
      <c r="E1076" s="127" t="s">
        <v>3561</v>
      </c>
      <c r="F1076" s="47">
        <v>99995</v>
      </c>
      <c r="G1076" s="47">
        <v>11251</v>
      </c>
      <c r="H1076" s="47">
        <v>502</v>
      </c>
      <c r="I1076" s="47">
        <v>16420</v>
      </c>
      <c r="J1076" s="47">
        <v>4128</v>
      </c>
      <c r="K1076" s="47">
        <v>3232</v>
      </c>
      <c r="L1076" s="47">
        <v>2988</v>
      </c>
      <c r="M1076" s="47">
        <v>301310</v>
      </c>
      <c r="N1076" s="150">
        <v>35743</v>
      </c>
      <c r="O1076" s="144">
        <v>10702</v>
      </c>
      <c r="P1076" s="144">
        <v>0</v>
      </c>
      <c r="Q1076" s="47">
        <v>671320</v>
      </c>
      <c r="R1076" s="47">
        <v>0</v>
      </c>
      <c r="S1076" s="47">
        <v>0</v>
      </c>
      <c r="T1076" s="47">
        <v>0</v>
      </c>
      <c r="U1076" s="47">
        <v>0</v>
      </c>
      <c r="V1076" s="47">
        <v>0</v>
      </c>
      <c r="W1076" s="101">
        <f t="shared" si="16"/>
        <v>1157591</v>
      </c>
      <c r="X1076" s="41">
        <f>個別包括!AZ1075-公債費!W1076</f>
        <v>0</v>
      </c>
      <c r="Y1076" s="41"/>
      <c r="Z1076" s="41"/>
      <c r="AA1076" s="41"/>
    </row>
    <row r="1077" spans="1:27" ht="20.25" customHeight="1" x14ac:dyDescent="0.25">
      <c r="A1077" s="111" t="s">
        <v>2891</v>
      </c>
      <c r="B1077" s="112" t="s">
        <v>2885</v>
      </c>
      <c r="C1077" s="4" t="s">
        <v>1160</v>
      </c>
      <c r="D1077" s="141">
        <v>5</v>
      </c>
      <c r="E1077" s="127" t="s">
        <v>3561</v>
      </c>
      <c r="F1077" s="47">
        <v>19222</v>
      </c>
      <c r="G1077" s="47">
        <v>51514</v>
      </c>
      <c r="H1077" s="47">
        <v>106</v>
      </c>
      <c r="I1077" s="47">
        <v>125250</v>
      </c>
      <c r="J1077" s="47">
        <v>7733</v>
      </c>
      <c r="K1077" s="47">
        <v>123768</v>
      </c>
      <c r="L1077" s="47">
        <v>13593</v>
      </c>
      <c r="M1077" s="47">
        <v>1100691</v>
      </c>
      <c r="N1077" s="150">
        <v>119287</v>
      </c>
      <c r="O1077" s="144">
        <v>15263</v>
      </c>
      <c r="P1077" s="144">
        <v>0</v>
      </c>
      <c r="Q1077" s="47">
        <v>0</v>
      </c>
      <c r="R1077" s="47">
        <v>0</v>
      </c>
      <c r="S1077" s="47">
        <v>0</v>
      </c>
      <c r="T1077" s="47">
        <v>0</v>
      </c>
      <c r="U1077" s="47">
        <v>0</v>
      </c>
      <c r="V1077" s="47">
        <v>0</v>
      </c>
      <c r="W1077" s="101">
        <f t="shared" si="16"/>
        <v>1576427</v>
      </c>
      <c r="X1077" s="41">
        <f>個別包括!AZ1076-公債費!W1077</f>
        <v>0</v>
      </c>
      <c r="Y1077" s="41"/>
      <c r="Z1077" s="41"/>
      <c r="AA1077" s="41"/>
    </row>
    <row r="1078" spans="1:27" ht="20.25" customHeight="1" x14ac:dyDescent="0.25">
      <c r="A1078" s="111" t="s">
        <v>2892</v>
      </c>
      <c r="B1078" s="112" t="s">
        <v>2885</v>
      </c>
      <c r="C1078" s="4" t="s">
        <v>1161</v>
      </c>
      <c r="D1078" s="141">
        <v>5</v>
      </c>
      <c r="E1078" s="127" t="s">
        <v>3561</v>
      </c>
      <c r="F1078" s="47">
        <v>675</v>
      </c>
      <c r="G1078" s="47">
        <v>0</v>
      </c>
      <c r="H1078" s="47">
        <v>776</v>
      </c>
      <c r="I1078" s="47">
        <v>58864</v>
      </c>
      <c r="J1078" s="47">
        <v>75317</v>
      </c>
      <c r="K1078" s="47">
        <v>54752</v>
      </c>
      <c r="L1078" s="47">
        <v>12721</v>
      </c>
      <c r="M1078" s="47">
        <v>967227</v>
      </c>
      <c r="N1078" s="150">
        <v>83766</v>
      </c>
      <c r="O1078" s="144">
        <v>38212</v>
      </c>
      <c r="P1078" s="144">
        <v>0</v>
      </c>
      <c r="Q1078" s="47">
        <v>0</v>
      </c>
      <c r="R1078" s="47">
        <v>51796</v>
      </c>
      <c r="S1078" s="47">
        <v>0</v>
      </c>
      <c r="T1078" s="47">
        <v>0</v>
      </c>
      <c r="U1078" s="47">
        <v>0</v>
      </c>
      <c r="V1078" s="47">
        <v>0</v>
      </c>
      <c r="W1078" s="101">
        <f t="shared" si="16"/>
        <v>1344106</v>
      </c>
      <c r="X1078" s="41">
        <f>個別包括!AZ1077-公債費!W1078</f>
        <v>0</v>
      </c>
      <c r="Y1078" s="41"/>
      <c r="Z1078" s="41"/>
      <c r="AA1078" s="41"/>
    </row>
    <row r="1079" spans="1:27" ht="20.25" customHeight="1" x14ac:dyDescent="0.25">
      <c r="A1079" s="111" t="s">
        <v>2893</v>
      </c>
      <c r="B1079" s="112" t="s">
        <v>2885</v>
      </c>
      <c r="C1079" s="4" t="s">
        <v>1162</v>
      </c>
      <c r="D1079" s="141">
        <v>5</v>
      </c>
      <c r="E1079" s="127" t="s">
        <v>3561</v>
      </c>
      <c r="F1079" s="47">
        <v>2677</v>
      </c>
      <c r="G1079" s="47">
        <v>0</v>
      </c>
      <c r="H1079" s="47">
        <v>950</v>
      </c>
      <c r="I1079" s="47">
        <v>37634</v>
      </c>
      <c r="J1079" s="47">
        <v>10103</v>
      </c>
      <c r="K1079" s="47">
        <v>64599</v>
      </c>
      <c r="L1079" s="47">
        <v>9124</v>
      </c>
      <c r="M1079" s="47">
        <v>709927</v>
      </c>
      <c r="N1079" s="150">
        <v>42678</v>
      </c>
      <c r="O1079" s="144">
        <v>4143</v>
      </c>
      <c r="P1079" s="144">
        <v>0</v>
      </c>
      <c r="Q1079" s="47">
        <v>0</v>
      </c>
      <c r="R1079" s="47">
        <v>230558</v>
      </c>
      <c r="S1079" s="47">
        <v>0</v>
      </c>
      <c r="T1079" s="47">
        <v>0</v>
      </c>
      <c r="U1079" s="47">
        <v>0</v>
      </c>
      <c r="V1079" s="47">
        <v>0</v>
      </c>
      <c r="W1079" s="101">
        <f t="shared" si="16"/>
        <v>1112393</v>
      </c>
      <c r="X1079" s="41">
        <f>個別包括!AZ1078-公債費!W1079</f>
        <v>0</v>
      </c>
      <c r="Y1079" s="41"/>
      <c r="Z1079" s="41"/>
      <c r="AA1079" s="41"/>
    </row>
    <row r="1080" spans="1:27" ht="20.25" customHeight="1" x14ac:dyDescent="0.25">
      <c r="A1080" s="111" t="s">
        <v>2894</v>
      </c>
      <c r="B1080" s="112" t="s">
        <v>2885</v>
      </c>
      <c r="C1080" s="4" t="s">
        <v>1163</v>
      </c>
      <c r="D1080" s="141">
        <v>5</v>
      </c>
      <c r="E1080" s="127" t="s">
        <v>3561</v>
      </c>
      <c r="F1080" s="47">
        <v>141</v>
      </c>
      <c r="G1080" s="47">
        <v>0</v>
      </c>
      <c r="H1080" s="47">
        <v>1350</v>
      </c>
      <c r="I1080" s="47">
        <v>56620</v>
      </c>
      <c r="J1080" s="47">
        <v>25330</v>
      </c>
      <c r="K1080" s="47">
        <v>84726</v>
      </c>
      <c r="L1080" s="47">
        <v>17807</v>
      </c>
      <c r="M1080" s="47">
        <v>1104581</v>
      </c>
      <c r="N1080" s="150">
        <v>85417</v>
      </c>
      <c r="O1080" s="144">
        <v>7217</v>
      </c>
      <c r="P1080" s="144">
        <v>0</v>
      </c>
      <c r="Q1080" s="47">
        <v>0</v>
      </c>
      <c r="R1080" s="47">
        <v>418279</v>
      </c>
      <c r="S1080" s="47">
        <v>0</v>
      </c>
      <c r="T1080" s="47">
        <v>0</v>
      </c>
      <c r="U1080" s="47">
        <v>0</v>
      </c>
      <c r="V1080" s="47">
        <v>0</v>
      </c>
      <c r="W1080" s="101">
        <f t="shared" si="16"/>
        <v>1801468</v>
      </c>
      <c r="X1080" s="41">
        <f>個別包括!AZ1079-公債費!W1080</f>
        <v>0</v>
      </c>
      <c r="Y1080" s="41"/>
      <c r="Z1080" s="41"/>
      <c r="AA1080" s="41"/>
    </row>
    <row r="1081" spans="1:27" ht="20.25" customHeight="1" x14ac:dyDescent="0.25">
      <c r="A1081" s="111" t="s">
        <v>2895</v>
      </c>
      <c r="B1081" s="112" t="s">
        <v>2885</v>
      </c>
      <c r="C1081" s="4" t="s">
        <v>1164</v>
      </c>
      <c r="D1081" s="141">
        <v>5</v>
      </c>
      <c r="E1081" s="127" t="s">
        <v>3561</v>
      </c>
      <c r="F1081" s="47">
        <v>9363</v>
      </c>
      <c r="G1081" s="47">
        <v>0</v>
      </c>
      <c r="H1081" s="47">
        <v>620</v>
      </c>
      <c r="I1081" s="47">
        <v>70845</v>
      </c>
      <c r="J1081" s="47">
        <v>51754</v>
      </c>
      <c r="K1081" s="47">
        <v>31777</v>
      </c>
      <c r="L1081" s="47">
        <v>12584</v>
      </c>
      <c r="M1081" s="47">
        <v>932191</v>
      </c>
      <c r="N1081" s="150">
        <v>105040</v>
      </c>
      <c r="O1081" s="144">
        <v>4119</v>
      </c>
      <c r="P1081" s="144">
        <v>0</v>
      </c>
      <c r="Q1081" s="47">
        <v>0</v>
      </c>
      <c r="R1081" s="47">
        <v>110947</v>
      </c>
      <c r="S1081" s="47">
        <v>0</v>
      </c>
      <c r="T1081" s="47">
        <v>0</v>
      </c>
      <c r="U1081" s="47">
        <v>0</v>
      </c>
      <c r="V1081" s="47">
        <v>0</v>
      </c>
      <c r="W1081" s="101">
        <f t="shared" si="16"/>
        <v>1329240</v>
      </c>
      <c r="X1081" s="41">
        <f>個別包括!AZ1080-公債費!W1081</f>
        <v>0</v>
      </c>
      <c r="Y1081" s="41"/>
      <c r="Z1081" s="41"/>
      <c r="AA1081" s="41"/>
    </row>
    <row r="1082" spans="1:27" ht="20.25" customHeight="1" x14ac:dyDescent="0.25">
      <c r="A1082" s="111" t="s">
        <v>2896</v>
      </c>
      <c r="B1082" s="112" t="s">
        <v>2885</v>
      </c>
      <c r="C1082" s="4" t="s">
        <v>1165</v>
      </c>
      <c r="D1082" s="141">
        <v>5</v>
      </c>
      <c r="E1082" s="127" t="s">
        <v>3561</v>
      </c>
      <c r="F1082" s="47">
        <v>1283</v>
      </c>
      <c r="G1082" s="47">
        <v>0</v>
      </c>
      <c r="H1082" s="47">
        <v>646</v>
      </c>
      <c r="I1082" s="47">
        <v>52418</v>
      </c>
      <c r="J1082" s="47">
        <v>2984</v>
      </c>
      <c r="K1082" s="47">
        <v>33152</v>
      </c>
      <c r="L1082" s="47">
        <v>11486</v>
      </c>
      <c r="M1082" s="47">
        <v>901917</v>
      </c>
      <c r="N1082" s="150">
        <v>59062</v>
      </c>
      <c r="O1082" s="144">
        <v>22069</v>
      </c>
      <c r="P1082" s="144">
        <v>0</v>
      </c>
      <c r="Q1082" s="47">
        <v>0</v>
      </c>
      <c r="R1082" s="47">
        <v>16186</v>
      </c>
      <c r="S1082" s="47">
        <v>0</v>
      </c>
      <c r="T1082" s="47">
        <v>0</v>
      </c>
      <c r="U1082" s="47">
        <v>0</v>
      </c>
      <c r="V1082" s="47">
        <v>0</v>
      </c>
      <c r="W1082" s="101">
        <f t="shared" si="16"/>
        <v>1101203</v>
      </c>
      <c r="X1082" s="41">
        <f>個別包括!AZ1081-公債費!W1082</f>
        <v>0</v>
      </c>
      <c r="Y1082" s="41"/>
      <c r="Z1082" s="41"/>
      <c r="AA1082" s="41"/>
    </row>
    <row r="1083" spans="1:27" ht="20.25" customHeight="1" x14ac:dyDescent="0.25">
      <c r="A1083" s="111" t="s">
        <v>2897</v>
      </c>
      <c r="B1083" s="112" t="s">
        <v>2885</v>
      </c>
      <c r="C1083" s="4" t="s">
        <v>1166</v>
      </c>
      <c r="D1083" s="141">
        <v>5</v>
      </c>
      <c r="E1083" s="127" t="s">
        <v>3561</v>
      </c>
      <c r="F1083" s="47">
        <v>88579</v>
      </c>
      <c r="G1083" s="47">
        <v>0</v>
      </c>
      <c r="H1083" s="47">
        <v>186</v>
      </c>
      <c r="I1083" s="47">
        <v>4265</v>
      </c>
      <c r="J1083" s="47">
        <v>9309</v>
      </c>
      <c r="K1083" s="47">
        <v>11599</v>
      </c>
      <c r="L1083" s="47">
        <v>6491</v>
      </c>
      <c r="M1083" s="47">
        <v>963393</v>
      </c>
      <c r="N1083" s="150">
        <v>128190</v>
      </c>
      <c r="O1083" s="144">
        <v>5677</v>
      </c>
      <c r="P1083" s="144">
        <v>0</v>
      </c>
      <c r="Q1083" s="47">
        <v>1010022</v>
      </c>
      <c r="R1083" s="47">
        <v>0</v>
      </c>
      <c r="S1083" s="47">
        <v>0</v>
      </c>
      <c r="T1083" s="47">
        <v>0</v>
      </c>
      <c r="U1083" s="47">
        <v>1155389</v>
      </c>
      <c r="V1083" s="47">
        <v>0</v>
      </c>
      <c r="W1083" s="101">
        <f t="shared" si="16"/>
        <v>3383100</v>
      </c>
      <c r="X1083" s="41">
        <f>個別包括!AZ1082-公債費!W1083</f>
        <v>0</v>
      </c>
      <c r="Y1083" s="41"/>
      <c r="Z1083" s="41"/>
      <c r="AA1083" s="41"/>
    </row>
    <row r="1084" spans="1:27" ht="20.25" customHeight="1" x14ac:dyDescent="0.25">
      <c r="A1084" s="111" t="s">
        <v>2898</v>
      </c>
      <c r="B1084" s="112" t="s">
        <v>2885</v>
      </c>
      <c r="C1084" s="4" t="s">
        <v>1167</v>
      </c>
      <c r="D1084" s="141">
        <v>5</v>
      </c>
      <c r="E1084" s="127" t="s">
        <v>3561</v>
      </c>
      <c r="F1084" s="47">
        <v>37810</v>
      </c>
      <c r="G1084" s="47">
        <v>0</v>
      </c>
      <c r="H1084" s="47">
        <v>1123</v>
      </c>
      <c r="I1084" s="47">
        <v>10464</v>
      </c>
      <c r="J1084" s="47">
        <v>1775</v>
      </c>
      <c r="K1084" s="47">
        <v>7782</v>
      </c>
      <c r="L1084" s="47">
        <v>3881</v>
      </c>
      <c r="M1084" s="47">
        <v>655694</v>
      </c>
      <c r="N1084" s="150">
        <v>143447</v>
      </c>
      <c r="O1084" s="144">
        <v>1670</v>
      </c>
      <c r="P1084" s="144">
        <v>0</v>
      </c>
      <c r="Q1084" s="47">
        <v>429081</v>
      </c>
      <c r="R1084" s="47">
        <v>0</v>
      </c>
      <c r="S1084" s="47">
        <v>0</v>
      </c>
      <c r="T1084" s="47">
        <v>0</v>
      </c>
      <c r="U1084" s="47">
        <v>658372</v>
      </c>
      <c r="V1084" s="47">
        <v>0</v>
      </c>
      <c r="W1084" s="101">
        <f t="shared" si="16"/>
        <v>1951099</v>
      </c>
      <c r="X1084" s="41">
        <f>個別包括!AZ1083-公債費!W1084</f>
        <v>0</v>
      </c>
      <c r="Y1084" s="41"/>
      <c r="Z1084" s="41"/>
      <c r="AA1084" s="41"/>
    </row>
    <row r="1085" spans="1:27" ht="20.25" customHeight="1" x14ac:dyDescent="0.25">
      <c r="A1085" s="111" t="s">
        <v>2899</v>
      </c>
      <c r="B1085" s="112" t="s">
        <v>2885</v>
      </c>
      <c r="C1085" s="4" t="s">
        <v>1168</v>
      </c>
      <c r="D1085" s="141">
        <v>5</v>
      </c>
      <c r="E1085" s="127" t="s">
        <v>3561</v>
      </c>
      <c r="F1085" s="47">
        <v>5816</v>
      </c>
      <c r="G1085" s="47">
        <v>0</v>
      </c>
      <c r="H1085" s="47">
        <v>1634</v>
      </c>
      <c r="I1085" s="47">
        <v>34432</v>
      </c>
      <c r="J1085" s="47">
        <v>2506</v>
      </c>
      <c r="K1085" s="47">
        <v>43324</v>
      </c>
      <c r="L1085" s="47">
        <v>11347</v>
      </c>
      <c r="M1085" s="47">
        <v>973135</v>
      </c>
      <c r="N1085" s="150">
        <v>130523</v>
      </c>
      <c r="O1085" s="144">
        <v>55377</v>
      </c>
      <c r="P1085" s="144">
        <v>0</v>
      </c>
      <c r="Q1085" s="47">
        <v>6098</v>
      </c>
      <c r="R1085" s="47">
        <v>0</v>
      </c>
      <c r="S1085" s="47">
        <v>0</v>
      </c>
      <c r="T1085" s="47">
        <v>0</v>
      </c>
      <c r="U1085" s="47">
        <v>0</v>
      </c>
      <c r="V1085" s="47">
        <v>0</v>
      </c>
      <c r="W1085" s="101">
        <f t="shared" si="16"/>
        <v>1264192</v>
      </c>
      <c r="X1085" s="41">
        <f>個別包括!AZ1084-公債費!W1085</f>
        <v>0</v>
      </c>
      <c r="Y1085" s="41"/>
      <c r="Z1085" s="41"/>
      <c r="AA1085" s="41"/>
    </row>
    <row r="1086" spans="1:27" ht="20.25" customHeight="1" x14ac:dyDescent="0.25">
      <c r="A1086" s="111" t="s">
        <v>2900</v>
      </c>
      <c r="B1086" s="112" t="s">
        <v>2885</v>
      </c>
      <c r="C1086" s="4" t="s">
        <v>1169</v>
      </c>
      <c r="D1086" s="141">
        <v>6</v>
      </c>
      <c r="E1086" s="127" t="s">
        <v>3561</v>
      </c>
      <c r="F1086" s="47">
        <v>2832</v>
      </c>
      <c r="G1086" s="47">
        <v>0</v>
      </c>
      <c r="H1086" s="47">
        <v>298</v>
      </c>
      <c r="I1086" s="47">
        <v>10964</v>
      </c>
      <c r="J1086" s="47">
        <v>25563</v>
      </c>
      <c r="K1086" s="47">
        <v>9828</v>
      </c>
      <c r="L1086" s="47">
        <v>3764</v>
      </c>
      <c r="M1086" s="47">
        <v>274131</v>
      </c>
      <c r="N1086" s="150">
        <v>33634</v>
      </c>
      <c r="O1086" s="144">
        <v>1859</v>
      </c>
      <c r="P1086" s="144">
        <v>0</v>
      </c>
      <c r="Q1086" s="47">
        <v>0</v>
      </c>
      <c r="R1086" s="47">
        <v>47184</v>
      </c>
      <c r="S1086" s="47">
        <v>0</v>
      </c>
      <c r="T1086" s="47">
        <v>0</v>
      </c>
      <c r="U1086" s="47">
        <v>0</v>
      </c>
      <c r="V1086" s="47">
        <v>0</v>
      </c>
      <c r="W1086" s="101">
        <f t="shared" si="16"/>
        <v>410057</v>
      </c>
      <c r="X1086" s="41">
        <f>個別包括!AZ1085-公債費!W1086</f>
        <v>0</v>
      </c>
      <c r="Y1086" s="41"/>
      <c r="Z1086" s="41"/>
      <c r="AA1086" s="41"/>
    </row>
    <row r="1087" spans="1:27" ht="20.25" customHeight="1" x14ac:dyDescent="0.25">
      <c r="A1087" s="111" t="s">
        <v>2901</v>
      </c>
      <c r="B1087" s="112" t="s">
        <v>2885</v>
      </c>
      <c r="C1087" s="4" t="s">
        <v>1170</v>
      </c>
      <c r="D1087" s="141">
        <v>6</v>
      </c>
      <c r="E1087" s="127" t="s">
        <v>3562</v>
      </c>
      <c r="F1087" s="47">
        <v>33</v>
      </c>
      <c r="G1087" s="47">
        <v>0</v>
      </c>
      <c r="H1087" s="47">
        <v>414</v>
      </c>
      <c r="I1087" s="47">
        <v>22529</v>
      </c>
      <c r="J1087" s="47">
        <v>0</v>
      </c>
      <c r="K1087" s="47">
        <v>8424</v>
      </c>
      <c r="L1087" s="47">
        <v>4215</v>
      </c>
      <c r="M1087" s="47">
        <v>84832</v>
      </c>
      <c r="N1087" s="150">
        <v>10620</v>
      </c>
      <c r="O1087" s="144">
        <v>2144</v>
      </c>
      <c r="P1087" s="144">
        <v>0</v>
      </c>
      <c r="Q1087" s="47">
        <v>0</v>
      </c>
      <c r="R1087" s="47">
        <v>92017</v>
      </c>
      <c r="S1087" s="47">
        <v>0</v>
      </c>
      <c r="T1087" s="47">
        <v>0</v>
      </c>
      <c r="U1087" s="47">
        <v>0</v>
      </c>
      <c r="V1087" s="47">
        <v>0</v>
      </c>
      <c r="W1087" s="101">
        <f t="shared" si="16"/>
        <v>225228</v>
      </c>
      <c r="X1087" s="41">
        <f>個別包括!AZ1086-公債費!W1087</f>
        <v>0</v>
      </c>
      <c r="Y1087" s="41"/>
      <c r="Z1087" s="41"/>
      <c r="AA1087" s="41"/>
    </row>
    <row r="1088" spans="1:27" ht="20.25" customHeight="1" x14ac:dyDescent="0.25">
      <c r="A1088" s="111" t="s">
        <v>2902</v>
      </c>
      <c r="B1088" s="112" t="s">
        <v>2885</v>
      </c>
      <c r="C1088" s="4" t="s">
        <v>1171</v>
      </c>
      <c r="D1088" s="141">
        <v>6</v>
      </c>
      <c r="E1088" s="127" t="s">
        <v>3561</v>
      </c>
      <c r="F1088" s="47">
        <v>0</v>
      </c>
      <c r="G1088" s="47">
        <v>0</v>
      </c>
      <c r="H1088" s="47">
        <v>86</v>
      </c>
      <c r="I1088" s="47">
        <v>13333</v>
      </c>
      <c r="J1088" s="47">
        <v>786</v>
      </c>
      <c r="K1088" s="47">
        <v>14766</v>
      </c>
      <c r="L1088" s="47">
        <v>1312</v>
      </c>
      <c r="M1088" s="47">
        <v>141505</v>
      </c>
      <c r="N1088" s="150">
        <v>27311</v>
      </c>
      <c r="O1088" s="144">
        <v>1570</v>
      </c>
      <c r="P1088" s="144">
        <v>0</v>
      </c>
      <c r="Q1088" s="47">
        <v>0</v>
      </c>
      <c r="R1088" s="47">
        <v>0</v>
      </c>
      <c r="S1088" s="47">
        <v>0</v>
      </c>
      <c r="T1088" s="47">
        <v>0</v>
      </c>
      <c r="U1088" s="47">
        <v>0</v>
      </c>
      <c r="V1088" s="47">
        <v>0</v>
      </c>
      <c r="W1088" s="101">
        <f t="shared" si="16"/>
        <v>200669</v>
      </c>
      <c r="X1088" s="41">
        <f>個別包括!AZ1087-公債費!W1088</f>
        <v>0</v>
      </c>
      <c r="Y1088" s="41"/>
      <c r="Z1088" s="41"/>
      <c r="AA1088" s="41"/>
    </row>
    <row r="1089" spans="1:27" ht="20.25" customHeight="1" x14ac:dyDescent="0.25">
      <c r="A1089" s="111" t="s">
        <v>2903</v>
      </c>
      <c r="B1089" s="112" t="s">
        <v>2885</v>
      </c>
      <c r="C1089" s="4" t="s">
        <v>1172</v>
      </c>
      <c r="D1089" s="141">
        <v>6</v>
      </c>
      <c r="E1089" s="127" t="s">
        <v>3561</v>
      </c>
      <c r="F1089" s="47">
        <v>6187</v>
      </c>
      <c r="G1089" s="47">
        <v>9646</v>
      </c>
      <c r="H1089" s="47">
        <v>20</v>
      </c>
      <c r="I1089" s="47">
        <v>11582</v>
      </c>
      <c r="J1089" s="47">
        <v>459</v>
      </c>
      <c r="K1089" s="47">
        <v>22582</v>
      </c>
      <c r="L1089" s="47">
        <v>2016</v>
      </c>
      <c r="M1089" s="47">
        <v>190771</v>
      </c>
      <c r="N1089" s="150">
        <v>10884</v>
      </c>
      <c r="O1089" s="144">
        <v>950</v>
      </c>
      <c r="P1089" s="144">
        <v>0</v>
      </c>
      <c r="Q1089" s="47">
        <v>0</v>
      </c>
      <c r="R1089" s="47">
        <v>0</v>
      </c>
      <c r="S1089" s="47">
        <v>0</v>
      </c>
      <c r="T1089" s="47">
        <v>0</v>
      </c>
      <c r="U1089" s="47">
        <v>0</v>
      </c>
      <c r="V1089" s="47">
        <v>0</v>
      </c>
      <c r="W1089" s="101">
        <f t="shared" si="16"/>
        <v>255097</v>
      </c>
      <c r="X1089" s="41">
        <f>個別包括!AZ1088-公債費!W1089</f>
        <v>0</v>
      </c>
      <c r="Y1089" s="41"/>
      <c r="Z1089" s="41"/>
      <c r="AA1089" s="41"/>
    </row>
    <row r="1090" spans="1:27" ht="20.25" customHeight="1" x14ac:dyDescent="0.25">
      <c r="A1090" s="111" t="s">
        <v>2904</v>
      </c>
      <c r="B1090" s="112" t="s">
        <v>2885</v>
      </c>
      <c r="C1090" s="4" t="s">
        <v>1173</v>
      </c>
      <c r="D1090" s="141">
        <v>6</v>
      </c>
      <c r="E1090" s="127" t="s">
        <v>3561</v>
      </c>
      <c r="F1090" s="47">
        <v>405</v>
      </c>
      <c r="G1090" s="47">
        <v>0</v>
      </c>
      <c r="H1090" s="47">
        <v>0</v>
      </c>
      <c r="I1090" s="47">
        <v>5623</v>
      </c>
      <c r="J1090" s="47">
        <v>78</v>
      </c>
      <c r="K1090" s="47">
        <v>0</v>
      </c>
      <c r="L1090" s="47">
        <v>190</v>
      </c>
      <c r="M1090" s="47">
        <v>44564</v>
      </c>
      <c r="N1090" s="150">
        <v>5908</v>
      </c>
      <c r="O1090" s="144">
        <v>6</v>
      </c>
      <c r="P1090" s="144">
        <v>0</v>
      </c>
      <c r="Q1090" s="47">
        <v>55322</v>
      </c>
      <c r="R1090" s="47">
        <v>0</v>
      </c>
      <c r="S1090" s="47">
        <v>0</v>
      </c>
      <c r="T1090" s="47">
        <v>0</v>
      </c>
      <c r="U1090" s="47">
        <v>0</v>
      </c>
      <c r="V1090" s="47">
        <v>0</v>
      </c>
      <c r="W1090" s="101">
        <f t="shared" si="16"/>
        <v>112096</v>
      </c>
      <c r="X1090" s="41">
        <f>個別包括!AZ1089-公債費!W1090</f>
        <v>0</v>
      </c>
      <c r="Y1090" s="41"/>
      <c r="Z1090" s="41"/>
      <c r="AA1090" s="41"/>
    </row>
    <row r="1091" spans="1:27" ht="20.25" customHeight="1" x14ac:dyDescent="0.25">
      <c r="A1091" s="111" t="s">
        <v>2905</v>
      </c>
      <c r="B1091" s="112" t="s">
        <v>2885</v>
      </c>
      <c r="C1091" s="4" t="s">
        <v>1174</v>
      </c>
      <c r="D1091" s="141">
        <v>6</v>
      </c>
      <c r="E1091" s="127" t="s">
        <v>3561</v>
      </c>
      <c r="F1091" s="47">
        <v>10099</v>
      </c>
      <c r="G1091" s="47">
        <v>9628</v>
      </c>
      <c r="H1091" s="47">
        <v>870</v>
      </c>
      <c r="I1091" s="47">
        <v>1000</v>
      </c>
      <c r="J1091" s="47">
        <v>262</v>
      </c>
      <c r="K1091" s="47">
        <v>1369</v>
      </c>
      <c r="L1091" s="47">
        <v>483</v>
      </c>
      <c r="M1091" s="47">
        <v>95864</v>
      </c>
      <c r="N1091" s="150">
        <v>6027</v>
      </c>
      <c r="O1091" s="144">
        <v>126</v>
      </c>
      <c r="P1091" s="144">
        <v>0</v>
      </c>
      <c r="Q1091" s="47">
        <v>213007</v>
      </c>
      <c r="R1091" s="47">
        <v>0</v>
      </c>
      <c r="S1091" s="47">
        <v>0</v>
      </c>
      <c r="T1091" s="47">
        <v>0</v>
      </c>
      <c r="U1091" s="47">
        <v>0</v>
      </c>
      <c r="V1091" s="47">
        <v>0</v>
      </c>
      <c r="W1091" s="101">
        <f t="shared" si="16"/>
        <v>338735</v>
      </c>
      <c r="X1091" s="41">
        <f>個別包括!AZ1090-公債費!W1091</f>
        <v>0</v>
      </c>
      <c r="Y1091" s="41"/>
      <c r="Z1091" s="41"/>
      <c r="AA1091" s="41"/>
    </row>
    <row r="1092" spans="1:27" ht="20.25" customHeight="1" x14ac:dyDescent="0.25">
      <c r="A1092" s="111" t="s">
        <v>2906</v>
      </c>
      <c r="B1092" s="112" t="s">
        <v>2885</v>
      </c>
      <c r="C1092" s="4" t="s">
        <v>1175</v>
      </c>
      <c r="D1092" s="141">
        <v>6</v>
      </c>
      <c r="E1092" s="127" t="s">
        <v>3561</v>
      </c>
      <c r="F1092" s="47">
        <v>3649</v>
      </c>
      <c r="G1092" s="47">
        <v>0</v>
      </c>
      <c r="H1092" s="47">
        <v>611</v>
      </c>
      <c r="I1092" s="47">
        <v>17774</v>
      </c>
      <c r="J1092" s="47">
        <v>4301</v>
      </c>
      <c r="K1092" s="47">
        <v>37107</v>
      </c>
      <c r="L1092" s="47">
        <v>6456</v>
      </c>
      <c r="M1092" s="47">
        <v>493779</v>
      </c>
      <c r="N1092" s="150">
        <v>54462</v>
      </c>
      <c r="O1092" s="144">
        <v>15826</v>
      </c>
      <c r="P1092" s="144">
        <v>0</v>
      </c>
      <c r="Q1092" s="47">
        <v>0</v>
      </c>
      <c r="R1092" s="47">
        <v>0</v>
      </c>
      <c r="S1092" s="47">
        <v>0</v>
      </c>
      <c r="T1092" s="47">
        <v>0</v>
      </c>
      <c r="U1092" s="47">
        <v>0</v>
      </c>
      <c r="V1092" s="47">
        <v>0</v>
      </c>
      <c r="W1092" s="101">
        <f t="shared" si="16"/>
        <v>633965</v>
      </c>
      <c r="X1092" s="41">
        <f>個別包括!AZ1091-公債費!W1092</f>
        <v>0</v>
      </c>
      <c r="Y1092" s="41"/>
      <c r="Z1092" s="41"/>
      <c r="AA1092" s="41"/>
    </row>
    <row r="1093" spans="1:27" ht="20.25" customHeight="1" x14ac:dyDescent="0.25">
      <c r="A1093" s="111" t="s">
        <v>2907</v>
      </c>
      <c r="B1093" s="112" t="s">
        <v>2885</v>
      </c>
      <c r="C1093" s="4" t="s">
        <v>1176</v>
      </c>
      <c r="D1093" s="141">
        <v>6</v>
      </c>
      <c r="E1093" s="127" t="s">
        <v>3561</v>
      </c>
      <c r="F1093" s="47">
        <v>20101</v>
      </c>
      <c r="G1093" s="47">
        <v>130522</v>
      </c>
      <c r="H1093" s="47">
        <v>260</v>
      </c>
      <c r="I1093" s="47">
        <v>2002</v>
      </c>
      <c r="J1093" s="47">
        <v>116</v>
      </c>
      <c r="K1093" s="47">
        <v>3113</v>
      </c>
      <c r="L1093" s="47">
        <v>451</v>
      </c>
      <c r="M1093" s="47">
        <v>80976</v>
      </c>
      <c r="N1093" s="150">
        <v>859</v>
      </c>
      <c r="O1093" s="144">
        <v>2464</v>
      </c>
      <c r="P1093" s="144">
        <v>0</v>
      </c>
      <c r="Q1093" s="47">
        <v>46297</v>
      </c>
      <c r="R1093" s="47">
        <v>0</v>
      </c>
      <c r="S1093" s="47">
        <v>0</v>
      </c>
      <c r="T1093" s="47">
        <v>0</v>
      </c>
      <c r="U1093" s="47">
        <v>0</v>
      </c>
      <c r="V1093" s="47">
        <v>0</v>
      </c>
      <c r="W1093" s="101">
        <f t="shared" si="16"/>
        <v>287161</v>
      </c>
      <c r="X1093" s="41">
        <f>個別包括!AZ1092-公債費!W1093</f>
        <v>0</v>
      </c>
      <c r="Y1093" s="41"/>
      <c r="Z1093" s="41"/>
      <c r="AA1093" s="41"/>
    </row>
    <row r="1094" spans="1:27" ht="20.25" customHeight="1" x14ac:dyDescent="0.25">
      <c r="A1094" s="111" t="s">
        <v>2908</v>
      </c>
      <c r="B1094" s="112" t="s">
        <v>2885</v>
      </c>
      <c r="C1094" s="4" t="s">
        <v>1177</v>
      </c>
      <c r="D1094" s="141">
        <v>6</v>
      </c>
      <c r="E1094" s="127" t="s">
        <v>3561</v>
      </c>
      <c r="F1094" s="47">
        <v>19491</v>
      </c>
      <c r="G1094" s="47">
        <v>0</v>
      </c>
      <c r="H1094" s="47">
        <v>1313</v>
      </c>
      <c r="I1094" s="47">
        <v>1712</v>
      </c>
      <c r="J1094" s="47">
        <v>1656</v>
      </c>
      <c r="K1094" s="47">
        <v>2246</v>
      </c>
      <c r="L1094" s="47">
        <v>1754</v>
      </c>
      <c r="M1094" s="47">
        <v>335028</v>
      </c>
      <c r="N1094" s="150">
        <v>12549</v>
      </c>
      <c r="O1094" s="144">
        <v>52</v>
      </c>
      <c r="P1094" s="144">
        <v>0</v>
      </c>
      <c r="Q1094" s="47">
        <v>425753</v>
      </c>
      <c r="R1094" s="47">
        <v>0</v>
      </c>
      <c r="S1094" s="47">
        <v>0</v>
      </c>
      <c r="T1094" s="47">
        <v>0</v>
      </c>
      <c r="U1094" s="47">
        <v>322589</v>
      </c>
      <c r="V1094" s="47">
        <v>0</v>
      </c>
      <c r="W1094" s="101">
        <f t="shared" si="16"/>
        <v>1124143</v>
      </c>
      <c r="X1094" s="41">
        <f>個別包括!AZ1093-公債費!W1094</f>
        <v>0</v>
      </c>
      <c r="Y1094" s="41"/>
      <c r="Z1094" s="41"/>
      <c r="AA1094" s="41"/>
    </row>
    <row r="1095" spans="1:27" ht="20.25" customHeight="1" x14ac:dyDescent="0.25">
      <c r="A1095" s="111" t="s">
        <v>2909</v>
      </c>
      <c r="B1095" s="112" t="s">
        <v>2885</v>
      </c>
      <c r="C1095" s="4" t="s">
        <v>1178</v>
      </c>
      <c r="D1095" s="141">
        <v>6</v>
      </c>
      <c r="E1095" s="127" t="s">
        <v>3561</v>
      </c>
      <c r="F1095" s="47">
        <v>5716</v>
      </c>
      <c r="G1095" s="47">
        <v>0</v>
      </c>
      <c r="H1095" s="47">
        <v>114</v>
      </c>
      <c r="I1095" s="47">
        <v>9713</v>
      </c>
      <c r="J1095" s="47">
        <v>89</v>
      </c>
      <c r="K1095" s="47">
        <v>2548</v>
      </c>
      <c r="L1095" s="47">
        <v>174</v>
      </c>
      <c r="M1095" s="47">
        <v>65560</v>
      </c>
      <c r="N1095" s="150">
        <v>9801</v>
      </c>
      <c r="O1095" s="144">
        <v>1400</v>
      </c>
      <c r="P1095" s="144">
        <v>0</v>
      </c>
      <c r="Q1095" s="47">
        <v>331144</v>
      </c>
      <c r="R1095" s="47">
        <v>0</v>
      </c>
      <c r="S1095" s="47">
        <v>0</v>
      </c>
      <c r="T1095" s="47">
        <v>0</v>
      </c>
      <c r="U1095" s="47">
        <v>0</v>
      </c>
      <c r="V1095" s="47">
        <v>0</v>
      </c>
      <c r="W1095" s="101">
        <f t="shared" si="16"/>
        <v>426259</v>
      </c>
      <c r="X1095" s="41">
        <f>個別包括!AZ1094-公債費!W1095</f>
        <v>0</v>
      </c>
      <c r="Y1095" s="41"/>
      <c r="Z1095" s="41"/>
      <c r="AA1095" s="41"/>
    </row>
    <row r="1096" spans="1:27" ht="20.25" customHeight="1" x14ac:dyDescent="0.25">
      <c r="A1096" s="111" t="s">
        <v>2910</v>
      </c>
      <c r="B1096" s="112" t="s">
        <v>2885</v>
      </c>
      <c r="C1096" s="4" t="s">
        <v>1179</v>
      </c>
      <c r="D1096" s="141">
        <v>6</v>
      </c>
      <c r="E1096" s="127" t="s">
        <v>3561</v>
      </c>
      <c r="F1096" s="47">
        <v>16007</v>
      </c>
      <c r="G1096" s="47">
        <v>15993</v>
      </c>
      <c r="H1096" s="47">
        <v>509</v>
      </c>
      <c r="I1096" s="47">
        <v>19429</v>
      </c>
      <c r="J1096" s="47">
        <v>967</v>
      </c>
      <c r="K1096" s="47">
        <v>4314</v>
      </c>
      <c r="L1096" s="47">
        <v>2220</v>
      </c>
      <c r="M1096" s="47">
        <v>375381</v>
      </c>
      <c r="N1096" s="150">
        <v>63775</v>
      </c>
      <c r="O1096" s="144">
        <v>42698</v>
      </c>
      <c r="P1096" s="144">
        <v>0</v>
      </c>
      <c r="Q1096" s="47">
        <v>16899</v>
      </c>
      <c r="R1096" s="47">
        <v>0</v>
      </c>
      <c r="S1096" s="47">
        <v>0</v>
      </c>
      <c r="T1096" s="47">
        <v>0</v>
      </c>
      <c r="U1096" s="47">
        <v>372247</v>
      </c>
      <c r="V1096" s="47">
        <v>0</v>
      </c>
      <c r="W1096" s="101">
        <f t="shared" ref="W1096:W1159" si="17">SUM(F1096:V1096)</f>
        <v>930439</v>
      </c>
      <c r="X1096" s="41">
        <f>個別包括!AZ1095-公債費!W1096</f>
        <v>0</v>
      </c>
      <c r="Y1096" s="41"/>
      <c r="Z1096" s="41"/>
      <c r="AA1096" s="41"/>
    </row>
    <row r="1097" spans="1:27" ht="20.25" customHeight="1" x14ac:dyDescent="0.25">
      <c r="A1097" s="111" t="s">
        <v>2911</v>
      </c>
      <c r="B1097" s="112" t="s">
        <v>3564</v>
      </c>
      <c r="C1097" s="4" t="s">
        <v>1180</v>
      </c>
      <c r="D1097" s="141">
        <v>2</v>
      </c>
      <c r="E1097" s="127" t="s">
        <v>3561</v>
      </c>
      <c r="F1097" s="47">
        <v>209570</v>
      </c>
      <c r="G1097" s="47">
        <v>0</v>
      </c>
      <c r="H1097" s="47">
        <v>468848</v>
      </c>
      <c r="I1097" s="47">
        <v>2202660</v>
      </c>
      <c r="J1097" s="47">
        <v>2459744</v>
      </c>
      <c r="K1097" s="47">
        <v>3140413</v>
      </c>
      <c r="L1097" s="47">
        <v>546787</v>
      </c>
      <c r="M1097" s="47">
        <v>41870967</v>
      </c>
      <c r="N1097" s="150">
        <v>2179440</v>
      </c>
      <c r="O1097" s="144">
        <v>233955</v>
      </c>
      <c r="P1097" s="144">
        <v>11393</v>
      </c>
      <c r="Q1097" s="47">
        <v>0</v>
      </c>
      <c r="R1097" s="47">
        <v>7458847</v>
      </c>
      <c r="S1097" s="47">
        <v>0</v>
      </c>
      <c r="T1097" s="47">
        <v>0</v>
      </c>
      <c r="U1097" s="47">
        <v>0</v>
      </c>
      <c r="V1097" s="47">
        <v>0</v>
      </c>
      <c r="W1097" s="101">
        <f t="shared" si="17"/>
        <v>60782624</v>
      </c>
      <c r="X1097" s="41">
        <f>個別包括!AZ1096-公債費!W1097</f>
        <v>0</v>
      </c>
      <c r="Y1097" s="41"/>
      <c r="Z1097" s="41"/>
      <c r="AA1097" s="41"/>
    </row>
    <row r="1098" spans="1:27" ht="20.25" customHeight="1" x14ac:dyDescent="0.25">
      <c r="A1098" s="111" t="s">
        <v>2912</v>
      </c>
      <c r="B1098" s="112" t="s">
        <v>3564</v>
      </c>
      <c r="C1098" s="4" t="s">
        <v>1181</v>
      </c>
      <c r="D1098" s="141">
        <v>2</v>
      </c>
      <c r="E1098" s="127" t="s">
        <v>3561</v>
      </c>
      <c r="F1098" s="47">
        <v>12553</v>
      </c>
      <c r="G1098" s="47">
        <v>0</v>
      </c>
      <c r="H1098" s="47">
        <v>26070</v>
      </c>
      <c r="I1098" s="47">
        <v>590494</v>
      </c>
      <c r="J1098" s="47">
        <v>118939</v>
      </c>
      <c r="K1098" s="47">
        <v>907950</v>
      </c>
      <c r="L1098" s="47">
        <v>138799</v>
      </c>
      <c r="M1098" s="47">
        <v>12551021</v>
      </c>
      <c r="N1098" s="150">
        <v>572672</v>
      </c>
      <c r="O1098" s="144">
        <v>67427</v>
      </c>
      <c r="P1098" s="144">
        <v>0</v>
      </c>
      <c r="Q1098" s="47">
        <v>0</v>
      </c>
      <c r="R1098" s="47">
        <v>5018089</v>
      </c>
      <c r="S1098" s="47">
        <v>0</v>
      </c>
      <c r="T1098" s="47">
        <v>0</v>
      </c>
      <c r="U1098" s="47">
        <v>745369</v>
      </c>
      <c r="V1098" s="47">
        <v>0</v>
      </c>
      <c r="W1098" s="101">
        <f t="shared" si="17"/>
        <v>20749383</v>
      </c>
      <c r="X1098" s="41">
        <f>個別包括!AZ1097-公債費!W1098</f>
        <v>0</v>
      </c>
      <c r="Y1098" s="41"/>
      <c r="Z1098" s="41"/>
      <c r="AA1098" s="41"/>
    </row>
    <row r="1099" spans="1:27" ht="20.25" customHeight="1" x14ac:dyDescent="0.25">
      <c r="A1099" s="111" t="s">
        <v>2913</v>
      </c>
      <c r="B1099" s="112" t="s">
        <v>3564</v>
      </c>
      <c r="C1099" s="4" t="s">
        <v>1182</v>
      </c>
      <c r="D1099" s="141">
        <v>4</v>
      </c>
      <c r="E1099" s="127" t="s">
        <v>3561</v>
      </c>
      <c r="F1099" s="47">
        <v>42923</v>
      </c>
      <c r="G1099" s="47">
        <v>0</v>
      </c>
      <c r="H1099" s="47">
        <v>1631</v>
      </c>
      <c r="I1099" s="47">
        <v>124572</v>
      </c>
      <c r="J1099" s="47">
        <v>39383</v>
      </c>
      <c r="K1099" s="47">
        <v>116860</v>
      </c>
      <c r="L1099" s="47">
        <v>31715</v>
      </c>
      <c r="M1099" s="47">
        <v>2521400</v>
      </c>
      <c r="N1099" s="150">
        <v>121293</v>
      </c>
      <c r="O1099" s="144">
        <v>23125</v>
      </c>
      <c r="P1099" s="144">
        <v>0</v>
      </c>
      <c r="Q1099" s="47">
        <v>0</v>
      </c>
      <c r="R1099" s="47">
        <v>0</v>
      </c>
      <c r="S1099" s="47">
        <v>0</v>
      </c>
      <c r="T1099" s="47">
        <v>0</v>
      </c>
      <c r="U1099" s="47">
        <v>0</v>
      </c>
      <c r="V1099" s="47">
        <v>0</v>
      </c>
      <c r="W1099" s="101">
        <f t="shared" si="17"/>
        <v>3022902</v>
      </c>
      <c r="X1099" s="41">
        <f>個別包括!AZ1098-公債費!W1099</f>
        <v>0</v>
      </c>
      <c r="Y1099" s="41"/>
      <c r="Z1099" s="41"/>
      <c r="AA1099" s="41"/>
    </row>
    <row r="1100" spans="1:27" ht="20.25" customHeight="1" x14ac:dyDescent="0.25">
      <c r="A1100" s="111" t="s">
        <v>2914</v>
      </c>
      <c r="B1100" s="112" t="s">
        <v>3564</v>
      </c>
      <c r="C1100" s="4" t="s">
        <v>1183</v>
      </c>
      <c r="D1100" s="141">
        <v>3</v>
      </c>
      <c r="E1100" s="127" t="s">
        <v>3561</v>
      </c>
      <c r="F1100" s="47">
        <v>8961</v>
      </c>
      <c r="G1100" s="47">
        <v>0</v>
      </c>
      <c r="H1100" s="47">
        <v>746</v>
      </c>
      <c r="I1100" s="47">
        <v>95965</v>
      </c>
      <c r="J1100" s="47">
        <v>60304</v>
      </c>
      <c r="K1100" s="47">
        <v>125895</v>
      </c>
      <c r="L1100" s="47">
        <v>103892</v>
      </c>
      <c r="M1100" s="47">
        <v>5030064</v>
      </c>
      <c r="N1100" s="150">
        <v>161045</v>
      </c>
      <c r="O1100" s="144">
        <v>11346</v>
      </c>
      <c r="P1100" s="144">
        <v>0</v>
      </c>
      <c r="Q1100" s="47">
        <v>0</v>
      </c>
      <c r="R1100" s="47">
        <v>939231</v>
      </c>
      <c r="S1100" s="47">
        <v>0</v>
      </c>
      <c r="T1100" s="47">
        <v>0</v>
      </c>
      <c r="U1100" s="47">
        <v>0</v>
      </c>
      <c r="V1100" s="47">
        <v>0</v>
      </c>
      <c r="W1100" s="101">
        <f t="shared" si="17"/>
        <v>6537449</v>
      </c>
      <c r="X1100" s="41">
        <f>個別包括!AZ1099-公債費!W1100</f>
        <v>0</v>
      </c>
      <c r="Y1100" s="41"/>
      <c r="Z1100" s="41"/>
      <c r="AA1100" s="41"/>
    </row>
    <row r="1101" spans="1:27" ht="20.25" customHeight="1" x14ac:dyDescent="0.25">
      <c r="A1101" s="111" t="s">
        <v>2915</v>
      </c>
      <c r="B1101" s="112" t="s">
        <v>3564</v>
      </c>
      <c r="C1101" s="4" t="s">
        <v>1184</v>
      </c>
      <c r="D1101" s="141">
        <v>5</v>
      </c>
      <c r="E1101" s="127" t="s">
        <v>3561</v>
      </c>
      <c r="F1101" s="47">
        <v>17977</v>
      </c>
      <c r="G1101" s="47">
        <v>0</v>
      </c>
      <c r="H1101" s="47">
        <v>845</v>
      </c>
      <c r="I1101" s="47">
        <v>66220</v>
      </c>
      <c r="J1101" s="47">
        <v>97651</v>
      </c>
      <c r="K1101" s="47">
        <v>32876</v>
      </c>
      <c r="L1101" s="47">
        <v>28104</v>
      </c>
      <c r="M1101" s="47">
        <v>1354796</v>
      </c>
      <c r="N1101" s="150">
        <v>183166</v>
      </c>
      <c r="O1101" s="144">
        <v>1002</v>
      </c>
      <c r="P1101" s="144">
        <v>0</v>
      </c>
      <c r="Q1101" s="47">
        <v>0</v>
      </c>
      <c r="R1101" s="47">
        <v>334850</v>
      </c>
      <c r="S1101" s="47">
        <v>0</v>
      </c>
      <c r="T1101" s="47">
        <v>0</v>
      </c>
      <c r="U1101" s="47">
        <v>0</v>
      </c>
      <c r="V1101" s="47">
        <v>0</v>
      </c>
      <c r="W1101" s="101">
        <f t="shared" si="17"/>
        <v>2117487</v>
      </c>
      <c r="X1101" s="41">
        <f>個別包括!AZ1100-公債費!W1101</f>
        <v>0</v>
      </c>
      <c r="Y1101" s="41"/>
      <c r="Z1101" s="41"/>
      <c r="AA1101" s="41"/>
    </row>
    <row r="1102" spans="1:27" ht="20.25" customHeight="1" x14ac:dyDescent="0.25">
      <c r="A1102" s="111" t="s">
        <v>2916</v>
      </c>
      <c r="B1102" s="112" t="s">
        <v>3564</v>
      </c>
      <c r="C1102" s="4" t="s">
        <v>1185</v>
      </c>
      <c r="D1102" s="141">
        <v>3</v>
      </c>
      <c r="E1102" s="127" t="s">
        <v>3561</v>
      </c>
      <c r="F1102" s="47">
        <v>46470</v>
      </c>
      <c r="G1102" s="47">
        <v>0</v>
      </c>
      <c r="H1102" s="47">
        <v>1852</v>
      </c>
      <c r="I1102" s="47">
        <v>252657</v>
      </c>
      <c r="J1102" s="47">
        <v>16559</v>
      </c>
      <c r="K1102" s="47">
        <v>131759</v>
      </c>
      <c r="L1102" s="47">
        <v>104453</v>
      </c>
      <c r="M1102" s="47">
        <v>2563940</v>
      </c>
      <c r="N1102" s="150">
        <v>195163</v>
      </c>
      <c r="O1102" s="144">
        <v>57293</v>
      </c>
      <c r="P1102" s="144">
        <v>0</v>
      </c>
      <c r="Q1102" s="47">
        <v>0</v>
      </c>
      <c r="R1102" s="47">
        <v>1097261</v>
      </c>
      <c r="S1102" s="47">
        <v>0</v>
      </c>
      <c r="T1102" s="47">
        <v>0</v>
      </c>
      <c r="U1102" s="47">
        <v>0</v>
      </c>
      <c r="V1102" s="47">
        <v>0</v>
      </c>
      <c r="W1102" s="101">
        <f t="shared" si="17"/>
        <v>4467407</v>
      </c>
      <c r="X1102" s="41">
        <f>個別包括!AZ1101-公債費!W1102</f>
        <v>0</v>
      </c>
      <c r="Y1102" s="41"/>
      <c r="Z1102" s="41"/>
      <c r="AA1102" s="41"/>
    </row>
    <row r="1103" spans="1:27" ht="20.25" customHeight="1" x14ac:dyDescent="0.25">
      <c r="A1103" s="111" t="s">
        <v>2917</v>
      </c>
      <c r="B1103" s="112" t="s">
        <v>3564</v>
      </c>
      <c r="C1103" s="4" t="s">
        <v>1186</v>
      </c>
      <c r="D1103" s="141">
        <v>5</v>
      </c>
      <c r="E1103" s="127" t="s">
        <v>3561</v>
      </c>
      <c r="F1103" s="47">
        <v>10449</v>
      </c>
      <c r="G1103" s="47">
        <v>0</v>
      </c>
      <c r="H1103" s="47">
        <v>468</v>
      </c>
      <c r="I1103" s="47">
        <v>55421</v>
      </c>
      <c r="J1103" s="47">
        <v>11093</v>
      </c>
      <c r="K1103" s="47">
        <v>28886</v>
      </c>
      <c r="L1103" s="47">
        <v>12890</v>
      </c>
      <c r="M1103" s="47">
        <v>1054272</v>
      </c>
      <c r="N1103" s="150">
        <v>110588</v>
      </c>
      <c r="O1103" s="144">
        <v>11654</v>
      </c>
      <c r="P1103" s="144">
        <v>0</v>
      </c>
      <c r="Q1103" s="47">
        <v>0</v>
      </c>
      <c r="R1103" s="47">
        <v>242406</v>
      </c>
      <c r="S1103" s="47">
        <v>0</v>
      </c>
      <c r="T1103" s="47">
        <v>0</v>
      </c>
      <c r="U1103" s="47">
        <v>0</v>
      </c>
      <c r="V1103" s="47">
        <v>0</v>
      </c>
      <c r="W1103" s="101">
        <f t="shared" si="17"/>
        <v>1538127</v>
      </c>
      <c r="X1103" s="41">
        <f>個別包括!AZ1102-公債費!W1103</f>
        <v>0</v>
      </c>
      <c r="Y1103" s="41"/>
      <c r="Z1103" s="41"/>
      <c r="AA1103" s="41"/>
    </row>
    <row r="1104" spans="1:27" ht="20.25" customHeight="1" x14ac:dyDescent="0.25">
      <c r="A1104" s="111" t="s">
        <v>2918</v>
      </c>
      <c r="B1104" s="112" t="s">
        <v>3564</v>
      </c>
      <c r="C1104" s="4" t="s">
        <v>1187</v>
      </c>
      <c r="D1104" s="141">
        <v>3</v>
      </c>
      <c r="E1104" s="127" t="s">
        <v>3561</v>
      </c>
      <c r="F1104" s="47">
        <v>6089</v>
      </c>
      <c r="G1104" s="47">
        <v>0</v>
      </c>
      <c r="H1104" s="47">
        <v>6894</v>
      </c>
      <c r="I1104" s="47">
        <v>176623</v>
      </c>
      <c r="J1104" s="47">
        <v>12645</v>
      </c>
      <c r="K1104" s="47">
        <v>358176</v>
      </c>
      <c r="L1104" s="47">
        <v>66557</v>
      </c>
      <c r="M1104" s="47">
        <v>4542957</v>
      </c>
      <c r="N1104" s="150">
        <v>191027</v>
      </c>
      <c r="O1104" s="144">
        <v>16090</v>
      </c>
      <c r="P1104" s="144">
        <v>0</v>
      </c>
      <c r="Q1104" s="47">
        <v>0</v>
      </c>
      <c r="R1104" s="47">
        <v>1118318</v>
      </c>
      <c r="S1104" s="47">
        <v>0</v>
      </c>
      <c r="T1104" s="47">
        <v>0</v>
      </c>
      <c r="U1104" s="47">
        <v>0</v>
      </c>
      <c r="V1104" s="47">
        <v>0</v>
      </c>
      <c r="W1104" s="101">
        <f t="shared" si="17"/>
        <v>6495376</v>
      </c>
      <c r="X1104" s="41">
        <f>個別包括!AZ1103-公債費!W1104</f>
        <v>0</v>
      </c>
      <c r="Y1104" s="41"/>
      <c r="Z1104" s="41"/>
      <c r="AA1104" s="41"/>
    </row>
    <row r="1105" spans="1:27" ht="20.25" customHeight="1" x14ac:dyDescent="0.25">
      <c r="A1105" s="111" t="s">
        <v>2919</v>
      </c>
      <c r="B1105" s="112" t="s">
        <v>3564</v>
      </c>
      <c r="C1105" s="4" t="s">
        <v>1188</v>
      </c>
      <c r="D1105" s="141">
        <v>5</v>
      </c>
      <c r="E1105" s="127" t="s">
        <v>3561</v>
      </c>
      <c r="F1105" s="47">
        <v>11725</v>
      </c>
      <c r="G1105" s="47">
        <v>0</v>
      </c>
      <c r="H1105" s="47">
        <v>988</v>
      </c>
      <c r="I1105" s="47">
        <v>35369</v>
      </c>
      <c r="J1105" s="47">
        <v>27933</v>
      </c>
      <c r="K1105" s="47">
        <v>14631</v>
      </c>
      <c r="L1105" s="47">
        <v>12744</v>
      </c>
      <c r="M1105" s="47">
        <v>1158550</v>
      </c>
      <c r="N1105" s="150">
        <v>92217</v>
      </c>
      <c r="O1105" s="144">
        <v>5499</v>
      </c>
      <c r="P1105" s="144">
        <v>502</v>
      </c>
      <c r="Q1105" s="47">
        <v>0</v>
      </c>
      <c r="R1105" s="47">
        <v>344128</v>
      </c>
      <c r="S1105" s="47">
        <v>0</v>
      </c>
      <c r="T1105" s="47">
        <v>0</v>
      </c>
      <c r="U1105" s="47">
        <v>0</v>
      </c>
      <c r="V1105" s="47">
        <v>0</v>
      </c>
      <c r="W1105" s="101">
        <f t="shared" si="17"/>
        <v>1704286</v>
      </c>
      <c r="X1105" s="41">
        <f>個別包括!AZ1104-公債費!W1105</f>
        <v>0</v>
      </c>
      <c r="Y1105" s="41"/>
      <c r="Z1105" s="41"/>
      <c r="AA1105" s="41"/>
    </row>
    <row r="1106" spans="1:27" ht="20.25" customHeight="1" x14ac:dyDescent="0.25">
      <c r="A1106" s="111" t="s">
        <v>2920</v>
      </c>
      <c r="B1106" s="112" t="s">
        <v>3564</v>
      </c>
      <c r="C1106" s="4" t="s">
        <v>1189</v>
      </c>
      <c r="D1106" s="141">
        <v>5</v>
      </c>
      <c r="E1106" s="127" t="s">
        <v>3561</v>
      </c>
      <c r="F1106" s="47">
        <v>13338</v>
      </c>
      <c r="G1106" s="47">
        <v>0</v>
      </c>
      <c r="H1106" s="47">
        <v>673</v>
      </c>
      <c r="I1106" s="47">
        <v>38709</v>
      </c>
      <c r="J1106" s="47">
        <v>54178</v>
      </c>
      <c r="K1106" s="47">
        <v>63283</v>
      </c>
      <c r="L1106" s="47">
        <v>26757</v>
      </c>
      <c r="M1106" s="47">
        <v>2049637</v>
      </c>
      <c r="N1106" s="150">
        <v>133885</v>
      </c>
      <c r="O1106" s="144">
        <v>19193</v>
      </c>
      <c r="P1106" s="144">
        <v>0</v>
      </c>
      <c r="Q1106" s="47">
        <v>0</v>
      </c>
      <c r="R1106" s="47">
        <v>221122</v>
      </c>
      <c r="S1106" s="47">
        <v>0</v>
      </c>
      <c r="T1106" s="47">
        <v>0</v>
      </c>
      <c r="U1106" s="47">
        <v>0</v>
      </c>
      <c r="V1106" s="47">
        <v>0</v>
      </c>
      <c r="W1106" s="101">
        <f t="shared" si="17"/>
        <v>2620775</v>
      </c>
      <c r="X1106" s="41">
        <f>個別包括!AZ1105-公債費!W1106</f>
        <v>0</v>
      </c>
      <c r="Y1106" s="41"/>
      <c r="Z1106" s="41"/>
      <c r="AA1106" s="41"/>
    </row>
    <row r="1107" spans="1:27" ht="20.25" customHeight="1" x14ac:dyDescent="0.25">
      <c r="A1107" s="111" t="s">
        <v>2921</v>
      </c>
      <c r="B1107" s="112" t="s">
        <v>3564</v>
      </c>
      <c r="C1107" s="4" t="s">
        <v>1190</v>
      </c>
      <c r="D1107" s="141">
        <v>3</v>
      </c>
      <c r="E1107" s="127" t="s">
        <v>3561</v>
      </c>
      <c r="F1107" s="47">
        <v>44612</v>
      </c>
      <c r="G1107" s="47">
        <v>0</v>
      </c>
      <c r="H1107" s="47">
        <v>2195</v>
      </c>
      <c r="I1107" s="47">
        <v>238770</v>
      </c>
      <c r="J1107" s="47">
        <v>60391</v>
      </c>
      <c r="K1107" s="47">
        <v>213469</v>
      </c>
      <c r="L1107" s="47">
        <v>80428</v>
      </c>
      <c r="M1107" s="47">
        <v>5325309</v>
      </c>
      <c r="N1107" s="150">
        <v>125155</v>
      </c>
      <c r="O1107" s="144">
        <v>40574</v>
      </c>
      <c r="P1107" s="144">
        <v>0</v>
      </c>
      <c r="Q1107" s="47">
        <v>0</v>
      </c>
      <c r="R1107" s="47">
        <v>2003902</v>
      </c>
      <c r="S1107" s="47">
        <v>0</v>
      </c>
      <c r="T1107" s="47">
        <v>0</v>
      </c>
      <c r="U1107" s="47">
        <v>0</v>
      </c>
      <c r="V1107" s="47">
        <v>0</v>
      </c>
      <c r="W1107" s="101">
        <f t="shared" si="17"/>
        <v>8134805</v>
      </c>
      <c r="X1107" s="41">
        <f>個別包括!AZ1106-公債費!W1107</f>
        <v>0</v>
      </c>
      <c r="Y1107" s="41"/>
      <c r="Z1107" s="41"/>
      <c r="AA1107" s="41"/>
    </row>
    <row r="1108" spans="1:27" ht="20.25" customHeight="1" x14ac:dyDescent="0.25">
      <c r="A1108" s="111" t="s">
        <v>2922</v>
      </c>
      <c r="B1108" s="112" t="s">
        <v>3564</v>
      </c>
      <c r="C1108" s="4" t="s">
        <v>1191</v>
      </c>
      <c r="D1108" s="141">
        <v>4</v>
      </c>
      <c r="E1108" s="127" t="s">
        <v>3561</v>
      </c>
      <c r="F1108" s="47">
        <v>32114</v>
      </c>
      <c r="G1108" s="47">
        <v>0</v>
      </c>
      <c r="H1108" s="47">
        <v>5076</v>
      </c>
      <c r="I1108" s="47">
        <v>132103</v>
      </c>
      <c r="J1108" s="47">
        <v>13651</v>
      </c>
      <c r="K1108" s="47">
        <v>130716</v>
      </c>
      <c r="L1108" s="47">
        <v>60047</v>
      </c>
      <c r="M1108" s="47">
        <v>2413547</v>
      </c>
      <c r="N1108" s="150">
        <v>150739</v>
      </c>
      <c r="O1108" s="144">
        <v>4180</v>
      </c>
      <c r="P1108" s="144">
        <v>0</v>
      </c>
      <c r="Q1108" s="47">
        <v>0</v>
      </c>
      <c r="R1108" s="47">
        <v>672224</v>
      </c>
      <c r="S1108" s="47">
        <v>0</v>
      </c>
      <c r="T1108" s="47">
        <v>0</v>
      </c>
      <c r="U1108" s="47">
        <v>0</v>
      </c>
      <c r="V1108" s="47">
        <v>0</v>
      </c>
      <c r="W1108" s="101">
        <f t="shared" si="17"/>
        <v>3614397</v>
      </c>
      <c r="X1108" s="41">
        <f>個別包括!AZ1107-公債費!W1108</f>
        <v>0</v>
      </c>
      <c r="Y1108" s="41"/>
      <c r="Z1108" s="41"/>
      <c r="AA1108" s="41"/>
    </row>
    <row r="1109" spans="1:27" ht="20.25" customHeight="1" x14ac:dyDescent="0.25">
      <c r="A1109" s="111" t="s">
        <v>2923</v>
      </c>
      <c r="B1109" s="112" t="s">
        <v>3564</v>
      </c>
      <c r="C1109" s="4" t="s">
        <v>1192</v>
      </c>
      <c r="D1109" s="141">
        <v>3</v>
      </c>
      <c r="E1109" s="127" t="s">
        <v>3561</v>
      </c>
      <c r="F1109" s="47">
        <v>9096</v>
      </c>
      <c r="G1109" s="47">
        <v>0</v>
      </c>
      <c r="H1109" s="47">
        <v>9182</v>
      </c>
      <c r="I1109" s="47">
        <v>121626</v>
      </c>
      <c r="J1109" s="47">
        <v>12165</v>
      </c>
      <c r="K1109" s="47">
        <v>115929</v>
      </c>
      <c r="L1109" s="47">
        <v>54357</v>
      </c>
      <c r="M1109" s="47">
        <v>3782873</v>
      </c>
      <c r="N1109" s="150">
        <v>335660</v>
      </c>
      <c r="O1109" s="144">
        <v>21660</v>
      </c>
      <c r="P1109" s="144">
        <v>0</v>
      </c>
      <c r="Q1109" s="47">
        <v>0</v>
      </c>
      <c r="R1109" s="47">
        <v>2010578</v>
      </c>
      <c r="S1109" s="47">
        <v>0</v>
      </c>
      <c r="T1109" s="47">
        <v>0</v>
      </c>
      <c r="U1109" s="47">
        <v>0</v>
      </c>
      <c r="V1109" s="47">
        <v>0</v>
      </c>
      <c r="W1109" s="101">
        <f t="shared" si="17"/>
        <v>6473126</v>
      </c>
      <c r="X1109" s="41">
        <f>個別包括!AZ1108-公債費!W1109</f>
        <v>0</v>
      </c>
      <c r="Y1109" s="41"/>
      <c r="Z1109" s="41"/>
      <c r="AA1109" s="41"/>
    </row>
    <row r="1110" spans="1:27" ht="20.25" customHeight="1" x14ac:dyDescent="0.25">
      <c r="A1110" s="111" t="s">
        <v>2924</v>
      </c>
      <c r="B1110" s="112" t="s">
        <v>3564</v>
      </c>
      <c r="C1110" s="4" t="s">
        <v>1193</v>
      </c>
      <c r="D1110" s="141">
        <v>5</v>
      </c>
      <c r="E1110" s="127" t="s">
        <v>3561</v>
      </c>
      <c r="F1110" s="47">
        <v>5131</v>
      </c>
      <c r="G1110" s="47">
        <v>0</v>
      </c>
      <c r="H1110" s="47">
        <v>1304</v>
      </c>
      <c r="I1110" s="47">
        <v>28148</v>
      </c>
      <c r="J1110" s="47">
        <v>22460</v>
      </c>
      <c r="K1110" s="47">
        <v>34354</v>
      </c>
      <c r="L1110" s="47">
        <v>15696</v>
      </c>
      <c r="M1110" s="47">
        <v>1131275</v>
      </c>
      <c r="N1110" s="150">
        <v>391760</v>
      </c>
      <c r="O1110" s="144">
        <v>5560</v>
      </c>
      <c r="P1110" s="144">
        <v>0</v>
      </c>
      <c r="Q1110" s="47">
        <v>0</v>
      </c>
      <c r="R1110" s="47">
        <v>163350</v>
      </c>
      <c r="S1110" s="47">
        <v>0</v>
      </c>
      <c r="T1110" s="47">
        <v>0</v>
      </c>
      <c r="U1110" s="47">
        <v>0</v>
      </c>
      <c r="V1110" s="47">
        <v>96096</v>
      </c>
      <c r="W1110" s="101">
        <f t="shared" si="17"/>
        <v>1895134</v>
      </c>
      <c r="X1110" s="41">
        <f>個別包括!AZ1109-公債費!W1110</f>
        <v>0</v>
      </c>
      <c r="Y1110" s="41"/>
      <c r="Z1110" s="41"/>
      <c r="AA1110" s="41"/>
    </row>
    <row r="1111" spans="1:27" ht="20.25" customHeight="1" x14ac:dyDescent="0.25">
      <c r="A1111" s="111" t="s">
        <v>2925</v>
      </c>
      <c r="B1111" s="112" t="s">
        <v>3564</v>
      </c>
      <c r="C1111" s="4" t="s">
        <v>1194</v>
      </c>
      <c r="D1111" s="141">
        <v>5</v>
      </c>
      <c r="E1111" s="127" t="s">
        <v>3561</v>
      </c>
      <c r="F1111" s="47">
        <v>22811</v>
      </c>
      <c r="G1111" s="47">
        <v>0</v>
      </c>
      <c r="H1111" s="47">
        <v>2752</v>
      </c>
      <c r="I1111" s="47">
        <v>40420</v>
      </c>
      <c r="J1111" s="47">
        <v>3853</v>
      </c>
      <c r="K1111" s="47">
        <v>21669</v>
      </c>
      <c r="L1111" s="47">
        <v>21402</v>
      </c>
      <c r="M1111" s="47">
        <v>1425618</v>
      </c>
      <c r="N1111" s="150">
        <v>40406</v>
      </c>
      <c r="O1111" s="144">
        <v>2276</v>
      </c>
      <c r="P1111" s="144">
        <v>0</v>
      </c>
      <c r="Q1111" s="47">
        <v>0</v>
      </c>
      <c r="R1111" s="47">
        <v>425030</v>
      </c>
      <c r="S1111" s="47">
        <v>0</v>
      </c>
      <c r="T1111" s="47">
        <v>0</v>
      </c>
      <c r="U1111" s="47">
        <v>0</v>
      </c>
      <c r="V1111" s="47">
        <v>0</v>
      </c>
      <c r="W1111" s="101">
        <f t="shared" si="17"/>
        <v>2006237</v>
      </c>
      <c r="X1111" s="41">
        <f>個別包括!AZ1110-公債費!W1111</f>
        <v>0</v>
      </c>
      <c r="Y1111" s="41"/>
      <c r="Z1111" s="41"/>
      <c r="AA1111" s="41"/>
    </row>
    <row r="1112" spans="1:27" ht="20.25" customHeight="1" x14ac:dyDescent="0.25">
      <c r="A1112" s="111" t="s">
        <v>2926</v>
      </c>
      <c r="B1112" s="112" t="s">
        <v>3564</v>
      </c>
      <c r="C1112" s="4" t="s">
        <v>1195</v>
      </c>
      <c r="D1112" s="141">
        <v>3</v>
      </c>
      <c r="E1112" s="127" t="s">
        <v>3561</v>
      </c>
      <c r="F1112" s="47">
        <v>624</v>
      </c>
      <c r="G1112" s="47">
        <v>0</v>
      </c>
      <c r="H1112" s="47">
        <v>2403</v>
      </c>
      <c r="I1112" s="47">
        <v>66955</v>
      </c>
      <c r="J1112" s="47">
        <v>9836</v>
      </c>
      <c r="K1112" s="47">
        <v>134118</v>
      </c>
      <c r="L1112" s="47">
        <v>39356</v>
      </c>
      <c r="M1112" s="47">
        <v>3000678</v>
      </c>
      <c r="N1112" s="150">
        <v>117566</v>
      </c>
      <c r="O1112" s="144">
        <v>24844</v>
      </c>
      <c r="P1112" s="144">
        <v>0</v>
      </c>
      <c r="Q1112" s="47">
        <v>0</v>
      </c>
      <c r="R1112" s="47">
        <v>151414</v>
      </c>
      <c r="S1112" s="47">
        <v>0</v>
      </c>
      <c r="T1112" s="47">
        <v>0</v>
      </c>
      <c r="U1112" s="47">
        <v>0</v>
      </c>
      <c r="V1112" s="47">
        <v>0</v>
      </c>
      <c r="W1112" s="101">
        <f t="shared" si="17"/>
        <v>3547794</v>
      </c>
      <c r="X1112" s="41">
        <f>個別包括!AZ1111-公債費!W1112</f>
        <v>0</v>
      </c>
      <c r="Y1112" s="41"/>
      <c r="Z1112" s="41"/>
      <c r="AA1112" s="41"/>
    </row>
    <row r="1113" spans="1:27" ht="20.25" customHeight="1" x14ac:dyDescent="0.25">
      <c r="A1113" s="111" t="s">
        <v>2927</v>
      </c>
      <c r="B1113" s="112" t="s">
        <v>3564</v>
      </c>
      <c r="C1113" s="4" t="s">
        <v>1196</v>
      </c>
      <c r="D1113" s="141">
        <v>5</v>
      </c>
      <c r="E1113" s="127" t="s">
        <v>3561</v>
      </c>
      <c r="F1113" s="47">
        <v>48381</v>
      </c>
      <c r="G1113" s="47">
        <v>0</v>
      </c>
      <c r="H1113" s="47">
        <v>2609</v>
      </c>
      <c r="I1113" s="47">
        <v>56459</v>
      </c>
      <c r="J1113" s="47">
        <v>3483</v>
      </c>
      <c r="K1113" s="47">
        <v>47407</v>
      </c>
      <c r="L1113" s="47">
        <v>22558</v>
      </c>
      <c r="M1113" s="47">
        <v>1356261</v>
      </c>
      <c r="N1113" s="150">
        <v>63964</v>
      </c>
      <c r="O1113" s="144">
        <v>12304</v>
      </c>
      <c r="P1113" s="144">
        <v>0</v>
      </c>
      <c r="Q1113" s="47">
        <v>0</v>
      </c>
      <c r="R1113" s="47">
        <v>301418</v>
      </c>
      <c r="S1113" s="47">
        <v>0</v>
      </c>
      <c r="T1113" s="47">
        <v>0</v>
      </c>
      <c r="U1113" s="47">
        <v>0</v>
      </c>
      <c r="V1113" s="47">
        <v>0</v>
      </c>
      <c r="W1113" s="101">
        <f t="shared" si="17"/>
        <v>1914844</v>
      </c>
      <c r="X1113" s="41">
        <f>個別包括!AZ1112-公債費!W1113</f>
        <v>0</v>
      </c>
      <c r="Y1113" s="41"/>
      <c r="Z1113" s="41"/>
      <c r="AA1113" s="41"/>
    </row>
    <row r="1114" spans="1:27" ht="20.25" customHeight="1" x14ac:dyDescent="0.25">
      <c r="A1114" s="111" t="s">
        <v>2928</v>
      </c>
      <c r="B1114" s="112" t="s">
        <v>3564</v>
      </c>
      <c r="C1114" s="4" t="s">
        <v>1197</v>
      </c>
      <c r="D1114" s="141">
        <v>5</v>
      </c>
      <c r="E1114" s="127" t="s">
        <v>3561</v>
      </c>
      <c r="F1114" s="47">
        <v>9380</v>
      </c>
      <c r="G1114" s="47">
        <v>0</v>
      </c>
      <c r="H1114" s="47">
        <v>2804</v>
      </c>
      <c r="I1114" s="47">
        <v>62634</v>
      </c>
      <c r="J1114" s="47">
        <v>39435</v>
      </c>
      <c r="K1114" s="47">
        <v>47152</v>
      </c>
      <c r="L1114" s="47">
        <v>18197</v>
      </c>
      <c r="M1114" s="47">
        <v>1447001</v>
      </c>
      <c r="N1114" s="150">
        <v>54244</v>
      </c>
      <c r="O1114" s="144">
        <v>10026</v>
      </c>
      <c r="P1114" s="144">
        <v>0</v>
      </c>
      <c r="Q1114" s="47">
        <v>0</v>
      </c>
      <c r="R1114" s="47">
        <v>230398</v>
      </c>
      <c r="S1114" s="47">
        <v>0</v>
      </c>
      <c r="T1114" s="47">
        <v>0</v>
      </c>
      <c r="U1114" s="47">
        <v>0</v>
      </c>
      <c r="V1114" s="47">
        <v>0</v>
      </c>
      <c r="W1114" s="101">
        <f t="shared" si="17"/>
        <v>1921271</v>
      </c>
      <c r="X1114" s="41">
        <f>個別包括!AZ1113-公債費!W1114</f>
        <v>0</v>
      </c>
      <c r="Y1114" s="41"/>
      <c r="Z1114" s="41"/>
      <c r="AA1114" s="41"/>
    </row>
    <row r="1115" spans="1:27" ht="20.25" customHeight="1" x14ac:dyDescent="0.25">
      <c r="A1115" s="111" t="s">
        <v>2929</v>
      </c>
      <c r="B1115" s="112" t="s">
        <v>3564</v>
      </c>
      <c r="C1115" s="4" t="s">
        <v>1198</v>
      </c>
      <c r="D1115" s="141">
        <v>5</v>
      </c>
      <c r="E1115" s="127" t="s">
        <v>3561</v>
      </c>
      <c r="F1115" s="47">
        <v>430</v>
      </c>
      <c r="G1115" s="47">
        <v>0</v>
      </c>
      <c r="H1115" s="47">
        <v>2108</v>
      </c>
      <c r="I1115" s="47">
        <v>40795</v>
      </c>
      <c r="J1115" s="47">
        <v>6073</v>
      </c>
      <c r="K1115" s="47">
        <v>113813</v>
      </c>
      <c r="L1115" s="47">
        <v>24135</v>
      </c>
      <c r="M1115" s="47">
        <v>1654565</v>
      </c>
      <c r="N1115" s="150">
        <v>52202</v>
      </c>
      <c r="O1115" s="144">
        <v>6329</v>
      </c>
      <c r="P1115" s="144">
        <v>0</v>
      </c>
      <c r="Q1115" s="47">
        <v>0</v>
      </c>
      <c r="R1115" s="47">
        <v>704717</v>
      </c>
      <c r="S1115" s="47">
        <v>0</v>
      </c>
      <c r="T1115" s="47">
        <v>0</v>
      </c>
      <c r="U1115" s="47">
        <v>0</v>
      </c>
      <c r="V1115" s="47">
        <v>0</v>
      </c>
      <c r="W1115" s="101">
        <f t="shared" si="17"/>
        <v>2605167</v>
      </c>
      <c r="X1115" s="41">
        <f>個別包括!AZ1114-公債費!W1115</f>
        <v>0</v>
      </c>
      <c r="Y1115" s="41"/>
      <c r="Z1115" s="41"/>
      <c r="AA1115" s="41"/>
    </row>
    <row r="1116" spans="1:27" ht="20.25" customHeight="1" x14ac:dyDescent="0.25">
      <c r="A1116" s="111" t="s">
        <v>2930</v>
      </c>
      <c r="B1116" s="112" t="s">
        <v>3564</v>
      </c>
      <c r="C1116" s="4" t="s">
        <v>1199</v>
      </c>
      <c r="D1116" s="141">
        <v>5</v>
      </c>
      <c r="E1116" s="127" t="s">
        <v>3561</v>
      </c>
      <c r="F1116" s="47">
        <v>13697</v>
      </c>
      <c r="G1116" s="47">
        <v>0</v>
      </c>
      <c r="H1116" s="47">
        <v>1463</v>
      </c>
      <c r="I1116" s="47">
        <v>94981</v>
      </c>
      <c r="J1116" s="47">
        <v>6618</v>
      </c>
      <c r="K1116" s="47">
        <v>79204</v>
      </c>
      <c r="L1116" s="47">
        <v>27652</v>
      </c>
      <c r="M1116" s="47">
        <v>2101944</v>
      </c>
      <c r="N1116" s="150">
        <v>111751</v>
      </c>
      <c r="O1116" s="144">
        <v>37660</v>
      </c>
      <c r="P1116" s="144">
        <v>0</v>
      </c>
      <c r="Q1116" s="47">
        <v>0</v>
      </c>
      <c r="R1116" s="47">
        <v>361790</v>
      </c>
      <c r="S1116" s="47">
        <v>0</v>
      </c>
      <c r="T1116" s="47">
        <v>0</v>
      </c>
      <c r="U1116" s="47">
        <v>0</v>
      </c>
      <c r="V1116" s="47">
        <v>0</v>
      </c>
      <c r="W1116" s="101">
        <f t="shared" si="17"/>
        <v>2836760</v>
      </c>
      <c r="X1116" s="41">
        <f>個別包括!AZ1115-公債費!W1116</f>
        <v>0</v>
      </c>
      <c r="Y1116" s="41"/>
      <c r="Z1116" s="41"/>
      <c r="AA1116" s="41"/>
    </row>
    <row r="1117" spans="1:27" ht="20.25" customHeight="1" x14ac:dyDescent="0.25">
      <c r="A1117" s="111" t="s">
        <v>2931</v>
      </c>
      <c r="B1117" s="112" t="s">
        <v>3564</v>
      </c>
      <c r="C1117" s="4" t="s">
        <v>1200</v>
      </c>
      <c r="D1117" s="141">
        <v>5</v>
      </c>
      <c r="E1117" s="127" t="s">
        <v>3561</v>
      </c>
      <c r="F1117" s="47">
        <v>22507</v>
      </c>
      <c r="G1117" s="47">
        <v>0</v>
      </c>
      <c r="H1117" s="47">
        <v>3044</v>
      </c>
      <c r="I1117" s="47">
        <v>320947</v>
      </c>
      <c r="J1117" s="47">
        <v>4070</v>
      </c>
      <c r="K1117" s="47">
        <v>200714</v>
      </c>
      <c r="L1117" s="47">
        <v>36646</v>
      </c>
      <c r="M1117" s="47">
        <v>1300140</v>
      </c>
      <c r="N1117" s="150">
        <v>111833</v>
      </c>
      <c r="O1117" s="144">
        <v>19449</v>
      </c>
      <c r="P1117" s="144">
        <v>0</v>
      </c>
      <c r="Q1117" s="47">
        <v>0</v>
      </c>
      <c r="R1117" s="47">
        <v>151692</v>
      </c>
      <c r="S1117" s="47">
        <v>0</v>
      </c>
      <c r="T1117" s="47">
        <v>0</v>
      </c>
      <c r="U1117" s="47">
        <v>0</v>
      </c>
      <c r="V1117" s="47">
        <v>0</v>
      </c>
      <c r="W1117" s="101">
        <f t="shared" si="17"/>
        <v>2171042</v>
      </c>
      <c r="X1117" s="41">
        <f>個別包括!AZ1116-公債費!W1117</f>
        <v>0</v>
      </c>
      <c r="Y1117" s="41"/>
      <c r="Z1117" s="41"/>
      <c r="AA1117" s="41"/>
    </row>
    <row r="1118" spans="1:27" ht="20.25" customHeight="1" x14ac:dyDescent="0.25">
      <c r="A1118" s="111" t="s">
        <v>2932</v>
      </c>
      <c r="B1118" s="112" t="s">
        <v>3564</v>
      </c>
      <c r="C1118" s="4" t="s">
        <v>1201</v>
      </c>
      <c r="D1118" s="141">
        <v>5</v>
      </c>
      <c r="E1118" s="127" t="s">
        <v>3561</v>
      </c>
      <c r="F1118" s="47">
        <v>10501</v>
      </c>
      <c r="G1118" s="47">
        <v>0</v>
      </c>
      <c r="H1118" s="47">
        <v>1909</v>
      </c>
      <c r="I1118" s="47">
        <v>21690</v>
      </c>
      <c r="J1118" s="47">
        <v>30480</v>
      </c>
      <c r="K1118" s="47">
        <v>15994</v>
      </c>
      <c r="L1118" s="47">
        <v>14068</v>
      </c>
      <c r="M1118" s="47">
        <v>950484</v>
      </c>
      <c r="N1118" s="150">
        <v>69882</v>
      </c>
      <c r="O1118" s="144">
        <v>1491</v>
      </c>
      <c r="P1118" s="144">
        <v>0</v>
      </c>
      <c r="Q1118" s="47">
        <v>0</v>
      </c>
      <c r="R1118" s="47">
        <v>138467</v>
      </c>
      <c r="S1118" s="47">
        <v>0</v>
      </c>
      <c r="T1118" s="47">
        <v>0</v>
      </c>
      <c r="U1118" s="47">
        <v>0</v>
      </c>
      <c r="V1118" s="47">
        <v>0</v>
      </c>
      <c r="W1118" s="101">
        <f t="shared" si="17"/>
        <v>1254966</v>
      </c>
      <c r="X1118" s="41">
        <f>個別包括!AZ1117-公債費!W1118</f>
        <v>0</v>
      </c>
      <c r="Y1118" s="41"/>
      <c r="Z1118" s="41"/>
      <c r="AA1118" s="41"/>
    </row>
    <row r="1119" spans="1:27" ht="20.25" customHeight="1" x14ac:dyDescent="0.25">
      <c r="A1119" s="111" t="s">
        <v>2933</v>
      </c>
      <c r="B1119" s="112" t="s">
        <v>3564</v>
      </c>
      <c r="C1119" s="4" t="s">
        <v>1202</v>
      </c>
      <c r="D1119" s="141">
        <v>5</v>
      </c>
      <c r="E1119" s="127" t="s">
        <v>3561</v>
      </c>
      <c r="F1119" s="47">
        <v>2499</v>
      </c>
      <c r="G1119" s="47">
        <v>0</v>
      </c>
      <c r="H1119" s="47">
        <v>1547</v>
      </c>
      <c r="I1119" s="47">
        <v>44117</v>
      </c>
      <c r="J1119" s="47">
        <v>4473</v>
      </c>
      <c r="K1119" s="47">
        <v>17183</v>
      </c>
      <c r="L1119" s="47">
        <v>19396</v>
      </c>
      <c r="M1119" s="47">
        <v>1371313</v>
      </c>
      <c r="N1119" s="150">
        <v>120877</v>
      </c>
      <c r="O1119" s="144">
        <v>2223</v>
      </c>
      <c r="P1119" s="144">
        <v>0</v>
      </c>
      <c r="Q1119" s="47">
        <v>0</v>
      </c>
      <c r="R1119" s="47">
        <v>18077</v>
      </c>
      <c r="S1119" s="47">
        <v>0</v>
      </c>
      <c r="T1119" s="47">
        <v>0</v>
      </c>
      <c r="U1119" s="47">
        <v>0</v>
      </c>
      <c r="V1119" s="47">
        <v>0</v>
      </c>
      <c r="W1119" s="101">
        <f t="shared" si="17"/>
        <v>1601705</v>
      </c>
      <c r="X1119" s="41">
        <f>個別包括!AZ1118-公債費!W1119</f>
        <v>0</v>
      </c>
      <c r="Y1119" s="41"/>
      <c r="Z1119" s="41"/>
      <c r="AA1119" s="41"/>
    </row>
    <row r="1120" spans="1:27" ht="20.25" customHeight="1" x14ac:dyDescent="0.25">
      <c r="A1120" s="111" t="s">
        <v>2934</v>
      </c>
      <c r="B1120" s="112" t="s">
        <v>3564</v>
      </c>
      <c r="C1120" s="4" t="s">
        <v>1203</v>
      </c>
      <c r="D1120" s="141">
        <v>5</v>
      </c>
      <c r="E1120" s="127" t="s">
        <v>3561</v>
      </c>
      <c r="F1120" s="47">
        <v>607</v>
      </c>
      <c r="G1120" s="47">
        <v>0</v>
      </c>
      <c r="H1120" s="47">
        <v>1465</v>
      </c>
      <c r="I1120" s="47">
        <v>56244</v>
      </c>
      <c r="J1120" s="47">
        <v>7819</v>
      </c>
      <c r="K1120" s="47">
        <v>27479</v>
      </c>
      <c r="L1120" s="47">
        <v>21311</v>
      </c>
      <c r="M1120" s="47">
        <v>1711420</v>
      </c>
      <c r="N1120" s="150">
        <v>39078</v>
      </c>
      <c r="O1120" s="144">
        <v>12073</v>
      </c>
      <c r="P1120" s="144">
        <v>0</v>
      </c>
      <c r="Q1120" s="47">
        <v>0</v>
      </c>
      <c r="R1120" s="47">
        <v>422929</v>
      </c>
      <c r="S1120" s="47">
        <v>0</v>
      </c>
      <c r="T1120" s="47">
        <v>0</v>
      </c>
      <c r="U1120" s="47">
        <v>0</v>
      </c>
      <c r="V1120" s="47">
        <v>0</v>
      </c>
      <c r="W1120" s="101">
        <f t="shared" si="17"/>
        <v>2300425</v>
      </c>
      <c r="X1120" s="41">
        <f>個別包括!AZ1119-公債費!W1120</f>
        <v>0</v>
      </c>
      <c r="Y1120" s="41"/>
      <c r="Z1120" s="41"/>
      <c r="AA1120" s="41"/>
    </row>
    <row r="1121" spans="1:27" ht="20.25" customHeight="1" x14ac:dyDescent="0.25">
      <c r="A1121" s="111" t="s">
        <v>2935</v>
      </c>
      <c r="B1121" s="112" t="s">
        <v>3564</v>
      </c>
      <c r="C1121" s="4" t="s">
        <v>1204</v>
      </c>
      <c r="D1121" s="141">
        <v>5</v>
      </c>
      <c r="E1121" s="127" t="s">
        <v>3561</v>
      </c>
      <c r="F1121" s="47">
        <v>10505</v>
      </c>
      <c r="G1121" s="47">
        <v>0</v>
      </c>
      <c r="H1121" s="47">
        <v>1844</v>
      </c>
      <c r="I1121" s="47">
        <v>32244</v>
      </c>
      <c r="J1121" s="47">
        <v>58842</v>
      </c>
      <c r="K1121" s="47">
        <v>26329</v>
      </c>
      <c r="L1121" s="47">
        <v>19718</v>
      </c>
      <c r="M1121" s="47">
        <v>654859</v>
      </c>
      <c r="N1121" s="150">
        <v>199055</v>
      </c>
      <c r="O1121" s="144">
        <v>3599</v>
      </c>
      <c r="P1121" s="144">
        <v>0</v>
      </c>
      <c r="Q1121" s="47">
        <v>0</v>
      </c>
      <c r="R1121" s="47">
        <v>186494</v>
      </c>
      <c r="S1121" s="47">
        <v>0</v>
      </c>
      <c r="T1121" s="47">
        <v>0</v>
      </c>
      <c r="U1121" s="47">
        <v>0</v>
      </c>
      <c r="V1121" s="47">
        <v>0</v>
      </c>
      <c r="W1121" s="101">
        <f t="shared" si="17"/>
        <v>1193489</v>
      </c>
      <c r="X1121" s="41">
        <f>個別包括!AZ1120-公債費!W1121</f>
        <v>0</v>
      </c>
      <c r="Y1121" s="41"/>
      <c r="Z1121" s="41"/>
      <c r="AA1121" s="41"/>
    </row>
    <row r="1122" spans="1:27" ht="20.25" customHeight="1" x14ac:dyDescent="0.25">
      <c r="A1122" s="111" t="s">
        <v>2936</v>
      </c>
      <c r="B1122" s="112" t="s">
        <v>3564</v>
      </c>
      <c r="C1122" s="4" t="s">
        <v>1205</v>
      </c>
      <c r="D1122" s="141">
        <v>5</v>
      </c>
      <c r="E1122" s="127" t="s">
        <v>3561</v>
      </c>
      <c r="F1122" s="47">
        <v>2632</v>
      </c>
      <c r="G1122" s="47">
        <v>0</v>
      </c>
      <c r="H1122" s="47">
        <v>282</v>
      </c>
      <c r="I1122" s="47">
        <v>93788</v>
      </c>
      <c r="J1122" s="47">
        <v>78282</v>
      </c>
      <c r="K1122" s="47">
        <v>122096</v>
      </c>
      <c r="L1122" s="47">
        <v>13130</v>
      </c>
      <c r="M1122" s="47">
        <v>892554</v>
      </c>
      <c r="N1122" s="150">
        <v>32285</v>
      </c>
      <c r="O1122" s="144">
        <v>3719</v>
      </c>
      <c r="P1122" s="144">
        <v>0</v>
      </c>
      <c r="Q1122" s="47">
        <v>0</v>
      </c>
      <c r="R1122" s="47">
        <v>421521</v>
      </c>
      <c r="S1122" s="47">
        <v>0</v>
      </c>
      <c r="T1122" s="47">
        <v>0</v>
      </c>
      <c r="U1122" s="47">
        <v>0</v>
      </c>
      <c r="V1122" s="47">
        <v>0</v>
      </c>
      <c r="W1122" s="101">
        <f t="shared" si="17"/>
        <v>1660289</v>
      </c>
      <c r="X1122" s="41">
        <f>個別包括!AZ1121-公債費!W1122</f>
        <v>0</v>
      </c>
      <c r="Y1122" s="41"/>
      <c r="Z1122" s="41"/>
      <c r="AA1122" s="41"/>
    </row>
    <row r="1123" spans="1:27" ht="20.25" customHeight="1" x14ac:dyDescent="0.25">
      <c r="A1123" s="111" t="s">
        <v>2937</v>
      </c>
      <c r="B1123" s="112" t="s">
        <v>3564</v>
      </c>
      <c r="C1123" s="4" t="s">
        <v>1206</v>
      </c>
      <c r="D1123" s="141">
        <v>5</v>
      </c>
      <c r="E1123" s="127" t="s">
        <v>3561</v>
      </c>
      <c r="F1123" s="47">
        <v>1957</v>
      </c>
      <c r="G1123" s="47">
        <v>0</v>
      </c>
      <c r="H1123" s="47">
        <v>1206</v>
      </c>
      <c r="I1123" s="47">
        <v>40723</v>
      </c>
      <c r="J1123" s="47">
        <v>3479</v>
      </c>
      <c r="K1123" s="47">
        <v>10280</v>
      </c>
      <c r="L1123" s="47">
        <v>11814</v>
      </c>
      <c r="M1123" s="47">
        <v>822614</v>
      </c>
      <c r="N1123" s="150">
        <v>22203</v>
      </c>
      <c r="O1123" s="144">
        <v>5351</v>
      </c>
      <c r="P1123" s="144">
        <v>0</v>
      </c>
      <c r="Q1123" s="47">
        <v>0</v>
      </c>
      <c r="R1123" s="47">
        <v>123891</v>
      </c>
      <c r="S1123" s="47">
        <v>0</v>
      </c>
      <c r="T1123" s="47">
        <v>0</v>
      </c>
      <c r="U1123" s="47">
        <v>0</v>
      </c>
      <c r="V1123" s="47">
        <v>0</v>
      </c>
      <c r="W1123" s="101">
        <f t="shared" si="17"/>
        <v>1043518</v>
      </c>
      <c r="X1123" s="41">
        <f>個別包括!AZ1122-公債費!W1123</f>
        <v>0</v>
      </c>
      <c r="Y1123" s="41"/>
      <c r="Z1123" s="41"/>
      <c r="AA1123" s="41"/>
    </row>
    <row r="1124" spans="1:27" ht="20.25" customHeight="1" x14ac:dyDescent="0.25">
      <c r="A1124" s="111" t="s">
        <v>2938</v>
      </c>
      <c r="B1124" s="112" t="s">
        <v>3564</v>
      </c>
      <c r="C1124" s="4" t="s">
        <v>1207</v>
      </c>
      <c r="D1124" s="141">
        <v>3</v>
      </c>
      <c r="E1124" s="127" t="s">
        <v>3561</v>
      </c>
      <c r="F1124" s="47">
        <v>3211</v>
      </c>
      <c r="G1124" s="47">
        <v>0</v>
      </c>
      <c r="H1124" s="47">
        <v>12019</v>
      </c>
      <c r="I1124" s="47">
        <v>235396</v>
      </c>
      <c r="J1124" s="47">
        <v>193313</v>
      </c>
      <c r="K1124" s="47">
        <v>219822</v>
      </c>
      <c r="L1124" s="47">
        <v>95848</v>
      </c>
      <c r="M1124" s="47">
        <v>7070956</v>
      </c>
      <c r="N1124" s="150">
        <v>770647</v>
      </c>
      <c r="O1124" s="144">
        <v>13618</v>
      </c>
      <c r="P1124" s="144">
        <v>2574</v>
      </c>
      <c r="Q1124" s="47">
        <v>0</v>
      </c>
      <c r="R1124" s="47">
        <v>3154437</v>
      </c>
      <c r="S1124" s="47">
        <v>0</v>
      </c>
      <c r="T1124" s="47">
        <v>0</v>
      </c>
      <c r="U1124" s="47">
        <v>0</v>
      </c>
      <c r="V1124" s="47">
        <v>0</v>
      </c>
      <c r="W1124" s="101">
        <f t="shared" si="17"/>
        <v>11771841</v>
      </c>
      <c r="X1124" s="41">
        <f>個別包括!AZ1123-公債費!W1124</f>
        <v>0</v>
      </c>
      <c r="Y1124" s="41"/>
      <c r="Z1124" s="41"/>
      <c r="AA1124" s="41"/>
    </row>
    <row r="1125" spans="1:27" ht="20.25" customHeight="1" x14ac:dyDescent="0.25">
      <c r="A1125" s="111" t="s">
        <v>2939</v>
      </c>
      <c r="B1125" s="112" t="s">
        <v>3564</v>
      </c>
      <c r="C1125" s="4" t="s">
        <v>1208</v>
      </c>
      <c r="D1125" s="141">
        <v>5</v>
      </c>
      <c r="E1125" s="127" t="s">
        <v>3561</v>
      </c>
      <c r="F1125" s="47">
        <v>18812</v>
      </c>
      <c r="G1125" s="47">
        <v>0</v>
      </c>
      <c r="H1125" s="47">
        <v>1306</v>
      </c>
      <c r="I1125" s="47">
        <v>71319</v>
      </c>
      <c r="J1125" s="47">
        <v>7944</v>
      </c>
      <c r="K1125" s="47">
        <v>9833</v>
      </c>
      <c r="L1125" s="47">
        <v>8401</v>
      </c>
      <c r="M1125" s="47">
        <v>869399</v>
      </c>
      <c r="N1125" s="150">
        <v>33210</v>
      </c>
      <c r="O1125" s="144">
        <v>7137</v>
      </c>
      <c r="P1125" s="144">
        <v>0</v>
      </c>
      <c r="Q1125" s="47">
        <v>0</v>
      </c>
      <c r="R1125" s="47">
        <v>215653</v>
      </c>
      <c r="S1125" s="47">
        <v>0</v>
      </c>
      <c r="T1125" s="47">
        <v>0</v>
      </c>
      <c r="U1125" s="47">
        <v>0</v>
      </c>
      <c r="V1125" s="47">
        <v>0</v>
      </c>
      <c r="W1125" s="101">
        <f t="shared" si="17"/>
        <v>1243014</v>
      </c>
      <c r="X1125" s="41">
        <f>個別包括!AZ1124-公債費!W1125</f>
        <v>0</v>
      </c>
      <c r="Y1125" s="41"/>
      <c r="Z1125" s="41"/>
      <c r="AA1125" s="41"/>
    </row>
    <row r="1126" spans="1:27" ht="20.25" customHeight="1" x14ac:dyDescent="0.25">
      <c r="A1126" s="111" t="s">
        <v>2940</v>
      </c>
      <c r="B1126" s="112" t="s">
        <v>3564</v>
      </c>
      <c r="C1126" s="4" t="s">
        <v>1209</v>
      </c>
      <c r="D1126" s="141">
        <v>5</v>
      </c>
      <c r="E1126" s="127" t="s">
        <v>3561</v>
      </c>
      <c r="F1126" s="47">
        <v>3496</v>
      </c>
      <c r="G1126" s="47">
        <v>0</v>
      </c>
      <c r="H1126" s="47">
        <v>466</v>
      </c>
      <c r="I1126" s="47">
        <v>57194</v>
      </c>
      <c r="J1126" s="47">
        <v>2440</v>
      </c>
      <c r="K1126" s="47">
        <v>21787</v>
      </c>
      <c r="L1126" s="47">
        <v>9028</v>
      </c>
      <c r="M1126" s="47">
        <v>710213</v>
      </c>
      <c r="N1126" s="150">
        <v>38546</v>
      </c>
      <c r="O1126" s="144">
        <v>4360</v>
      </c>
      <c r="P1126" s="144">
        <v>0</v>
      </c>
      <c r="Q1126" s="47">
        <v>0</v>
      </c>
      <c r="R1126" s="47">
        <v>621</v>
      </c>
      <c r="S1126" s="47">
        <v>0</v>
      </c>
      <c r="T1126" s="47">
        <v>0</v>
      </c>
      <c r="U1126" s="47">
        <v>0</v>
      </c>
      <c r="V1126" s="47">
        <v>0</v>
      </c>
      <c r="W1126" s="101">
        <f t="shared" si="17"/>
        <v>848151</v>
      </c>
      <c r="X1126" s="41">
        <f>個別包括!AZ1125-公債費!W1126</f>
        <v>0</v>
      </c>
      <c r="Y1126" s="41"/>
      <c r="Z1126" s="41"/>
      <c r="AA1126" s="41"/>
    </row>
    <row r="1127" spans="1:27" ht="20.25" customHeight="1" x14ac:dyDescent="0.25">
      <c r="A1127" s="111" t="s">
        <v>2941</v>
      </c>
      <c r="B1127" s="112" t="s">
        <v>3564</v>
      </c>
      <c r="C1127" s="4" t="s">
        <v>1210</v>
      </c>
      <c r="D1127" s="141">
        <v>5</v>
      </c>
      <c r="E1127" s="127" t="s">
        <v>3561</v>
      </c>
      <c r="F1127" s="47">
        <v>1481</v>
      </c>
      <c r="G1127" s="47">
        <v>0</v>
      </c>
      <c r="H1127" s="47">
        <v>547</v>
      </c>
      <c r="I1127" s="47">
        <v>50366</v>
      </c>
      <c r="J1127" s="47">
        <v>2697</v>
      </c>
      <c r="K1127" s="47">
        <v>34500</v>
      </c>
      <c r="L1127" s="47">
        <v>14099</v>
      </c>
      <c r="M1127" s="47">
        <v>959541</v>
      </c>
      <c r="N1127" s="150">
        <v>34031</v>
      </c>
      <c r="O1127" s="144">
        <v>9262</v>
      </c>
      <c r="P1127" s="144">
        <v>0</v>
      </c>
      <c r="Q1127" s="47">
        <v>0</v>
      </c>
      <c r="R1127" s="47">
        <v>151717</v>
      </c>
      <c r="S1127" s="47">
        <v>0</v>
      </c>
      <c r="T1127" s="47">
        <v>0</v>
      </c>
      <c r="U1127" s="47">
        <v>0</v>
      </c>
      <c r="V1127" s="47">
        <v>0</v>
      </c>
      <c r="W1127" s="101">
        <f t="shared" si="17"/>
        <v>1258241</v>
      </c>
      <c r="X1127" s="41">
        <f>個別包括!AZ1126-公債費!W1127</f>
        <v>0</v>
      </c>
      <c r="Y1127" s="41"/>
      <c r="Z1127" s="41"/>
      <c r="AA1127" s="41"/>
    </row>
    <row r="1128" spans="1:27" ht="20.25" customHeight="1" x14ac:dyDescent="0.25">
      <c r="A1128" s="111" t="s">
        <v>2942</v>
      </c>
      <c r="B1128" s="112" t="s">
        <v>3564</v>
      </c>
      <c r="C1128" s="4" t="s">
        <v>1211</v>
      </c>
      <c r="D1128" s="141">
        <v>5</v>
      </c>
      <c r="E1128" s="127" t="s">
        <v>3561</v>
      </c>
      <c r="F1128" s="47">
        <v>2120</v>
      </c>
      <c r="G1128" s="47">
        <v>0</v>
      </c>
      <c r="H1128" s="47">
        <v>1505</v>
      </c>
      <c r="I1128" s="47">
        <v>38298</v>
      </c>
      <c r="J1128" s="47">
        <v>4032</v>
      </c>
      <c r="K1128" s="47">
        <v>23471</v>
      </c>
      <c r="L1128" s="47">
        <v>13509</v>
      </c>
      <c r="M1128" s="47">
        <v>782542</v>
      </c>
      <c r="N1128" s="150">
        <v>16769</v>
      </c>
      <c r="O1128" s="144">
        <v>177</v>
      </c>
      <c r="P1128" s="144">
        <v>0</v>
      </c>
      <c r="Q1128" s="47">
        <v>0</v>
      </c>
      <c r="R1128" s="47">
        <v>130829</v>
      </c>
      <c r="S1128" s="47">
        <v>0</v>
      </c>
      <c r="T1128" s="47">
        <v>0</v>
      </c>
      <c r="U1128" s="47">
        <v>0</v>
      </c>
      <c r="V1128" s="47">
        <v>0</v>
      </c>
      <c r="W1128" s="101">
        <f t="shared" si="17"/>
        <v>1013252</v>
      </c>
      <c r="X1128" s="41">
        <f>個別包括!AZ1127-公債費!W1128</f>
        <v>0</v>
      </c>
      <c r="Y1128" s="41"/>
      <c r="Z1128" s="41"/>
      <c r="AA1128" s="41"/>
    </row>
    <row r="1129" spans="1:27" ht="20.25" customHeight="1" x14ac:dyDescent="0.25">
      <c r="A1129" s="111" t="s">
        <v>2943</v>
      </c>
      <c r="B1129" s="112" t="s">
        <v>3564</v>
      </c>
      <c r="C1129" s="4" t="s">
        <v>1212</v>
      </c>
      <c r="D1129" s="141">
        <v>5</v>
      </c>
      <c r="E1129" s="127" t="s">
        <v>3561</v>
      </c>
      <c r="F1129" s="47">
        <v>6546</v>
      </c>
      <c r="G1129" s="47">
        <v>0</v>
      </c>
      <c r="H1129" s="47">
        <v>1200</v>
      </c>
      <c r="I1129" s="47">
        <v>40632</v>
      </c>
      <c r="J1129" s="47">
        <v>4282</v>
      </c>
      <c r="K1129" s="47">
        <v>12582</v>
      </c>
      <c r="L1129" s="47">
        <v>7603</v>
      </c>
      <c r="M1129" s="47">
        <v>645391</v>
      </c>
      <c r="N1129" s="150">
        <v>72541</v>
      </c>
      <c r="O1129" s="144">
        <v>1607</v>
      </c>
      <c r="P1129" s="144">
        <v>0</v>
      </c>
      <c r="Q1129" s="47">
        <v>0</v>
      </c>
      <c r="R1129" s="47">
        <v>66212</v>
      </c>
      <c r="S1129" s="47">
        <v>0</v>
      </c>
      <c r="T1129" s="47">
        <v>0</v>
      </c>
      <c r="U1129" s="47">
        <v>0</v>
      </c>
      <c r="V1129" s="47">
        <v>0</v>
      </c>
      <c r="W1129" s="101">
        <f t="shared" si="17"/>
        <v>858596</v>
      </c>
      <c r="X1129" s="41">
        <f>個別包括!AZ1128-公債費!W1129</f>
        <v>0</v>
      </c>
      <c r="Y1129" s="41"/>
      <c r="Z1129" s="41"/>
      <c r="AA1129" s="41"/>
    </row>
    <row r="1130" spans="1:27" ht="20.25" customHeight="1" x14ac:dyDescent="0.25">
      <c r="A1130" s="111" t="s">
        <v>2944</v>
      </c>
      <c r="B1130" s="112" t="s">
        <v>3564</v>
      </c>
      <c r="C1130" s="4" t="s">
        <v>1213</v>
      </c>
      <c r="D1130" s="141">
        <v>6</v>
      </c>
      <c r="E1130" s="127" t="s">
        <v>3561</v>
      </c>
      <c r="F1130" s="47">
        <v>1722</v>
      </c>
      <c r="G1130" s="47">
        <v>0</v>
      </c>
      <c r="H1130" s="47">
        <v>820</v>
      </c>
      <c r="I1130" s="47">
        <v>7257</v>
      </c>
      <c r="J1130" s="47">
        <v>1005</v>
      </c>
      <c r="K1130" s="47">
        <v>9855</v>
      </c>
      <c r="L1130" s="47">
        <v>7568</v>
      </c>
      <c r="M1130" s="47">
        <v>436310</v>
      </c>
      <c r="N1130" s="150">
        <v>46592</v>
      </c>
      <c r="O1130" s="144">
        <v>7073</v>
      </c>
      <c r="P1130" s="144">
        <v>0</v>
      </c>
      <c r="Q1130" s="47">
        <v>0</v>
      </c>
      <c r="R1130" s="47">
        <v>26109</v>
      </c>
      <c r="S1130" s="47">
        <v>0</v>
      </c>
      <c r="T1130" s="47">
        <v>0</v>
      </c>
      <c r="U1130" s="47">
        <v>0</v>
      </c>
      <c r="V1130" s="47">
        <v>0</v>
      </c>
      <c r="W1130" s="101">
        <f t="shared" si="17"/>
        <v>544311</v>
      </c>
      <c r="X1130" s="41">
        <f>個別包括!AZ1129-公債費!W1130</f>
        <v>0</v>
      </c>
      <c r="Y1130" s="41"/>
      <c r="Z1130" s="41"/>
      <c r="AA1130" s="41"/>
    </row>
    <row r="1131" spans="1:27" ht="20.25" customHeight="1" x14ac:dyDescent="0.25">
      <c r="A1131" s="111" t="s">
        <v>2945</v>
      </c>
      <c r="B1131" s="112" t="s">
        <v>3564</v>
      </c>
      <c r="C1131" s="4" t="s">
        <v>1214</v>
      </c>
      <c r="D1131" s="141">
        <v>6</v>
      </c>
      <c r="E1131" s="127" t="s">
        <v>3561</v>
      </c>
      <c r="F1131" s="47">
        <v>11606</v>
      </c>
      <c r="G1131" s="47">
        <v>0</v>
      </c>
      <c r="H1131" s="47">
        <v>1874</v>
      </c>
      <c r="I1131" s="47">
        <v>16877</v>
      </c>
      <c r="J1131" s="47">
        <v>598</v>
      </c>
      <c r="K1131" s="47">
        <v>3810</v>
      </c>
      <c r="L1131" s="47">
        <v>5035</v>
      </c>
      <c r="M1131" s="47">
        <v>297808</v>
      </c>
      <c r="N1131" s="150">
        <v>27457</v>
      </c>
      <c r="O1131" s="144">
        <v>2793</v>
      </c>
      <c r="P1131" s="144">
        <v>0</v>
      </c>
      <c r="Q1131" s="47">
        <v>4368</v>
      </c>
      <c r="R1131" s="47">
        <v>0</v>
      </c>
      <c r="S1131" s="47">
        <v>0</v>
      </c>
      <c r="T1131" s="47">
        <v>0</v>
      </c>
      <c r="U1131" s="47">
        <v>0</v>
      </c>
      <c r="V1131" s="47">
        <v>0</v>
      </c>
      <c r="W1131" s="101">
        <f t="shared" si="17"/>
        <v>372226</v>
      </c>
      <c r="X1131" s="41">
        <f>個別包括!AZ1130-公債費!W1131</f>
        <v>0</v>
      </c>
      <c r="Y1131" s="41"/>
      <c r="Z1131" s="41"/>
      <c r="AA1131" s="41"/>
    </row>
    <row r="1132" spans="1:27" ht="20.25" customHeight="1" x14ac:dyDescent="0.25">
      <c r="A1132" s="111" t="s">
        <v>2946</v>
      </c>
      <c r="B1132" s="112" t="s">
        <v>3564</v>
      </c>
      <c r="C1132" s="4" t="s">
        <v>1215</v>
      </c>
      <c r="D1132" s="141">
        <v>6</v>
      </c>
      <c r="E1132" s="127" t="s">
        <v>3561</v>
      </c>
      <c r="F1132" s="47">
        <v>45619</v>
      </c>
      <c r="G1132" s="47">
        <v>0</v>
      </c>
      <c r="H1132" s="47">
        <v>0</v>
      </c>
      <c r="I1132" s="47">
        <v>740</v>
      </c>
      <c r="J1132" s="47">
        <v>535</v>
      </c>
      <c r="K1132" s="47">
        <v>8509</v>
      </c>
      <c r="L1132" s="47">
        <v>1668</v>
      </c>
      <c r="M1132" s="47">
        <v>190822</v>
      </c>
      <c r="N1132" s="150">
        <v>42985</v>
      </c>
      <c r="O1132" s="144">
        <v>114</v>
      </c>
      <c r="P1132" s="144">
        <v>0</v>
      </c>
      <c r="Q1132" s="47">
        <v>11965</v>
      </c>
      <c r="R1132" s="47">
        <v>0</v>
      </c>
      <c r="S1132" s="47">
        <v>0</v>
      </c>
      <c r="T1132" s="47">
        <v>0</v>
      </c>
      <c r="U1132" s="47">
        <v>0</v>
      </c>
      <c r="V1132" s="47">
        <v>0</v>
      </c>
      <c r="W1132" s="101">
        <f t="shared" si="17"/>
        <v>302957</v>
      </c>
      <c r="X1132" s="41">
        <f>個別包括!AZ1131-公債費!W1132</f>
        <v>0</v>
      </c>
      <c r="Y1132" s="41"/>
      <c r="Z1132" s="41"/>
      <c r="AA1132" s="41"/>
    </row>
    <row r="1133" spans="1:27" ht="20.25" customHeight="1" x14ac:dyDescent="0.25">
      <c r="A1133" s="111" t="s">
        <v>2947</v>
      </c>
      <c r="B1133" s="112" t="s">
        <v>3564</v>
      </c>
      <c r="C1133" s="4" t="s">
        <v>1216</v>
      </c>
      <c r="D1133" s="141">
        <v>6</v>
      </c>
      <c r="E1133" s="127" t="s">
        <v>3561</v>
      </c>
      <c r="F1133" s="47">
        <v>2127</v>
      </c>
      <c r="G1133" s="47">
        <v>0</v>
      </c>
      <c r="H1133" s="47">
        <v>181</v>
      </c>
      <c r="I1133" s="47">
        <v>17861</v>
      </c>
      <c r="J1133" s="47">
        <v>6573</v>
      </c>
      <c r="K1133" s="47">
        <v>2851</v>
      </c>
      <c r="L1133" s="47">
        <v>2477</v>
      </c>
      <c r="M1133" s="47">
        <v>259273</v>
      </c>
      <c r="N1133" s="150">
        <v>23999</v>
      </c>
      <c r="O1133" s="144">
        <v>0</v>
      </c>
      <c r="P1133" s="144">
        <v>0</v>
      </c>
      <c r="Q1133" s="47">
        <v>0</v>
      </c>
      <c r="R1133" s="47">
        <v>65166</v>
      </c>
      <c r="S1133" s="47">
        <v>0</v>
      </c>
      <c r="T1133" s="47">
        <v>0</v>
      </c>
      <c r="U1133" s="47">
        <v>0</v>
      </c>
      <c r="V1133" s="47">
        <v>0</v>
      </c>
      <c r="W1133" s="101">
        <f t="shared" si="17"/>
        <v>380508</v>
      </c>
      <c r="X1133" s="41">
        <f>個別包括!AZ1132-公債費!W1133</f>
        <v>0</v>
      </c>
      <c r="Y1133" s="41"/>
      <c r="Z1133" s="41"/>
      <c r="AA1133" s="41"/>
    </row>
    <row r="1134" spans="1:27" ht="20.25" customHeight="1" x14ac:dyDescent="0.25">
      <c r="A1134" s="111" t="s">
        <v>2948</v>
      </c>
      <c r="B1134" s="112" t="s">
        <v>3564</v>
      </c>
      <c r="C1134" s="4" t="s">
        <v>1217</v>
      </c>
      <c r="D1134" s="141">
        <v>6</v>
      </c>
      <c r="E1134" s="127" t="s">
        <v>3561</v>
      </c>
      <c r="F1134" s="47">
        <v>18999</v>
      </c>
      <c r="G1134" s="47">
        <v>0</v>
      </c>
      <c r="H1134" s="47">
        <v>530</v>
      </c>
      <c r="I1134" s="47">
        <v>27927</v>
      </c>
      <c r="J1134" s="47">
        <v>1521</v>
      </c>
      <c r="K1134" s="47">
        <v>6989</v>
      </c>
      <c r="L1134" s="47">
        <v>7297</v>
      </c>
      <c r="M1134" s="47">
        <v>539697</v>
      </c>
      <c r="N1134" s="150">
        <v>55051</v>
      </c>
      <c r="O1134" s="144">
        <v>6953</v>
      </c>
      <c r="P1134" s="144">
        <v>0</v>
      </c>
      <c r="Q1134" s="47">
        <v>0</v>
      </c>
      <c r="R1134" s="47">
        <v>86240</v>
      </c>
      <c r="S1134" s="47">
        <v>0</v>
      </c>
      <c r="T1134" s="47">
        <v>0</v>
      </c>
      <c r="U1134" s="47">
        <v>0</v>
      </c>
      <c r="V1134" s="47">
        <v>51440</v>
      </c>
      <c r="W1134" s="101">
        <f t="shared" si="17"/>
        <v>802644</v>
      </c>
      <c r="X1134" s="41">
        <f>個別包括!AZ1133-公債費!W1134</f>
        <v>0</v>
      </c>
      <c r="Y1134" s="41"/>
      <c r="Z1134" s="41"/>
      <c r="AA1134" s="41"/>
    </row>
    <row r="1135" spans="1:27" ht="20.25" customHeight="1" x14ac:dyDescent="0.25">
      <c r="A1135" s="111" t="s">
        <v>2949</v>
      </c>
      <c r="B1135" s="112" t="s">
        <v>3564</v>
      </c>
      <c r="C1135" s="4" t="s">
        <v>1218</v>
      </c>
      <c r="D1135" s="141">
        <v>6</v>
      </c>
      <c r="E1135" s="127" t="s">
        <v>3562</v>
      </c>
      <c r="F1135" s="47">
        <v>0</v>
      </c>
      <c r="G1135" s="47">
        <v>0</v>
      </c>
      <c r="H1135" s="47">
        <v>114</v>
      </c>
      <c r="I1135" s="47">
        <v>0</v>
      </c>
      <c r="J1135" s="47">
        <v>0</v>
      </c>
      <c r="K1135" s="47">
        <v>0</v>
      </c>
      <c r="L1135" s="47">
        <v>1238</v>
      </c>
      <c r="M1135" s="47">
        <v>60772</v>
      </c>
      <c r="N1135" s="150">
        <v>6600</v>
      </c>
      <c r="O1135" s="144">
        <v>0</v>
      </c>
      <c r="P1135" s="144">
        <v>0</v>
      </c>
      <c r="Q1135" s="47">
        <v>0</v>
      </c>
      <c r="R1135" s="47">
        <v>88842</v>
      </c>
      <c r="S1135" s="47">
        <v>0</v>
      </c>
      <c r="T1135" s="47">
        <v>0</v>
      </c>
      <c r="U1135" s="47">
        <v>0</v>
      </c>
      <c r="V1135" s="47">
        <v>0</v>
      </c>
      <c r="W1135" s="101">
        <f t="shared" si="17"/>
        <v>157566</v>
      </c>
      <c r="X1135" s="41">
        <f>個別包括!AZ1134-公債費!W1135</f>
        <v>0</v>
      </c>
      <c r="Y1135" s="41"/>
      <c r="Z1135" s="41"/>
      <c r="AA1135" s="41"/>
    </row>
    <row r="1136" spans="1:27" ht="20.25" customHeight="1" x14ac:dyDescent="0.25">
      <c r="A1136" s="111" t="s">
        <v>2950</v>
      </c>
      <c r="B1136" s="112" t="s">
        <v>3564</v>
      </c>
      <c r="C1136" s="4" t="s">
        <v>1219</v>
      </c>
      <c r="D1136" s="141">
        <v>6</v>
      </c>
      <c r="E1136" s="127" t="s">
        <v>3561</v>
      </c>
      <c r="F1136" s="47">
        <v>5202</v>
      </c>
      <c r="G1136" s="47">
        <v>0</v>
      </c>
      <c r="H1136" s="47">
        <v>522</v>
      </c>
      <c r="I1136" s="47">
        <v>7941</v>
      </c>
      <c r="J1136" s="47">
        <v>1187</v>
      </c>
      <c r="K1136" s="47">
        <v>18419</v>
      </c>
      <c r="L1136" s="47">
        <v>2609</v>
      </c>
      <c r="M1136" s="47">
        <v>256191</v>
      </c>
      <c r="N1136" s="150">
        <v>47606</v>
      </c>
      <c r="O1136" s="144">
        <v>833</v>
      </c>
      <c r="P1136" s="144">
        <v>0</v>
      </c>
      <c r="Q1136" s="47">
        <v>2895</v>
      </c>
      <c r="R1136" s="47">
        <v>77360</v>
      </c>
      <c r="S1136" s="47">
        <v>0</v>
      </c>
      <c r="T1136" s="47">
        <v>0</v>
      </c>
      <c r="U1136" s="47">
        <v>0</v>
      </c>
      <c r="V1136" s="47">
        <v>0</v>
      </c>
      <c r="W1136" s="101">
        <f t="shared" si="17"/>
        <v>420765</v>
      </c>
      <c r="X1136" s="41">
        <f>個別包括!AZ1135-公債費!W1136</f>
        <v>0</v>
      </c>
      <c r="Y1136" s="41"/>
      <c r="Z1136" s="41"/>
      <c r="AA1136" s="41"/>
    </row>
    <row r="1137" spans="1:27" ht="20.25" customHeight="1" x14ac:dyDescent="0.25">
      <c r="A1137" s="111" t="s">
        <v>2951</v>
      </c>
      <c r="B1137" s="112" t="s">
        <v>3564</v>
      </c>
      <c r="C1137" s="4" t="s">
        <v>1220</v>
      </c>
      <c r="D1137" s="141">
        <v>6</v>
      </c>
      <c r="E1137" s="127" t="s">
        <v>3561</v>
      </c>
      <c r="F1137" s="47">
        <v>2421</v>
      </c>
      <c r="G1137" s="47">
        <v>0</v>
      </c>
      <c r="H1137" s="47">
        <v>315</v>
      </c>
      <c r="I1137" s="47">
        <v>9559</v>
      </c>
      <c r="J1137" s="47">
        <v>2787</v>
      </c>
      <c r="K1137" s="47">
        <v>1936</v>
      </c>
      <c r="L1137" s="47">
        <v>2118</v>
      </c>
      <c r="M1137" s="47">
        <v>207469</v>
      </c>
      <c r="N1137" s="150">
        <v>15481</v>
      </c>
      <c r="O1137" s="144">
        <v>5345</v>
      </c>
      <c r="P1137" s="144">
        <v>0</v>
      </c>
      <c r="Q1137" s="47">
        <v>0</v>
      </c>
      <c r="R1137" s="47">
        <v>0</v>
      </c>
      <c r="S1137" s="47">
        <v>0</v>
      </c>
      <c r="T1137" s="47">
        <v>0</v>
      </c>
      <c r="U1137" s="47">
        <v>0</v>
      </c>
      <c r="V1137" s="47">
        <v>0</v>
      </c>
      <c r="W1137" s="101">
        <f t="shared" si="17"/>
        <v>247431</v>
      </c>
      <c r="X1137" s="41">
        <f>個別包括!AZ1136-公債費!W1137</f>
        <v>0</v>
      </c>
      <c r="Y1137" s="41"/>
      <c r="Z1137" s="41"/>
      <c r="AA1137" s="41"/>
    </row>
    <row r="1138" spans="1:27" ht="20.25" customHeight="1" x14ac:dyDescent="0.25">
      <c r="A1138" s="111" t="s">
        <v>2952</v>
      </c>
      <c r="B1138" s="112" t="s">
        <v>3564</v>
      </c>
      <c r="C1138" s="4" t="s">
        <v>1221</v>
      </c>
      <c r="D1138" s="141">
        <v>6</v>
      </c>
      <c r="E1138" s="127" t="s">
        <v>3561</v>
      </c>
      <c r="F1138" s="47">
        <v>5079</v>
      </c>
      <c r="G1138" s="47">
        <v>0</v>
      </c>
      <c r="H1138" s="47">
        <v>113</v>
      </c>
      <c r="I1138" s="47">
        <v>12567</v>
      </c>
      <c r="J1138" s="47">
        <v>656</v>
      </c>
      <c r="K1138" s="47">
        <v>9929</v>
      </c>
      <c r="L1138" s="47">
        <v>2723</v>
      </c>
      <c r="M1138" s="47">
        <v>228692</v>
      </c>
      <c r="N1138" s="150">
        <v>20007</v>
      </c>
      <c r="O1138" s="144">
        <v>3085</v>
      </c>
      <c r="P1138" s="144">
        <v>0</v>
      </c>
      <c r="Q1138" s="47">
        <v>0</v>
      </c>
      <c r="R1138" s="47">
        <v>0</v>
      </c>
      <c r="S1138" s="47">
        <v>0</v>
      </c>
      <c r="T1138" s="47">
        <v>0</v>
      </c>
      <c r="U1138" s="47">
        <v>0</v>
      </c>
      <c r="V1138" s="47">
        <v>0</v>
      </c>
      <c r="W1138" s="101">
        <f t="shared" si="17"/>
        <v>282851</v>
      </c>
      <c r="X1138" s="41">
        <f>個別包括!AZ1137-公債費!W1138</f>
        <v>0</v>
      </c>
      <c r="Y1138" s="41"/>
      <c r="Z1138" s="41"/>
      <c r="AA1138" s="41"/>
    </row>
    <row r="1139" spans="1:27" ht="20.25" customHeight="1" x14ac:dyDescent="0.25">
      <c r="A1139" s="111" t="s">
        <v>2953</v>
      </c>
      <c r="B1139" s="112" t="s">
        <v>3564</v>
      </c>
      <c r="C1139" s="4" t="s">
        <v>1222</v>
      </c>
      <c r="D1139" s="141">
        <v>6</v>
      </c>
      <c r="E1139" s="127" t="s">
        <v>3561</v>
      </c>
      <c r="F1139" s="47">
        <v>10329</v>
      </c>
      <c r="G1139" s="47">
        <v>0</v>
      </c>
      <c r="H1139" s="47">
        <v>104</v>
      </c>
      <c r="I1139" s="47">
        <v>1851</v>
      </c>
      <c r="J1139" s="47">
        <v>59</v>
      </c>
      <c r="K1139" s="47">
        <v>961</v>
      </c>
      <c r="L1139" s="47">
        <v>935</v>
      </c>
      <c r="M1139" s="47">
        <v>110919</v>
      </c>
      <c r="N1139" s="150">
        <v>6715</v>
      </c>
      <c r="O1139" s="144">
        <v>0</v>
      </c>
      <c r="P1139" s="144">
        <v>0</v>
      </c>
      <c r="Q1139" s="47">
        <v>122487</v>
      </c>
      <c r="R1139" s="47">
        <v>0</v>
      </c>
      <c r="S1139" s="47">
        <v>0</v>
      </c>
      <c r="T1139" s="47">
        <v>0</v>
      </c>
      <c r="U1139" s="47">
        <v>0</v>
      </c>
      <c r="V1139" s="47">
        <v>0</v>
      </c>
      <c r="W1139" s="101">
        <f t="shared" si="17"/>
        <v>254360</v>
      </c>
      <c r="X1139" s="41">
        <f>個別包括!AZ1138-公債費!W1139</f>
        <v>0</v>
      </c>
      <c r="Y1139" s="41"/>
      <c r="Z1139" s="41"/>
      <c r="AA1139" s="41"/>
    </row>
    <row r="1140" spans="1:27" ht="20.25" customHeight="1" x14ac:dyDescent="0.25">
      <c r="A1140" s="111" t="s">
        <v>2954</v>
      </c>
      <c r="B1140" s="112" t="s">
        <v>2955</v>
      </c>
      <c r="C1140" s="4" t="s">
        <v>1223</v>
      </c>
      <c r="D1140" s="141">
        <v>2</v>
      </c>
      <c r="E1140" s="127" t="s">
        <v>3561</v>
      </c>
      <c r="F1140" s="47">
        <v>600463</v>
      </c>
      <c r="G1140" s="47">
        <v>0</v>
      </c>
      <c r="H1140" s="47">
        <v>1686811</v>
      </c>
      <c r="I1140" s="47">
        <v>2554649</v>
      </c>
      <c r="J1140" s="47">
        <v>54420</v>
      </c>
      <c r="K1140" s="47">
        <v>2479315</v>
      </c>
      <c r="L1140" s="47">
        <v>222782</v>
      </c>
      <c r="M1140" s="47">
        <v>25199631</v>
      </c>
      <c r="N1140" s="150">
        <v>783920</v>
      </c>
      <c r="O1140" s="144">
        <v>839684</v>
      </c>
      <c r="P1140" s="144">
        <v>52547</v>
      </c>
      <c r="Q1140" s="47">
        <v>0</v>
      </c>
      <c r="R1140" s="47">
        <v>4229163</v>
      </c>
      <c r="S1140" s="47">
        <v>0</v>
      </c>
      <c r="T1140" s="47">
        <v>0</v>
      </c>
      <c r="U1140" s="47">
        <v>0</v>
      </c>
      <c r="V1140" s="47">
        <v>0</v>
      </c>
      <c r="W1140" s="101">
        <f t="shared" si="17"/>
        <v>38703385</v>
      </c>
      <c r="X1140" s="41">
        <f>個別包括!AZ1139-公債費!W1140</f>
        <v>0</v>
      </c>
      <c r="Y1140" s="41"/>
      <c r="Z1140" s="41"/>
      <c r="AA1140" s="41"/>
    </row>
    <row r="1141" spans="1:27" ht="20.25" customHeight="1" x14ac:dyDescent="0.25">
      <c r="A1141" s="111" t="s">
        <v>2956</v>
      </c>
      <c r="B1141" s="112" t="s">
        <v>2955</v>
      </c>
      <c r="C1141" s="4" t="s">
        <v>1224</v>
      </c>
      <c r="D1141" s="141">
        <v>3</v>
      </c>
      <c r="E1141" s="127" t="s">
        <v>3561</v>
      </c>
      <c r="F1141" s="47">
        <v>4061</v>
      </c>
      <c r="G1141" s="47">
        <v>28267</v>
      </c>
      <c r="H1141" s="47">
        <v>2737</v>
      </c>
      <c r="I1141" s="47">
        <v>433639</v>
      </c>
      <c r="J1141" s="47">
        <v>37882</v>
      </c>
      <c r="K1141" s="47">
        <v>455893</v>
      </c>
      <c r="L1141" s="47">
        <v>109360</v>
      </c>
      <c r="M1141" s="47">
        <v>6759505</v>
      </c>
      <c r="N1141" s="150">
        <v>274312</v>
      </c>
      <c r="O1141" s="144">
        <v>128172</v>
      </c>
      <c r="P1141" s="144">
        <v>0</v>
      </c>
      <c r="Q1141" s="47">
        <v>0</v>
      </c>
      <c r="R1141" s="47">
        <v>2090929</v>
      </c>
      <c r="S1141" s="47">
        <v>0</v>
      </c>
      <c r="T1141" s="47">
        <v>0</v>
      </c>
      <c r="U1141" s="47">
        <v>2077139</v>
      </c>
      <c r="V1141" s="47">
        <v>0</v>
      </c>
      <c r="W1141" s="101">
        <f t="shared" si="17"/>
        <v>12401896</v>
      </c>
      <c r="X1141" s="41">
        <f>個別包括!AZ1140-公債費!W1141</f>
        <v>0</v>
      </c>
      <c r="Y1141" s="41"/>
      <c r="Z1141" s="41"/>
      <c r="AA1141" s="41"/>
    </row>
    <row r="1142" spans="1:27" ht="20.25" customHeight="1" x14ac:dyDescent="0.25">
      <c r="A1142" s="111" t="s">
        <v>2957</v>
      </c>
      <c r="B1142" s="112" t="s">
        <v>2955</v>
      </c>
      <c r="C1142" s="4" t="s">
        <v>1225</v>
      </c>
      <c r="D1142" s="141">
        <v>3</v>
      </c>
      <c r="E1142" s="127" t="s">
        <v>3561</v>
      </c>
      <c r="F1142" s="47">
        <v>23534</v>
      </c>
      <c r="G1142" s="47">
        <v>0</v>
      </c>
      <c r="H1142" s="47">
        <v>4049</v>
      </c>
      <c r="I1142" s="47">
        <v>186632</v>
      </c>
      <c r="J1142" s="47">
        <v>217183</v>
      </c>
      <c r="K1142" s="47">
        <v>255506</v>
      </c>
      <c r="L1142" s="47">
        <v>86609</v>
      </c>
      <c r="M1142" s="47">
        <v>6662122</v>
      </c>
      <c r="N1142" s="150">
        <v>1055371</v>
      </c>
      <c r="O1142" s="144">
        <v>24355</v>
      </c>
      <c r="P1142" s="144">
        <v>0</v>
      </c>
      <c r="Q1142" s="47">
        <v>0</v>
      </c>
      <c r="R1142" s="47">
        <v>963464</v>
      </c>
      <c r="S1142" s="47">
        <v>0</v>
      </c>
      <c r="T1142" s="47">
        <v>0</v>
      </c>
      <c r="U1142" s="47">
        <v>0</v>
      </c>
      <c r="V1142" s="47">
        <v>0</v>
      </c>
      <c r="W1142" s="101">
        <f t="shared" si="17"/>
        <v>9478825</v>
      </c>
      <c r="X1142" s="41">
        <f>個別包括!AZ1141-公債費!W1142</f>
        <v>0</v>
      </c>
      <c r="Y1142" s="41"/>
      <c r="Z1142" s="41"/>
      <c r="AA1142" s="41"/>
    </row>
    <row r="1143" spans="1:27" ht="20.25" customHeight="1" x14ac:dyDescent="0.25">
      <c r="A1143" s="111" t="s">
        <v>2958</v>
      </c>
      <c r="B1143" s="112" t="s">
        <v>2955</v>
      </c>
      <c r="C1143" s="4" t="s">
        <v>1226</v>
      </c>
      <c r="D1143" s="141">
        <v>3</v>
      </c>
      <c r="E1143" s="127" t="s">
        <v>3561</v>
      </c>
      <c r="F1143" s="47">
        <v>4896</v>
      </c>
      <c r="G1143" s="47">
        <v>0</v>
      </c>
      <c r="H1143" s="47">
        <v>0</v>
      </c>
      <c r="I1143" s="47">
        <v>338651</v>
      </c>
      <c r="J1143" s="47">
        <v>147056</v>
      </c>
      <c r="K1143" s="47">
        <v>276385</v>
      </c>
      <c r="L1143" s="47">
        <v>52267</v>
      </c>
      <c r="M1143" s="47">
        <v>3838769</v>
      </c>
      <c r="N1143" s="150">
        <v>169228</v>
      </c>
      <c r="O1143" s="144">
        <v>7191</v>
      </c>
      <c r="P1143" s="144">
        <v>0</v>
      </c>
      <c r="Q1143" s="47">
        <v>0</v>
      </c>
      <c r="R1143" s="47">
        <v>985890</v>
      </c>
      <c r="S1143" s="47">
        <v>0</v>
      </c>
      <c r="T1143" s="47">
        <v>0</v>
      </c>
      <c r="U1143" s="47">
        <v>0</v>
      </c>
      <c r="V1143" s="47">
        <v>0</v>
      </c>
      <c r="W1143" s="101">
        <f t="shared" si="17"/>
        <v>5820333</v>
      </c>
      <c r="X1143" s="41">
        <f>個別包括!AZ1142-公債費!W1143</f>
        <v>0</v>
      </c>
      <c r="Y1143" s="41"/>
      <c r="Z1143" s="41"/>
      <c r="AA1143" s="41"/>
    </row>
    <row r="1144" spans="1:27" ht="20.25" customHeight="1" x14ac:dyDescent="0.25">
      <c r="A1144" s="111" t="s">
        <v>2959</v>
      </c>
      <c r="B1144" s="112" t="s">
        <v>2955</v>
      </c>
      <c r="C1144" s="4" t="s">
        <v>1227</v>
      </c>
      <c r="D1144" s="141">
        <v>3</v>
      </c>
      <c r="E1144" s="127" t="s">
        <v>3561</v>
      </c>
      <c r="F1144" s="47">
        <v>17060</v>
      </c>
      <c r="G1144" s="47">
        <v>0</v>
      </c>
      <c r="H1144" s="47">
        <v>871</v>
      </c>
      <c r="I1144" s="47">
        <v>131170</v>
      </c>
      <c r="J1144" s="47">
        <v>20492</v>
      </c>
      <c r="K1144" s="47">
        <v>205776</v>
      </c>
      <c r="L1144" s="47">
        <v>128736</v>
      </c>
      <c r="M1144" s="47">
        <v>5044718</v>
      </c>
      <c r="N1144" s="150">
        <v>246158</v>
      </c>
      <c r="O1144" s="144">
        <v>59271</v>
      </c>
      <c r="P1144" s="144">
        <v>0</v>
      </c>
      <c r="Q1144" s="47">
        <v>0</v>
      </c>
      <c r="R1144" s="47">
        <v>1590357</v>
      </c>
      <c r="S1144" s="47">
        <v>0</v>
      </c>
      <c r="T1144" s="47">
        <v>0</v>
      </c>
      <c r="U1144" s="47">
        <v>0</v>
      </c>
      <c r="V1144" s="47">
        <v>0</v>
      </c>
      <c r="W1144" s="101">
        <f t="shared" si="17"/>
        <v>7444609</v>
      </c>
      <c r="X1144" s="41">
        <f>個別包括!AZ1143-公債費!W1144</f>
        <v>0</v>
      </c>
      <c r="Y1144" s="41"/>
      <c r="Z1144" s="41"/>
      <c r="AA1144" s="41"/>
    </row>
    <row r="1145" spans="1:27" ht="20.25" customHeight="1" x14ac:dyDescent="0.25">
      <c r="A1145" s="111" t="s">
        <v>2960</v>
      </c>
      <c r="B1145" s="112" t="s">
        <v>2955</v>
      </c>
      <c r="C1145" s="4" t="s">
        <v>1228</v>
      </c>
      <c r="D1145" s="141">
        <v>5</v>
      </c>
      <c r="E1145" s="127" t="s">
        <v>3561</v>
      </c>
      <c r="F1145" s="47">
        <v>58228</v>
      </c>
      <c r="G1145" s="47">
        <v>0</v>
      </c>
      <c r="H1145" s="47">
        <v>0</v>
      </c>
      <c r="I1145" s="47">
        <v>59263</v>
      </c>
      <c r="J1145" s="47">
        <v>15871</v>
      </c>
      <c r="K1145" s="47">
        <v>34020</v>
      </c>
      <c r="L1145" s="47">
        <v>7502</v>
      </c>
      <c r="M1145" s="47">
        <v>673393</v>
      </c>
      <c r="N1145" s="150">
        <v>100730</v>
      </c>
      <c r="O1145" s="144">
        <v>11052</v>
      </c>
      <c r="P1145" s="144">
        <v>0</v>
      </c>
      <c r="Q1145" s="47">
        <v>250744</v>
      </c>
      <c r="R1145" s="47">
        <v>0</v>
      </c>
      <c r="S1145" s="47">
        <v>0</v>
      </c>
      <c r="T1145" s="47">
        <v>0</v>
      </c>
      <c r="U1145" s="47">
        <v>383170</v>
      </c>
      <c r="V1145" s="47">
        <v>0</v>
      </c>
      <c r="W1145" s="101">
        <f t="shared" si="17"/>
        <v>1593973</v>
      </c>
      <c r="X1145" s="41">
        <f>個別包括!AZ1144-公債費!W1145</f>
        <v>0</v>
      </c>
      <c r="Y1145" s="41"/>
      <c r="Z1145" s="41"/>
      <c r="AA1145" s="41"/>
    </row>
    <row r="1146" spans="1:27" ht="20.25" customHeight="1" x14ac:dyDescent="0.25">
      <c r="A1146" s="111" t="s">
        <v>2961</v>
      </c>
      <c r="B1146" s="112" t="s">
        <v>2955</v>
      </c>
      <c r="C1146" s="4" t="s">
        <v>1229</v>
      </c>
      <c r="D1146" s="141">
        <v>5</v>
      </c>
      <c r="E1146" s="127" t="s">
        <v>3562</v>
      </c>
      <c r="F1146" s="47">
        <v>0</v>
      </c>
      <c r="G1146" s="47">
        <v>0</v>
      </c>
      <c r="H1146" s="47">
        <v>0</v>
      </c>
      <c r="I1146" s="47">
        <v>130038</v>
      </c>
      <c r="J1146" s="47">
        <v>4472</v>
      </c>
      <c r="K1146" s="47">
        <v>55643</v>
      </c>
      <c r="L1146" s="47">
        <v>47071</v>
      </c>
      <c r="M1146" s="47">
        <v>799641</v>
      </c>
      <c r="N1146" s="150">
        <v>38517</v>
      </c>
      <c r="O1146" s="144">
        <v>8551</v>
      </c>
      <c r="P1146" s="144">
        <v>0</v>
      </c>
      <c r="Q1146" s="47">
        <v>0</v>
      </c>
      <c r="R1146" s="47">
        <v>236237</v>
      </c>
      <c r="S1146" s="47">
        <v>0</v>
      </c>
      <c r="T1146" s="47">
        <v>0</v>
      </c>
      <c r="U1146" s="47">
        <v>0</v>
      </c>
      <c r="V1146" s="47">
        <v>0</v>
      </c>
      <c r="W1146" s="101">
        <f t="shared" si="17"/>
        <v>1320170</v>
      </c>
      <c r="X1146" s="41">
        <f>個別包括!AZ1145-公債費!W1146</f>
        <v>0</v>
      </c>
      <c r="Y1146" s="41"/>
      <c r="Z1146" s="41"/>
      <c r="AA1146" s="41"/>
    </row>
    <row r="1147" spans="1:27" ht="20.25" customHeight="1" x14ac:dyDescent="0.25">
      <c r="A1147" s="111" t="s">
        <v>2962</v>
      </c>
      <c r="B1147" s="112" t="s">
        <v>2955</v>
      </c>
      <c r="C1147" s="4" t="s">
        <v>1230</v>
      </c>
      <c r="D1147" s="141">
        <v>5</v>
      </c>
      <c r="E1147" s="127" t="s">
        <v>3561</v>
      </c>
      <c r="F1147" s="47">
        <v>418</v>
      </c>
      <c r="G1147" s="47">
        <v>0</v>
      </c>
      <c r="H1147" s="47">
        <v>1868</v>
      </c>
      <c r="I1147" s="47">
        <v>312149</v>
      </c>
      <c r="J1147" s="47">
        <v>68679</v>
      </c>
      <c r="K1147" s="47">
        <v>73257</v>
      </c>
      <c r="L1147" s="47">
        <v>36141</v>
      </c>
      <c r="M1147" s="47">
        <v>2590000</v>
      </c>
      <c r="N1147" s="150">
        <v>193011</v>
      </c>
      <c r="O1147" s="144">
        <v>41178</v>
      </c>
      <c r="P1147" s="144">
        <v>0</v>
      </c>
      <c r="Q1147" s="47">
        <v>0</v>
      </c>
      <c r="R1147" s="47">
        <v>725025</v>
      </c>
      <c r="S1147" s="47">
        <v>0</v>
      </c>
      <c r="T1147" s="47">
        <v>0</v>
      </c>
      <c r="U1147" s="47">
        <v>0</v>
      </c>
      <c r="V1147" s="47">
        <v>0</v>
      </c>
      <c r="W1147" s="101">
        <f t="shared" si="17"/>
        <v>4041726</v>
      </c>
      <c r="X1147" s="41">
        <f>個別包括!AZ1146-公債費!W1147</f>
        <v>0</v>
      </c>
      <c r="Y1147" s="41"/>
      <c r="Z1147" s="41"/>
      <c r="AA1147" s="41"/>
    </row>
    <row r="1148" spans="1:27" ht="20.25" customHeight="1" x14ac:dyDescent="0.25">
      <c r="A1148" s="111" t="s">
        <v>2963</v>
      </c>
      <c r="B1148" s="112" t="s">
        <v>2955</v>
      </c>
      <c r="C1148" s="4" t="s">
        <v>1231</v>
      </c>
      <c r="D1148" s="141">
        <v>5</v>
      </c>
      <c r="E1148" s="127" t="s">
        <v>3561</v>
      </c>
      <c r="F1148" s="47">
        <v>224</v>
      </c>
      <c r="G1148" s="47">
        <v>0</v>
      </c>
      <c r="H1148" s="47">
        <v>0</v>
      </c>
      <c r="I1148" s="47">
        <v>13244</v>
      </c>
      <c r="J1148" s="47">
        <v>1571</v>
      </c>
      <c r="K1148" s="47">
        <v>29011</v>
      </c>
      <c r="L1148" s="47">
        <v>5166</v>
      </c>
      <c r="M1148" s="47">
        <v>451652</v>
      </c>
      <c r="N1148" s="150">
        <v>62048</v>
      </c>
      <c r="O1148" s="144">
        <v>366</v>
      </c>
      <c r="P1148" s="144">
        <v>0</v>
      </c>
      <c r="Q1148" s="47">
        <v>0</v>
      </c>
      <c r="R1148" s="47">
        <v>0</v>
      </c>
      <c r="S1148" s="47">
        <v>0</v>
      </c>
      <c r="T1148" s="47">
        <v>0</v>
      </c>
      <c r="U1148" s="47">
        <v>0</v>
      </c>
      <c r="V1148" s="47">
        <v>0</v>
      </c>
      <c r="W1148" s="101">
        <f t="shared" si="17"/>
        <v>563282</v>
      </c>
      <c r="X1148" s="41">
        <f>個別包括!AZ1147-公債費!W1148</f>
        <v>0</v>
      </c>
      <c r="Y1148" s="41"/>
      <c r="Z1148" s="41"/>
      <c r="AA1148" s="41"/>
    </row>
    <row r="1149" spans="1:27" ht="20.25" customHeight="1" x14ac:dyDescent="0.25">
      <c r="A1149" s="111" t="s">
        <v>2964</v>
      </c>
      <c r="B1149" s="112" t="s">
        <v>2955</v>
      </c>
      <c r="C1149" s="4" t="s">
        <v>1232</v>
      </c>
      <c r="D1149" s="141">
        <v>5</v>
      </c>
      <c r="E1149" s="127" t="s">
        <v>3561</v>
      </c>
      <c r="F1149" s="47">
        <v>36896</v>
      </c>
      <c r="G1149" s="47">
        <v>67426</v>
      </c>
      <c r="H1149" s="47">
        <v>767</v>
      </c>
      <c r="I1149" s="47">
        <v>36756</v>
      </c>
      <c r="J1149" s="47">
        <v>8019</v>
      </c>
      <c r="K1149" s="47">
        <v>25604</v>
      </c>
      <c r="L1149" s="47">
        <v>11762</v>
      </c>
      <c r="M1149" s="47">
        <v>1345641</v>
      </c>
      <c r="N1149" s="150">
        <v>268746</v>
      </c>
      <c r="O1149" s="144">
        <v>24155</v>
      </c>
      <c r="P1149" s="144">
        <v>0</v>
      </c>
      <c r="Q1149" s="47">
        <v>308994</v>
      </c>
      <c r="R1149" s="47">
        <v>0</v>
      </c>
      <c r="S1149" s="47">
        <v>0</v>
      </c>
      <c r="T1149" s="47">
        <v>0</v>
      </c>
      <c r="U1149" s="47">
        <v>1562380</v>
      </c>
      <c r="V1149" s="47">
        <v>0</v>
      </c>
      <c r="W1149" s="101">
        <f t="shared" si="17"/>
        <v>3697146</v>
      </c>
      <c r="X1149" s="41">
        <f>個別包括!AZ1148-公債費!W1149</f>
        <v>0</v>
      </c>
      <c r="Y1149" s="41"/>
      <c r="Z1149" s="41"/>
      <c r="AA1149" s="41"/>
    </row>
    <row r="1150" spans="1:27" ht="20.25" customHeight="1" x14ac:dyDescent="0.25">
      <c r="A1150" s="111" t="s">
        <v>2965</v>
      </c>
      <c r="B1150" s="112" t="s">
        <v>2955</v>
      </c>
      <c r="C1150" s="4" t="s">
        <v>1233</v>
      </c>
      <c r="D1150" s="141">
        <v>4</v>
      </c>
      <c r="E1150" s="127" t="s">
        <v>3561</v>
      </c>
      <c r="F1150" s="47">
        <v>1942</v>
      </c>
      <c r="G1150" s="47">
        <v>0</v>
      </c>
      <c r="H1150" s="47">
        <v>4106</v>
      </c>
      <c r="I1150" s="47">
        <v>143527</v>
      </c>
      <c r="J1150" s="47">
        <v>18065</v>
      </c>
      <c r="K1150" s="47">
        <v>179605</v>
      </c>
      <c r="L1150" s="47">
        <v>44963</v>
      </c>
      <c r="M1150" s="47">
        <v>3063520</v>
      </c>
      <c r="N1150" s="150">
        <v>85367</v>
      </c>
      <c r="O1150" s="144">
        <v>21167</v>
      </c>
      <c r="P1150" s="144">
        <v>0</v>
      </c>
      <c r="Q1150" s="47">
        <v>0</v>
      </c>
      <c r="R1150" s="47">
        <v>588839</v>
      </c>
      <c r="S1150" s="47">
        <v>0</v>
      </c>
      <c r="T1150" s="47">
        <v>0</v>
      </c>
      <c r="U1150" s="47">
        <v>0</v>
      </c>
      <c r="V1150" s="47">
        <v>0</v>
      </c>
      <c r="W1150" s="101">
        <f t="shared" si="17"/>
        <v>4151101</v>
      </c>
      <c r="X1150" s="41">
        <f>個別包括!AZ1149-公債費!W1150</f>
        <v>0</v>
      </c>
      <c r="Y1150" s="41"/>
      <c r="Z1150" s="41"/>
      <c r="AA1150" s="41"/>
    </row>
    <row r="1151" spans="1:27" ht="20.25" customHeight="1" x14ac:dyDescent="0.25">
      <c r="A1151" s="111" t="s">
        <v>2966</v>
      </c>
      <c r="B1151" s="112" t="s">
        <v>2955</v>
      </c>
      <c r="C1151" s="4" t="s">
        <v>1234</v>
      </c>
      <c r="D1151" s="141">
        <v>5</v>
      </c>
      <c r="E1151" s="127" t="s">
        <v>3561</v>
      </c>
      <c r="F1151" s="47">
        <v>124</v>
      </c>
      <c r="G1151" s="47">
        <v>0</v>
      </c>
      <c r="H1151" s="47">
        <v>0</v>
      </c>
      <c r="I1151" s="47">
        <v>61087</v>
      </c>
      <c r="J1151" s="47">
        <v>2786</v>
      </c>
      <c r="K1151" s="47">
        <v>78336</v>
      </c>
      <c r="L1151" s="47">
        <v>8793</v>
      </c>
      <c r="M1151" s="47">
        <v>766747</v>
      </c>
      <c r="N1151" s="150">
        <v>117165</v>
      </c>
      <c r="O1151" s="144">
        <v>2741</v>
      </c>
      <c r="P1151" s="144">
        <v>0</v>
      </c>
      <c r="Q1151" s="47">
        <v>0</v>
      </c>
      <c r="R1151" s="47">
        <v>0</v>
      </c>
      <c r="S1151" s="47">
        <v>0</v>
      </c>
      <c r="T1151" s="47">
        <v>0</v>
      </c>
      <c r="U1151" s="47">
        <v>0</v>
      </c>
      <c r="V1151" s="47">
        <v>0</v>
      </c>
      <c r="W1151" s="101">
        <f t="shared" si="17"/>
        <v>1037779</v>
      </c>
      <c r="X1151" s="41">
        <f>個別包括!AZ1150-公債費!W1151</f>
        <v>0</v>
      </c>
      <c r="Y1151" s="41"/>
      <c r="Z1151" s="41"/>
      <c r="AA1151" s="41"/>
    </row>
    <row r="1152" spans="1:27" ht="20.25" customHeight="1" x14ac:dyDescent="0.25">
      <c r="A1152" s="111" t="s">
        <v>2967</v>
      </c>
      <c r="B1152" s="112" t="s">
        <v>2955</v>
      </c>
      <c r="C1152" s="4" t="s">
        <v>1235</v>
      </c>
      <c r="D1152" s="141">
        <v>5</v>
      </c>
      <c r="E1152" s="127" t="s">
        <v>3561</v>
      </c>
      <c r="F1152" s="47">
        <v>442</v>
      </c>
      <c r="G1152" s="47">
        <v>0</v>
      </c>
      <c r="H1152" s="47">
        <v>624</v>
      </c>
      <c r="I1152" s="47">
        <v>8371</v>
      </c>
      <c r="J1152" s="47">
        <v>2664</v>
      </c>
      <c r="K1152" s="47">
        <v>9091</v>
      </c>
      <c r="L1152" s="47">
        <v>5882</v>
      </c>
      <c r="M1152" s="47">
        <v>635874</v>
      </c>
      <c r="N1152" s="150">
        <v>158243</v>
      </c>
      <c r="O1152" s="144">
        <v>555</v>
      </c>
      <c r="P1152" s="144">
        <v>0</v>
      </c>
      <c r="Q1152" s="47">
        <v>0</v>
      </c>
      <c r="R1152" s="47">
        <v>0</v>
      </c>
      <c r="S1152" s="47">
        <v>0</v>
      </c>
      <c r="T1152" s="47">
        <v>0</v>
      </c>
      <c r="U1152" s="47">
        <v>395543</v>
      </c>
      <c r="V1152" s="47">
        <v>0</v>
      </c>
      <c r="W1152" s="101">
        <f t="shared" si="17"/>
        <v>1217289</v>
      </c>
      <c r="X1152" s="41">
        <f>個別包括!AZ1151-公債費!W1152</f>
        <v>0</v>
      </c>
      <c r="Y1152" s="41"/>
      <c r="Z1152" s="41"/>
      <c r="AA1152" s="41"/>
    </row>
    <row r="1153" spans="1:27" ht="20.25" customHeight="1" x14ac:dyDescent="0.25">
      <c r="A1153" s="111" t="s">
        <v>2968</v>
      </c>
      <c r="B1153" s="112" t="s">
        <v>2955</v>
      </c>
      <c r="C1153" s="4" t="s">
        <v>1236</v>
      </c>
      <c r="D1153" s="141">
        <v>4</v>
      </c>
      <c r="E1153" s="127" t="s">
        <v>3561</v>
      </c>
      <c r="F1153" s="47">
        <v>13354</v>
      </c>
      <c r="G1153" s="47">
        <v>0</v>
      </c>
      <c r="H1153" s="47">
        <v>2648</v>
      </c>
      <c r="I1153" s="47">
        <v>176192</v>
      </c>
      <c r="J1153" s="47">
        <v>9487</v>
      </c>
      <c r="K1153" s="47">
        <v>106839</v>
      </c>
      <c r="L1153" s="47">
        <v>56186</v>
      </c>
      <c r="M1153" s="47">
        <v>2823970</v>
      </c>
      <c r="N1153" s="150">
        <v>97667</v>
      </c>
      <c r="O1153" s="144">
        <v>33123</v>
      </c>
      <c r="P1153" s="144">
        <v>0</v>
      </c>
      <c r="Q1153" s="47">
        <v>0</v>
      </c>
      <c r="R1153" s="47">
        <v>535851</v>
      </c>
      <c r="S1153" s="47">
        <v>0</v>
      </c>
      <c r="T1153" s="47">
        <v>0</v>
      </c>
      <c r="U1153" s="47">
        <v>0</v>
      </c>
      <c r="V1153" s="47">
        <v>0</v>
      </c>
      <c r="W1153" s="101">
        <f t="shared" si="17"/>
        <v>3855317</v>
      </c>
      <c r="X1153" s="41">
        <f>個別包括!AZ1152-公債費!W1153</f>
        <v>0</v>
      </c>
      <c r="Y1153" s="41"/>
      <c r="Z1153" s="41"/>
      <c r="AA1153" s="41"/>
    </row>
    <row r="1154" spans="1:27" ht="20.25" customHeight="1" x14ac:dyDescent="0.25">
      <c r="A1154" s="111" t="s">
        <v>2969</v>
      </c>
      <c r="B1154" s="112" t="s">
        <v>2955</v>
      </c>
      <c r="C1154" s="4" t="s">
        <v>1237</v>
      </c>
      <c r="D1154" s="141">
        <v>5</v>
      </c>
      <c r="E1154" s="127" t="s">
        <v>3561</v>
      </c>
      <c r="F1154" s="47">
        <v>31712</v>
      </c>
      <c r="G1154" s="47">
        <v>0</v>
      </c>
      <c r="H1154" s="47">
        <v>1602</v>
      </c>
      <c r="I1154" s="47">
        <v>64553</v>
      </c>
      <c r="J1154" s="47">
        <v>6632</v>
      </c>
      <c r="K1154" s="47">
        <v>24827</v>
      </c>
      <c r="L1154" s="47">
        <v>13451</v>
      </c>
      <c r="M1154" s="47">
        <v>1148708</v>
      </c>
      <c r="N1154" s="150">
        <v>103125</v>
      </c>
      <c r="O1154" s="144">
        <v>3365</v>
      </c>
      <c r="P1154" s="144">
        <v>0</v>
      </c>
      <c r="Q1154" s="47">
        <v>0</v>
      </c>
      <c r="R1154" s="47">
        <v>0</v>
      </c>
      <c r="S1154" s="47">
        <v>0</v>
      </c>
      <c r="T1154" s="47">
        <v>0</v>
      </c>
      <c r="U1154" s="47">
        <v>609326</v>
      </c>
      <c r="V1154" s="47">
        <v>0</v>
      </c>
      <c r="W1154" s="101">
        <f t="shared" si="17"/>
        <v>2007301</v>
      </c>
      <c r="X1154" s="41">
        <f>個別包括!AZ1153-公債費!W1154</f>
        <v>0</v>
      </c>
      <c r="Y1154" s="41"/>
      <c r="Z1154" s="41"/>
      <c r="AA1154" s="41"/>
    </row>
    <row r="1155" spans="1:27" ht="20.25" customHeight="1" x14ac:dyDescent="0.25">
      <c r="A1155" s="111" t="s">
        <v>2970</v>
      </c>
      <c r="B1155" s="112" t="s">
        <v>2955</v>
      </c>
      <c r="C1155" s="4" t="s">
        <v>1238</v>
      </c>
      <c r="D1155" s="141">
        <v>5</v>
      </c>
      <c r="E1155" s="127" t="s">
        <v>3561</v>
      </c>
      <c r="F1155" s="47">
        <v>127</v>
      </c>
      <c r="G1155" s="47">
        <v>0</v>
      </c>
      <c r="H1155" s="47">
        <v>942</v>
      </c>
      <c r="I1155" s="47">
        <v>69616</v>
      </c>
      <c r="J1155" s="47">
        <v>88406</v>
      </c>
      <c r="K1155" s="47">
        <v>54397</v>
      </c>
      <c r="L1155" s="47">
        <v>19613</v>
      </c>
      <c r="M1155" s="47">
        <v>1285434</v>
      </c>
      <c r="N1155" s="150">
        <v>50923</v>
      </c>
      <c r="O1155" s="144">
        <v>127195</v>
      </c>
      <c r="P1155" s="144">
        <v>0</v>
      </c>
      <c r="Q1155" s="47">
        <v>0</v>
      </c>
      <c r="R1155" s="47">
        <v>463198</v>
      </c>
      <c r="S1155" s="47">
        <v>0</v>
      </c>
      <c r="T1155" s="47">
        <v>0</v>
      </c>
      <c r="U1155" s="47">
        <v>0</v>
      </c>
      <c r="V1155" s="47">
        <v>0</v>
      </c>
      <c r="W1155" s="101">
        <f t="shared" si="17"/>
        <v>2159851</v>
      </c>
      <c r="X1155" s="41">
        <f>個別包括!AZ1154-公債費!W1155</f>
        <v>0</v>
      </c>
      <c r="Y1155" s="41"/>
      <c r="Z1155" s="41"/>
      <c r="AA1155" s="41"/>
    </row>
    <row r="1156" spans="1:27" ht="20.25" customHeight="1" x14ac:dyDescent="0.25">
      <c r="A1156" s="111" t="s">
        <v>2971</v>
      </c>
      <c r="B1156" s="112" t="s">
        <v>2955</v>
      </c>
      <c r="C1156" s="4" t="s">
        <v>1239</v>
      </c>
      <c r="D1156" s="141">
        <v>5</v>
      </c>
      <c r="E1156" s="127" t="s">
        <v>3561</v>
      </c>
      <c r="F1156" s="47">
        <v>12488</v>
      </c>
      <c r="G1156" s="47">
        <v>0</v>
      </c>
      <c r="H1156" s="47">
        <v>3325</v>
      </c>
      <c r="I1156" s="47">
        <v>143709</v>
      </c>
      <c r="J1156" s="47">
        <v>47400</v>
      </c>
      <c r="K1156" s="47">
        <v>59158</v>
      </c>
      <c r="L1156" s="47">
        <v>31973</v>
      </c>
      <c r="M1156" s="47">
        <v>2023883</v>
      </c>
      <c r="N1156" s="150">
        <v>433705</v>
      </c>
      <c r="O1156" s="144">
        <v>21747</v>
      </c>
      <c r="P1156" s="144">
        <v>0</v>
      </c>
      <c r="Q1156" s="47">
        <v>0</v>
      </c>
      <c r="R1156" s="47">
        <v>325913</v>
      </c>
      <c r="S1156" s="47">
        <v>0</v>
      </c>
      <c r="T1156" s="47">
        <v>0</v>
      </c>
      <c r="U1156" s="47">
        <v>0</v>
      </c>
      <c r="V1156" s="47">
        <v>0</v>
      </c>
      <c r="W1156" s="101">
        <f t="shared" si="17"/>
        <v>3103301</v>
      </c>
      <c r="X1156" s="41">
        <f>個別包括!AZ1155-公債費!W1156</f>
        <v>0</v>
      </c>
      <c r="Y1156" s="41"/>
      <c r="Z1156" s="41"/>
      <c r="AA1156" s="41"/>
    </row>
    <row r="1157" spans="1:27" ht="20.25" customHeight="1" x14ac:dyDescent="0.25">
      <c r="A1157" s="111" t="s">
        <v>2972</v>
      </c>
      <c r="B1157" s="112" t="s">
        <v>2955</v>
      </c>
      <c r="C1157" s="4" t="s">
        <v>1240</v>
      </c>
      <c r="D1157" s="141">
        <v>5</v>
      </c>
      <c r="E1157" s="127" t="s">
        <v>3561</v>
      </c>
      <c r="F1157" s="47">
        <v>1039</v>
      </c>
      <c r="G1157" s="47">
        <v>0</v>
      </c>
      <c r="H1157" s="47">
        <v>1211</v>
      </c>
      <c r="I1157" s="47">
        <v>50622</v>
      </c>
      <c r="J1157" s="47">
        <v>5499</v>
      </c>
      <c r="K1157" s="47">
        <v>34844</v>
      </c>
      <c r="L1157" s="47">
        <v>7886</v>
      </c>
      <c r="M1157" s="47">
        <v>680567</v>
      </c>
      <c r="N1157" s="150">
        <v>72366</v>
      </c>
      <c r="O1157" s="144">
        <v>15598</v>
      </c>
      <c r="P1157" s="144">
        <v>0</v>
      </c>
      <c r="Q1157" s="47">
        <v>0</v>
      </c>
      <c r="R1157" s="47">
        <v>0</v>
      </c>
      <c r="S1157" s="47">
        <v>0</v>
      </c>
      <c r="T1157" s="47">
        <v>0</v>
      </c>
      <c r="U1157" s="47">
        <v>0</v>
      </c>
      <c r="V1157" s="47">
        <v>0</v>
      </c>
      <c r="W1157" s="101">
        <f t="shared" si="17"/>
        <v>869632</v>
      </c>
      <c r="X1157" s="41">
        <f>個別包括!AZ1156-公債費!W1157</f>
        <v>0</v>
      </c>
      <c r="Y1157" s="41"/>
      <c r="Z1157" s="41"/>
      <c r="AA1157" s="41"/>
    </row>
    <row r="1158" spans="1:27" ht="20.25" customHeight="1" x14ac:dyDescent="0.25">
      <c r="A1158" s="111" t="s">
        <v>2973</v>
      </c>
      <c r="B1158" s="112" t="s">
        <v>2955</v>
      </c>
      <c r="C1158" s="4" t="s">
        <v>1241</v>
      </c>
      <c r="D1158" s="141">
        <v>5</v>
      </c>
      <c r="E1158" s="127" t="s">
        <v>3561</v>
      </c>
      <c r="F1158" s="47">
        <v>18805</v>
      </c>
      <c r="G1158" s="47">
        <v>2891</v>
      </c>
      <c r="H1158" s="47">
        <v>251</v>
      </c>
      <c r="I1158" s="47">
        <v>82521</v>
      </c>
      <c r="J1158" s="47">
        <v>23239</v>
      </c>
      <c r="K1158" s="47">
        <v>48979</v>
      </c>
      <c r="L1158" s="47">
        <v>23969</v>
      </c>
      <c r="M1158" s="47">
        <v>1402454</v>
      </c>
      <c r="N1158" s="150">
        <v>69443</v>
      </c>
      <c r="O1158" s="144">
        <v>3606</v>
      </c>
      <c r="P1158" s="144">
        <v>0</v>
      </c>
      <c r="Q1158" s="47">
        <v>0</v>
      </c>
      <c r="R1158" s="47">
        <v>30738</v>
      </c>
      <c r="S1158" s="47">
        <v>0</v>
      </c>
      <c r="T1158" s="47">
        <v>0</v>
      </c>
      <c r="U1158" s="47">
        <v>0</v>
      </c>
      <c r="V1158" s="47">
        <v>0</v>
      </c>
      <c r="W1158" s="101">
        <f t="shared" si="17"/>
        <v>1706896</v>
      </c>
      <c r="X1158" s="41">
        <f>個別包括!AZ1157-公債費!W1158</f>
        <v>0</v>
      </c>
      <c r="Y1158" s="41"/>
      <c r="Z1158" s="41"/>
      <c r="AA1158" s="41"/>
    </row>
    <row r="1159" spans="1:27" ht="20.25" customHeight="1" x14ac:dyDescent="0.25">
      <c r="A1159" s="111" t="s">
        <v>2974</v>
      </c>
      <c r="B1159" s="112" t="s">
        <v>2955</v>
      </c>
      <c r="C1159" s="4" t="s">
        <v>1242</v>
      </c>
      <c r="D1159" s="141">
        <v>5</v>
      </c>
      <c r="E1159" s="127" t="s">
        <v>3561</v>
      </c>
      <c r="F1159" s="47">
        <v>56</v>
      </c>
      <c r="G1159" s="47">
        <v>0</v>
      </c>
      <c r="H1159" s="47">
        <v>762</v>
      </c>
      <c r="I1159" s="47">
        <v>43865</v>
      </c>
      <c r="J1159" s="47">
        <v>10225</v>
      </c>
      <c r="K1159" s="47">
        <v>21841</v>
      </c>
      <c r="L1159" s="47">
        <v>8017</v>
      </c>
      <c r="M1159" s="47">
        <v>659870</v>
      </c>
      <c r="N1159" s="150">
        <v>107466</v>
      </c>
      <c r="O1159" s="144">
        <v>811</v>
      </c>
      <c r="P1159" s="144">
        <v>0</v>
      </c>
      <c r="Q1159" s="47">
        <v>0</v>
      </c>
      <c r="R1159" s="47">
        <v>0</v>
      </c>
      <c r="S1159" s="47">
        <v>0</v>
      </c>
      <c r="T1159" s="47">
        <v>0</v>
      </c>
      <c r="U1159" s="47">
        <v>0</v>
      </c>
      <c r="V1159" s="47">
        <v>0</v>
      </c>
      <c r="W1159" s="101">
        <f t="shared" si="17"/>
        <v>852913</v>
      </c>
      <c r="X1159" s="41">
        <f>個別包括!AZ1158-公債費!W1159</f>
        <v>0</v>
      </c>
      <c r="Y1159" s="41"/>
      <c r="Z1159" s="41"/>
      <c r="AA1159" s="41"/>
    </row>
    <row r="1160" spans="1:27" ht="20.25" customHeight="1" x14ac:dyDescent="0.25">
      <c r="A1160" s="111" t="s">
        <v>2975</v>
      </c>
      <c r="B1160" s="112" t="s">
        <v>2955</v>
      </c>
      <c r="C1160" s="4" t="s">
        <v>3572</v>
      </c>
      <c r="D1160" s="141">
        <v>5</v>
      </c>
      <c r="E1160" s="127" t="s">
        <v>3561</v>
      </c>
      <c r="F1160" s="47">
        <v>36768</v>
      </c>
      <c r="G1160" s="47">
        <v>1219</v>
      </c>
      <c r="H1160" s="47">
        <v>718</v>
      </c>
      <c r="I1160" s="47">
        <v>27443</v>
      </c>
      <c r="J1160" s="47">
        <v>4952</v>
      </c>
      <c r="K1160" s="47">
        <v>22406</v>
      </c>
      <c r="L1160" s="47">
        <v>6993</v>
      </c>
      <c r="M1160" s="47">
        <v>710554</v>
      </c>
      <c r="N1160" s="150">
        <v>105241</v>
      </c>
      <c r="O1160" s="144">
        <v>4564</v>
      </c>
      <c r="P1160" s="144">
        <v>0</v>
      </c>
      <c r="Q1160" s="47">
        <v>12915</v>
      </c>
      <c r="R1160" s="47">
        <v>0</v>
      </c>
      <c r="S1160" s="47">
        <v>0</v>
      </c>
      <c r="T1160" s="47">
        <v>0</v>
      </c>
      <c r="U1160" s="47">
        <v>59888</v>
      </c>
      <c r="V1160" s="47">
        <v>0</v>
      </c>
      <c r="W1160" s="101">
        <f t="shared" ref="W1160:W1223" si="18">SUM(F1160:V1160)</f>
        <v>993661</v>
      </c>
      <c r="X1160" s="41">
        <f>個別包括!AZ1159-公債費!W1160</f>
        <v>0</v>
      </c>
      <c r="Y1160" s="41"/>
      <c r="Z1160" s="41"/>
      <c r="AA1160" s="41"/>
    </row>
    <row r="1161" spans="1:27" ht="20.25" customHeight="1" x14ac:dyDescent="0.25">
      <c r="A1161" s="111" t="s">
        <v>2976</v>
      </c>
      <c r="B1161" s="112" t="s">
        <v>2955</v>
      </c>
      <c r="C1161" s="4" t="s">
        <v>1243</v>
      </c>
      <c r="D1161" s="141">
        <v>5</v>
      </c>
      <c r="E1161" s="127" t="s">
        <v>3561</v>
      </c>
      <c r="F1161" s="47">
        <v>18483</v>
      </c>
      <c r="G1161" s="47">
        <v>71261</v>
      </c>
      <c r="H1161" s="47">
        <v>0</v>
      </c>
      <c r="I1161" s="47">
        <v>5242</v>
      </c>
      <c r="J1161" s="47">
        <v>1066</v>
      </c>
      <c r="K1161" s="47">
        <v>5807</v>
      </c>
      <c r="L1161" s="47">
        <v>3325</v>
      </c>
      <c r="M1161" s="47">
        <v>535059</v>
      </c>
      <c r="N1161" s="150">
        <v>81520</v>
      </c>
      <c r="O1161" s="144">
        <v>472</v>
      </c>
      <c r="P1161" s="144">
        <v>0</v>
      </c>
      <c r="Q1161" s="47">
        <v>330079</v>
      </c>
      <c r="R1161" s="47">
        <v>0</v>
      </c>
      <c r="S1161" s="47">
        <v>0</v>
      </c>
      <c r="T1161" s="47">
        <v>0</v>
      </c>
      <c r="U1161" s="47">
        <v>455334</v>
      </c>
      <c r="V1161" s="47">
        <v>0</v>
      </c>
      <c r="W1161" s="101">
        <f t="shared" si="18"/>
        <v>1507648</v>
      </c>
      <c r="X1161" s="41">
        <f>個別包括!AZ1160-公債費!W1161</f>
        <v>0</v>
      </c>
      <c r="Y1161" s="41"/>
      <c r="Z1161" s="41"/>
      <c r="AA1161" s="41"/>
    </row>
    <row r="1162" spans="1:27" ht="20.25" customHeight="1" x14ac:dyDescent="0.25">
      <c r="A1162" s="111" t="s">
        <v>2977</v>
      </c>
      <c r="B1162" s="112" t="s">
        <v>2955</v>
      </c>
      <c r="C1162" s="4" t="s">
        <v>1244</v>
      </c>
      <c r="D1162" s="141">
        <v>5</v>
      </c>
      <c r="E1162" s="127" t="s">
        <v>3561</v>
      </c>
      <c r="F1162" s="47">
        <v>76407</v>
      </c>
      <c r="G1162" s="47">
        <v>72074</v>
      </c>
      <c r="H1162" s="47">
        <v>416</v>
      </c>
      <c r="I1162" s="47">
        <v>49561</v>
      </c>
      <c r="J1162" s="47">
        <v>3766</v>
      </c>
      <c r="K1162" s="47">
        <v>42493</v>
      </c>
      <c r="L1162" s="47">
        <v>9975</v>
      </c>
      <c r="M1162" s="47">
        <v>1092069</v>
      </c>
      <c r="N1162" s="150">
        <v>187907</v>
      </c>
      <c r="O1162" s="144">
        <v>22831</v>
      </c>
      <c r="P1162" s="144">
        <v>0</v>
      </c>
      <c r="Q1162" s="47">
        <v>49772</v>
      </c>
      <c r="R1162" s="47">
        <v>0</v>
      </c>
      <c r="S1162" s="47">
        <v>0</v>
      </c>
      <c r="T1162" s="47">
        <v>0</v>
      </c>
      <c r="U1162" s="47">
        <v>1325699</v>
      </c>
      <c r="V1162" s="47">
        <v>0</v>
      </c>
      <c r="W1162" s="101">
        <f t="shared" si="18"/>
        <v>2932970</v>
      </c>
      <c r="X1162" s="41">
        <f>個別包括!AZ1161-公債費!W1162</f>
        <v>0</v>
      </c>
      <c r="Y1162" s="41"/>
      <c r="Z1162" s="41"/>
      <c r="AA1162" s="41"/>
    </row>
    <row r="1163" spans="1:27" ht="20.25" customHeight="1" x14ac:dyDescent="0.25">
      <c r="A1163" s="111" t="s">
        <v>2978</v>
      </c>
      <c r="B1163" s="112" t="s">
        <v>2955</v>
      </c>
      <c r="C1163" s="4" t="s">
        <v>1245</v>
      </c>
      <c r="D1163" s="141">
        <v>5</v>
      </c>
      <c r="E1163" s="127" t="s">
        <v>3561</v>
      </c>
      <c r="F1163" s="47">
        <v>23272</v>
      </c>
      <c r="G1163" s="47">
        <v>36526</v>
      </c>
      <c r="H1163" s="47">
        <v>0</v>
      </c>
      <c r="I1163" s="47">
        <v>71702</v>
      </c>
      <c r="J1163" s="47">
        <v>2435</v>
      </c>
      <c r="K1163" s="47">
        <v>45004</v>
      </c>
      <c r="L1163" s="47">
        <v>6710</v>
      </c>
      <c r="M1163" s="47">
        <v>809017</v>
      </c>
      <c r="N1163" s="150">
        <v>165391</v>
      </c>
      <c r="O1163" s="144">
        <v>11566</v>
      </c>
      <c r="P1163" s="144">
        <v>0</v>
      </c>
      <c r="Q1163" s="47">
        <v>81535</v>
      </c>
      <c r="R1163" s="47">
        <v>0</v>
      </c>
      <c r="S1163" s="47">
        <v>0</v>
      </c>
      <c r="T1163" s="47">
        <v>0</v>
      </c>
      <c r="U1163" s="47">
        <v>865301</v>
      </c>
      <c r="V1163" s="47">
        <v>0</v>
      </c>
      <c r="W1163" s="101">
        <f t="shared" si="18"/>
        <v>2118459</v>
      </c>
      <c r="X1163" s="41">
        <f>個別包括!AZ1162-公債費!W1163</f>
        <v>0</v>
      </c>
      <c r="Y1163" s="41"/>
      <c r="Z1163" s="41"/>
      <c r="AA1163" s="41"/>
    </row>
    <row r="1164" spans="1:27" ht="20.25" customHeight="1" x14ac:dyDescent="0.25">
      <c r="A1164" s="111" t="s">
        <v>2979</v>
      </c>
      <c r="B1164" s="112" t="s">
        <v>2955</v>
      </c>
      <c r="C1164" s="4" t="s">
        <v>1246</v>
      </c>
      <c r="D1164" s="141">
        <v>5</v>
      </c>
      <c r="E1164" s="127" t="s">
        <v>3561</v>
      </c>
      <c r="F1164" s="47">
        <v>26756</v>
      </c>
      <c r="G1164" s="47">
        <v>32468</v>
      </c>
      <c r="H1164" s="47">
        <v>0</v>
      </c>
      <c r="I1164" s="47">
        <v>38992</v>
      </c>
      <c r="J1164" s="47">
        <v>3228</v>
      </c>
      <c r="K1164" s="47">
        <v>18210</v>
      </c>
      <c r="L1164" s="47">
        <v>5078</v>
      </c>
      <c r="M1164" s="47">
        <v>655701</v>
      </c>
      <c r="N1164" s="150">
        <v>127637</v>
      </c>
      <c r="O1164" s="144">
        <v>5214</v>
      </c>
      <c r="P1164" s="144">
        <v>0</v>
      </c>
      <c r="Q1164" s="47">
        <v>220760</v>
      </c>
      <c r="R1164" s="47">
        <v>0</v>
      </c>
      <c r="S1164" s="47">
        <v>0</v>
      </c>
      <c r="T1164" s="47">
        <v>0</v>
      </c>
      <c r="U1164" s="47">
        <v>550001</v>
      </c>
      <c r="V1164" s="47">
        <v>0</v>
      </c>
      <c r="W1164" s="101">
        <f t="shared" si="18"/>
        <v>1684045</v>
      </c>
      <c r="X1164" s="41">
        <f>個別包括!AZ1163-公債費!W1164</f>
        <v>0</v>
      </c>
      <c r="Y1164" s="41"/>
      <c r="Z1164" s="41"/>
      <c r="AA1164" s="41"/>
    </row>
    <row r="1165" spans="1:27" ht="20.25" customHeight="1" x14ac:dyDescent="0.25">
      <c r="A1165" s="111" t="s">
        <v>2980</v>
      </c>
      <c r="B1165" s="112" t="s">
        <v>2955</v>
      </c>
      <c r="C1165" s="4" t="s">
        <v>1247</v>
      </c>
      <c r="D1165" s="141">
        <v>5</v>
      </c>
      <c r="E1165" s="127" t="s">
        <v>3561</v>
      </c>
      <c r="F1165" s="47">
        <v>100068</v>
      </c>
      <c r="G1165" s="47">
        <v>31483</v>
      </c>
      <c r="H1165" s="47">
        <v>0</v>
      </c>
      <c r="I1165" s="47">
        <v>10629</v>
      </c>
      <c r="J1165" s="47">
        <v>3618</v>
      </c>
      <c r="K1165" s="47">
        <v>9448</v>
      </c>
      <c r="L1165" s="47">
        <v>5697</v>
      </c>
      <c r="M1165" s="47">
        <v>804514</v>
      </c>
      <c r="N1165" s="150">
        <v>113297</v>
      </c>
      <c r="O1165" s="144">
        <v>2629</v>
      </c>
      <c r="P1165" s="144">
        <v>0</v>
      </c>
      <c r="Q1165" s="47">
        <v>367054</v>
      </c>
      <c r="R1165" s="47">
        <v>0</v>
      </c>
      <c r="S1165" s="47">
        <v>0</v>
      </c>
      <c r="T1165" s="47">
        <v>0</v>
      </c>
      <c r="U1165" s="47">
        <v>1437456</v>
      </c>
      <c r="V1165" s="47">
        <v>0</v>
      </c>
      <c r="W1165" s="101">
        <f t="shared" si="18"/>
        <v>2885893</v>
      </c>
      <c r="X1165" s="41">
        <f>個別包括!AZ1164-公債費!W1165</f>
        <v>0</v>
      </c>
      <c r="Y1165" s="41"/>
      <c r="Z1165" s="41"/>
      <c r="AA1165" s="41"/>
    </row>
    <row r="1166" spans="1:27" ht="20.25" customHeight="1" x14ac:dyDescent="0.25">
      <c r="A1166" s="111" t="s">
        <v>2981</v>
      </c>
      <c r="B1166" s="112" t="s">
        <v>2955</v>
      </c>
      <c r="C1166" s="4" t="s">
        <v>1248</v>
      </c>
      <c r="D1166" s="141">
        <v>5</v>
      </c>
      <c r="E1166" s="127" t="s">
        <v>3561</v>
      </c>
      <c r="F1166" s="47">
        <v>64665</v>
      </c>
      <c r="G1166" s="47">
        <v>42434</v>
      </c>
      <c r="H1166" s="47">
        <v>2234</v>
      </c>
      <c r="I1166" s="47">
        <v>15998</v>
      </c>
      <c r="J1166" s="47">
        <v>3580</v>
      </c>
      <c r="K1166" s="47">
        <v>23183</v>
      </c>
      <c r="L1166" s="47">
        <v>5186</v>
      </c>
      <c r="M1166" s="47">
        <v>707203</v>
      </c>
      <c r="N1166" s="150">
        <v>71604</v>
      </c>
      <c r="O1166" s="144">
        <v>3035</v>
      </c>
      <c r="P1166" s="144">
        <v>0</v>
      </c>
      <c r="Q1166" s="47">
        <v>615866</v>
      </c>
      <c r="R1166" s="47">
        <v>0</v>
      </c>
      <c r="S1166" s="47">
        <v>0</v>
      </c>
      <c r="T1166" s="47">
        <v>0</v>
      </c>
      <c r="U1166" s="47">
        <v>831770</v>
      </c>
      <c r="V1166" s="47">
        <v>0</v>
      </c>
      <c r="W1166" s="101">
        <f t="shared" si="18"/>
        <v>2386758</v>
      </c>
      <c r="X1166" s="41">
        <f>個別包括!AZ1165-公債費!W1166</f>
        <v>0</v>
      </c>
      <c r="Y1166" s="41"/>
      <c r="Z1166" s="41"/>
      <c r="AA1166" s="41"/>
    </row>
    <row r="1167" spans="1:27" ht="20.25" customHeight="1" x14ac:dyDescent="0.25">
      <c r="A1167" s="111" t="s">
        <v>2982</v>
      </c>
      <c r="B1167" s="112" t="s">
        <v>2955</v>
      </c>
      <c r="C1167" s="4" t="s">
        <v>1249</v>
      </c>
      <c r="D1167" s="141">
        <v>5</v>
      </c>
      <c r="E1167" s="127" t="s">
        <v>3561</v>
      </c>
      <c r="F1167" s="47">
        <v>905</v>
      </c>
      <c r="G1167" s="47">
        <v>0</v>
      </c>
      <c r="H1167" s="47">
        <v>1066</v>
      </c>
      <c r="I1167" s="47">
        <v>21412</v>
      </c>
      <c r="J1167" s="47">
        <v>2934</v>
      </c>
      <c r="K1167" s="47">
        <v>20281</v>
      </c>
      <c r="L1167" s="47">
        <v>7213</v>
      </c>
      <c r="M1167" s="47">
        <v>757639</v>
      </c>
      <c r="N1167" s="150">
        <v>152329</v>
      </c>
      <c r="O1167" s="144">
        <v>946</v>
      </c>
      <c r="P1167" s="144">
        <v>0</v>
      </c>
      <c r="Q1167" s="47">
        <v>0</v>
      </c>
      <c r="R1167" s="47">
        <v>0</v>
      </c>
      <c r="S1167" s="47">
        <v>0</v>
      </c>
      <c r="T1167" s="47">
        <v>0</v>
      </c>
      <c r="U1167" s="47">
        <v>560354</v>
      </c>
      <c r="V1167" s="47">
        <v>0</v>
      </c>
      <c r="W1167" s="101">
        <f t="shared" si="18"/>
        <v>1525079</v>
      </c>
      <c r="X1167" s="41">
        <f>個別包括!AZ1166-公債費!W1167</f>
        <v>0</v>
      </c>
      <c r="Y1167" s="41"/>
      <c r="Z1167" s="41"/>
      <c r="AA1167" s="41"/>
    </row>
    <row r="1168" spans="1:27" ht="20.25" customHeight="1" x14ac:dyDescent="0.25">
      <c r="A1168" s="111" t="s">
        <v>2983</v>
      </c>
      <c r="B1168" s="112" t="s">
        <v>2955</v>
      </c>
      <c r="C1168" s="4" t="s">
        <v>1250</v>
      </c>
      <c r="D1168" s="141">
        <v>5</v>
      </c>
      <c r="E1168" s="127" t="s">
        <v>3561</v>
      </c>
      <c r="F1168" s="47">
        <v>3907</v>
      </c>
      <c r="G1168" s="47">
        <v>0</v>
      </c>
      <c r="H1168" s="47">
        <v>3858</v>
      </c>
      <c r="I1168" s="47">
        <v>23047</v>
      </c>
      <c r="J1168" s="47">
        <v>8971</v>
      </c>
      <c r="K1168" s="47">
        <v>21646</v>
      </c>
      <c r="L1168" s="47">
        <v>11954</v>
      </c>
      <c r="M1168" s="47">
        <v>1180157</v>
      </c>
      <c r="N1168" s="150">
        <v>90999</v>
      </c>
      <c r="O1168" s="144">
        <v>5744</v>
      </c>
      <c r="P1168" s="144">
        <v>0</v>
      </c>
      <c r="Q1168" s="47">
        <v>7297</v>
      </c>
      <c r="R1168" s="47">
        <v>59226</v>
      </c>
      <c r="S1168" s="47">
        <v>0</v>
      </c>
      <c r="T1168" s="47">
        <v>0</v>
      </c>
      <c r="U1168" s="47">
        <v>1228497</v>
      </c>
      <c r="V1168" s="47">
        <v>0</v>
      </c>
      <c r="W1168" s="101">
        <f t="shared" si="18"/>
        <v>2645303</v>
      </c>
      <c r="X1168" s="41">
        <f>個別包括!AZ1167-公債費!W1168</f>
        <v>0</v>
      </c>
      <c r="Y1168" s="41"/>
      <c r="Z1168" s="41"/>
      <c r="AA1168" s="41"/>
    </row>
    <row r="1169" spans="1:27" ht="20.25" customHeight="1" x14ac:dyDescent="0.25">
      <c r="A1169" s="111" t="s">
        <v>2984</v>
      </c>
      <c r="B1169" s="112" t="s">
        <v>2955</v>
      </c>
      <c r="C1169" s="4" t="s">
        <v>1251</v>
      </c>
      <c r="D1169" s="141">
        <v>6</v>
      </c>
      <c r="E1169" s="127" t="s">
        <v>3561</v>
      </c>
      <c r="F1169" s="47">
        <v>27026</v>
      </c>
      <c r="G1169" s="47">
        <v>0</v>
      </c>
      <c r="H1169" s="47">
        <v>408</v>
      </c>
      <c r="I1169" s="47">
        <v>21269</v>
      </c>
      <c r="J1169" s="47">
        <v>1361</v>
      </c>
      <c r="K1169" s="47">
        <v>4773</v>
      </c>
      <c r="L1169" s="47">
        <v>5339</v>
      </c>
      <c r="M1169" s="47">
        <v>417461</v>
      </c>
      <c r="N1169" s="150">
        <v>40775</v>
      </c>
      <c r="O1169" s="144">
        <v>813</v>
      </c>
      <c r="P1169" s="144">
        <v>0</v>
      </c>
      <c r="Q1169" s="47">
        <v>0</v>
      </c>
      <c r="R1169" s="47">
        <v>0</v>
      </c>
      <c r="S1169" s="47">
        <v>0</v>
      </c>
      <c r="T1169" s="47">
        <v>0</v>
      </c>
      <c r="U1169" s="47">
        <v>0</v>
      </c>
      <c r="V1169" s="47">
        <v>0</v>
      </c>
      <c r="W1169" s="101">
        <f t="shared" si="18"/>
        <v>519225</v>
      </c>
      <c r="X1169" s="41">
        <f>個別包括!AZ1168-公債費!W1169</f>
        <v>0</v>
      </c>
      <c r="Y1169" s="41"/>
      <c r="Z1169" s="41"/>
      <c r="AA1169" s="41"/>
    </row>
    <row r="1170" spans="1:27" ht="20.25" customHeight="1" x14ac:dyDescent="0.25">
      <c r="A1170" s="111" t="s">
        <v>2985</v>
      </c>
      <c r="B1170" s="112" t="s">
        <v>2955</v>
      </c>
      <c r="C1170" s="4" t="s">
        <v>1252</v>
      </c>
      <c r="D1170" s="141">
        <v>6</v>
      </c>
      <c r="E1170" s="127" t="s">
        <v>3561</v>
      </c>
      <c r="F1170" s="47">
        <v>5125</v>
      </c>
      <c r="G1170" s="47">
        <v>25774</v>
      </c>
      <c r="H1170" s="47">
        <v>0</v>
      </c>
      <c r="I1170" s="47">
        <v>5848</v>
      </c>
      <c r="J1170" s="47">
        <v>1898</v>
      </c>
      <c r="K1170" s="47">
        <v>10308</v>
      </c>
      <c r="L1170" s="47">
        <v>2555</v>
      </c>
      <c r="M1170" s="47">
        <v>386751</v>
      </c>
      <c r="N1170" s="150">
        <v>71716</v>
      </c>
      <c r="O1170" s="144">
        <v>1804</v>
      </c>
      <c r="P1170" s="144">
        <v>0</v>
      </c>
      <c r="Q1170" s="47">
        <v>48339</v>
      </c>
      <c r="R1170" s="47">
        <v>0</v>
      </c>
      <c r="S1170" s="47">
        <v>0</v>
      </c>
      <c r="T1170" s="47">
        <v>0</v>
      </c>
      <c r="U1170" s="47">
        <v>329557</v>
      </c>
      <c r="V1170" s="47">
        <v>0</v>
      </c>
      <c r="W1170" s="101">
        <f t="shared" si="18"/>
        <v>889675</v>
      </c>
      <c r="X1170" s="41">
        <f>個別包括!AZ1169-公債費!W1170</f>
        <v>0</v>
      </c>
      <c r="Y1170" s="41"/>
      <c r="Z1170" s="41"/>
      <c r="AA1170" s="41"/>
    </row>
    <row r="1171" spans="1:27" ht="20.25" customHeight="1" x14ac:dyDescent="0.25">
      <c r="A1171" s="111" t="s">
        <v>2986</v>
      </c>
      <c r="B1171" s="112" t="s">
        <v>2955</v>
      </c>
      <c r="C1171" s="4" t="s">
        <v>1253</v>
      </c>
      <c r="D1171" s="141">
        <v>6</v>
      </c>
      <c r="E1171" s="127" t="s">
        <v>3561</v>
      </c>
      <c r="F1171" s="47">
        <v>0</v>
      </c>
      <c r="G1171" s="47">
        <v>0</v>
      </c>
      <c r="H1171" s="47">
        <v>1075</v>
      </c>
      <c r="I1171" s="47">
        <v>41712</v>
      </c>
      <c r="J1171" s="47">
        <v>1700</v>
      </c>
      <c r="K1171" s="47">
        <v>13628</v>
      </c>
      <c r="L1171" s="47">
        <v>5481</v>
      </c>
      <c r="M1171" s="47">
        <v>428765</v>
      </c>
      <c r="N1171" s="150">
        <v>29825</v>
      </c>
      <c r="O1171" s="144">
        <v>2811</v>
      </c>
      <c r="P1171" s="144">
        <v>0</v>
      </c>
      <c r="Q1171" s="47">
        <v>0</v>
      </c>
      <c r="R1171" s="47">
        <v>18435</v>
      </c>
      <c r="S1171" s="47">
        <v>0</v>
      </c>
      <c r="T1171" s="47">
        <v>0</v>
      </c>
      <c r="U1171" s="47">
        <v>0</v>
      </c>
      <c r="V1171" s="47">
        <v>0</v>
      </c>
      <c r="W1171" s="101">
        <f t="shared" si="18"/>
        <v>543432</v>
      </c>
      <c r="X1171" s="41">
        <f>個別包括!AZ1170-公債費!W1171</f>
        <v>0</v>
      </c>
      <c r="Y1171" s="41"/>
      <c r="Z1171" s="41"/>
      <c r="AA1171" s="41"/>
    </row>
    <row r="1172" spans="1:27" ht="20.25" customHeight="1" x14ac:dyDescent="0.25">
      <c r="A1172" s="111" t="s">
        <v>2987</v>
      </c>
      <c r="B1172" s="112" t="s">
        <v>2955</v>
      </c>
      <c r="C1172" s="4" t="s">
        <v>1254</v>
      </c>
      <c r="D1172" s="141">
        <v>6</v>
      </c>
      <c r="E1172" s="127" t="s">
        <v>3561</v>
      </c>
      <c r="F1172" s="47">
        <v>0</v>
      </c>
      <c r="G1172" s="47">
        <v>0</v>
      </c>
      <c r="H1172" s="47">
        <v>995</v>
      </c>
      <c r="I1172" s="47">
        <v>51782</v>
      </c>
      <c r="J1172" s="47">
        <v>1512</v>
      </c>
      <c r="K1172" s="47">
        <v>10281</v>
      </c>
      <c r="L1172" s="47">
        <v>5445</v>
      </c>
      <c r="M1172" s="47">
        <v>444990</v>
      </c>
      <c r="N1172" s="150">
        <v>9073</v>
      </c>
      <c r="O1172" s="144">
        <v>12469</v>
      </c>
      <c r="P1172" s="144">
        <v>0</v>
      </c>
      <c r="Q1172" s="47">
        <v>0</v>
      </c>
      <c r="R1172" s="47">
        <v>0</v>
      </c>
      <c r="S1172" s="47">
        <v>0</v>
      </c>
      <c r="T1172" s="47">
        <v>0</v>
      </c>
      <c r="U1172" s="47">
        <v>0</v>
      </c>
      <c r="V1172" s="47">
        <v>0</v>
      </c>
      <c r="W1172" s="101">
        <f t="shared" si="18"/>
        <v>536547</v>
      </c>
      <c r="X1172" s="41">
        <f>個別包括!AZ1171-公債費!W1172</f>
        <v>0</v>
      </c>
      <c r="Y1172" s="41"/>
      <c r="Z1172" s="41"/>
      <c r="AA1172" s="41"/>
    </row>
    <row r="1173" spans="1:27" ht="20.25" customHeight="1" x14ac:dyDescent="0.25">
      <c r="A1173" s="111" t="s">
        <v>2988</v>
      </c>
      <c r="B1173" s="112" t="s">
        <v>2955</v>
      </c>
      <c r="C1173" s="4" t="s">
        <v>1255</v>
      </c>
      <c r="D1173" s="141">
        <v>6</v>
      </c>
      <c r="E1173" s="127" t="s">
        <v>3561</v>
      </c>
      <c r="F1173" s="47">
        <v>17327</v>
      </c>
      <c r="G1173" s="47">
        <v>0</v>
      </c>
      <c r="H1173" s="47">
        <v>0</v>
      </c>
      <c r="I1173" s="47">
        <v>7833</v>
      </c>
      <c r="J1173" s="47">
        <v>1074</v>
      </c>
      <c r="K1173" s="47">
        <v>11115</v>
      </c>
      <c r="L1173" s="47">
        <v>1717</v>
      </c>
      <c r="M1173" s="47">
        <v>194596</v>
      </c>
      <c r="N1173" s="150">
        <v>23754</v>
      </c>
      <c r="O1173" s="144">
        <v>8182</v>
      </c>
      <c r="P1173" s="144">
        <v>0</v>
      </c>
      <c r="Q1173" s="47">
        <v>41095</v>
      </c>
      <c r="R1173" s="47">
        <v>0</v>
      </c>
      <c r="S1173" s="47">
        <v>0</v>
      </c>
      <c r="T1173" s="47">
        <v>0</v>
      </c>
      <c r="U1173" s="47">
        <v>0</v>
      </c>
      <c r="V1173" s="47">
        <v>0</v>
      </c>
      <c r="W1173" s="101">
        <f t="shared" si="18"/>
        <v>306693</v>
      </c>
      <c r="X1173" s="41">
        <f>個別包括!AZ1172-公債費!W1173</f>
        <v>0</v>
      </c>
      <c r="Y1173" s="41"/>
      <c r="Z1173" s="41"/>
      <c r="AA1173" s="41"/>
    </row>
    <row r="1174" spans="1:27" ht="20.25" customHeight="1" x14ac:dyDescent="0.25">
      <c r="A1174" s="111" t="s">
        <v>2989</v>
      </c>
      <c r="B1174" s="112" t="s">
        <v>2955</v>
      </c>
      <c r="C1174" s="4" t="s">
        <v>1256</v>
      </c>
      <c r="D1174" s="141">
        <v>6</v>
      </c>
      <c r="E1174" s="127" t="s">
        <v>3561</v>
      </c>
      <c r="F1174" s="47">
        <v>972</v>
      </c>
      <c r="G1174" s="47">
        <v>0</v>
      </c>
      <c r="H1174" s="47">
        <v>0</v>
      </c>
      <c r="I1174" s="47">
        <v>30165</v>
      </c>
      <c r="J1174" s="47">
        <v>11581</v>
      </c>
      <c r="K1174" s="47">
        <v>38801</v>
      </c>
      <c r="L1174" s="47">
        <v>4178</v>
      </c>
      <c r="M1174" s="47">
        <v>338210</v>
      </c>
      <c r="N1174" s="150">
        <v>40334</v>
      </c>
      <c r="O1174" s="144">
        <v>452</v>
      </c>
      <c r="P1174" s="144">
        <v>0</v>
      </c>
      <c r="Q1174" s="47">
        <v>0</v>
      </c>
      <c r="R1174" s="47">
        <v>0</v>
      </c>
      <c r="S1174" s="47">
        <v>0</v>
      </c>
      <c r="T1174" s="47">
        <v>0</v>
      </c>
      <c r="U1174" s="47">
        <v>0</v>
      </c>
      <c r="V1174" s="47">
        <v>0</v>
      </c>
      <c r="W1174" s="101">
        <f t="shared" si="18"/>
        <v>464693</v>
      </c>
      <c r="X1174" s="41">
        <f>個別包括!AZ1173-公債費!W1174</f>
        <v>0</v>
      </c>
      <c r="Y1174" s="41"/>
      <c r="Z1174" s="41"/>
      <c r="AA1174" s="41"/>
    </row>
    <row r="1175" spans="1:27" ht="20.25" customHeight="1" x14ac:dyDescent="0.25">
      <c r="A1175" s="111" t="s">
        <v>2990</v>
      </c>
      <c r="B1175" s="112" t="s">
        <v>2955</v>
      </c>
      <c r="C1175" s="4" t="s">
        <v>1257</v>
      </c>
      <c r="D1175" s="141">
        <v>6</v>
      </c>
      <c r="E1175" s="127" t="s">
        <v>3561</v>
      </c>
      <c r="F1175" s="47">
        <v>6670</v>
      </c>
      <c r="G1175" s="47">
        <v>97582</v>
      </c>
      <c r="H1175" s="47">
        <v>0</v>
      </c>
      <c r="I1175" s="47">
        <v>9496</v>
      </c>
      <c r="J1175" s="47">
        <v>552</v>
      </c>
      <c r="K1175" s="47">
        <v>7207</v>
      </c>
      <c r="L1175" s="47">
        <v>1638</v>
      </c>
      <c r="M1175" s="47">
        <v>289931</v>
      </c>
      <c r="N1175" s="150">
        <v>43432</v>
      </c>
      <c r="O1175" s="144">
        <v>845</v>
      </c>
      <c r="P1175" s="144">
        <v>0</v>
      </c>
      <c r="Q1175" s="47">
        <v>233629</v>
      </c>
      <c r="R1175" s="47">
        <v>0</v>
      </c>
      <c r="S1175" s="47">
        <v>0</v>
      </c>
      <c r="T1175" s="47">
        <v>0</v>
      </c>
      <c r="U1175" s="47">
        <v>239839</v>
      </c>
      <c r="V1175" s="47">
        <v>0</v>
      </c>
      <c r="W1175" s="101">
        <f t="shared" si="18"/>
        <v>930821</v>
      </c>
      <c r="X1175" s="41">
        <f>個別包括!AZ1174-公債費!W1175</f>
        <v>0</v>
      </c>
      <c r="Y1175" s="41"/>
      <c r="Z1175" s="41"/>
      <c r="AA1175" s="41"/>
    </row>
    <row r="1176" spans="1:27" ht="20.25" customHeight="1" x14ac:dyDescent="0.25">
      <c r="A1176" s="111" t="s">
        <v>2991</v>
      </c>
      <c r="B1176" s="112" t="s">
        <v>2955</v>
      </c>
      <c r="C1176" s="4" t="s">
        <v>1220</v>
      </c>
      <c r="D1176" s="141">
        <v>6</v>
      </c>
      <c r="E1176" s="127" t="s">
        <v>3561</v>
      </c>
      <c r="F1176" s="47">
        <v>0</v>
      </c>
      <c r="G1176" s="47">
        <v>0</v>
      </c>
      <c r="H1176" s="47">
        <v>791</v>
      </c>
      <c r="I1176" s="47">
        <v>21742</v>
      </c>
      <c r="J1176" s="47">
        <v>3783</v>
      </c>
      <c r="K1176" s="47">
        <v>28993</v>
      </c>
      <c r="L1176" s="47">
        <v>4651</v>
      </c>
      <c r="M1176" s="47">
        <v>441904</v>
      </c>
      <c r="N1176" s="150">
        <v>66548</v>
      </c>
      <c r="O1176" s="144">
        <v>8419</v>
      </c>
      <c r="P1176" s="144">
        <v>0</v>
      </c>
      <c r="Q1176" s="47">
        <v>0</v>
      </c>
      <c r="R1176" s="47">
        <v>91562</v>
      </c>
      <c r="S1176" s="47">
        <v>0</v>
      </c>
      <c r="T1176" s="47">
        <v>0</v>
      </c>
      <c r="U1176" s="47">
        <v>0</v>
      </c>
      <c r="V1176" s="47">
        <v>0</v>
      </c>
      <c r="W1176" s="101">
        <f t="shared" si="18"/>
        <v>668393</v>
      </c>
      <c r="X1176" s="41">
        <f>個別包括!AZ1175-公債費!W1176</f>
        <v>0</v>
      </c>
      <c r="Y1176" s="41"/>
      <c r="Z1176" s="41"/>
      <c r="AA1176" s="41"/>
    </row>
    <row r="1177" spans="1:27" ht="20.25" customHeight="1" x14ac:dyDescent="0.25">
      <c r="A1177" s="111" t="s">
        <v>2992</v>
      </c>
      <c r="B1177" s="112" t="s">
        <v>2955</v>
      </c>
      <c r="C1177" s="4" t="s">
        <v>1258</v>
      </c>
      <c r="D1177" s="141">
        <v>6</v>
      </c>
      <c r="E1177" s="127" t="s">
        <v>3561</v>
      </c>
      <c r="F1177" s="47">
        <v>3384</v>
      </c>
      <c r="G1177" s="47">
        <v>25222</v>
      </c>
      <c r="H1177" s="47">
        <v>0</v>
      </c>
      <c r="I1177" s="47">
        <v>11708</v>
      </c>
      <c r="J1177" s="47">
        <v>950</v>
      </c>
      <c r="K1177" s="47">
        <v>33219</v>
      </c>
      <c r="L1177" s="47">
        <v>2255</v>
      </c>
      <c r="M1177" s="47">
        <v>277878</v>
      </c>
      <c r="N1177" s="150">
        <v>25080</v>
      </c>
      <c r="O1177" s="144">
        <v>5264</v>
      </c>
      <c r="P1177" s="144">
        <v>0</v>
      </c>
      <c r="Q1177" s="47">
        <v>0</v>
      </c>
      <c r="R1177" s="47">
        <v>0</v>
      </c>
      <c r="S1177" s="47">
        <v>0</v>
      </c>
      <c r="T1177" s="47">
        <v>0</v>
      </c>
      <c r="U1177" s="47">
        <v>0</v>
      </c>
      <c r="V1177" s="47">
        <v>0</v>
      </c>
      <c r="W1177" s="101">
        <f t="shared" si="18"/>
        <v>384960</v>
      </c>
      <c r="X1177" s="41">
        <f>個別包括!AZ1176-公債費!W1177</f>
        <v>0</v>
      </c>
      <c r="Y1177" s="41"/>
      <c r="Z1177" s="41"/>
      <c r="AA1177" s="41"/>
    </row>
    <row r="1178" spans="1:27" ht="20.25" customHeight="1" x14ac:dyDescent="0.25">
      <c r="A1178" s="111" t="s">
        <v>2993</v>
      </c>
      <c r="B1178" s="112" t="s">
        <v>2955</v>
      </c>
      <c r="C1178" s="4" t="s">
        <v>1259</v>
      </c>
      <c r="D1178" s="141">
        <v>6</v>
      </c>
      <c r="E1178" s="127" t="s">
        <v>3561</v>
      </c>
      <c r="F1178" s="47">
        <v>9367</v>
      </c>
      <c r="G1178" s="47">
        <v>6338</v>
      </c>
      <c r="H1178" s="47">
        <v>2548</v>
      </c>
      <c r="I1178" s="47">
        <v>4866</v>
      </c>
      <c r="J1178" s="47">
        <v>1137</v>
      </c>
      <c r="K1178" s="47">
        <v>16547</v>
      </c>
      <c r="L1178" s="47">
        <v>2186</v>
      </c>
      <c r="M1178" s="47">
        <v>422927</v>
      </c>
      <c r="N1178" s="150">
        <v>52620</v>
      </c>
      <c r="O1178" s="144">
        <v>4472</v>
      </c>
      <c r="P1178" s="144">
        <v>0</v>
      </c>
      <c r="Q1178" s="47">
        <v>443979</v>
      </c>
      <c r="R1178" s="47">
        <v>0</v>
      </c>
      <c r="S1178" s="47">
        <v>0</v>
      </c>
      <c r="T1178" s="47">
        <v>0</v>
      </c>
      <c r="U1178" s="47">
        <v>500041</v>
      </c>
      <c r="V1178" s="47">
        <v>0</v>
      </c>
      <c r="W1178" s="101">
        <f t="shared" si="18"/>
        <v>1467028</v>
      </c>
      <c r="X1178" s="41">
        <f>個別包括!AZ1177-公債費!W1178</f>
        <v>0</v>
      </c>
      <c r="Y1178" s="41"/>
      <c r="Z1178" s="41"/>
      <c r="AA1178" s="41"/>
    </row>
    <row r="1179" spans="1:27" ht="20.25" customHeight="1" x14ac:dyDescent="0.25">
      <c r="A1179" s="111" t="s">
        <v>2994</v>
      </c>
      <c r="B1179" s="112" t="s">
        <v>2955</v>
      </c>
      <c r="C1179" s="4" t="s">
        <v>1260</v>
      </c>
      <c r="D1179" s="141">
        <v>6</v>
      </c>
      <c r="E1179" s="127" t="s">
        <v>3561</v>
      </c>
      <c r="F1179" s="47">
        <v>34963</v>
      </c>
      <c r="G1179" s="47">
        <v>3326</v>
      </c>
      <c r="H1179" s="47">
        <v>0</v>
      </c>
      <c r="I1179" s="47">
        <v>7255</v>
      </c>
      <c r="J1179" s="47">
        <v>918</v>
      </c>
      <c r="K1179" s="47">
        <v>5351</v>
      </c>
      <c r="L1179" s="47">
        <v>2332</v>
      </c>
      <c r="M1179" s="47">
        <v>380310</v>
      </c>
      <c r="N1179" s="150">
        <v>63547</v>
      </c>
      <c r="O1179" s="144">
        <v>6189</v>
      </c>
      <c r="P1179" s="144">
        <v>0</v>
      </c>
      <c r="Q1179" s="47">
        <v>620458</v>
      </c>
      <c r="R1179" s="47">
        <v>0</v>
      </c>
      <c r="S1179" s="47">
        <v>0</v>
      </c>
      <c r="T1179" s="47">
        <v>0</v>
      </c>
      <c r="U1179" s="47">
        <v>402333</v>
      </c>
      <c r="V1179" s="47">
        <v>0</v>
      </c>
      <c r="W1179" s="101">
        <f t="shared" si="18"/>
        <v>1526982</v>
      </c>
      <c r="X1179" s="41">
        <f>個別包括!AZ1178-公債費!W1179</f>
        <v>0</v>
      </c>
      <c r="Y1179" s="41"/>
      <c r="Z1179" s="41"/>
      <c r="AA1179" s="41"/>
    </row>
    <row r="1180" spans="1:27" ht="20.25" customHeight="1" x14ac:dyDescent="0.25">
      <c r="A1180" s="111" t="s">
        <v>2995</v>
      </c>
      <c r="B1180" s="112" t="s">
        <v>2955</v>
      </c>
      <c r="C1180" s="4" t="s">
        <v>1261</v>
      </c>
      <c r="D1180" s="141">
        <v>6</v>
      </c>
      <c r="E1180" s="127" t="s">
        <v>3561</v>
      </c>
      <c r="F1180" s="47">
        <v>7904</v>
      </c>
      <c r="G1180" s="47">
        <v>6411</v>
      </c>
      <c r="H1180" s="47">
        <v>0</v>
      </c>
      <c r="I1180" s="47">
        <v>5309</v>
      </c>
      <c r="J1180" s="47">
        <v>845</v>
      </c>
      <c r="K1180" s="47">
        <v>7675</v>
      </c>
      <c r="L1180" s="47">
        <v>1895</v>
      </c>
      <c r="M1180" s="47">
        <v>292800</v>
      </c>
      <c r="N1180" s="150">
        <v>69819</v>
      </c>
      <c r="O1180" s="144">
        <v>5484</v>
      </c>
      <c r="P1180" s="144">
        <v>0</v>
      </c>
      <c r="Q1180" s="47">
        <v>291005</v>
      </c>
      <c r="R1180" s="47">
        <v>0</v>
      </c>
      <c r="S1180" s="47">
        <v>0</v>
      </c>
      <c r="T1180" s="47">
        <v>0</v>
      </c>
      <c r="U1180" s="47">
        <v>338240</v>
      </c>
      <c r="V1180" s="47">
        <v>0</v>
      </c>
      <c r="W1180" s="101">
        <f t="shared" si="18"/>
        <v>1027387</v>
      </c>
      <c r="X1180" s="41">
        <f>個別包括!AZ1179-公債費!W1180</f>
        <v>0</v>
      </c>
      <c r="Y1180" s="41"/>
      <c r="Z1180" s="41"/>
      <c r="AA1180" s="41"/>
    </row>
    <row r="1181" spans="1:27" ht="20.25" customHeight="1" x14ac:dyDescent="0.25">
      <c r="A1181" s="111" t="s">
        <v>2996</v>
      </c>
      <c r="B1181" s="112" t="s">
        <v>2997</v>
      </c>
      <c r="C1181" s="4" t="s">
        <v>1262</v>
      </c>
      <c r="D1181" s="141">
        <v>3</v>
      </c>
      <c r="E1181" s="127" t="s">
        <v>3561</v>
      </c>
      <c r="F1181" s="47">
        <v>14548</v>
      </c>
      <c r="G1181" s="47">
        <v>0</v>
      </c>
      <c r="H1181" s="47">
        <v>2652</v>
      </c>
      <c r="I1181" s="47">
        <v>230484</v>
      </c>
      <c r="J1181" s="47">
        <v>142932</v>
      </c>
      <c r="K1181" s="47">
        <v>261637</v>
      </c>
      <c r="L1181" s="47">
        <v>88611</v>
      </c>
      <c r="M1181" s="47">
        <v>4981842</v>
      </c>
      <c r="N1181" s="150">
        <v>305276</v>
      </c>
      <c r="O1181" s="144">
        <v>34348</v>
      </c>
      <c r="P1181" s="144">
        <v>17230</v>
      </c>
      <c r="Q1181" s="47">
        <v>0</v>
      </c>
      <c r="R1181" s="47">
        <v>626369</v>
      </c>
      <c r="S1181" s="47">
        <v>0</v>
      </c>
      <c r="T1181" s="47">
        <v>0</v>
      </c>
      <c r="U1181" s="47">
        <v>890021</v>
      </c>
      <c r="V1181" s="47">
        <v>0</v>
      </c>
      <c r="W1181" s="101">
        <f t="shared" si="18"/>
        <v>7595950</v>
      </c>
      <c r="X1181" s="41">
        <f>個別包括!AZ1180-公債費!W1181</f>
        <v>0</v>
      </c>
      <c r="Y1181" s="41"/>
      <c r="Z1181" s="41"/>
      <c r="AA1181" s="41"/>
    </row>
    <row r="1182" spans="1:27" ht="20.25" customHeight="1" x14ac:dyDescent="0.25">
      <c r="A1182" s="111" t="s">
        <v>2998</v>
      </c>
      <c r="B1182" s="112" t="s">
        <v>2997</v>
      </c>
      <c r="C1182" s="4" t="s">
        <v>1263</v>
      </c>
      <c r="D1182" s="141">
        <v>5</v>
      </c>
      <c r="E1182" s="127" t="s">
        <v>3561</v>
      </c>
      <c r="F1182" s="47">
        <v>1889</v>
      </c>
      <c r="G1182" s="47">
        <v>0</v>
      </c>
      <c r="H1182" s="47">
        <v>529</v>
      </c>
      <c r="I1182" s="47">
        <v>30377</v>
      </c>
      <c r="J1182" s="47">
        <v>10376</v>
      </c>
      <c r="K1182" s="47">
        <v>32879</v>
      </c>
      <c r="L1182" s="47">
        <v>10109</v>
      </c>
      <c r="M1182" s="47">
        <v>790728</v>
      </c>
      <c r="N1182" s="150">
        <v>86972</v>
      </c>
      <c r="O1182" s="144">
        <v>15808</v>
      </c>
      <c r="P1182" s="144">
        <v>8562</v>
      </c>
      <c r="Q1182" s="47">
        <v>0</v>
      </c>
      <c r="R1182" s="47">
        <v>150504</v>
      </c>
      <c r="S1182" s="47">
        <v>0</v>
      </c>
      <c r="T1182" s="47">
        <v>0</v>
      </c>
      <c r="U1182" s="47">
        <v>0</v>
      </c>
      <c r="V1182" s="47">
        <v>0</v>
      </c>
      <c r="W1182" s="101">
        <f t="shared" si="18"/>
        <v>1138733</v>
      </c>
      <c r="X1182" s="41">
        <f>個別包括!AZ1181-公債費!W1182</f>
        <v>0</v>
      </c>
      <c r="Y1182" s="41"/>
      <c r="Z1182" s="41"/>
      <c r="AA1182" s="41"/>
    </row>
    <row r="1183" spans="1:27" ht="20.25" customHeight="1" x14ac:dyDescent="0.25">
      <c r="A1183" s="111" t="s">
        <v>2999</v>
      </c>
      <c r="B1183" s="112" t="s">
        <v>2997</v>
      </c>
      <c r="C1183" s="4" t="s">
        <v>1264</v>
      </c>
      <c r="D1183" s="141">
        <v>5</v>
      </c>
      <c r="E1183" s="127" t="s">
        <v>3561</v>
      </c>
      <c r="F1183" s="47">
        <v>314</v>
      </c>
      <c r="G1183" s="47">
        <v>0</v>
      </c>
      <c r="H1183" s="47">
        <v>1034</v>
      </c>
      <c r="I1183" s="47">
        <v>68033</v>
      </c>
      <c r="J1183" s="47">
        <v>5130</v>
      </c>
      <c r="K1183" s="47">
        <v>51083</v>
      </c>
      <c r="L1183" s="47">
        <v>19428</v>
      </c>
      <c r="M1183" s="47">
        <v>1208759</v>
      </c>
      <c r="N1183" s="150">
        <v>100236</v>
      </c>
      <c r="O1183" s="144">
        <v>21541</v>
      </c>
      <c r="P1183" s="144">
        <v>36400</v>
      </c>
      <c r="Q1183" s="47">
        <v>0</v>
      </c>
      <c r="R1183" s="47">
        <v>422599</v>
      </c>
      <c r="S1183" s="47">
        <v>0</v>
      </c>
      <c r="T1183" s="47">
        <v>0</v>
      </c>
      <c r="U1183" s="47">
        <v>0</v>
      </c>
      <c r="V1183" s="47">
        <v>0</v>
      </c>
      <c r="W1183" s="101">
        <f t="shared" si="18"/>
        <v>1934557</v>
      </c>
      <c r="X1183" s="41">
        <f>個別包括!AZ1182-公債費!W1183</f>
        <v>0</v>
      </c>
      <c r="Y1183" s="41"/>
      <c r="Z1183" s="41"/>
      <c r="AA1183" s="41"/>
    </row>
    <row r="1184" spans="1:27" ht="20.25" customHeight="1" x14ac:dyDescent="0.25">
      <c r="A1184" s="111" t="s">
        <v>3000</v>
      </c>
      <c r="B1184" s="112" t="s">
        <v>2997</v>
      </c>
      <c r="C1184" s="4" t="s">
        <v>1265</v>
      </c>
      <c r="D1184" s="141">
        <v>5</v>
      </c>
      <c r="E1184" s="127" t="s">
        <v>3561</v>
      </c>
      <c r="F1184" s="47">
        <v>2988</v>
      </c>
      <c r="G1184" s="47">
        <v>0</v>
      </c>
      <c r="H1184" s="47">
        <v>763</v>
      </c>
      <c r="I1184" s="47">
        <v>20782</v>
      </c>
      <c r="J1184" s="47">
        <v>3921</v>
      </c>
      <c r="K1184" s="47">
        <v>47514</v>
      </c>
      <c r="L1184" s="47">
        <v>13358</v>
      </c>
      <c r="M1184" s="47">
        <v>861921</v>
      </c>
      <c r="N1184" s="150">
        <v>117784</v>
      </c>
      <c r="O1184" s="144">
        <v>51514</v>
      </c>
      <c r="P1184" s="144">
        <v>0</v>
      </c>
      <c r="Q1184" s="47">
        <v>0</v>
      </c>
      <c r="R1184" s="47">
        <v>398587</v>
      </c>
      <c r="S1184" s="47">
        <v>0</v>
      </c>
      <c r="T1184" s="47">
        <v>0</v>
      </c>
      <c r="U1184" s="47">
        <v>0</v>
      </c>
      <c r="V1184" s="47">
        <v>0</v>
      </c>
      <c r="W1184" s="101">
        <f t="shared" si="18"/>
        <v>1519132</v>
      </c>
      <c r="X1184" s="41">
        <f>個別包括!AZ1183-公債費!W1184</f>
        <v>0</v>
      </c>
      <c r="Y1184" s="41"/>
      <c r="Z1184" s="41"/>
      <c r="AA1184" s="41"/>
    </row>
    <row r="1185" spans="1:27" ht="20.25" customHeight="1" x14ac:dyDescent="0.25">
      <c r="A1185" s="111" t="s">
        <v>3001</v>
      </c>
      <c r="B1185" s="112" t="s">
        <v>2997</v>
      </c>
      <c r="C1185" s="4" t="s">
        <v>1266</v>
      </c>
      <c r="D1185" s="141">
        <v>5</v>
      </c>
      <c r="E1185" s="127" t="s">
        <v>3561</v>
      </c>
      <c r="F1185" s="47">
        <v>2945</v>
      </c>
      <c r="G1185" s="47">
        <v>0</v>
      </c>
      <c r="H1185" s="47">
        <v>846</v>
      </c>
      <c r="I1185" s="47">
        <v>23952</v>
      </c>
      <c r="J1185" s="47">
        <v>34671</v>
      </c>
      <c r="K1185" s="47">
        <v>80007</v>
      </c>
      <c r="L1185" s="47">
        <v>21212</v>
      </c>
      <c r="M1185" s="47">
        <v>1481024</v>
      </c>
      <c r="N1185" s="150">
        <v>54857</v>
      </c>
      <c r="O1185" s="144">
        <v>3329</v>
      </c>
      <c r="P1185" s="144">
        <v>32944</v>
      </c>
      <c r="Q1185" s="47">
        <v>0</v>
      </c>
      <c r="R1185" s="47">
        <v>57445</v>
      </c>
      <c r="S1185" s="47">
        <v>0</v>
      </c>
      <c r="T1185" s="47">
        <v>0</v>
      </c>
      <c r="U1185" s="47">
        <v>0</v>
      </c>
      <c r="V1185" s="47">
        <v>0</v>
      </c>
      <c r="W1185" s="101">
        <f t="shared" si="18"/>
        <v>1793232</v>
      </c>
      <c r="X1185" s="41">
        <f>個別包括!AZ1184-公債費!W1185</f>
        <v>0</v>
      </c>
      <c r="Y1185" s="41"/>
      <c r="Z1185" s="41"/>
      <c r="AA1185" s="41"/>
    </row>
    <row r="1186" spans="1:27" ht="20.25" customHeight="1" x14ac:dyDescent="0.25">
      <c r="A1186" s="111" t="s">
        <v>3002</v>
      </c>
      <c r="B1186" s="112" t="s">
        <v>2997</v>
      </c>
      <c r="C1186" s="4" t="s">
        <v>1267</v>
      </c>
      <c r="D1186" s="141">
        <v>5</v>
      </c>
      <c r="E1186" s="127" t="s">
        <v>3561</v>
      </c>
      <c r="F1186" s="47">
        <v>10149</v>
      </c>
      <c r="G1186" s="47">
        <v>22362</v>
      </c>
      <c r="H1186" s="47">
        <v>537</v>
      </c>
      <c r="I1186" s="47">
        <v>32049</v>
      </c>
      <c r="J1186" s="47">
        <v>5837</v>
      </c>
      <c r="K1186" s="47">
        <v>28616</v>
      </c>
      <c r="L1186" s="47">
        <v>8608</v>
      </c>
      <c r="M1186" s="47">
        <v>695800</v>
      </c>
      <c r="N1186" s="150">
        <v>71275</v>
      </c>
      <c r="O1186" s="144">
        <v>247</v>
      </c>
      <c r="P1186" s="144">
        <v>0</v>
      </c>
      <c r="Q1186" s="47">
        <v>0</v>
      </c>
      <c r="R1186" s="47">
        <v>0</v>
      </c>
      <c r="S1186" s="47">
        <v>0</v>
      </c>
      <c r="T1186" s="47">
        <v>0</v>
      </c>
      <c r="U1186" s="47">
        <v>0</v>
      </c>
      <c r="V1186" s="47">
        <v>0</v>
      </c>
      <c r="W1186" s="101">
        <f t="shared" si="18"/>
        <v>875480</v>
      </c>
      <c r="X1186" s="41">
        <f>個別包括!AZ1185-公債費!W1186</f>
        <v>0</v>
      </c>
      <c r="Y1186" s="41"/>
      <c r="Z1186" s="41"/>
      <c r="AA1186" s="41"/>
    </row>
    <row r="1187" spans="1:27" ht="20.25" customHeight="1" x14ac:dyDescent="0.25">
      <c r="A1187" s="111" t="s">
        <v>3003</v>
      </c>
      <c r="B1187" s="112" t="s">
        <v>2997</v>
      </c>
      <c r="C1187" s="4" t="s">
        <v>1268</v>
      </c>
      <c r="D1187" s="141">
        <v>5</v>
      </c>
      <c r="E1187" s="127" t="s">
        <v>3561</v>
      </c>
      <c r="F1187" s="47">
        <v>33810</v>
      </c>
      <c r="G1187" s="47">
        <v>0</v>
      </c>
      <c r="H1187" s="47">
        <v>1709</v>
      </c>
      <c r="I1187" s="47">
        <v>31762</v>
      </c>
      <c r="J1187" s="47">
        <v>2466</v>
      </c>
      <c r="K1187" s="47">
        <v>17265</v>
      </c>
      <c r="L1187" s="47">
        <v>4343</v>
      </c>
      <c r="M1187" s="47">
        <v>510276</v>
      </c>
      <c r="N1187" s="150">
        <v>63233</v>
      </c>
      <c r="O1187" s="144">
        <v>5224</v>
      </c>
      <c r="P1187" s="144">
        <v>0</v>
      </c>
      <c r="Q1187" s="47">
        <v>1108034</v>
      </c>
      <c r="R1187" s="47">
        <v>0</v>
      </c>
      <c r="S1187" s="47">
        <v>0</v>
      </c>
      <c r="T1187" s="47">
        <v>0</v>
      </c>
      <c r="U1187" s="47">
        <v>208374</v>
      </c>
      <c r="V1187" s="47">
        <v>0</v>
      </c>
      <c r="W1187" s="101">
        <f t="shared" si="18"/>
        <v>1986496</v>
      </c>
      <c r="X1187" s="41">
        <f>個別包括!AZ1186-公債費!W1187</f>
        <v>0</v>
      </c>
      <c r="Y1187" s="41"/>
      <c r="Z1187" s="41"/>
      <c r="AA1187" s="41"/>
    </row>
    <row r="1188" spans="1:27" ht="20.25" customHeight="1" x14ac:dyDescent="0.25">
      <c r="A1188" s="111" t="s">
        <v>3004</v>
      </c>
      <c r="B1188" s="112" t="s">
        <v>2997</v>
      </c>
      <c r="C1188" s="4" t="s">
        <v>1269</v>
      </c>
      <c r="D1188" s="141">
        <v>5</v>
      </c>
      <c r="E1188" s="127" t="s">
        <v>3561</v>
      </c>
      <c r="F1188" s="47">
        <v>3373</v>
      </c>
      <c r="G1188" s="47">
        <v>0</v>
      </c>
      <c r="H1188" s="47">
        <v>311</v>
      </c>
      <c r="I1188" s="47">
        <v>10633</v>
      </c>
      <c r="J1188" s="47">
        <v>5020</v>
      </c>
      <c r="K1188" s="47">
        <v>20605</v>
      </c>
      <c r="L1188" s="47">
        <v>4900</v>
      </c>
      <c r="M1188" s="47">
        <v>376471</v>
      </c>
      <c r="N1188" s="150">
        <v>62878</v>
      </c>
      <c r="O1188" s="144">
        <v>3250</v>
      </c>
      <c r="P1188" s="144">
        <v>92980</v>
      </c>
      <c r="Q1188" s="47">
        <v>495536</v>
      </c>
      <c r="R1188" s="47">
        <v>11454</v>
      </c>
      <c r="S1188" s="47">
        <v>0</v>
      </c>
      <c r="T1188" s="47">
        <v>0</v>
      </c>
      <c r="U1188" s="47">
        <v>0</v>
      </c>
      <c r="V1188" s="47">
        <v>0</v>
      </c>
      <c r="W1188" s="101">
        <f t="shared" si="18"/>
        <v>1087411</v>
      </c>
      <c r="X1188" s="41">
        <f>個別包括!AZ1187-公債費!W1188</f>
        <v>0</v>
      </c>
      <c r="Y1188" s="41"/>
      <c r="Z1188" s="41"/>
      <c r="AA1188" s="41"/>
    </row>
    <row r="1189" spans="1:27" ht="20.25" customHeight="1" x14ac:dyDescent="0.25">
      <c r="A1189" s="111" t="s">
        <v>3005</v>
      </c>
      <c r="B1189" s="112" t="s">
        <v>2997</v>
      </c>
      <c r="C1189" s="4" t="s">
        <v>1270</v>
      </c>
      <c r="D1189" s="141">
        <v>5</v>
      </c>
      <c r="E1189" s="127" t="s">
        <v>3561</v>
      </c>
      <c r="F1189" s="47">
        <v>1235</v>
      </c>
      <c r="G1189" s="47">
        <v>0</v>
      </c>
      <c r="H1189" s="47">
        <v>819</v>
      </c>
      <c r="I1189" s="47">
        <v>65973</v>
      </c>
      <c r="J1189" s="47">
        <v>3216</v>
      </c>
      <c r="K1189" s="47">
        <v>37124</v>
      </c>
      <c r="L1189" s="47">
        <v>30680</v>
      </c>
      <c r="M1189" s="47">
        <v>1503948</v>
      </c>
      <c r="N1189" s="150">
        <v>149663</v>
      </c>
      <c r="O1189" s="144">
        <v>14857</v>
      </c>
      <c r="P1189" s="144">
        <v>0</v>
      </c>
      <c r="Q1189" s="47">
        <v>0</v>
      </c>
      <c r="R1189" s="47">
        <v>410243</v>
      </c>
      <c r="S1189" s="47">
        <v>0</v>
      </c>
      <c r="T1189" s="47">
        <v>0</v>
      </c>
      <c r="U1189" s="47">
        <v>0</v>
      </c>
      <c r="V1189" s="47">
        <v>0</v>
      </c>
      <c r="W1189" s="101">
        <f t="shared" si="18"/>
        <v>2217758</v>
      </c>
      <c r="X1189" s="41">
        <f>個別包括!AZ1188-公債費!W1189</f>
        <v>0</v>
      </c>
      <c r="Y1189" s="41"/>
      <c r="Z1189" s="41"/>
      <c r="AA1189" s="41"/>
    </row>
    <row r="1190" spans="1:27" ht="20.25" customHeight="1" x14ac:dyDescent="0.25">
      <c r="A1190" s="111" t="s">
        <v>3006</v>
      </c>
      <c r="B1190" s="112" t="s">
        <v>2997</v>
      </c>
      <c r="C1190" s="4" t="s">
        <v>1271</v>
      </c>
      <c r="D1190" s="141">
        <v>5</v>
      </c>
      <c r="E1190" s="127" t="s">
        <v>3561</v>
      </c>
      <c r="F1190" s="47">
        <v>384</v>
      </c>
      <c r="G1190" s="47">
        <v>0</v>
      </c>
      <c r="H1190" s="47">
        <v>447</v>
      </c>
      <c r="I1190" s="47">
        <v>37456</v>
      </c>
      <c r="J1190" s="47">
        <v>17659</v>
      </c>
      <c r="K1190" s="47">
        <v>55874</v>
      </c>
      <c r="L1190" s="47">
        <v>13024</v>
      </c>
      <c r="M1190" s="47">
        <v>919172</v>
      </c>
      <c r="N1190" s="150">
        <v>121865</v>
      </c>
      <c r="O1190" s="144">
        <v>32577</v>
      </c>
      <c r="P1190" s="144">
        <v>0</v>
      </c>
      <c r="Q1190" s="47">
        <v>0</v>
      </c>
      <c r="R1190" s="47">
        <v>20619</v>
      </c>
      <c r="S1190" s="47">
        <v>0</v>
      </c>
      <c r="T1190" s="47">
        <v>0</v>
      </c>
      <c r="U1190" s="47">
        <v>0</v>
      </c>
      <c r="V1190" s="47">
        <v>0</v>
      </c>
      <c r="W1190" s="101">
        <f t="shared" si="18"/>
        <v>1219077</v>
      </c>
      <c r="X1190" s="41">
        <f>個別包括!AZ1189-公債費!W1190</f>
        <v>0</v>
      </c>
      <c r="Y1190" s="41"/>
      <c r="Z1190" s="41"/>
      <c r="AA1190" s="41"/>
    </row>
    <row r="1191" spans="1:27" ht="20.25" customHeight="1" x14ac:dyDescent="0.25">
      <c r="A1191" s="111" t="s">
        <v>3007</v>
      </c>
      <c r="B1191" s="112" t="s">
        <v>2997</v>
      </c>
      <c r="C1191" s="4" t="s">
        <v>1272</v>
      </c>
      <c r="D1191" s="141">
        <v>5</v>
      </c>
      <c r="E1191" s="127" t="s">
        <v>3561</v>
      </c>
      <c r="F1191" s="47">
        <v>24666</v>
      </c>
      <c r="G1191" s="47">
        <v>0</v>
      </c>
      <c r="H1191" s="47">
        <v>298</v>
      </c>
      <c r="I1191" s="47">
        <v>30788</v>
      </c>
      <c r="J1191" s="47">
        <v>1794</v>
      </c>
      <c r="K1191" s="47">
        <v>27531</v>
      </c>
      <c r="L1191" s="47">
        <v>7407</v>
      </c>
      <c r="M1191" s="47">
        <v>530865</v>
      </c>
      <c r="N1191" s="150">
        <v>92790</v>
      </c>
      <c r="O1191" s="144">
        <v>4622</v>
      </c>
      <c r="P1191" s="144">
        <v>0</v>
      </c>
      <c r="Q1191" s="47">
        <v>0</v>
      </c>
      <c r="R1191" s="47">
        <v>29682</v>
      </c>
      <c r="S1191" s="47">
        <v>0</v>
      </c>
      <c r="T1191" s="47">
        <v>0</v>
      </c>
      <c r="U1191" s="47">
        <v>499316</v>
      </c>
      <c r="V1191" s="47">
        <v>0</v>
      </c>
      <c r="W1191" s="101">
        <f t="shared" si="18"/>
        <v>1249759</v>
      </c>
      <c r="X1191" s="41">
        <f>個別包括!AZ1190-公債費!W1191</f>
        <v>0</v>
      </c>
      <c r="Y1191" s="41"/>
      <c r="Z1191" s="41"/>
      <c r="AA1191" s="41"/>
    </row>
    <row r="1192" spans="1:27" ht="20.25" customHeight="1" x14ac:dyDescent="0.25">
      <c r="A1192" s="111" t="s">
        <v>3008</v>
      </c>
      <c r="B1192" s="112" t="s">
        <v>2997</v>
      </c>
      <c r="C1192" s="4" t="s">
        <v>1273</v>
      </c>
      <c r="D1192" s="141">
        <v>5</v>
      </c>
      <c r="E1192" s="127" t="s">
        <v>3561</v>
      </c>
      <c r="F1192" s="47">
        <v>104290</v>
      </c>
      <c r="G1192" s="47">
        <v>27985</v>
      </c>
      <c r="H1192" s="47">
        <v>285</v>
      </c>
      <c r="I1192" s="47">
        <v>3779</v>
      </c>
      <c r="J1192" s="47">
        <v>4449</v>
      </c>
      <c r="K1192" s="47">
        <v>10178</v>
      </c>
      <c r="L1192" s="47">
        <v>4585</v>
      </c>
      <c r="M1192" s="47">
        <v>559639</v>
      </c>
      <c r="N1192" s="150">
        <v>129667</v>
      </c>
      <c r="O1192" s="144">
        <v>5748</v>
      </c>
      <c r="P1192" s="144">
        <v>8894</v>
      </c>
      <c r="Q1192" s="47">
        <v>506279</v>
      </c>
      <c r="R1192" s="47">
        <v>0</v>
      </c>
      <c r="S1192" s="47">
        <v>0</v>
      </c>
      <c r="T1192" s="47">
        <v>0</v>
      </c>
      <c r="U1192" s="47">
        <v>325942</v>
      </c>
      <c r="V1192" s="47">
        <v>0</v>
      </c>
      <c r="W1192" s="101">
        <f t="shared" si="18"/>
        <v>1691720</v>
      </c>
      <c r="X1192" s="41">
        <f>個別包括!AZ1191-公債費!W1192</f>
        <v>0</v>
      </c>
      <c r="Y1192" s="41"/>
      <c r="Z1192" s="41"/>
      <c r="AA1192" s="41"/>
    </row>
    <row r="1193" spans="1:27" ht="20.25" customHeight="1" x14ac:dyDescent="0.25">
      <c r="A1193" s="111" t="s">
        <v>3009</v>
      </c>
      <c r="B1193" s="112" t="s">
        <v>2997</v>
      </c>
      <c r="C1193" s="4" t="s">
        <v>1274</v>
      </c>
      <c r="D1193" s="141">
        <v>6</v>
      </c>
      <c r="E1193" s="127" t="s">
        <v>3561</v>
      </c>
      <c r="F1193" s="47">
        <v>8167</v>
      </c>
      <c r="G1193" s="47">
        <v>610</v>
      </c>
      <c r="H1193" s="47">
        <v>0</v>
      </c>
      <c r="I1193" s="47">
        <v>1168</v>
      </c>
      <c r="J1193" s="47">
        <v>435</v>
      </c>
      <c r="K1193" s="47">
        <v>193</v>
      </c>
      <c r="L1193" s="47">
        <v>457</v>
      </c>
      <c r="M1193" s="47">
        <v>98711</v>
      </c>
      <c r="N1193" s="150">
        <v>17949</v>
      </c>
      <c r="O1193" s="144">
        <v>1291</v>
      </c>
      <c r="P1193" s="144">
        <v>0</v>
      </c>
      <c r="Q1193" s="47">
        <v>95993</v>
      </c>
      <c r="R1193" s="47">
        <v>0</v>
      </c>
      <c r="S1193" s="47">
        <v>0</v>
      </c>
      <c r="T1193" s="47">
        <v>0</v>
      </c>
      <c r="U1193" s="47">
        <v>0</v>
      </c>
      <c r="V1193" s="47">
        <v>0</v>
      </c>
      <c r="W1193" s="101">
        <f t="shared" si="18"/>
        <v>224974</v>
      </c>
      <c r="X1193" s="41">
        <f>個別包括!AZ1192-公債費!W1193</f>
        <v>0</v>
      </c>
      <c r="Y1193" s="41"/>
      <c r="Z1193" s="41"/>
      <c r="AA1193" s="41"/>
    </row>
    <row r="1194" spans="1:27" ht="20.25" customHeight="1" x14ac:dyDescent="0.25">
      <c r="A1194" s="111" t="s">
        <v>3010</v>
      </c>
      <c r="B1194" s="112" t="s">
        <v>2997</v>
      </c>
      <c r="C1194" s="4" t="s">
        <v>1275</v>
      </c>
      <c r="D1194" s="141">
        <v>6</v>
      </c>
      <c r="E1194" s="127" t="s">
        <v>3561</v>
      </c>
      <c r="F1194" s="47">
        <v>3067</v>
      </c>
      <c r="G1194" s="47">
        <v>0</v>
      </c>
      <c r="H1194" s="47">
        <v>214</v>
      </c>
      <c r="I1194" s="47">
        <v>21537</v>
      </c>
      <c r="J1194" s="47">
        <v>3184</v>
      </c>
      <c r="K1194" s="47">
        <v>16853</v>
      </c>
      <c r="L1194" s="47">
        <v>3769</v>
      </c>
      <c r="M1194" s="47">
        <v>266661</v>
      </c>
      <c r="N1194" s="150">
        <v>76161</v>
      </c>
      <c r="O1194" s="144">
        <v>685</v>
      </c>
      <c r="P1194" s="144">
        <v>0</v>
      </c>
      <c r="Q1194" s="47">
        <v>0</v>
      </c>
      <c r="R1194" s="47">
        <v>22996</v>
      </c>
      <c r="S1194" s="47">
        <v>0</v>
      </c>
      <c r="T1194" s="47">
        <v>0</v>
      </c>
      <c r="U1194" s="47">
        <v>0</v>
      </c>
      <c r="V1194" s="47">
        <v>0</v>
      </c>
      <c r="W1194" s="101">
        <f t="shared" si="18"/>
        <v>415127</v>
      </c>
      <c r="X1194" s="41">
        <f>個別包括!AZ1193-公債費!W1194</f>
        <v>0</v>
      </c>
      <c r="Y1194" s="41"/>
      <c r="Z1194" s="41"/>
      <c r="AA1194" s="41"/>
    </row>
    <row r="1195" spans="1:27" ht="20.25" customHeight="1" x14ac:dyDescent="0.25">
      <c r="A1195" s="111" t="s">
        <v>3011</v>
      </c>
      <c r="B1195" s="112" t="s">
        <v>2997</v>
      </c>
      <c r="C1195" s="4" t="s">
        <v>1276</v>
      </c>
      <c r="D1195" s="141">
        <v>6</v>
      </c>
      <c r="E1195" s="127" t="s">
        <v>3561</v>
      </c>
      <c r="F1195" s="47">
        <v>2080</v>
      </c>
      <c r="G1195" s="47">
        <v>0</v>
      </c>
      <c r="H1195" s="47">
        <v>202</v>
      </c>
      <c r="I1195" s="47">
        <v>15487</v>
      </c>
      <c r="J1195" s="47">
        <v>2097</v>
      </c>
      <c r="K1195" s="47">
        <v>23895</v>
      </c>
      <c r="L1195" s="47">
        <v>3561</v>
      </c>
      <c r="M1195" s="47">
        <v>284150</v>
      </c>
      <c r="N1195" s="150">
        <v>30441</v>
      </c>
      <c r="O1195" s="144">
        <v>4427</v>
      </c>
      <c r="P1195" s="144">
        <v>0</v>
      </c>
      <c r="Q1195" s="47">
        <v>0</v>
      </c>
      <c r="R1195" s="47">
        <v>62544</v>
      </c>
      <c r="S1195" s="47">
        <v>0</v>
      </c>
      <c r="T1195" s="47">
        <v>0</v>
      </c>
      <c r="U1195" s="47">
        <v>0</v>
      </c>
      <c r="V1195" s="47">
        <v>0</v>
      </c>
      <c r="W1195" s="101">
        <f t="shared" si="18"/>
        <v>428884</v>
      </c>
      <c r="X1195" s="41">
        <f>個別包括!AZ1194-公債費!W1195</f>
        <v>0</v>
      </c>
      <c r="Y1195" s="41"/>
      <c r="Z1195" s="41"/>
      <c r="AA1195" s="41"/>
    </row>
    <row r="1196" spans="1:27" ht="20.25" customHeight="1" x14ac:dyDescent="0.25">
      <c r="A1196" s="111" t="s">
        <v>3012</v>
      </c>
      <c r="B1196" s="112" t="s">
        <v>2997</v>
      </c>
      <c r="C1196" s="4" t="s">
        <v>1277</v>
      </c>
      <c r="D1196" s="141">
        <v>6</v>
      </c>
      <c r="E1196" s="127" t="s">
        <v>3561</v>
      </c>
      <c r="F1196" s="47">
        <v>297</v>
      </c>
      <c r="G1196" s="47">
        <v>0</v>
      </c>
      <c r="H1196" s="47">
        <v>266</v>
      </c>
      <c r="I1196" s="47">
        <v>11387</v>
      </c>
      <c r="J1196" s="47">
        <v>4551</v>
      </c>
      <c r="K1196" s="47">
        <v>6837</v>
      </c>
      <c r="L1196" s="47">
        <v>4441</v>
      </c>
      <c r="M1196" s="47">
        <v>355300</v>
      </c>
      <c r="N1196" s="150">
        <v>27491</v>
      </c>
      <c r="O1196" s="144">
        <v>52</v>
      </c>
      <c r="P1196" s="144">
        <v>0</v>
      </c>
      <c r="Q1196" s="47">
        <v>0</v>
      </c>
      <c r="R1196" s="47">
        <v>48310</v>
      </c>
      <c r="S1196" s="47">
        <v>0</v>
      </c>
      <c r="T1196" s="47">
        <v>0</v>
      </c>
      <c r="U1196" s="47">
        <v>0</v>
      </c>
      <c r="V1196" s="47">
        <v>0</v>
      </c>
      <c r="W1196" s="101">
        <f t="shared" si="18"/>
        <v>458932</v>
      </c>
      <c r="X1196" s="41">
        <f>個別包括!AZ1195-公債費!W1196</f>
        <v>0</v>
      </c>
      <c r="Y1196" s="41"/>
      <c r="Z1196" s="41"/>
      <c r="AA1196" s="41"/>
    </row>
    <row r="1197" spans="1:27" ht="20.25" customHeight="1" x14ac:dyDescent="0.25">
      <c r="A1197" s="111" t="s">
        <v>3013</v>
      </c>
      <c r="B1197" s="112" t="s">
        <v>2997</v>
      </c>
      <c r="C1197" s="4" t="s">
        <v>1278</v>
      </c>
      <c r="D1197" s="141">
        <v>6</v>
      </c>
      <c r="E1197" s="127" t="s">
        <v>3561</v>
      </c>
      <c r="F1197" s="47">
        <v>0</v>
      </c>
      <c r="G1197" s="47">
        <v>0</v>
      </c>
      <c r="H1197" s="47">
        <v>110</v>
      </c>
      <c r="I1197" s="47">
        <v>3603</v>
      </c>
      <c r="J1197" s="47">
        <v>2053</v>
      </c>
      <c r="K1197" s="47">
        <v>5691</v>
      </c>
      <c r="L1197" s="47">
        <v>1262</v>
      </c>
      <c r="M1197" s="47">
        <v>130355</v>
      </c>
      <c r="N1197" s="150">
        <v>3237</v>
      </c>
      <c r="O1197" s="144">
        <v>1583</v>
      </c>
      <c r="P1197" s="144">
        <v>7749</v>
      </c>
      <c r="Q1197" s="47">
        <v>0</v>
      </c>
      <c r="R1197" s="47">
        <v>24706</v>
      </c>
      <c r="S1197" s="47">
        <v>0</v>
      </c>
      <c r="T1197" s="47">
        <v>0</v>
      </c>
      <c r="U1197" s="47">
        <v>0</v>
      </c>
      <c r="V1197" s="47">
        <v>0</v>
      </c>
      <c r="W1197" s="101">
        <f t="shared" si="18"/>
        <v>180349</v>
      </c>
      <c r="X1197" s="41">
        <f>個別包括!AZ1196-公債費!W1197</f>
        <v>0</v>
      </c>
      <c r="Y1197" s="41"/>
      <c r="Z1197" s="41"/>
      <c r="AA1197" s="41"/>
    </row>
    <row r="1198" spans="1:27" ht="20.25" customHeight="1" x14ac:dyDescent="0.25">
      <c r="A1198" s="111" t="s">
        <v>3014</v>
      </c>
      <c r="B1198" s="112" t="s">
        <v>2997</v>
      </c>
      <c r="C1198" s="4" t="s">
        <v>446</v>
      </c>
      <c r="D1198" s="141">
        <v>6</v>
      </c>
      <c r="E1198" s="127" t="s">
        <v>3561</v>
      </c>
      <c r="F1198" s="47">
        <v>0</v>
      </c>
      <c r="G1198" s="47">
        <v>0</v>
      </c>
      <c r="H1198" s="47">
        <v>118</v>
      </c>
      <c r="I1198" s="47">
        <v>5812</v>
      </c>
      <c r="J1198" s="47">
        <v>10057</v>
      </c>
      <c r="K1198" s="47">
        <v>4651</v>
      </c>
      <c r="L1198" s="47">
        <v>1739</v>
      </c>
      <c r="M1198" s="47">
        <v>156107</v>
      </c>
      <c r="N1198" s="150">
        <v>70931</v>
      </c>
      <c r="O1198" s="144">
        <v>1343</v>
      </c>
      <c r="P1198" s="144">
        <v>0</v>
      </c>
      <c r="Q1198" s="47">
        <v>0</v>
      </c>
      <c r="R1198" s="47">
        <v>8701</v>
      </c>
      <c r="S1198" s="47">
        <v>0</v>
      </c>
      <c r="T1198" s="47">
        <v>0</v>
      </c>
      <c r="U1198" s="47">
        <v>0</v>
      </c>
      <c r="V1198" s="47">
        <v>0</v>
      </c>
      <c r="W1198" s="101">
        <f t="shared" si="18"/>
        <v>259459</v>
      </c>
      <c r="X1198" s="41">
        <f>個別包括!AZ1197-公債費!W1198</f>
        <v>0</v>
      </c>
      <c r="Y1198" s="41"/>
      <c r="Z1198" s="41"/>
      <c r="AA1198" s="41"/>
    </row>
    <row r="1199" spans="1:27" ht="20.25" customHeight="1" x14ac:dyDescent="0.25">
      <c r="A1199" s="111" t="s">
        <v>3015</v>
      </c>
      <c r="B1199" s="112" t="s">
        <v>2997</v>
      </c>
      <c r="C1199" s="4" t="s">
        <v>1279</v>
      </c>
      <c r="D1199" s="141">
        <v>6</v>
      </c>
      <c r="E1199" s="127" t="s">
        <v>3561</v>
      </c>
      <c r="F1199" s="47">
        <v>0</v>
      </c>
      <c r="G1199" s="47">
        <v>0</v>
      </c>
      <c r="H1199" s="47">
        <v>74</v>
      </c>
      <c r="I1199" s="47">
        <v>5773</v>
      </c>
      <c r="J1199" s="47">
        <v>193</v>
      </c>
      <c r="K1199" s="47">
        <v>3610</v>
      </c>
      <c r="L1199" s="47">
        <v>1099</v>
      </c>
      <c r="M1199" s="47">
        <v>121951</v>
      </c>
      <c r="N1199" s="150">
        <v>19538</v>
      </c>
      <c r="O1199" s="144">
        <v>0</v>
      </c>
      <c r="P1199" s="144">
        <v>0</v>
      </c>
      <c r="Q1199" s="47">
        <v>113083</v>
      </c>
      <c r="R1199" s="47">
        <v>25880</v>
      </c>
      <c r="S1199" s="47">
        <v>0</v>
      </c>
      <c r="T1199" s="47">
        <v>0</v>
      </c>
      <c r="U1199" s="47">
        <v>0</v>
      </c>
      <c r="V1199" s="47">
        <v>0</v>
      </c>
      <c r="W1199" s="101">
        <f t="shared" si="18"/>
        <v>291201</v>
      </c>
      <c r="X1199" s="41">
        <f>個別包括!AZ1198-公債費!W1199</f>
        <v>0</v>
      </c>
      <c r="Y1199" s="41"/>
      <c r="Z1199" s="41"/>
      <c r="AA1199" s="41"/>
    </row>
    <row r="1200" spans="1:27" ht="20.25" customHeight="1" x14ac:dyDescent="0.25">
      <c r="A1200" s="111" t="s">
        <v>3016</v>
      </c>
      <c r="B1200" s="112" t="s">
        <v>2997</v>
      </c>
      <c r="C1200" s="4" t="s">
        <v>1280</v>
      </c>
      <c r="D1200" s="141">
        <v>6</v>
      </c>
      <c r="E1200" s="127" t="s">
        <v>3561</v>
      </c>
      <c r="F1200" s="47">
        <v>1</v>
      </c>
      <c r="G1200" s="47">
        <v>0</v>
      </c>
      <c r="H1200" s="47">
        <v>296</v>
      </c>
      <c r="I1200" s="47">
        <v>21136</v>
      </c>
      <c r="J1200" s="47">
        <v>1232</v>
      </c>
      <c r="K1200" s="47">
        <v>41246</v>
      </c>
      <c r="L1200" s="47">
        <v>5464</v>
      </c>
      <c r="M1200" s="47">
        <v>413529</v>
      </c>
      <c r="N1200" s="150">
        <v>49629</v>
      </c>
      <c r="O1200" s="144">
        <v>33397</v>
      </c>
      <c r="P1200" s="144">
        <v>0</v>
      </c>
      <c r="Q1200" s="47">
        <v>0</v>
      </c>
      <c r="R1200" s="47">
        <v>169343</v>
      </c>
      <c r="S1200" s="47">
        <v>0</v>
      </c>
      <c r="T1200" s="47">
        <v>0</v>
      </c>
      <c r="U1200" s="47">
        <v>0</v>
      </c>
      <c r="V1200" s="47">
        <v>0</v>
      </c>
      <c r="W1200" s="101">
        <f t="shared" si="18"/>
        <v>735273</v>
      </c>
      <c r="X1200" s="41">
        <f>個別包括!AZ1199-公債費!W1200</f>
        <v>0</v>
      </c>
      <c r="Y1200" s="41"/>
      <c r="Z1200" s="41"/>
      <c r="AA1200" s="41"/>
    </row>
    <row r="1201" spans="1:27" ht="20.25" customHeight="1" x14ac:dyDescent="0.25">
      <c r="A1201" s="111" t="s">
        <v>3017</v>
      </c>
      <c r="B1201" s="112" t="s">
        <v>2997</v>
      </c>
      <c r="C1201" s="4" t="s">
        <v>1281</v>
      </c>
      <c r="D1201" s="141">
        <v>6</v>
      </c>
      <c r="E1201" s="127" t="s">
        <v>3561</v>
      </c>
      <c r="F1201" s="47">
        <v>18549</v>
      </c>
      <c r="G1201" s="47">
        <v>0</v>
      </c>
      <c r="H1201" s="47">
        <v>0</v>
      </c>
      <c r="I1201" s="47">
        <v>2237</v>
      </c>
      <c r="J1201" s="47">
        <v>81</v>
      </c>
      <c r="K1201" s="47">
        <v>0</v>
      </c>
      <c r="L1201" s="47">
        <v>197</v>
      </c>
      <c r="M1201" s="47">
        <v>53537</v>
      </c>
      <c r="N1201" s="150">
        <v>5227</v>
      </c>
      <c r="O1201" s="144">
        <v>527</v>
      </c>
      <c r="P1201" s="144">
        <v>0</v>
      </c>
      <c r="Q1201" s="47">
        <v>165031</v>
      </c>
      <c r="R1201" s="47">
        <v>0</v>
      </c>
      <c r="S1201" s="47">
        <v>0</v>
      </c>
      <c r="T1201" s="47">
        <v>0</v>
      </c>
      <c r="U1201" s="47">
        <v>0</v>
      </c>
      <c r="V1201" s="47">
        <v>0</v>
      </c>
      <c r="W1201" s="101">
        <f t="shared" si="18"/>
        <v>245386</v>
      </c>
      <c r="X1201" s="41">
        <f>個別包括!AZ1200-公債費!W1201</f>
        <v>0</v>
      </c>
      <c r="Y1201" s="41"/>
      <c r="Z1201" s="41"/>
      <c r="AA1201" s="41"/>
    </row>
    <row r="1202" spans="1:27" ht="20.25" customHeight="1" x14ac:dyDescent="0.25">
      <c r="A1202" s="111" t="s">
        <v>3018</v>
      </c>
      <c r="B1202" s="112" t="s">
        <v>2997</v>
      </c>
      <c r="C1202" s="4" t="s">
        <v>1282</v>
      </c>
      <c r="D1202" s="141">
        <v>6</v>
      </c>
      <c r="E1202" s="127" t="s">
        <v>3561</v>
      </c>
      <c r="F1202" s="47">
        <v>2811</v>
      </c>
      <c r="G1202" s="47">
        <v>0</v>
      </c>
      <c r="H1202" s="47">
        <v>0</v>
      </c>
      <c r="I1202" s="47">
        <v>351</v>
      </c>
      <c r="J1202" s="47">
        <v>152</v>
      </c>
      <c r="K1202" s="47">
        <v>316</v>
      </c>
      <c r="L1202" s="47">
        <v>145</v>
      </c>
      <c r="M1202" s="47">
        <v>59475</v>
      </c>
      <c r="N1202" s="150">
        <v>8810</v>
      </c>
      <c r="O1202" s="144">
        <v>0</v>
      </c>
      <c r="P1202" s="144">
        <v>0</v>
      </c>
      <c r="Q1202" s="47">
        <v>170591</v>
      </c>
      <c r="R1202" s="47">
        <v>0</v>
      </c>
      <c r="S1202" s="47">
        <v>0</v>
      </c>
      <c r="T1202" s="47">
        <v>0</v>
      </c>
      <c r="U1202" s="47">
        <v>0</v>
      </c>
      <c r="V1202" s="47">
        <v>0</v>
      </c>
      <c r="W1202" s="101">
        <f t="shared" si="18"/>
        <v>242651</v>
      </c>
      <c r="X1202" s="41">
        <f>個別包括!AZ1201-公債費!W1202</f>
        <v>0</v>
      </c>
      <c r="Y1202" s="41"/>
      <c r="Z1202" s="41"/>
      <c r="AA1202" s="41"/>
    </row>
    <row r="1203" spans="1:27" ht="20.25" customHeight="1" x14ac:dyDescent="0.25">
      <c r="A1203" s="111" t="s">
        <v>3019</v>
      </c>
      <c r="B1203" s="112" t="s">
        <v>2997</v>
      </c>
      <c r="C1203" s="4" t="s">
        <v>1283</v>
      </c>
      <c r="D1203" s="141">
        <v>6</v>
      </c>
      <c r="E1203" s="127" t="s">
        <v>3561</v>
      </c>
      <c r="F1203" s="47">
        <v>2503</v>
      </c>
      <c r="G1203" s="47">
        <v>0</v>
      </c>
      <c r="H1203" s="47">
        <v>67</v>
      </c>
      <c r="I1203" s="47">
        <v>2333</v>
      </c>
      <c r="J1203" s="47">
        <v>1142</v>
      </c>
      <c r="K1203" s="47">
        <v>10536</v>
      </c>
      <c r="L1203" s="47">
        <v>1110</v>
      </c>
      <c r="M1203" s="47">
        <v>123984</v>
      </c>
      <c r="N1203" s="150">
        <v>13188</v>
      </c>
      <c r="O1203" s="144">
        <v>3667</v>
      </c>
      <c r="P1203" s="144">
        <v>0</v>
      </c>
      <c r="Q1203" s="47">
        <v>1940</v>
      </c>
      <c r="R1203" s="47">
        <v>0</v>
      </c>
      <c r="S1203" s="47">
        <v>0</v>
      </c>
      <c r="T1203" s="47">
        <v>0</v>
      </c>
      <c r="U1203" s="47">
        <v>0</v>
      </c>
      <c r="V1203" s="47">
        <v>0</v>
      </c>
      <c r="W1203" s="101">
        <f t="shared" si="18"/>
        <v>160470</v>
      </c>
      <c r="X1203" s="41">
        <f>個別包括!AZ1202-公債費!W1203</f>
        <v>0</v>
      </c>
      <c r="Y1203" s="41"/>
      <c r="Z1203" s="41"/>
      <c r="AA1203" s="41"/>
    </row>
    <row r="1204" spans="1:27" ht="20.25" customHeight="1" x14ac:dyDescent="0.25">
      <c r="A1204" s="111" t="s">
        <v>3020</v>
      </c>
      <c r="B1204" s="112" t="s">
        <v>2997</v>
      </c>
      <c r="C1204" s="4" t="s">
        <v>1284</v>
      </c>
      <c r="D1204" s="141">
        <v>6</v>
      </c>
      <c r="E1204" s="127" t="s">
        <v>3561</v>
      </c>
      <c r="F1204" s="47">
        <v>1667</v>
      </c>
      <c r="G1204" s="47">
        <v>0</v>
      </c>
      <c r="H1204" s="47">
        <v>38</v>
      </c>
      <c r="I1204" s="47">
        <v>10444</v>
      </c>
      <c r="J1204" s="47">
        <v>357</v>
      </c>
      <c r="K1204" s="47">
        <v>15845</v>
      </c>
      <c r="L1204" s="47">
        <v>877</v>
      </c>
      <c r="M1204" s="47">
        <v>103767</v>
      </c>
      <c r="N1204" s="150">
        <v>15162</v>
      </c>
      <c r="O1204" s="144">
        <v>168</v>
      </c>
      <c r="P1204" s="144">
        <v>0</v>
      </c>
      <c r="Q1204" s="47">
        <v>99971</v>
      </c>
      <c r="R1204" s="47">
        <v>0</v>
      </c>
      <c r="S1204" s="47">
        <v>0</v>
      </c>
      <c r="T1204" s="47">
        <v>0</v>
      </c>
      <c r="U1204" s="47">
        <v>0</v>
      </c>
      <c r="V1204" s="47">
        <v>0</v>
      </c>
      <c r="W1204" s="101">
        <f t="shared" si="18"/>
        <v>248296</v>
      </c>
      <c r="X1204" s="41">
        <f>個別包括!AZ1203-公債費!W1204</f>
        <v>0</v>
      </c>
      <c r="Y1204" s="41"/>
      <c r="Z1204" s="41"/>
      <c r="AA1204" s="41"/>
    </row>
    <row r="1205" spans="1:27" ht="20.25" customHeight="1" x14ac:dyDescent="0.25">
      <c r="A1205" s="111" t="s">
        <v>3021</v>
      </c>
      <c r="B1205" s="112" t="s">
        <v>2997</v>
      </c>
      <c r="C1205" s="4" t="s">
        <v>1285</v>
      </c>
      <c r="D1205" s="141">
        <v>6</v>
      </c>
      <c r="E1205" s="127" t="s">
        <v>3561</v>
      </c>
      <c r="F1205" s="47">
        <v>692</v>
      </c>
      <c r="G1205" s="47">
        <v>0</v>
      </c>
      <c r="H1205" s="47">
        <v>169</v>
      </c>
      <c r="I1205" s="47">
        <v>11168</v>
      </c>
      <c r="J1205" s="47">
        <v>2464</v>
      </c>
      <c r="K1205" s="47">
        <v>14924</v>
      </c>
      <c r="L1205" s="47">
        <v>3593</v>
      </c>
      <c r="M1205" s="47">
        <v>284185</v>
      </c>
      <c r="N1205" s="150">
        <v>42199</v>
      </c>
      <c r="O1205" s="144">
        <v>11706</v>
      </c>
      <c r="P1205" s="144">
        <v>55930</v>
      </c>
      <c r="Q1205" s="47">
        <v>0</v>
      </c>
      <c r="R1205" s="47">
        <v>14553</v>
      </c>
      <c r="S1205" s="47">
        <v>0</v>
      </c>
      <c r="T1205" s="47">
        <v>0</v>
      </c>
      <c r="U1205" s="47">
        <v>0</v>
      </c>
      <c r="V1205" s="47">
        <v>0</v>
      </c>
      <c r="W1205" s="101">
        <f t="shared" si="18"/>
        <v>441583</v>
      </c>
      <c r="X1205" s="41">
        <f>個別包括!AZ1204-公債費!W1205</f>
        <v>0</v>
      </c>
      <c r="Y1205" s="41"/>
      <c r="Z1205" s="41"/>
      <c r="AA1205" s="41"/>
    </row>
    <row r="1206" spans="1:27" ht="20.25" customHeight="1" x14ac:dyDescent="0.25">
      <c r="A1206" s="111" t="s">
        <v>3022</v>
      </c>
      <c r="B1206" s="112" t="s">
        <v>2997</v>
      </c>
      <c r="C1206" s="4" t="s">
        <v>1286</v>
      </c>
      <c r="D1206" s="141">
        <v>6</v>
      </c>
      <c r="E1206" s="127" t="s">
        <v>3561</v>
      </c>
      <c r="F1206" s="47">
        <v>0</v>
      </c>
      <c r="G1206" s="47">
        <v>0</v>
      </c>
      <c r="H1206" s="47">
        <v>182</v>
      </c>
      <c r="I1206" s="47">
        <v>5217</v>
      </c>
      <c r="J1206" s="47">
        <v>1169</v>
      </c>
      <c r="K1206" s="47">
        <v>30796</v>
      </c>
      <c r="L1206" s="47">
        <v>4812</v>
      </c>
      <c r="M1206" s="47">
        <v>318165</v>
      </c>
      <c r="N1206" s="150">
        <v>127470</v>
      </c>
      <c r="O1206" s="144">
        <v>26669</v>
      </c>
      <c r="P1206" s="144">
        <v>0</v>
      </c>
      <c r="Q1206" s="47">
        <v>0</v>
      </c>
      <c r="R1206" s="47">
        <v>122804</v>
      </c>
      <c r="S1206" s="47">
        <v>0</v>
      </c>
      <c r="T1206" s="47">
        <v>0</v>
      </c>
      <c r="U1206" s="47">
        <v>0</v>
      </c>
      <c r="V1206" s="47">
        <v>0</v>
      </c>
      <c r="W1206" s="101">
        <f t="shared" si="18"/>
        <v>637284</v>
      </c>
      <c r="X1206" s="41">
        <f>個別包括!AZ1205-公債費!W1206</f>
        <v>0</v>
      </c>
      <c r="Y1206" s="41"/>
      <c r="Z1206" s="41"/>
      <c r="AA1206" s="41"/>
    </row>
    <row r="1207" spans="1:27" ht="20.25" customHeight="1" x14ac:dyDescent="0.25">
      <c r="A1207" s="111" t="s">
        <v>3023</v>
      </c>
      <c r="B1207" s="112" t="s">
        <v>2997</v>
      </c>
      <c r="C1207" s="4" t="s">
        <v>1287</v>
      </c>
      <c r="D1207" s="141">
        <v>6</v>
      </c>
      <c r="E1207" s="127" t="s">
        <v>3561</v>
      </c>
      <c r="F1207" s="47">
        <v>1150</v>
      </c>
      <c r="G1207" s="47">
        <v>0</v>
      </c>
      <c r="H1207" s="47">
        <v>294</v>
      </c>
      <c r="I1207" s="47">
        <v>22295</v>
      </c>
      <c r="J1207" s="47">
        <v>4813</v>
      </c>
      <c r="K1207" s="47">
        <v>33601</v>
      </c>
      <c r="L1207" s="47">
        <v>5958</v>
      </c>
      <c r="M1207" s="47">
        <v>436340</v>
      </c>
      <c r="N1207" s="150">
        <v>42195</v>
      </c>
      <c r="O1207" s="144">
        <v>35522</v>
      </c>
      <c r="P1207" s="144">
        <v>0</v>
      </c>
      <c r="Q1207" s="47">
        <v>0</v>
      </c>
      <c r="R1207" s="47">
        <v>115111</v>
      </c>
      <c r="S1207" s="47">
        <v>0</v>
      </c>
      <c r="T1207" s="47">
        <v>0</v>
      </c>
      <c r="U1207" s="47">
        <v>0</v>
      </c>
      <c r="V1207" s="47">
        <v>0</v>
      </c>
      <c r="W1207" s="101">
        <f t="shared" si="18"/>
        <v>697279</v>
      </c>
      <c r="X1207" s="41">
        <f>個別包括!AZ1206-公債費!W1207</f>
        <v>0</v>
      </c>
      <c r="Y1207" s="41"/>
      <c r="Z1207" s="41"/>
      <c r="AA1207" s="41"/>
    </row>
    <row r="1208" spans="1:27" ht="20.25" customHeight="1" x14ac:dyDescent="0.25">
      <c r="A1208" s="111" t="s">
        <v>3024</v>
      </c>
      <c r="B1208" s="112" t="s">
        <v>2997</v>
      </c>
      <c r="C1208" s="4" t="s">
        <v>1288</v>
      </c>
      <c r="D1208" s="141">
        <v>6</v>
      </c>
      <c r="E1208" s="127" t="s">
        <v>3561</v>
      </c>
      <c r="F1208" s="47">
        <v>374</v>
      </c>
      <c r="G1208" s="47">
        <v>0</v>
      </c>
      <c r="H1208" s="47">
        <v>155</v>
      </c>
      <c r="I1208" s="47">
        <v>9144</v>
      </c>
      <c r="J1208" s="47">
        <v>13715</v>
      </c>
      <c r="K1208" s="47">
        <v>14419</v>
      </c>
      <c r="L1208" s="47">
        <v>4163</v>
      </c>
      <c r="M1208" s="47">
        <v>263137</v>
      </c>
      <c r="N1208" s="150">
        <v>56049</v>
      </c>
      <c r="O1208" s="144">
        <v>3021</v>
      </c>
      <c r="P1208" s="144">
        <v>8951</v>
      </c>
      <c r="Q1208" s="47">
        <v>0</v>
      </c>
      <c r="R1208" s="47">
        <v>93065</v>
      </c>
      <c r="S1208" s="47">
        <v>0</v>
      </c>
      <c r="T1208" s="47">
        <v>0</v>
      </c>
      <c r="U1208" s="47">
        <v>0</v>
      </c>
      <c r="V1208" s="47">
        <v>0</v>
      </c>
      <c r="W1208" s="101">
        <f t="shared" si="18"/>
        <v>466193</v>
      </c>
      <c r="X1208" s="41">
        <f>個別包括!AZ1207-公債費!W1208</f>
        <v>0</v>
      </c>
      <c r="Y1208" s="41"/>
      <c r="Z1208" s="41"/>
      <c r="AA1208" s="41"/>
    </row>
    <row r="1209" spans="1:27" ht="20.25" customHeight="1" x14ac:dyDescent="0.25">
      <c r="A1209" s="111" t="s">
        <v>3025</v>
      </c>
      <c r="B1209" s="112" t="s">
        <v>2997</v>
      </c>
      <c r="C1209" s="4" t="s">
        <v>1289</v>
      </c>
      <c r="D1209" s="141">
        <v>6</v>
      </c>
      <c r="E1209" s="127" t="s">
        <v>3561</v>
      </c>
      <c r="F1209" s="47">
        <v>4370</v>
      </c>
      <c r="G1209" s="47">
        <v>2366</v>
      </c>
      <c r="H1209" s="47">
        <v>62</v>
      </c>
      <c r="I1209" s="47">
        <v>948</v>
      </c>
      <c r="J1209" s="47">
        <v>993</v>
      </c>
      <c r="K1209" s="47">
        <v>1946</v>
      </c>
      <c r="L1209" s="47">
        <v>1081</v>
      </c>
      <c r="M1209" s="47">
        <v>152526</v>
      </c>
      <c r="N1209" s="150">
        <v>18774</v>
      </c>
      <c r="O1209" s="144">
        <v>155</v>
      </c>
      <c r="P1209" s="144">
        <v>0</v>
      </c>
      <c r="Q1209" s="47">
        <v>354477</v>
      </c>
      <c r="R1209" s="47">
        <v>0</v>
      </c>
      <c r="S1209" s="47">
        <v>0</v>
      </c>
      <c r="T1209" s="47">
        <v>0</v>
      </c>
      <c r="U1209" s="47">
        <v>0</v>
      </c>
      <c r="V1209" s="47">
        <v>0</v>
      </c>
      <c r="W1209" s="101">
        <f t="shared" si="18"/>
        <v>537698</v>
      </c>
      <c r="X1209" s="41">
        <f>個別包括!AZ1208-公債費!W1209</f>
        <v>0</v>
      </c>
      <c r="Y1209" s="41"/>
      <c r="Z1209" s="41"/>
      <c r="AA1209" s="41"/>
    </row>
    <row r="1210" spans="1:27" ht="20.25" customHeight="1" x14ac:dyDescent="0.25">
      <c r="A1210" s="111" t="s">
        <v>3026</v>
      </c>
      <c r="B1210" s="112" t="s">
        <v>2997</v>
      </c>
      <c r="C1210" s="4" t="s">
        <v>1290</v>
      </c>
      <c r="D1210" s="141">
        <v>6</v>
      </c>
      <c r="E1210" s="127" t="s">
        <v>3561</v>
      </c>
      <c r="F1210" s="47">
        <v>13590</v>
      </c>
      <c r="G1210" s="47">
        <v>0</v>
      </c>
      <c r="H1210" s="47">
        <v>138</v>
      </c>
      <c r="I1210" s="47">
        <v>14845</v>
      </c>
      <c r="J1210" s="47">
        <v>969</v>
      </c>
      <c r="K1210" s="47">
        <v>13242</v>
      </c>
      <c r="L1210" s="47">
        <v>2726</v>
      </c>
      <c r="M1210" s="47">
        <v>256711</v>
      </c>
      <c r="N1210" s="150">
        <v>25075</v>
      </c>
      <c r="O1210" s="144">
        <v>308</v>
      </c>
      <c r="P1210" s="144">
        <v>0</v>
      </c>
      <c r="Q1210" s="47">
        <v>0</v>
      </c>
      <c r="R1210" s="47">
        <v>0</v>
      </c>
      <c r="S1210" s="47">
        <v>0</v>
      </c>
      <c r="T1210" s="47">
        <v>0</v>
      </c>
      <c r="U1210" s="47">
        <v>0</v>
      </c>
      <c r="V1210" s="47">
        <v>0</v>
      </c>
      <c r="W1210" s="101">
        <f t="shared" si="18"/>
        <v>327604</v>
      </c>
      <c r="X1210" s="41">
        <f>個別包括!AZ1209-公債費!W1210</f>
        <v>0</v>
      </c>
      <c r="Y1210" s="41"/>
      <c r="Z1210" s="41"/>
      <c r="AA1210" s="41"/>
    </row>
    <row r="1211" spans="1:27" ht="20.25" customHeight="1" x14ac:dyDescent="0.25">
      <c r="A1211" s="111" t="s">
        <v>3027</v>
      </c>
      <c r="B1211" s="112" t="s">
        <v>2997</v>
      </c>
      <c r="C1211" s="4" t="s">
        <v>1291</v>
      </c>
      <c r="D1211" s="141">
        <v>6</v>
      </c>
      <c r="E1211" s="127" t="s">
        <v>3561</v>
      </c>
      <c r="F1211" s="47">
        <v>24956</v>
      </c>
      <c r="G1211" s="47">
        <v>0</v>
      </c>
      <c r="H1211" s="47">
        <v>44</v>
      </c>
      <c r="I1211" s="47">
        <v>1014</v>
      </c>
      <c r="J1211" s="47">
        <v>282</v>
      </c>
      <c r="K1211" s="47">
        <v>4809</v>
      </c>
      <c r="L1211" s="47">
        <v>895</v>
      </c>
      <c r="M1211" s="47">
        <v>123793</v>
      </c>
      <c r="N1211" s="150">
        <v>9426</v>
      </c>
      <c r="O1211" s="144">
        <v>5367</v>
      </c>
      <c r="P1211" s="144">
        <v>0</v>
      </c>
      <c r="Q1211" s="47">
        <v>153311</v>
      </c>
      <c r="R1211" s="47">
        <v>0</v>
      </c>
      <c r="S1211" s="47">
        <v>0</v>
      </c>
      <c r="T1211" s="47">
        <v>0</v>
      </c>
      <c r="U1211" s="47">
        <v>0</v>
      </c>
      <c r="V1211" s="47">
        <v>0</v>
      </c>
      <c r="W1211" s="101">
        <f t="shared" si="18"/>
        <v>323897</v>
      </c>
      <c r="X1211" s="41">
        <f>個別包括!AZ1210-公債費!W1211</f>
        <v>0</v>
      </c>
      <c r="Y1211" s="41"/>
      <c r="Z1211" s="41"/>
      <c r="AA1211" s="41"/>
    </row>
    <row r="1212" spans="1:27" ht="20.25" customHeight="1" x14ac:dyDescent="0.25">
      <c r="A1212" s="111" t="s">
        <v>3028</v>
      </c>
      <c r="B1212" s="112" t="s">
        <v>2997</v>
      </c>
      <c r="C1212" s="4" t="s">
        <v>1292</v>
      </c>
      <c r="D1212" s="141">
        <v>6</v>
      </c>
      <c r="E1212" s="127" t="s">
        <v>3561</v>
      </c>
      <c r="F1212" s="47">
        <v>2431</v>
      </c>
      <c r="G1212" s="47">
        <v>17395</v>
      </c>
      <c r="H1212" s="47">
        <v>0</v>
      </c>
      <c r="I1212" s="47">
        <v>810</v>
      </c>
      <c r="J1212" s="47">
        <v>60</v>
      </c>
      <c r="K1212" s="47">
        <v>21</v>
      </c>
      <c r="L1212" s="47">
        <v>98</v>
      </c>
      <c r="M1212" s="47">
        <v>33679</v>
      </c>
      <c r="N1212" s="150">
        <v>7642</v>
      </c>
      <c r="O1212" s="144">
        <v>252</v>
      </c>
      <c r="P1212" s="144">
        <v>0</v>
      </c>
      <c r="Q1212" s="47">
        <v>68070</v>
      </c>
      <c r="R1212" s="47">
        <v>0</v>
      </c>
      <c r="S1212" s="47">
        <v>0</v>
      </c>
      <c r="T1212" s="47">
        <v>0</v>
      </c>
      <c r="U1212" s="47">
        <v>0</v>
      </c>
      <c r="V1212" s="47">
        <v>0</v>
      </c>
      <c r="W1212" s="101">
        <f t="shared" si="18"/>
        <v>130458</v>
      </c>
      <c r="X1212" s="41">
        <f>個別包括!AZ1211-公債費!W1212</f>
        <v>0</v>
      </c>
      <c r="Y1212" s="41"/>
      <c r="Z1212" s="41"/>
      <c r="AA1212" s="41"/>
    </row>
    <row r="1213" spans="1:27" ht="20.25" customHeight="1" x14ac:dyDescent="0.25">
      <c r="A1213" s="111" t="s">
        <v>3029</v>
      </c>
      <c r="B1213" s="112" t="s">
        <v>2997</v>
      </c>
      <c r="C1213" s="4" t="s">
        <v>1293</v>
      </c>
      <c r="D1213" s="141">
        <v>6</v>
      </c>
      <c r="E1213" s="127" t="s">
        <v>3561</v>
      </c>
      <c r="F1213" s="47">
        <v>1296</v>
      </c>
      <c r="G1213" s="47">
        <v>8732</v>
      </c>
      <c r="H1213" s="47">
        <v>0</v>
      </c>
      <c r="I1213" s="47">
        <v>2291</v>
      </c>
      <c r="J1213" s="47">
        <v>164</v>
      </c>
      <c r="K1213" s="47">
        <v>1074</v>
      </c>
      <c r="L1213" s="47">
        <v>197</v>
      </c>
      <c r="M1213" s="47">
        <v>60818</v>
      </c>
      <c r="N1213" s="150">
        <v>3982</v>
      </c>
      <c r="O1213" s="144">
        <v>1236</v>
      </c>
      <c r="P1213" s="144">
        <v>0</v>
      </c>
      <c r="Q1213" s="47">
        <v>182150</v>
      </c>
      <c r="R1213" s="47">
        <v>0</v>
      </c>
      <c r="S1213" s="47">
        <v>0</v>
      </c>
      <c r="T1213" s="47">
        <v>0</v>
      </c>
      <c r="U1213" s="47">
        <v>0</v>
      </c>
      <c r="V1213" s="47">
        <v>0</v>
      </c>
      <c r="W1213" s="101">
        <f t="shared" si="18"/>
        <v>261940</v>
      </c>
      <c r="X1213" s="41">
        <f>個別包括!AZ1212-公債費!W1213</f>
        <v>0</v>
      </c>
      <c r="Y1213" s="41"/>
      <c r="Z1213" s="41"/>
      <c r="AA1213" s="41"/>
    </row>
    <row r="1214" spans="1:27" ht="20.25" customHeight="1" x14ac:dyDescent="0.25">
      <c r="A1214" s="111" t="s">
        <v>3030</v>
      </c>
      <c r="B1214" s="112" t="s">
        <v>2997</v>
      </c>
      <c r="C1214" s="4" t="s">
        <v>1294</v>
      </c>
      <c r="D1214" s="141">
        <v>6</v>
      </c>
      <c r="E1214" s="127" t="s">
        <v>3561</v>
      </c>
      <c r="F1214" s="47">
        <v>3021</v>
      </c>
      <c r="G1214" s="47">
        <v>21894</v>
      </c>
      <c r="H1214" s="47">
        <v>0</v>
      </c>
      <c r="I1214" s="47">
        <v>887</v>
      </c>
      <c r="J1214" s="47">
        <v>53</v>
      </c>
      <c r="K1214" s="47">
        <v>101</v>
      </c>
      <c r="L1214" s="47">
        <v>69</v>
      </c>
      <c r="M1214" s="47">
        <v>41376</v>
      </c>
      <c r="N1214" s="150">
        <v>8961</v>
      </c>
      <c r="O1214" s="144">
        <v>155</v>
      </c>
      <c r="P1214" s="144">
        <v>0</v>
      </c>
      <c r="Q1214" s="47">
        <v>81893</v>
      </c>
      <c r="R1214" s="47">
        <v>0</v>
      </c>
      <c r="S1214" s="47">
        <v>0</v>
      </c>
      <c r="T1214" s="47">
        <v>0</v>
      </c>
      <c r="U1214" s="47">
        <v>0</v>
      </c>
      <c r="V1214" s="47">
        <v>0</v>
      </c>
      <c r="W1214" s="101">
        <f t="shared" si="18"/>
        <v>158410</v>
      </c>
      <c r="X1214" s="41">
        <f>個別包括!AZ1213-公債費!W1214</f>
        <v>0</v>
      </c>
      <c r="Y1214" s="41"/>
      <c r="Z1214" s="41"/>
      <c r="AA1214" s="41"/>
    </row>
    <row r="1215" spans="1:27" ht="20.25" customHeight="1" x14ac:dyDescent="0.25">
      <c r="A1215" s="111" t="s">
        <v>3031</v>
      </c>
      <c r="B1215" s="112" t="s">
        <v>2997</v>
      </c>
      <c r="C1215" s="4" t="s">
        <v>1295</v>
      </c>
      <c r="D1215" s="141">
        <v>6</v>
      </c>
      <c r="E1215" s="127" t="s">
        <v>3561</v>
      </c>
      <c r="F1215" s="47">
        <v>8661</v>
      </c>
      <c r="G1215" s="47">
        <v>14150</v>
      </c>
      <c r="H1215" s="47">
        <v>0</v>
      </c>
      <c r="I1215" s="47">
        <v>135</v>
      </c>
      <c r="J1215" s="47">
        <v>265</v>
      </c>
      <c r="K1215" s="47">
        <v>350</v>
      </c>
      <c r="L1215" s="47">
        <v>510</v>
      </c>
      <c r="M1215" s="47">
        <v>147457</v>
      </c>
      <c r="N1215" s="150">
        <v>35493</v>
      </c>
      <c r="O1215" s="144">
        <v>0</v>
      </c>
      <c r="P1215" s="144">
        <v>0</v>
      </c>
      <c r="Q1215" s="47">
        <v>311614</v>
      </c>
      <c r="R1215" s="47">
        <v>0</v>
      </c>
      <c r="S1215" s="47">
        <v>0</v>
      </c>
      <c r="T1215" s="47">
        <v>0</v>
      </c>
      <c r="U1215" s="47">
        <v>0</v>
      </c>
      <c r="V1215" s="47">
        <v>0</v>
      </c>
      <c r="W1215" s="101">
        <f t="shared" si="18"/>
        <v>518635</v>
      </c>
      <c r="X1215" s="41">
        <f>個別包括!AZ1214-公債費!W1215</f>
        <v>0</v>
      </c>
      <c r="Y1215" s="41"/>
      <c r="Z1215" s="41"/>
      <c r="AA1215" s="41"/>
    </row>
    <row r="1216" spans="1:27" ht="20.25" customHeight="1" x14ac:dyDescent="0.25">
      <c r="A1216" s="111" t="s">
        <v>3032</v>
      </c>
      <c r="B1216" s="112" t="s">
        <v>2997</v>
      </c>
      <c r="C1216" s="4" t="s">
        <v>1296</v>
      </c>
      <c r="D1216" s="141">
        <v>6</v>
      </c>
      <c r="E1216" s="127" t="s">
        <v>3561</v>
      </c>
      <c r="F1216" s="47">
        <v>1031</v>
      </c>
      <c r="G1216" s="47">
        <v>97027</v>
      </c>
      <c r="H1216" s="47">
        <v>0</v>
      </c>
      <c r="I1216" s="47">
        <v>2349</v>
      </c>
      <c r="J1216" s="47">
        <v>85</v>
      </c>
      <c r="K1216" s="47">
        <v>311</v>
      </c>
      <c r="L1216" s="47">
        <v>180</v>
      </c>
      <c r="M1216" s="47">
        <v>49319</v>
      </c>
      <c r="N1216" s="150">
        <v>8205</v>
      </c>
      <c r="O1216" s="144">
        <v>0</v>
      </c>
      <c r="P1216" s="144">
        <v>0</v>
      </c>
      <c r="Q1216" s="47">
        <v>83000</v>
      </c>
      <c r="R1216" s="47">
        <v>0</v>
      </c>
      <c r="S1216" s="47">
        <v>0</v>
      </c>
      <c r="T1216" s="47">
        <v>0</v>
      </c>
      <c r="U1216" s="47">
        <v>0</v>
      </c>
      <c r="V1216" s="47">
        <v>0</v>
      </c>
      <c r="W1216" s="101">
        <f t="shared" si="18"/>
        <v>241507</v>
      </c>
      <c r="X1216" s="41">
        <f>個別包括!AZ1215-公債費!W1216</f>
        <v>0</v>
      </c>
      <c r="Y1216" s="41"/>
      <c r="Z1216" s="41"/>
      <c r="AA1216" s="41"/>
    </row>
    <row r="1217" spans="1:27" ht="20.25" customHeight="1" x14ac:dyDescent="0.25">
      <c r="A1217" s="111" t="s">
        <v>3033</v>
      </c>
      <c r="B1217" s="112" t="s">
        <v>2997</v>
      </c>
      <c r="C1217" s="4" t="s">
        <v>1297</v>
      </c>
      <c r="D1217" s="141">
        <v>6</v>
      </c>
      <c r="E1217" s="127" t="s">
        <v>3561</v>
      </c>
      <c r="F1217" s="47">
        <v>2858</v>
      </c>
      <c r="G1217" s="47">
        <v>25426</v>
      </c>
      <c r="H1217" s="47">
        <v>0</v>
      </c>
      <c r="I1217" s="47">
        <v>9682</v>
      </c>
      <c r="J1217" s="47">
        <v>78</v>
      </c>
      <c r="K1217" s="47">
        <v>0</v>
      </c>
      <c r="L1217" s="47">
        <v>105</v>
      </c>
      <c r="M1217" s="47">
        <v>51905</v>
      </c>
      <c r="N1217" s="150">
        <v>10018</v>
      </c>
      <c r="O1217" s="144">
        <v>33</v>
      </c>
      <c r="P1217" s="144">
        <v>0</v>
      </c>
      <c r="Q1217" s="47">
        <v>56466</v>
      </c>
      <c r="R1217" s="47">
        <v>0</v>
      </c>
      <c r="S1217" s="47">
        <v>0</v>
      </c>
      <c r="T1217" s="47">
        <v>0</v>
      </c>
      <c r="U1217" s="47">
        <v>0</v>
      </c>
      <c r="V1217" s="47">
        <v>0</v>
      </c>
      <c r="W1217" s="101">
        <f t="shared" si="18"/>
        <v>156571</v>
      </c>
      <c r="X1217" s="41">
        <f>個別包括!AZ1216-公債費!W1217</f>
        <v>0</v>
      </c>
      <c r="Y1217" s="41"/>
      <c r="Z1217" s="41"/>
      <c r="AA1217" s="41"/>
    </row>
    <row r="1218" spans="1:27" ht="20.25" customHeight="1" x14ac:dyDescent="0.25">
      <c r="A1218" s="111" t="s">
        <v>3034</v>
      </c>
      <c r="B1218" s="112" t="s">
        <v>2997</v>
      </c>
      <c r="C1218" s="4" t="s">
        <v>927</v>
      </c>
      <c r="D1218" s="141">
        <v>6</v>
      </c>
      <c r="E1218" s="127" t="s">
        <v>3561</v>
      </c>
      <c r="F1218" s="47">
        <v>582</v>
      </c>
      <c r="G1218" s="47">
        <v>47022</v>
      </c>
      <c r="H1218" s="47">
        <v>0</v>
      </c>
      <c r="I1218" s="47">
        <v>154</v>
      </c>
      <c r="J1218" s="47">
        <v>104</v>
      </c>
      <c r="K1218" s="47">
        <v>0</v>
      </c>
      <c r="L1218" s="47">
        <v>192</v>
      </c>
      <c r="M1218" s="47">
        <v>68448</v>
      </c>
      <c r="N1218" s="150">
        <v>8171</v>
      </c>
      <c r="O1218" s="144">
        <v>87</v>
      </c>
      <c r="P1218" s="144">
        <v>0</v>
      </c>
      <c r="Q1218" s="47">
        <v>227284</v>
      </c>
      <c r="R1218" s="47">
        <v>0</v>
      </c>
      <c r="S1218" s="47">
        <v>0</v>
      </c>
      <c r="T1218" s="47">
        <v>0</v>
      </c>
      <c r="U1218" s="47">
        <v>0</v>
      </c>
      <c r="V1218" s="47">
        <v>0</v>
      </c>
      <c r="W1218" s="101">
        <f t="shared" si="18"/>
        <v>352044</v>
      </c>
      <c r="X1218" s="41">
        <f>個別包括!AZ1217-公債費!W1218</f>
        <v>0</v>
      </c>
      <c r="Y1218" s="41"/>
      <c r="Z1218" s="41"/>
      <c r="AA1218" s="41"/>
    </row>
    <row r="1219" spans="1:27" ht="20.25" customHeight="1" x14ac:dyDescent="0.25">
      <c r="A1219" s="111" t="s">
        <v>3035</v>
      </c>
      <c r="B1219" s="112" t="s">
        <v>2997</v>
      </c>
      <c r="C1219" s="4" t="s">
        <v>1298</v>
      </c>
      <c r="D1219" s="141">
        <v>6</v>
      </c>
      <c r="E1219" s="127" t="s">
        <v>3561</v>
      </c>
      <c r="F1219" s="47">
        <v>5178</v>
      </c>
      <c r="G1219" s="47">
        <v>3355</v>
      </c>
      <c r="H1219" s="47">
        <v>0</v>
      </c>
      <c r="I1219" s="47">
        <v>6029</v>
      </c>
      <c r="J1219" s="47">
        <v>111</v>
      </c>
      <c r="K1219" s="47">
        <v>46</v>
      </c>
      <c r="L1219" s="47">
        <v>246</v>
      </c>
      <c r="M1219" s="47">
        <v>64379</v>
      </c>
      <c r="N1219" s="150">
        <v>7906</v>
      </c>
      <c r="O1219" s="144">
        <v>0</v>
      </c>
      <c r="P1219" s="144">
        <v>0</v>
      </c>
      <c r="Q1219" s="47">
        <v>122931</v>
      </c>
      <c r="R1219" s="47">
        <v>0</v>
      </c>
      <c r="S1219" s="47">
        <v>0</v>
      </c>
      <c r="T1219" s="47">
        <v>0</v>
      </c>
      <c r="U1219" s="47">
        <v>0</v>
      </c>
      <c r="V1219" s="47">
        <v>0</v>
      </c>
      <c r="W1219" s="101">
        <f t="shared" si="18"/>
        <v>210181</v>
      </c>
      <c r="X1219" s="41">
        <f>個別包括!AZ1218-公債費!W1219</f>
        <v>0</v>
      </c>
      <c r="Y1219" s="41"/>
      <c r="Z1219" s="41"/>
      <c r="AA1219" s="41"/>
    </row>
    <row r="1220" spans="1:27" ht="20.25" customHeight="1" x14ac:dyDescent="0.25">
      <c r="A1220" s="111" t="s">
        <v>3036</v>
      </c>
      <c r="B1220" s="112" t="s">
        <v>3037</v>
      </c>
      <c r="C1220" s="4" t="s">
        <v>1299</v>
      </c>
      <c r="D1220" s="141">
        <v>3</v>
      </c>
      <c r="E1220" s="127" t="s">
        <v>3561</v>
      </c>
      <c r="F1220" s="47">
        <v>89458</v>
      </c>
      <c r="G1220" s="47">
        <v>0</v>
      </c>
      <c r="H1220" s="47">
        <v>0</v>
      </c>
      <c r="I1220" s="47">
        <v>384822</v>
      </c>
      <c r="J1220" s="47">
        <v>170425</v>
      </c>
      <c r="K1220" s="47">
        <v>417648</v>
      </c>
      <c r="L1220" s="47">
        <v>77799</v>
      </c>
      <c r="M1220" s="47">
        <v>5117698</v>
      </c>
      <c r="N1220" s="150">
        <v>424650</v>
      </c>
      <c r="O1220" s="144">
        <v>35918</v>
      </c>
      <c r="P1220" s="144">
        <v>0</v>
      </c>
      <c r="Q1220" s="47">
        <v>0</v>
      </c>
      <c r="R1220" s="47">
        <v>2179647</v>
      </c>
      <c r="S1220" s="47">
        <v>0</v>
      </c>
      <c r="T1220" s="47">
        <v>0</v>
      </c>
      <c r="U1220" s="47">
        <v>0</v>
      </c>
      <c r="V1220" s="47">
        <v>0</v>
      </c>
      <c r="W1220" s="101">
        <f t="shared" si="18"/>
        <v>8898065</v>
      </c>
      <c r="X1220" s="41">
        <f>個別包括!AZ1219-公債費!W1220</f>
        <v>0</v>
      </c>
      <c r="Y1220" s="41"/>
      <c r="Z1220" s="41"/>
      <c r="AA1220" s="41"/>
    </row>
    <row r="1221" spans="1:27" ht="20.25" customHeight="1" x14ac:dyDescent="0.25">
      <c r="A1221" s="111" t="s">
        <v>3038</v>
      </c>
      <c r="B1221" s="112" t="s">
        <v>3037</v>
      </c>
      <c r="C1221" s="4" t="s">
        <v>1300</v>
      </c>
      <c r="D1221" s="141">
        <v>5</v>
      </c>
      <c r="E1221" s="127" t="s">
        <v>3561</v>
      </c>
      <c r="F1221" s="47">
        <v>27315</v>
      </c>
      <c r="G1221" s="47">
        <v>19046</v>
      </c>
      <c r="H1221" s="47">
        <v>0</v>
      </c>
      <c r="I1221" s="47">
        <v>71713</v>
      </c>
      <c r="J1221" s="47">
        <v>16942</v>
      </c>
      <c r="K1221" s="47">
        <v>109369</v>
      </c>
      <c r="L1221" s="47">
        <v>8648</v>
      </c>
      <c r="M1221" s="47">
        <v>813601</v>
      </c>
      <c r="N1221" s="150">
        <v>278128</v>
      </c>
      <c r="O1221" s="144">
        <v>44926</v>
      </c>
      <c r="P1221" s="144">
        <v>0</v>
      </c>
      <c r="Q1221" s="47">
        <v>97398</v>
      </c>
      <c r="R1221" s="47">
        <v>0</v>
      </c>
      <c r="S1221" s="47">
        <v>0</v>
      </c>
      <c r="T1221" s="47">
        <v>0</v>
      </c>
      <c r="U1221" s="47">
        <v>402981</v>
      </c>
      <c r="V1221" s="47">
        <v>0</v>
      </c>
      <c r="W1221" s="101">
        <f t="shared" si="18"/>
        <v>1890067</v>
      </c>
      <c r="X1221" s="41">
        <f>個別包括!AZ1220-公債費!W1221</f>
        <v>0</v>
      </c>
      <c r="Y1221" s="41"/>
      <c r="Z1221" s="41"/>
      <c r="AA1221" s="41"/>
    </row>
    <row r="1222" spans="1:27" ht="20.25" customHeight="1" x14ac:dyDescent="0.25">
      <c r="A1222" s="111" t="s">
        <v>3039</v>
      </c>
      <c r="B1222" s="112" t="s">
        <v>3037</v>
      </c>
      <c r="C1222" s="4" t="s">
        <v>1301</v>
      </c>
      <c r="D1222" s="141">
        <v>5</v>
      </c>
      <c r="E1222" s="127" t="s">
        <v>3561</v>
      </c>
      <c r="F1222" s="47">
        <v>44618</v>
      </c>
      <c r="G1222" s="47">
        <v>0</v>
      </c>
      <c r="H1222" s="47">
        <v>2834</v>
      </c>
      <c r="I1222" s="47">
        <v>57441</v>
      </c>
      <c r="J1222" s="47">
        <v>3365</v>
      </c>
      <c r="K1222" s="47">
        <v>17584</v>
      </c>
      <c r="L1222" s="47">
        <v>9270</v>
      </c>
      <c r="M1222" s="47">
        <v>850898</v>
      </c>
      <c r="N1222" s="150">
        <v>84326</v>
      </c>
      <c r="O1222" s="144">
        <v>13458</v>
      </c>
      <c r="P1222" s="144">
        <v>0</v>
      </c>
      <c r="Q1222" s="47">
        <v>0</v>
      </c>
      <c r="R1222" s="47">
        <v>0</v>
      </c>
      <c r="S1222" s="47">
        <v>0</v>
      </c>
      <c r="T1222" s="47">
        <v>0</v>
      </c>
      <c r="U1222" s="47">
        <v>469253</v>
      </c>
      <c r="V1222" s="47">
        <v>0</v>
      </c>
      <c r="W1222" s="101">
        <f t="shared" si="18"/>
        <v>1553047</v>
      </c>
      <c r="X1222" s="41">
        <f>個別包括!AZ1221-公債費!W1222</f>
        <v>0</v>
      </c>
      <c r="Y1222" s="41"/>
      <c r="Z1222" s="41"/>
      <c r="AA1222" s="41"/>
    </row>
    <row r="1223" spans="1:27" ht="20.25" customHeight="1" x14ac:dyDescent="0.25">
      <c r="A1223" s="111" t="s">
        <v>3040</v>
      </c>
      <c r="B1223" s="112" t="s">
        <v>3037</v>
      </c>
      <c r="C1223" s="4" t="s">
        <v>1302</v>
      </c>
      <c r="D1223" s="141">
        <v>5</v>
      </c>
      <c r="E1223" s="127" t="s">
        <v>3561</v>
      </c>
      <c r="F1223" s="47">
        <v>12090</v>
      </c>
      <c r="G1223" s="47">
        <v>0</v>
      </c>
      <c r="H1223" s="47">
        <v>0</v>
      </c>
      <c r="I1223" s="47">
        <v>73059</v>
      </c>
      <c r="J1223" s="47">
        <v>30196</v>
      </c>
      <c r="K1223" s="47">
        <v>39290</v>
      </c>
      <c r="L1223" s="47">
        <v>4715</v>
      </c>
      <c r="M1223" s="47">
        <v>402818</v>
      </c>
      <c r="N1223" s="150">
        <v>67458</v>
      </c>
      <c r="O1223" s="144">
        <v>1773</v>
      </c>
      <c r="P1223" s="144">
        <v>0</v>
      </c>
      <c r="Q1223" s="47">
        <v>0</v>
      </c>
      <c r="R1223" s="47">
        <v>0</v>
      </c>
      <c r="S1223" s="47">
        <v>0</v>
      </c>
      <c r="T1223" s="47">
        <v>0</v>
      </c>
      <c r="U1223" s="47">
        <v>0</v>
      </c>
      <c r="V1223" s="47">
        <v>0</v>
      </c>
      <c r="W1223" s="101">
        <f t="shared" si="18"/>
        <v>631399</v>
      </c>
      <c r="X1223" s="41">
        <f>個別包括!AZ1222-公債費!W1223</f>
        <v>0</v>
      </c>
      <c r="Y1223" s="41"/>
      <c r="Z1223" s="41"/>
      <c r="AA1223" s="41"/>
    </row>
    <row r="1224" spans="1:27" ht="20.25" customHeight="1" x14ac:dyDescent="0.25">
      <c r="A1224" s="111" t="s">
        <v>3041</v>
      </c>
      <c r="B1224" s="112" t="s">
        <v>3037</v>
      </c>
      <c r="C1224" s="4" t="s">
        <v>1303</v>
      </c>
      <c r="D1224" s="141">
        <v>5</v>
      </c>
      <c r="E1224" s="127" t="s">
        <v>3561</v>
      </c>
      <c r="F1224" s="47">
        <v>7136</v>
      </c>
      <c r="G1224" s="47">
        <v>0</v>
      </c>
      <c r="H1224" s="47">
        <v>0</v>
      </c>
      <c r="I1224" s="47">
        <v>22626</v>
      </c>
      <c r="J1224" s="47">
        <v>1544</v>
      </c>
      <c r="K1224" s="47">
        <v>27473</v>
      </c>
      <c r="L1224" s="47">
        <v>3544</v>
      </c>
      <c r="M1224" s="47">
        <v>363957</v>
      </c>
      <c r="N1224" s="150">
        <v>109091</v>
      </c>
      <c r="O1224" s="144">
        <v>2450</v>
      </c>
      <c r="P1224" s="144">
        <v>0</v>
      </c>
      <c r="Q1224" s="47">
        <v>0</v>
      </c>
      <c r="R1224" s="47">
        <v>0</v>
      </c>
      <c r="S1224" s="47">
        <v>0</v>
      </c>
      <c r="T1224" s="47">
        <v>0</v>
      </c>
      <c r="U1224" s="47">
        <v>0</v>
      </c>
      <c r="V1224" s="47">
        <v>0</v>
      </c>
      <c r="W1224" s="101">
        <f t="shared" ref="W1224:W1287" si="19">SUM(F1224:V1224)</f>
        <v>537821</v>
      </c>
      <c r="X1224" s="41">
        <f>個別包括!AZ1223-公債費!W1224</f>
        <v>0</v>
      </c>
      <c r="Y1224" s="41"/>
      <c r="Z1224" s="41"/>
      <c r="AA1224" s="41"/>
    </row>
    <row r="1225" spans="1:27" ht="20.25" customHeight="1" x14ac:dyDescent="0.25">
      <c r="A1225" s="111" t="s">
        <v>3042</v>
      </c>
      <c r="B1225" s="112" t="s">
        <v>3037</v>
      </c>
      <c r="C1225" s="4" t="s">
        <v>1304</v>
      </c>
      <c r="D1225" s="141">
        <v>5</v>
      </c>
      <c r="E1225" s="127" t="s">
        <v>3561</v>
      </c>
      <c r="F1225" s="47">
        <v>194434</v>
      </c>
      <c r="G1225" s="47">
        <v>170826</v>
      </c>
      <c r="H1225" s="47">
        <v>319</v>
      </c>
      <c r="I1225" s="47">
        <v>49355</v>
      </c>
      <c r="J1225" s="47">
        <v>6972</v>
      </c>
      <c r="K1225" s="47">
        <v>62728</v>
      </c>
      <c r="L1225" s="47">
        <v>10468</v>
      </c>
      <c r="M1225" s="47">
        <v>1159756</v>
      </c>
      <c r="N1225" s="150">
        <v>300290</v>
      </c>
      <c r="O1225" s="144">
        <v>20671</v>
      </c>
      <c r="P1225" s="144">
        <v>0</v>
      </c>
      <c r="Q1225" s="47">
        <v>491538</v>
      </c>
      <c r="R1225" s="47">
        <v>0</v>
      </c>
      <c r="S1225" s="47">
        <v>0</v>
      </c>
      <c r="T1225" s="47">
        <v>0</v>
      </c>
      <c r="U1225" s="47">
        <v>876371</v>
      </c>
      <c r="V1225" s="47">
        <v>0</v>
      </c>
      <c r="W1225" s="101">
        <f t="shared" si="19"/>
        <v>3343728</v>
      </c>
      <c r="X1225" s="41">
        <f>個別包括!AZ1224-公債費!W1225</f>
        <v>0</v>
      </c>
      <c r="Y1225" s="41"/>
      <c r="Z1225" s="41"/>
      <c r="AA1225" s="41"/>
    </row>
    <row r="1226" spans="1:27" ht="20.25" customHeight="1" x14ac:dyDescent="0.25">
      <c r="A1226" s="111" t="s">
        <v>3043</v>
      </c>
      <c r="B1226" s="112" t="s">
        <v>3037</v>
      </c>
      <c r="C1226" s="4" t="s">
        <v>1305</v>
      </c>
      <c r="D1226" s="141">
        <v>5</v>
      </c>
      <c r="E1226" s="127" t="s">
        <v>3561</v>
      </c>
      <c r="F1226" s="47">
        <v>11182</v>
      </c>
      <c r="G1226" s="47">
        <v>23256</v>
      </c>
      <c r="H1226" s="47">
        <v>43</v>
      </c>
      <c r="I1226" s="47">
        <v>4388</v>
      </c>
      <c r="J1226" s="47">
        <v>1392</v>
      </c>
      <c r="K1226" s="47">
        <v>2988</v>
      </c>
      <c r="L1226" s="47">
        <v>4536</v>
      </c>
      <c r="M1226" s="47">
        <v>441193</v>
      </c>
      <c r="N1226" s="150">
        <v>70118</v>
      </c>
      <c r="O1226" s="144">
        <v>1731</v>
      </c>
      <c r="P1226" s="144">
        <v>0</v>
      </c>
      <c r="Q1226" s="47">
        <v>1006285</v>
      </c>
      <c r="R1226" s="47">
        <v>0</v>
      </c>
      <c r="S1226" s="47">
        <v>0</v>
      </c>
      <c r="T1226" s="47">
        <v>0</v>
      </c>
      <c r="U1226" s="47">
        <v>148967</v>
      </c>
      <c r="V1226" s="47">
        <v>0</v>
      </c>
      <c r="W1226" s="101">
        <f t="shared" si="19"/>
        <v>1716079</v>
      </c>
      <c r="X1226" s="41">
        <f>個別包括!AZ1225-公債費!W1226</f>
        <v>0</v>
      </c>
      <c r="Y1226" s="41"/>
      <c r="Z1226" s="41"/>
      <c r="AA1226" s="41"/>
    </row>
    <row r="1227" spans="1:27" ht="20.25" customHeight="1" x14ac:dyDescent="0.25">
      <c r="A1227" s="111" t="s">
        <v>3044</v>
      </c>
      <c r="B1227" s="112" t="s">
        <v>3037</v>
      </c>
      <c r="C1227" s="4" t="s">
        <v>1306</v>
      </c>
      <c r="D1227" s="141">
        <v>5</v>
      </c>
      <c r="E1227" s="127" t="s">
        <v>3561</v>
      </c>
      <c r="F1227" s="47">
        <v>82506</v>
      </c>
      <c r="G1227" s="47">
        <v>58897</v>
      </c>
      <c r="H1227" s="47">
        <v>0</v>
      </c>
      <c r="I1227" s="47">
        <v>10268</v>
      </c>
      <c r="J1227" s="47">
        <v>2000</v>
      </c>
      <c r="K1227" s="47">
        <v>18820</v>
      </c>
      <c r="L1227" s="47">
        <v>8130</v>
      </c>
      <c r="M1227" s="47">
        <v>954854</v>
      </c>
      <c r="N1227" s="150">
        <v>65349</v>
      </c>
      <c r="O1227" s="144">
        <v>2393</v>
      </c>
      <c r="P1227" s="144">
        <v>0</v>
      </c>
      <c r="Q1227" s="47">
        <v>203430</v>
      </c>
      <c r="R1227" s="47">
        <v>0</v>
      </c>
      <c r="S1227" s="47">
        <v>0</v>
      </c>
      <c r="T1227" s="47">
        <v>0</v>
      </c>
      <c r="U1227" s="47">
        <v>841477</v>
      </c>
      <c r="V1227" s="47">
        <v>0</v>
      </c>
      <c r="W1227" s="101">
        <f t="shared" si="19"/>
        <v>2248124</v>
      </c>
      <c r="X1227" s="41">
        <f>個別包括!AZ1226-公債費!W1227</f>
        <v>0</v>
      </c>
      <c r="Y1227" s="41"/>
      <c r="Z1227" s="41"/>
      <c r="AA1227" s="41"/>
    </row>
    <row r="1228" spans="1:27" ht="20.25" customHeight="1" x14ac:dyDescent="0.25">
      <c r="A1228" s="111" t="s">
        <v>3045</v>
      </c>
      <c r="B1228" s="112" t="s">
        <v>3037</v>
      </c>
      <c r="C1228" s="4" t="s">
        <v>1307</v>
      </c>
      <c r="D1228" s="141">
        <v>5</v>
      </c>
      <c r="E1228" s="127" t="s">
        <v>3561</v>
      </c>
      <c r="F1228" s="47">
        <v>0</v>
      </c>
      <c r="G1228" s="47">
        <v>0</v>
      </c>
      <c r="H1228" s="47">
        <v>0</v>
      </c>
      <c r="I1228" s="47">
        <v>13440</v>
      </c>
      <c r="J1228" s="47">
        <v>1647</v>
      </c>
      <c r="K1228" s="47">
        <v>2804</v>
      </c>
      <c r="L1228" s="47">
        <v>6562</v>
      </c>
      <c r="M1228" s="47">
        <v>599791</v>
      </c>
      <c r="N1228" s="150">
        <v>49111</v>
      </c>
      <c r="O1228" s="144">
        <v>0</v>
      </c>
      <c r="P1228" s="144">
        <v>0</v>
      </c>
      <c r="Q1228" s="47">
        <v>0</v>
      </c>
      <c r="R1228" s="47">
        <v>0</v>
      </c>
      <c r="S1228" s="47">
        <v>0</v>
      </c>
      <c r="T1228" s="47">
        <v>0</v>
      </c>
      <c r="U1228" s="47">
        <v>0</v>
      </c>
      <c r="V1228" s="47">
        <v>0</v>
      </c>
      <c r="W1228" s="101">
        <f t="shared" si="19"/>
        <v>673355</v>
      </c>
      <c r="X1228" s="41">
        <f>個別包括!AZ1227-公債費!W1228</f>
        <v>0</v>
      </c>
      <c r="Y1228" s="41"/>
      <c r="Z1228" s="41"/>
      <c r="AA1228" s="41"/>
    </row>
    <row r="1229" spans="1:27" ht="20.25" customHeight="1" x14ac:dyDescent="0.25">
      <c r="A1229" s="111" t="s">
        <v>3046</v>
      </c>
      <c r="B1229" s="112" t="s">
        <v>3037</v>
      </c>
      <c r="C1229" s="4" t="s">
        <v>1308</v>
      </c>
      <c r="D1229" s="141">
        <v>6</v>
      </c>
      <c r="E1229" s="127" t="s">
        <v>3561</v>
      </c>
      <c r="F1229" s="47">
        <v>7881</v>
      </c>
      <c r="G1229" s="47">
        <v>25578</v>
      </c>
      <c r="H1229" s="47">
        <v>0</v>
      </c>
      <c r="I1229" s="47">
        <v>6393</v>
      </c>
      <c r="J1229" s="47">
        <v>323</v>
      </c>
      <c r="K1229" s="47">
        <v>765</v>
      </c>
      <c r="L1229" s="47">
        <v>1061</v>
      </c>
      <c r="M1229" s="47">
        <v>214609</v>
      </c>
      <c r="N1229" s="150">
        <v>37149</v>
      </c>
      <c r="O1229" s="144">
        <v>10457</v>
      </c>
      <c r="P1229" s="144">
        <v>0</v>
      </c>
      <c r="Q1229" s="47">
        <v>201468</v>
      </c>
      <c r="R1229" s="47">
        <v>0</v>
      </c>
      <c r="S1229" s="47">
        <v>0</v>
      </c>
      <c r="T1229" s="47">
        <v>0</v>
      </c>
      <c r="U1229" s="47">
        <v>209532</v>
      </c>
      <c r="V1229" s="47">
        <v>0</v>
      </c>
      <c r="W1229" s="101">
        <f t="shared" si="19"/>
        <v>715216</v>
      </c>
      <c r="X1229" s="41">
        <f>個別包括!AZ1228-公債費!W1229</f>
        <v>0</v>
      </c>
      <c r="Y1229" s="41"/>
      <c r="Z1229" s="41"/>
      <c r="AA1229" s="41"/>
    </row>
    <row r="1230" spans="1:27" ht="20.25" customHeight="1" x14ac:dyDescent="0.25">
      <c r="A1230" s="111" t="s">
        <v>3047</v>
      </c>
      <c r="B1230" s="112" t="s">
        <v>3037</v>
      </c>
      <c r="C1230" s="4" t="s">
        <v>1309</v>
      </c>
      <c r="D1230" s="141">
        <v>6</v>
      </c>
      <c r="E1230" s="127" t="s">
        <v>3561</v>
      </c>
      <c r="F1230" s="47">
        <v>22568</v>
      </c>
      <c r="G1230" s="47">
        <v>89722</v>
      </c>
      <c r="H1230" s="47">
        <v>706</v>
      </c>
      <c r="I1230" s="47">
        <v>20682</v>
      </c>
      <c r="J1230" s="47">
        <v>709</v>
      </c>
      <c r="K1230" s="47">
        <v>9214</v>
      </c>
      <c r="L1230" s="47">
        <v>1904</v>
      </c>
      <c r="M1230" s="47">
        <v>286634</v>
      </c>
      <c r="N1230" s="150">
        <v>33973</v>
      </c>
      <c r="O1230" s="144">
        <v>6596</v>
      </c>
      <c r="P1230" s="144">
        <v>0</v>
      </c>
      <c r="Q1230" s="47">
        <v>351256</v>
      </c>
      <c r="R1230" s="47">
        <v>0</v>
      </c>
      <c r="S1230" s="47">
        <v>0</v>
      </c>
      <c r="T1230" s="47">
        <v>0</v>
      </c>
      <c r="U1230" s="47">
        <v>159857</v>
      </c>
      <c r="V1230" s="47">
        <v>0</v>
      </c>
      <c r="W1230" s="101">
        <f t="shared" si="19"/>
        <v>983821</v>
      </c>
      <c r="X1230" s="41">
        <f>個別包括!AZ1229-公債費!W1230</f>
        <v>0</v>
      </c>
      <c r="Y1230" s="41"/>
      <c r="Z1230" s="41"/>
      <c r="AA1230" s="41"/>
    </row>
    <row r="1231" spans="1:27" ht="20.25" customHeight="1" x14ac:dyDescent="0.25">
      <c r="A1231" s="111" t="s">
        <v>3048</v>
      </c>
      <c r="B1231" s="112" t="s">
        <v>3037</v>
      </c>
      <c r="C1231" s="4" t="s">
        <v>1310</v>
      </c>
      <c r="D1231" s="141">
        <v>6</v>
      </c>
      <c r="E1231" s="127" t="s">
        <v>3561</v>
      </c>
      <c r="F1231" s="47">
        <v>2359</v>
      </c>
      <c r="G1231" s="47">
        <v>0</v>
      </c>
      <c r="H1231" s="47">
        <v>270</v>
      </c>
      <c r="I1231" s="47">
        <v>1173</v>
      </c>
      <c r="J1231" s="47">
        <v>288</v>
      </c>
      <c r="K1231" s="47">
        <v>960</v>
      </c>
      <c r="L1231" s="47">
        <v>656</v>
      </c>
      <c r="M1231" s="47">
        <v>99347</v>
      </c>
      <c r="N1231" s="150">
        <v>20388</v>
      </c>
      <c r="O1231" s="144">
        <v>543</v>
      </c>
      <c r="P1231" s="144">
        <v>0</v>
      </c>
      <c r="Q1231" s="47">
        <v>199685</v>
      </c>
      <c r="R1231" s="47">
        <v>0</v>
      </c>
      <c r="S1231" s="47">
        <v>0</v>
      </c>
      <c r="T1231" s="47">
        <v>0</v>
      </c>
      <c r="U1231" s="47">
        <v>0</v>
      </c>
      <c r="V1231" s="47">
        <v>0</v>
      </c>
      <c r="W1231" s="101">
        <f t="shared" si="19"/>
        <v>325669</v>
      </c>
      <c r="X1231" s="41">
        <f>個別包括!AZ1230-公債費!W1231</f>
        <v>0</v>
      </c>
      <c r="Y1231" s="41"/>
      <c r="Z1231" s="41"/>
      <c r="AA1231" s="41"/>
    </row>
    <row r="1232" spans="1:27" ht="20.25" customHeight="1" x14ac:dyDescent="0.25">
      <c r="A1232" s="111" t="s">
        <v>3049</v>
      </c>
      <c r="B1232" s="112" t="s">
        <v>3037</v>
      </c>
      <c r="C1232" s="4" t="s">
        <v>1311</v>
      </c>
      <c r="D1232" s="141">
        <v>6</v>
      </c>
      <c r="E1232" s="127" t="s">
        <v>3561</v>
      </c>
      <c r="F1232" s="47">
        <v>22351</v>
      </c>
      <c r="G1232" s="47">
        <v>3721</v>
      </c>
      <c r="H1232" s="47">
        <v>0</v>
      </c>
      <c r="I1232" s="47">
        <v>2292</v>
      </c>
      <c r="J1232" s="47">
        <v>266</v>
      </c>
      <c r="K1232" s="47">
        <v>650</v>
      </c>
      <c r="L1232" s="47">
        <v>564</v>
      </c>
      <c r="M1232" s="47">
        <v>97309</v>
      </c>
      <c r="N1232" s="150">
        <v>14443</v>
      </c>
      <c r="O1232" s="144">
        <v>0</v>
      </c>
      <c r="P1232" s="144">
        <v>0</v>
      </c>
      <c r="Q1232" s="47">
        <v>243198</v>
      </c>
      <c r="R1232" s="47">
        <v>0</v>
      </c>
      <c r="S1232" s="47">
        <v>0</v>
      </c>
      <c r="T1232" s="47">
        <v>0</v>
      </c>
      <c r="U1232" s="47">
        <v>0</v>
      </c>
      <c r="V1232" s="47">
        <v>0</v>
      </c>
      <c r="W1232" s="101">
        <f t="shared" si="19"/>
        <v>384794</v>
      </c>
      <c r="X1232" s="41">
        <f>個別包括!AZ1231-公債費!W1232</f>
        <v>0</v>
      </c>
      <c r="Y1232" s="41"/>
      <c r="Z1232" s="41"/>
      <c r="AA1232" s="41"/>
    </row>
    <row r="1233" spans="1:27" ht="20.25" customHeight="1" x14ac:dyDescent="0.25">
      <c r="A1233" s="111" t="s">
        <v>3050</v>
      </c>
      <c r="B1233" s="112" t="s">
        <v>3037</v>
      </c>
      <c r="C1233" s="4" t="s">
        <v>1312</v>
      </c>
      <c r="D1233" s="141">
        <v>6</v>
      </c>
      <c r="E1233" s="127" t="s">
        <v>3561</v>
      </c>
      <c r="F1233" s="47">
        <v>5058</v>
      </c>
      <c r="G1233" s="47">
        <v>0</v>
      </c>
      <c r="H1233" s="47">
        <v>0</v>
      </c>
      <c r="I1233" s="47">
        <v>36373</v>
      </c>
      <c r="J1233" s="47">
        <v>655</v>
      </c>
      <c r="K1233" s="47">
        <v>8348</v>
      </c>
      <c r="L1233" s="47">
        <v>1415</v>
      </c>
      <c r="M1233" s="47">
        <v>176695</v>
      </c>
      <c r="N1233" s="150">
        <v>168986</v>
      </c>
      <c r="O1233" s="144">
        <v>17234</v>
      </c>
      <c r="P1233" s="144">
        <v>0</v>
      </c>
      <c r="Q1233" s="47">
        <v>155359</v>
      </c>
      <c r="R1233" s="47">
        <v>0</v>
      </c>
      <c r="S1233" s="47">
        <v>0</v>
      </c>
      <c r="T1233" s="47">
        <v>0</v>
      </c>
      <c r="U1233" s="47">
        <v>0</v>
      </c>
      <c r="V1233" s="47">
        <v>0</v>
      </c>
      <c r="W1233" s="101">
        <f t="shared" si="19"/>
        <v>570123</v>
      </c>
      <c r="X1233" s="41">
        <f>個別包括!AZ1232-公債費!W1233</f>
        <v>0</v>
      </c>
      <c r="Y1233" s="41"/>
      <c r="Z1233" s="41"/>
      <c r="AA1233" s="41"/>
    </row>
    <row r="1234" spans="1:27" ht="20.25" customHeight="1" x14ac:dyDescent="0.25">
      <c r="A1234" s="111" t="s">
        <v>3051</v>
      </c>
      <c r="B1234" s="112" t="s">
        <v>3037</v>
      </c>
      <c r="C1234" s="4" t="s">
        <v>1313</v>
      </c>
      <c r="D1234" s="141">
        <v>6</v>
      </c>
      <c r="E1234" s="127" t="s">
        <v>3561</v>
      </c>
      <c r="F1234" s="47">
        <v>8560</v>
      </c>
      <c r="G1234" s="47">
        <v>55472</v>
      </c>
      <c r="H1234" s="47">
        <v>0</v>
      </c>
      <c r="I1234" s="47">
        <v>14288</v>
      </c>
      <c r="J1234" s="47">
        <v>234</v>
      </c>
      <c r="K1234" s="47">
        <v>12923</v>
      </c>
      <c r="L1234" s="47">
        <v>706</v>
      </c>
      <c r="M1234" s="47">
        <v>129367</v>
      </c>
      <c r="N1234" s="150">
        <v>43147</v>
      </c>
      <c r="O1234" s="144">
        <v>7065</v>
      </c>
      <c r="P1234" s="144">
        <v>0</v>
      </c>
      <c r="Q1234" s="47">
        <v>12004</v>
      </c>
      <c r="R1234" s="47">
        <v>0</v>
      </c>
      <c r="S1234" s="47">
        <v>0</v>
      </c>
      <c r="T1234" s="47">
        <v>0</v>
      </c>
      <c r="U1234" s="47">
        <v>0</v>
      </c>
      <c r="V1234" s="47">
        <v>0</v>
      </c>
      <c r="W1234" s="101">
        <f t="shared" si="19"/>
        <v>283766</v>
      </c>
      <c r="X1234" s="41">
        <f>個別包括!AZ1233-公債費!W1234</f>
        <v>0</v>
      </c>
      <c r="Y1234" s="41"/>
      <c r="Z1234" s="41"/>
      <c r="AA1234" s="41"/>
    </row>
    <row r="1235" spans="1:27" ht="20.25" customHeight="1" x14ac:dyDescent="0.25">
      <c r="A1235" s="111" t="s">
        <v>3052</v>
      </c>
      <c r="B1235" s="112" t="s">
        <v>3037</v>
      </c>
      <c r="C1235" s="4" t="s">
        <v>1314</v>
      </c>
      <c r="D1235" s="141">
        <v>6</v>
      </c>
      <c r="E1235" s="127" t="s">
        <v>3561</v>
      </c>
      <c r="F1235" s="47">
        <v>50581</v>
      </c>
      <c r="G1235" s="47">
        <v>122818</v>
      </c>
      <c r="H1235" s="47">
        <v>688</v>
      </c>
      <c r="I1235" s="47">
        <v>3673</v>
      </c>
      <c r="J1235" s="47">
        <v>1833</v>
      </c>
      <c r="K1235" s="47">
        <v>13321</v>
      </c>
      <c r="L1235" s="47">
        <v>3254</v>
      </c>
      <c r="M1235" s="47">
        <v>473997</v>
      </c>
      <c r="N1235" s="150">
        <v>71761</v>
      </c>
      <c r="O1235" s="144">
        <v>18270</v>
      </c>
      <c r="P1235" s="144">
        <v>0</v>
      </c>
      <c r="Q1235" s="47">
        <v>418346</v>
      </c>
      <c r="R1235" s="47">
        <v>0</v>
      </c>
      <c r="S1235" s="47">
        <v>0</v>
      </c>
      <c r="T1235" s="47">
        <v>0</v>
      </c>
      <c r="U1235" s="47">
        <v>480489</v>
      </c>
      <c r="V1235" s="47">
        <v>0</v>
      </c>
      <c r="W1235" s="101">
        <f t="shared" si="19"/>
        <v>1659031</v>
      </c>
      <c r="X1235" s="41">
        <f>個別包括!AZ1234-公債費!W1235</f>
        <v>0</v>
      </c>
      <c r="Y1235" s="41"/>
      <c r="Z1235" s="41"/>
      <c r="AA1235" s="41"/>
    </row>
    <row r="1236" spans="1:27" ht="20.25" customHeight="1" x14ac:dyDescent="0.25">
      <c r="A1236" s="111" t="s">
        <v>3053</v>
      </c>
      <c r="B1236" s="112" t="s">
        <v>3037</v>
      </c>
      <c r="C1236" s="4" t="s">
        <v>877</v>
      </c>
      <c r="D1236" s="141">
        <v>6</v>
      </c>
      <c r="E1236" s="127" t="s">
        <v>3561</v>
      </c>
      <c r="F1236" s="47">
        <v>561</v>
      </c>
      <c r="G1236" s="47">
        <v>0</v>
      </c>
      <c r="H1236" s="47">
        <v>0</v>
      </c>
      <c r="I1236" s="47">
        <v>6311</v>
      </c>
      <c r="J1236" s="47">
        <v>318</v>
      </c>
      <c r="K1236" s="47">
        <v>8321</v>
      </c>
      <c r="L1236" s="47">
        <v>950</v>
      </c>
      <c r="M1236" s="47">
        <v>122294</v>
      </c>
      <c r="N1236" s="150">
        <v>44696</v>
      </c>
      <c r="O1236" s="144">
        <v>0</v>
      </c>
      <c r="P1236" s="144">
        <v>0</v>
      </c>
      <c r="Q1236" s="47">
        <v>1014</v>
      </c>
      <c r="R1236" s="47">
        <v>0</v>
      </c>
      <c r="S1236" s="47">
        <v>0</v>
      </c>
      <c r="T1236" s="47">
        <v>0</v>
      </c>
      <c r="U1236" s="47">
        <v>0</v>
      </c>
      <c r="V1236" s="47">
        <v>0</v>
      </c>
      <c r="W1236" s="101">
        <f t="shared" si="19"/>
        <v>184465</v>
      </c>
      <c r="X1236" s="41">
        <f>個別包括!AZ1235-公債費!W1236</f>
        <v>0</v>
      </c>
      <c r="Y1236" s="41"/>
      <c r="Z1236" s="41"/>
      <c r="AA1236" s="41"/>
    </row>
    <row r="1237" spans="1:27" ht="20.25" customHeight="1" x14ac:dyDescent="0.25">
      <c r="A1237" s="111" t="s">
        <v>3054</v>
      </c>
      <c r="B1237" s="112" t="s">
        <v>3037</v>
      </c>
      <c r="C1237" s="4" t="s">
        <v>250</v>
      </c>
      <c r="D1237" s="141">
        <v>6</v>
      </c>
      <c r="E1237" s="127" t="s">
        <v>3561</v>
      </c>
      <c r="F1237" s="47">
        <v>1687</v>
      </c>
      <c r="G1237" s="47">
        <v>0</v>
      </c>
      <c r="H1237" s="47">
        <v>0</v>
      </c>
      <c r="I1237" s="47">
        <v>8445</v>
      </c>
      <c r="J1237" s="47">
        <v>287</v>
      </c>
      <c r="K1237" s="47">
        <v>17846</v>
      </c>
      <c r="L1237" s="47">
        <v>880</v>
      </c>
      <c r="M1237" s="47">
        <v>123989</v>
      </c>
      <c r="N1237" s="150">
        <v>37156</v>
      </c>
      <c r="O1237" s="144">
        <v>426</v>
      </c>
      <c r="P1237" s="144">
        <v>0</v>
      </c>
      <c r="Q1237" s="47">
        <v>0</v>
      </c>
      <c r="R1237" s="47">
        <v>0</v>
      </c>
      <c r="S1237" s="47">
        <v>0</v>
      </c>
      <c r="T1237" s="47">
        <v>0</v>
      </c>
      <c r="U1237" s="47">
        <v>0</v>
      </c>
      <c r="V1237" s="47">
        <v>0</v>
      </c>
      <c r="W1237" s="101">
        <f t="shared" si="19"/>
        <v>190716</v>
      </c>
      <c r="X1237" s="41">
        <f>個別包括!AZ1236-公債費!W1237</f>
        <v>0</v>
      </c>
      <c r="Y1237" s="41"/>
      <c r="Z1237" s="41"/>
      <c r="AA1237" s="41"/>
    </row>
    <row r="1238" spans="1:27" ht="20.25" customHeight="1" x14ac:dyDescent="0.25">
      <c r="A1238" s="111" t="s">
        <v>3055</v>
      </c>
      <c r="B1238" s="112" t="s">
        <v>3037</v>
      </c>
      <c r="C1238" s="4" t="s">
        <v>1315</v>
      </c>
      <c r="D1238" s="141">
        <v>6</v>
      </c>
      <c r="E1238" s="127" t="s">
        <v>3561</v>
      </c>
      <c r="F1238" s="47">
        <v>13303</v>
      </c>
      <c r="G1238" s="47">
        <v>0</v>
      </c>
      <c r="H1238" s="47">
        <v>0</v>
      </c>
      <c r="I1238" s="47">
        <v>2395</v>
      </c>
      <c r="J1238" s="47">
        <v>246</v>
      </c>
      <c r="K1238" s="47">
        <v>6747</v>
      </c>
      <c r="L1238" s="47">
        <v>659</v>
      </c>
      <c r="M1238" s="47">
        <v>130885</v>
      </c>
      <c r="N1238" s="150">
        <v>30387</v>
      </c>
      <c r="O1238" s="144">
        <v>1613</v>
      </c>
      <c r="P1238" s="144">
        <v>0</v>
      </c>
      <c r="Q1238" s="47">
        <v>158813</v>
      </c>
      <c r="R1238" s="47">
        <v>0</v>
      </c>
      <c r="S1238" s="47">
        <v>0</v>
      </c>
      <c r="T1238" s="47">
        <v>0</v>
      </c>
      <c r="U1238" s="47">
        <v>0</v>
      </c>
      <c r="V1238" s="47">
        <v>0</v>
      </c>
      <c r="W1238" s="101">
        <f t="shared" si="19"/>
        <v>345048</v>
      </c>
      <c r="X1238" s="41">
        <f>個別包括!AZ1237-公債費!W1238</f>
        <v>0</v>
      </c>
      <c r="Y1238" s="41"/>
      <c r="Z1238" s="41"/>
      <c r="AA1238" s="41"/>
    </row>
    <row r="1239" spans="1:27" ht="20.25" customHeight="1" x14ac:dyDescent="0.25">
      <c r="A1239" s="111" t="s">
        <v>3056</v>
      </c>
      <c r="B1239" s="112" t="s">
        <v>3037</v>
      </c>
      <c r="C1239" s="4" t="s">
        <v>1316</v>
      </c>
      <c r="D1239" s="141">
        <v>6</v>
      </c>
      <c r="E1239" s="127" t="s">
        <v>3561</v>
      </c>
      <c r="F1239" s="47">
        <v>14755</v>
      </c>
      <c r="G1239" s="47">
        <v>71895</v>
      </c>
      <c r="H1239" s="47">
        <v>233</v>
      </c>
      <c r="I1239" s="47">
        <v>4514</v>
      </c>
      <c r="J1239" s="47">
        <v>330</v>
      </c>
      <c r="K1239" s="47">
        <v>15546</v>
      </c>
      <c r="L1239" s="47">
        <v>852</v>
      </c>
      <c r="M1239" s="47">
        <v>155873</v>
      </c>
      <c r="N1239" s="150">
        <v>100175</v>
      </c>
      <c r="O1239" s="144">
        <v>145</v>
      </c>
      <c r="P1239" s="144">
        <v>0</v>
      </c>
      <c r="Q1239" s="47">
        <v>143917</v>
      </c>
      <c r="R1239" s="47">
        <v>0</v>
      </c>
      <c r="S1239" s="47">
        <v>0</v>
      </c>
      <c r="T1239" s="47">
        <v>0</v>
      </c>
      <c r="U1239" s="47">
        <v>0</v>
      </c>
      <c r="V1239" s="47">
        <v>0</v>
      </c>
      <c r="W1239" s="101">
        <f t="shared" si="19"/>
        <v>508235</v>
      </c>
      <c r="X1239" s="41">
        <f>個別包括!AZ1238-公債費!W1239</f>
        <v>0</v>
      </c>
      <c r="Y1239" s="41"/>
      <c r="Z1239" s="41"/>
      <c r="AA1239" s="41"/>
    </row>
    <row r="1240" spans="1:27" ht="20.25" customHeight="1" x14ac:dyDescent="0.25">
      <c r="A1240" s="111" t="s">
        <v>3057</v>
      </c>
      <c r="B1240" s="112" t="s">
        <v>3037</v>
      </c>
      <c r="C1240" s="4" t="s">
        <v>1317</v>
      </c>
      <c r="D1240" s="141">
        <v>6</v>
      </c>
      <c r="E1240" s="127" t="s">
        <v>3561</v>
      </c>
      <c r="F1240" s="47">
        <v>27269</v>
      </c>
      <c r="G1240" s="47">
        <v>137742</v>
      </c>
      <c r="H1240" s="47">
        <v>67</v>
      </c>
      <c r="I1240" s="47">
        <v>25930</v>
      </c>
      <c r="J1240" s="47">
        <v>549</v>
      </c>
      <c r="K1240" s="47">
        <v>18889</v>
      </c>
      <c r="L1240" s="47">
        <v>2173</v>
      </c>
      <c r="M1240" s="47">
        <v>256118</v>
      </c>
      <c r="N1240" s="150">
        <v>97888</v>
      </c>
      <c r="O1240" s="144">
        <v>9136</v>
      </c>
      <c r="P1240" s="144">
        <v>0</v>
      </c>
      <c r="Q1240" s="47">
        <v>1539</v>
      </c>
      <c r="R1240" s="47">
        <v>0</v>
      </c>
      <c r="S1240" s="47">
        <v>0</v>
      </c>
      <c r="T1240" s="47">
        <v>0</v>
      </c>
      <c r="U1240" s="47">
        <v>172250</v>
      </c>
      <c r="V1240" s="47">
        <v>0</v>
      </c>
      <c r="W1240" s="101">
        <f t="shared" si="19"/>
        <v>749550</v>
      </c>
      <c r="X1240" s="41">
        <f>個別包括!AZ1239-公債費!W1240</f>
        <v>0</v>
      </c>
      <c r="Y1240" s="41"/>
      <c r="Z1240" s="41"/>
      <c r="AA1240" s="41"/>
    </row>
    <row r="1241" spans="1:27" ht="20.25" customHeight="1" x14ac:dyDescent="0.25">
      <c r="A1241" s="111" t="s">
        <v>3058</v>
      </c>
      <c r="B1241" s="112" t="s">
        <v>3037</v>
      </c>
      <c r="C1241" s="4" t="s">
        <v>1318</v>
      </c>
      <c r="D1241" s="141">
        <v>6</v>
      </c>
      <c r="E1241" s="127" t="s">
        <v>3561</v>
      </c>
      <c r="F1241" s="47">
        <v>47750</v>
      </c>
      <c r="G1241" s="47">
        <v>0</v>
      </c>
      <c r="H1241" s="47">
        <v>572</v>
      </c>
      <c r="I1241" s="47">
        <v>7494</v>
      </c>
      <c r="J1241" s="47">
        <v>424</v>
      </c>
      <c r="K1241" s="47">
        <v>2008</v>
      </c>
      <c r="L1241" s="47">
        <v>1199</v>
      </c>
      <c r="M1241" s="47">
        <v>253270</v>
      </c>
      <c r="N1241" s="150">
        <v>11745</v>
      </c>
      <c r="O1241" s="144">
        <v>4212</v>
      </c>
      <c r="P1241" s="144">
        <v>0</v>
      </c>
      <c r="Q1241" s="47">
        <v>387045</v>
      </c>
      <c r="R1241" s="47">
        <v>0</v>
      </c>
      <c r="S1241" s="47">
        <v>0</v>
      </c>
      <c r="T1241" s="47">
        <v>0</v>
      </c>
      <c r="U1241" s="47">
        <v>155126</v>
      </c>
      <c r="V1241" s="47">
        <v>0</v>
      </c>
      <c r="W1241" s="101">
        <f t="shared" si="19"/>
        <v>870845</v>
      </c>
      <c r="X1241" s="41">
        <f>個別包括!AZ1240-公債費!W1241</f>
        <v>0</v>
      </c>
      <c r="Y1241" s="41"/>
      <c r="Z1241" s="41"/>
      <c r="AA1241" s="41"/>
    </row>
    <row r="1242" spans="1:27" ht="20.25" customHeight="1" x14ac:dyDescent="0.25">
      <c r="A1242" s="111" t="s">
        <v>3059</v>
      </c>
      <c r="B1242" s="112" t="s">
        <v>3037</v>
      </c>
      <c r="C1242" s="4" t="s">
        <v>1319</v>
      </c>
      <c r="D1242" s="141">
        <v>6</v>
      </c>
      <c r="E1242" s="127" t="s">
        <v>3561</v>
      </c>
      <c r="F1242" s="47">
        <v>17272</v>
      </c>
      <c r="G1242" s="47">
        <v>6333</v>
      </c>
      <c r="H1242" s="47">
        <v>0</v>
      </c>
      <c r="I1242" s="47">
        <v>13169</v>
      </c>
      <c r="J1242" s="47">
        <v>1510</v>
      </c>
      <c r="K1242" s="47">
        <v>14833</v>
      </c>
      <c r="L1242" s="47">
        <v>2364</v>
      </c>
      <c r="M1242" s="47">
        <v>386097</v>
      </c>
      <c r="N1242" s="150">
        <v>154223</v>
      </c>
      <c r="O1242" s="144">
        <v>4393</v>
      </c>
      <c r="P1242" s="144">
        <v>0</v>
      </c>
      <c r="Q1242" s="47">
        <v>122072</v>
      </c>
      <c r="R1242" s="47">
        <v>0</v>
      </c>
      <c r="S1242" s="47">
        <v>0</v>
      </c>
      <c r="T1242" s="47">
        <v>0</v>
      </c>
      <c r="U1242" s="47">
        <v>285496</v>
      </c>
      <c r="V1242" s="47">
        <v>0</v>
      </c>
      <c r="W1242" s="101">
        <f t="shared" si="19"/>
        <v>1007762</v>
      </c>
      <c r="X1242" s="41">
        <f>個別包括!AZ1241-公債費!W1242</f>
        <v>0</v>
      </c>
      <c r="Y1242" s="41"/>
      <c r="Z1242" s="41"/>
      <c r="AA1242" s="41"/>
    </row>
    <row r="1243" spans="1:27" ht="20.25" customHeight="1" x14ac:dyDescent="0.25">
      <c r="A1243" s="111" t="s">
        <v>3060</v>
      </c>
      <c r="B1243" s="112" t="s">
        <v>3037</v>
      </c>
      <c r="C1243" s="4" t="s">
        <v>1320</v>
      </c>
      <c r="D1243" s="141">
        <v>6</v>
      </c>
      <c r="E1243" s="127" t="s">
        <v>3561</v>
      </c>
      <c r="F1243" s="47">
        <v>5653</v>
      </c>
      <c r="G1243" s="47">
        <v>0</v>
      </c>
      <c r="H1243" s="47">
        <v>0</v>
      </c>
      <c r="I1243" s="47">
        <v>18550</v>
      </c>
      <c r="J1243" s="47">
        <v>609</v>
      </c>
      <c r="K1243" s="47">
        <v>2852</v>
      </c>
      <c r="L1243" s="47">
        <v>1978</v>
      </c>
      <c r="M1243" s="47">
        <v>205884</v>
      </c>
      <c r="N1243" s="150">
        <v>44475</v>
      </c>
      <c r="O1243" s="144">
        <v>1440</v>
      </c>
      <c r="P1243" s="144">
        <v>0</v>
      </c>
      <c r="Q1243" s="47">
        <v>0</v>
      </c>
      <c r="R1243" s="47">
        <v>0</v>
      </c>
      <c r="S1243" s="47">
        <v>0</v>
      </c>
      <c r="T1243" s="47">
        <v>0</v>
      </c>
      <c r="U1243" s="47">
        <v>0</v>
      </c>
      <c r="V1243" s="47">
        <v>0</v>
      </c>
      <c r="W1243" s="101">
        <f t="shared" si="19"/>
        <v>281441</v>
      </c>
      <c r="X1243" s="41">
        <f>個別包括!AZ1242-公債費!W1243</f>
        <v>0</v>
      </c>
      <c r="Y1243" s="41"/>
      <c r="Z1243" s="41"/>
      <c r="AA1243" s="41"/>
    </row>
    <row r="1244" spans="1:27" ht="20.25" customHeight="1" x14ac:dyDescent="0.25">
      <c r="A1244" s="111" t="s">
        <v>3061</v>
      </c>
      <c r="B1244" s="112" t="s">
        <v>3037</v>
      </c>
      <c r="C1244" s="4" t="s">
        <v>1321</v>
      </c>
      <c r="D1244" s="141">
        <v>6</v>
      </c>
      <c r="E1244" s="127" t="s">
        <v>3561</v>
      </c>
      <c r="F1244" s="47">
        <v>4171</v>
      </c>
      <c r="G1244" s="47">
        <v>0</v>
      </c>
      <c r="H1244" s="47">
        <v>0</v>
      </c>
      <c r="I1244" s="47">
        <v>10821</v>
      </c>
      <c r="J1244" s="47">
        <v>170</v>
      </c>
      <c r="K1244" s="47">
        <v>4297</v>
      </c>
      <c r="L1244" s="47">
        <v>420</v>
      </c>
      <c r="M1244" s="47">
        <v>107679</v>
      </c>
      <c r="N1244" s="150">
        <v>58880</v>
      </c>
      <c r="O1244" s="144">
        <v>1204</v>
      </c>
      <c r="P1244" s="144">
        <v>0</v>
      </c>
      <c r="Q1244" s="47">
        <v>198555</v>
      </c>
      <c r="R1244" s="47">
        <v>0</v>
      </c>
      <c r="S1244" s="47">
        <v>0</v>
      </c>
      <c r="T1244" s="47">
        <v>0</v>
      </c>
      <c r="U1244" s="47">
        <v>0</v>
      </c>
      <c r="V1244" s="47">
        <v>0</v>
      </c>
      <c r="W1244" s="101">
        <f t="shared" si="19"/>
        <v>386197</v>
      </c>
      <c r="X1244" s="41">
        <f>個別包括!AZ1243-公債費!W1244</f>
        <v>0</v>
      </c>
      <c r="Y1244" s="41"/>
      <c r="Z1244" s="41"/>
      <c r="AA1244" s="41"/>
    </row>
    <row r="1245" spans="1:27" ht="20.25" customHeight="1" x14ac:dyDescent="0.25">
      <c r="A1245" s="111" t="s">
        <v>3062</v>
      </c>
      <c r="B1245" s="112" t="s">
        <v>3037</v>
      </c>
      <c r="C1245" s="4" t="s">
        <v>1322</v>
      </c>
      <c r="D1245" s="141">
        <v>6</v>
      </c>
      <c r="E1245" s="127" t="s">
        <v>3561</v>
      </c>
      <c r="F1245" s="47">
        <v>12382</v>
      </c>
      <c r="G1245" s="47">
        <v>0</v>
      </c>
      <c r="H1245" s="47">
        <v>0</v>
      </c>
      <c r="I1245" s="47">
        <v>19550</v>
      </c>
      <c r="J1245" s="47">
        <v>796</v>
      </c>
      <c r="K1245" s="47">
        <v>12839</v>
      </c>
      <c r="L1245" s="47">
        <v>1593</v>
      </c>
      <c r="M1245" s="47">
        <v>235998</v>
      </c>
      <c r="N1245" s="150">
        <v>98887</v>
      </c>
      <c r="O1245" s="144">
        <v>1454</v>
      </c>
      <c r="P1245" s="144">
        <v>0</v>
      </c>
      <c r="Q1245" s="47">
        <v>541514</v>
      </c>
      <c r="R1245" s="47">
        <v>0</v>
      </c>
      <c r="S1245" s="47">
        <v>0</v>
      </c>
      <c r="T1245" s="47">
        <v>0</v>
      </c>
      <c r="U1245" s="47">
        <v>0</v>
      </c>
      <c r="V1245" s="47">
        <v>0</v>
      </c>
      <c r="W1245" s="101">
        <f t="shared" si="19"/>
        <v>925013</v>
      </c>
      <c r="X1245" s="41">
        <f>個別包括!AZ1244-公債費!W1245</f>
        <v>0</v>
      </c>
      <c r="Y1245" s="41"/>
      <c r="Z1245" s="41"/>
      <c r="AA1245" s="41"/>
    </row>
    <row r="1246" spans="1:27" ht="20.25" customHeight="1" x14ac:dyDescent="0.25">
      <c r="A1246" s="111" t="s">
        <v>3063</v>
      </c>
      <c r="B1246" s="112" t="s">
        <v>3037</v>
      </c>
      <c r="C1246" s="4" t="s">
        <v>1323</v>
      </c>
      <c r="D1246" s="141">
        <v>6</v>
      </c>
      <c r="E1246" s="127" t="s">
        <v>3561</v>
      </c>
      <c r="F1246" s="47">
        <v>621</v>
      </c>
      <c r="G1246" s="47">
        <v>0</v>
      </c>
      <c r="H1246" s="47">
        <v>0</v>
      </c>
      <c r="I1246" s="47">
        <v>480</v>
      </c>
      <c r="J1246" s="47">
        <v>99</v>
      </c>
      <c r="K1246" s="47">
        <v>2639</v>
      </c>
      <c r="L1246" s="47">
        <v>293</v>
      </c>
      <c r="M1246" s="47">
        <v>65666</v>
      </c>
      <c r="N1246" s="150">
        <v>20863</v>
      </c>
      <c r="O1246" s="144">
        <v>0</v>
      </c>
      <c r="P1246" s="144">
        <v>0</v>
      </c>
      <c r="Q1246" s="47">
        <v>261670</v>
      </c>
      <c r="R1246" s="47">
        <v>0</v>
      </c>
      <c r="S1246" s="47">
        <v>0</v>
      </c>
      <c r="T1246" s="47">
        <v>0</v>
      </c>
      <c r="U1246" s="47">
        <v>0</v>
      </c>
      <c r="V1246" s="47">
        <v>0</v>
      </c>
      <c r="W1246" s="101">
        <f t="shared" si="19"/>
        <v>352331</v>
      </c>
      <c r="X1246" s="41">
        <f>個別包括!AZ1245-公債費!W1246</f>
        <v>0</v>
      </c>
      <c r="Y1246" s="41"/>
      <c r="Z1246" s="41"/>
      <c r="AA1246" s="41"/>
    </row>
    <row r="1247" spans="1:27" ht="20.25" customHeight="1" x14ac:dyDescent="0.25">
      <c r="A1247" s="111" t="s">
        <v>3064</v>
      </c>
      <c r="B1247" s="112" t="s">
        <v>3037</v>
      </c>
      <c r="C1247" s="4" t="s">
        <v>1324</v>
      </c>
      <c r="D1247" s="141">
        <v>6</v>
      </c>
      <c r="E1247" s="127" t="s">
        <v>3561</v>
      </c>
      <c r="F1247" s="47">
        <v>4733</v>
      </c>
      <c r="G1247" s="47">
        <v>0</v>
      </c>
      <c r="H1247" s="47">
        <v>0</v>
      </c>
      <c r="I1247" s="47">
        <v>4553</v>
      </c>
      <c r="J1247" s="47">
        <v>117</v>
      </c>
      <c r="K1247" s="47">
        <v>2326</v>
      </c>
      <c r="L1247" s="47">
        <v>262</v>
      </c>
      <c r="M1247" s="47">
        <v>90228</v>
      </c>
      <c r="N1247" s="150">
        <v>7724</v>
      </c>
      <c r="O1247" s="144">
        <v>315</v>
      </c>
      <c r="P1247" s="144">
        <v>0</v>
      </c>
      <c r="Q1247" s="47">
        <v>127435</v>
      </c>
      <c r="R1247" s="47">
        <v>0</v>
      </c>
      <c r="S1247" s="47">
        <v>0</v>
      </c>
      <c r="T1247" s="47">
        <v>0</v>
      </c>
      <c r="U1247" s="47">
        <v>0</v>
      </c>
      <c r="V1247" s="47">
        <v>0</v>
      </c>
      <c r="W1247" s="101">
        <f t="shared" si="19"/>
        <v>237693</v>
      </c>
      <c r="X1247" s="41">
        <f>個別包括!AZ1246-公債費!W1247</f>
        <v>0</v>
      </c>
      <c r="Y1247" s="41"/>
      <c r="Z1247" s="41"/>
      <c r="AA1247" s="41"/>
    </row>
    <row r="1248" spans="1:27" ht="20.25" customHeight="1" x14ac:dyDescent="0.25">
      <c r="A1248" s="111" t="s">
        <v>3065</v>
      </c>
      <c r="B1248" s="112" t="s">
        <v>3037</v>
      </c>
      <c r="C1248" s="4" t="s">
        <v>1325</v>
      </c>
      <c r="D1248" s="141">
        <v>6</v>
      </c>
      <c r="E1248" s="127" t="s">
        <v>3561</v>
      </c>
      <c r="F1248" s="47">
        <v>798</v>
      </c>
      <c r="G1248" s="47">
        <v>9936</v>
      </c>
      <c r="H1248" s="47">
        <v>0</v>
      </c>
      <c r="I1248" s="47">
        <v>5024</v>
      </c>
      <c r="J1248" s="47">
        <v>19</v>
      </c>
      <c r="K1248" s="47">
        <v>0</v>
      </c>
      <c r="L1248" s="47">
        <v>55</v>
      </c>
      <c r="M1248" s="47">
        <v>26677</v>
      </c>
      <c r="N1248" s="150">
        <v>3967</v>
      </c>
      <c r="O1248" s="144">
        <v>274</v>
      </c>
      <c r="P1248" s="144">
        <v>0</v>
      </c>
      <c r="Q1248" s="47">
        <v>101265</v>
      </c>
      <c r="R1248" s="47">
        <v>0</v>
      </c>
      <c r="S1248" s="47">
        <v>0</v>
      </c>
      <c r="T1248" s="47">
        <v>0</v>
      </c>
      <c r="U1248" s="47">
        <v>0</v>
      </c>
      <c r="V1248" s="47">
        <v>0</v>
      </c>
      <c r="W1248" s="101">
        <f t="shared" si="19"/>
        <v>148015</v>
      </c>
      <c r="X1248" s="41">
        <f>個別包括!AZ1247-公債費!W1248</f>
        <v>0</v>
      </c>
      <c r="Y1248" s="41"/>
      <c r="Z1248" s="41"/>
      <c r="AA1248" s="41"/>
    </row>
    <row r="1249" spans="1:27" ht="20.25" customHeight="1" x14ac:dyDescent="0.25">
      <c r="A1249" s="111" t="s">
        <v>3066</v>
      </c>
      <c r="B1249" s="112" t="s">
        <v>3037</v>
      </c>
      <c r="C1249" s="4" t="s">
        <v>1326</v>
      </c>
      <c r="D1249" s="141">
        <v>6</v>
      </c>
      <c r="E1249" s="127" t="s">
        <v>3561</v>
      </c>
      <c r="F1249" s="47">
        <v>30036</v>
      </c>
      <c r="G1249" s="47">
        <v>0</v>
      </c>
      <c r="H1249" s="47">
        <v>43</v>
      </c>
      <c r="I1249" s="47">
        <v>4742</v>
      </c>
      <c r="J1249" s="47">
        <v>701</v>
      </c>
      <c r="K1249" s="47">
        <v>12507</v>
      </c>
      <c r="L1249" s="47">
        <v>1907</v>
      </c>
      <c r="M1249" s="47">
        <v>281994</v>
      </c>
      <c r="N1249" s="150">
        <v>113894</v>
      </c>
      <c r="O1249" s="144">
        <v>45</v>
      </c>
      <c r="P1249" s="144">
        <v>0</v>
      </c>
      <c r="Q1249" s="47">
        <v>386732</v>
      </c>
      <c r="R1249" s="47">
        <v>0</v>
      </c>
      <c r="S1249" s="47">
        <v>0</v>
      </c>
      <c r="T1249" s="47">
        <v>0</v>
      </c>
      <c r="U1249" s="47">
        <v>191222</v>
      </c>
      <c r="V1249" s="47">
        <v>0</v>
      </c>
      <c r="W1249" s="101">
        <f t="shared" si="19"/>
        <v>1023823</v>
      </c>
      <c r="X1249" s="41">
        <f>個別包括!AZ1248-公債費!W1249</f>
        <v>0</v>
      </c>
      <c r="Y1249" s="41"/>
      <c r="Z1249" s="41"/>
      <c r="AA1249" s="41"/>
    </row>
    <row r="1250" spans="1:27" ht="20.25" customHeight="1" x14ac:dyDescent="0.25">
      <c r="A1250" s="111" t="s">
        <v>3067</v>
      </c>
      <c r="B1250" s="112" t="s">
        <v>3068</v>
      </c>
      <c r="C1250" s="4" t="s">
        <v>1327</v>
      </c>
      <c r="D1250" s="141">
        <v>3</v>
      </c>
      <c r="E1250" s="127" t="s">
        <v>3561</v>
      </c>
      <c r="F1250" s="47">
        <v>211042</v>
      </c>
      <c r="G1250" s="47">
        <v>14200</v>
      </c>
      <c r="H1250" s="47">
        <v>1706</v>
      </c>
      <c r="I1250" s="47">
        <v>81991</v>
      </c>
      <c r="J1250" s="47">
        <v>17272</v>
      </c>
      <c r="K1250" s="47">
        <v>119052</v>
      </c>
      <c r="L1250" s="47">
        <v>32304</v>
      </c>
      <c r="M1250" s="47">
        <v>2888636</v>
      </c>
      <c r="N1250" s="150">
        <v>361480</v>
      </c>
      <c r="O1250" s="144">
        <v>42779</v>
      </c>
      <c r="P1250" s="144">
        <v>0</v>
      </c>
      <c r="Q1250" s="47">
        <v>343204</v>
      </c>
      <c r="R1250" s="47">
        <v>0</v>
      </c>
      <c r="S1250" s="47">
        <v>0</v>
      </c>
      <c r="T1250" s="47">
        <v>0</v>
      </c>
      <c r="U1250" s="47">
        <v>1471146</v>
      </c>
      <c r="V1250" s="47">
        <v>0</v>
      </c>
      <c r="W1250" s="101">
        <f t="shared" si="19"/>
        <v>5584812</v>
      </c>
      <c r="X1250" s="41">
        <f>個別包括!AZ1249-公債費!W1250</f>
        <v>0</v>
      </c>
      <c r="Y1250" s="41"/>
      <c r="Z1250" s="41"/>
      <c r="AA1250" s="41"/>
    </row>
    <row r="1251" spans="1:27" ht="20.25" customHeight="1" x14ac:dyDescent="0.25">
      <c r="A1251" s="111" t="s">
        <v>3069</v>
      </c>
      <c r="B1251" s="112" t="s">
        <v>3068</v>
      </c>
      <c r="C1251" s="4" t="s">
        <v>1328</v>
      </c>
      <c r="D1251" s="141">
        <v>5</v>
      </c>
      <c r="E1251" s="127" t="s">
        <v>3561</v>
      </c>
      <c r="F1251" s="47">
        <v>4433</v>
      </c>
      <c r="G1251" s="47">
        <v>0</v>
      </c>
      <c r="H1251" s="47">
        <v>0</v>
      </c>
      <c r="I1251" s="47">
        <v>92794</v>
      </c>
      <c r="J1251" s="47">
        <v>34113</v>
      </c>
      <c r="K1251" s="47">
        <v>99277</v>
      </c>
      <c r="L1251" s="47">
        <v>25148</v>
      </c>
      <c r="M1251" s="47">
        <v>1862115</v>
      </c>
      <c r="N1251" s="150">
        <v>189465</v>
      </c>
      <c r="O1251" s="144">
        <v>50524</v>
      </c>
      <c r="P1251" s="144">
        <v>0</v>
      </c>
      <c r="Q1251" s="47">
        <v>0</v>
      </c>
      <c r="R1251" s="47">
        <v>0</v>
      </c>
      <c r="S1251" s="47">
        <v>0</v>
      </c>
      <c r="T1251" s="47">
        <v>0</v>
      </c>
      <c r="U1251" s="47">
        <v>758167</v>
      </c>
      <c r="V1251" s="47">
        <v>0</v>
      </c>
      <c r="W1251" s="101">
        <f t="shared" si="19"/>
        <v>3116036</v>
      </c>
      <c r="X1251" s="41">
        <f>個別包括!AZ1250-公債費!W1251</f>
        <v>0</v>
      </c>
      <c r="Y1251" s="41"/>
      <c r="Z1251" s="41"/>
      <c r="AA1251" s="41"/>
    </row>
    <row r="1252" spans="1:27" ht="20.25" customHeight="1" x14ac:dyDescent="0.25">
      <c r="A1252" s="111" t="s">
        <v>3070</v>
      </c>
      <c r="B1252" s="112" t="s">
        <v>3068</v>
      </c>
      <c r="C1252" s="4" t="s">
        <v>1329</v>
      </c>
      <c r="D1252" s="141">
        <v>5</v>
      </c>
      <c r="E1252" s="127" t="s">
        <v>3561</v>
      </c>
      <c r="F1252" s="47">
        <v>212575</v>
      </c>
      <c r="G1252" s="47">
        <v>4401</v>
      </c>
      <c r="H1252" s="47">
        <v>250</v>
      </c>
      <c r="I1252" s="47">
        <v>61971</v>
      </c>
      <c r="J1252" s="47">
        <v>2841</v>
      </c>
      <c r="K1252" s="47">
        <v>42751</v>
      </c>
      <c r="L1252" s="47">
        <v>7211</v>
      </c>
      <c r="M1252" s="47">
        <v>684528</v>
      </c>
      <c r="N1252" s="150">
        <v>263765</v>
      </c>
      <c r="O1252" s="144">
        <v>24114</v>
      </c>
      <c r="P1252" s="144">
        <v>0</v>
      </c>
      <c r="Q1252" s="47">
        <v>13306</v>
      </c>
      <c r="R1252" s="47">
        <v>0</v>
      </c>
      <c r="S1252" s="47">
        <v>0</v>
      </c>
      <c r="T1252" s="47">
        <v>0</v>
      </c>
      <c r="U1252" s="47">
        <v>450188</v>
      </c>
      <c r="V1252" s="47">
        <v>0</v>
      </c>
      <c r="W1252" s="101">
        <f t="shared" si="19"/>
        <v>1767901</v>
      </c>
      <c r="X1252" s="41">
        <f>個別包括!AZ1251-公債費!W1252</f>
        <v>0</v>
      </c>
      <c r="Y1252" s="41"/>
      <c r="Z1252" s="41"/>
      <c r="AA1252" s="41"/>
    </row>
    <row r="1253" spans="1:27" ht="20.25" customHeight="1" x14ac:dyDescent="0.25">
      <c r="A1253" s="111" t="s">
        <v>3071</v>
      </c>
      <c r="B1253" s="112" t="s">
        <v>3068</v>
      </c>
      <c r="C1253" s="4" t="s">
        <v>1330</v>
      </c>
      <c r="D1253" s="141">
        <v>5</v>
      </c>
      <c r="E1253" s="127" t="s">
        <v>3561</v>
      </c>
      <c r="F1253" s="47">
        <v>0</v>
      </c>
      <c r="G1253" s="47">
        <v>0</v>
      </c>
      <c r="H1253" s="47">
        <v>0</v>
      </c>
      <c r="I1253" s="47">
        <v>35299</v>
      </c>
      <c r="J1253" s="47">
        <v>2090</v>
      </c>
      <c r="K1253" s="47">
        <v>18041</v>
      </c>
      <c r="L1253" s="47">
        <v>4906</v>
      </c>
      <c r="M1253" s="47">
        <v>432035</v>
      </c>
      <c r="N1253" s="150">
        <v>52537</v>
      </c>
      <c r="O1253" s="144">
        <v>234</v>
      </c>
      <c r="P1253" s="144">
        <v>0</v>
      </c>
      <c r="Q1253" s="47">
        <v>0</v>
      </c>
      <c r="R1253" s="47">
        <v>0</v>
      </c>
      <c r="S1253" s="47">
        <v>0</v>
      </c>
      <c r="T1253" s="47">
        <v>0</v>
      </c>
      <c r="U1253" s="47">
        <v>0</v>
      </c>
      <c r="V1253" s="47">
        <v>0</v>
      </c>
      <c r="W1253" s="101">
        <f t="shared" si="19"/>
        <v>545142</v>
      </c>
      <c r="X1253" s="41">
        <f>個別包括!AZ1252-公債費!W1253</f>
        <v>0</v>
      </c>
      <c r="Y1253" s="41"/>
      <c r="Z1253" s="41"/>
      <c r="AA1253" s="41"/>
    </row>
    <row r="1254" spans="1:27" ht="20.25" customHeight="1" x14ac:dyDescent="0.25">
      <c r="A1254" s="111" t="s">
        <v>3072</v>
      </c>
      <c r="B1254" s="112" t="s">
        <v>3068</v>
      </c>
      <c r="C1254" s="4" t="s">
        <v>1331</v>
      </c>
      <c r="D1254" s="141">
        <v>6</v>
      </c>
      <c r="E1254" s="127" t="s">
        <v>3561</v>
      </c>
      <c r="F1254" s="47">
        <v>2763</v>
      </c>
      <c r="G1254" s="47">
        <v>0</v>
      </c>
      <c r="H1254" s="47">
        <v>563</v>
      </c>
      <c r="I1254" s="47">
        <v>42697</v>
      </c>
      <c r="J1254" s="47">
        <v>648</v>
      </c>
      <c r="K1254" s="47">
        <v>3813</v>
      </c>
      <c r="L1254" s="47">
        <v>1290</v>
      </c>
      <c r="M1254" s="47">
        <v>184474</v>
      </c>
      <c r="N1254" s="150">
        <v>18112</v>
      </c>
      <c r="O1254" s="144">
        <v>3443</v>
      </c>
      <c r="P1254" s="144">
        <v>0</v>
      </c>
      <c r="Q1254" s="47">
        <v>354253</v>
      </c>
      <c r="R1254" s="47">
        <v>0</v>
      </c>
      <c r="S1254" s="47">
        <v>0</v>
      </c>
      <c r="T1254" s="47">
        <v>0</v>
      </c>
      <c r="U1254" s="47">
        <v>0</v>
      </c>
      <c r="V1254" s="47">
        <v>0</v>
      </c>
      <c r="W1254" s="101">
        <f t="shared" si="19"/>
        <v>612056</v>
      </c>
      <c r="X1254" s="41">
        <f>個別包括!AZ1253-公債費!W1254</f>
        <v>0</v>
      </c>
      <c r="Y1254" s="41"/>
      <c r="Z1254" s="41"/>
      <c r="AA1254" s="41"/>
    </row>
    <row r="1255" spans="1:27" ht="20.25" customHeight="1" x14ac:dyDescent="0.25">
      <c r="A1255" s="111" t="s">
        <v>3073</v>
      </c>
      <c r="B1255" s="112" t="s">
        <v>3068</v>
      </c>
      <c r="C1255" s="4" t="s">
        <v>1332</v>
      </c>
      <c r="D1255" s="141">
        <v>6</v>
      </c>
      <c r="E1255" s="127" t="s">
        <v>3561</v>
      </c>
      <c r="F1255" s="47">
        <v>25114</v>
      </c>
      <c r="G1255" s="47">
        <v>27033</v>
      </c>
      <c r="H1255" s="47">
        <v>5388</v>
      </c>
      <c r="I1255" s="47">
        <v>4367</v>
      </c>
      <c r="J1255" s="47">
        <v>122</v>
      </c>
      <c r="K1255" s="47">
        <v>0</v>
      </c>
      <c r="L1255" s="47">
        <v>323</v>
      </c>
      <c r="M1255" s="47">
        <v>95285</v>
      </c>
      <c r="N1255" s="150">
        <v>18244</v>
      </c>
      <c r="O1255" s="144">
        <v>1487</v>
      </c>
      <c r="P1255" s="144">
        <v>0</v>
      </c>
      <c r="Q1255" s="47">
        <v>202355</v>
      </c>
      <c r="R1255" s="47">
        <v>0</v>
      </c>
      <c r="S1255" s="47">
        <v>0</v>
      </c>
      <c r="T1255" s="47">
        <v>0</v>
      </c>
      <c r="U1255" s="47">
        <v>0</v>
      </c>
      <c r="V1255" s="47">
        <v>0</v>
      </c>
      <c r="W1255" s="101">
        <f t="shared" si="19"/>
        <v>379718</v>
      </c>
      <c r="X1255" s="41">
        <f>個別包括!AZ1254-公債費!W1255</f>
        <v>0</v>
      </c>
      <c r="Y1255" s="41"/>
      <c r="Z1255" s="41"/>
      <c r="AA1255" s="41"/>
    </row>
    <row r="1256" spans="1:27" ht="20.25" customHeight="1" x14ac:dyDescent="0.25">
      <c r="A1256" s="111" t="s">
        <v>3074</v>
      </c>
      <c r="B1256" s="112" t="s">
        <v>3068</v>
      </c>
      <c r="C1256" s="4" t="s">
        <v>1333</v>
      </c>
      <c r="D1256" s="141">
        <v>6</v>
      </c>
      <c r="E1256" s="127" t="s">
        <v>3561</v>
      </c>
      <c r="F1256" s="47">
        <v>14141</v>
      </c>
      <c r="G1256" s="47">
        <v>0</v>
      </c>
      <c r="H1256" s="47">
        <v>0</v>
      </c>
      <c r="I1256" s="47">
        <v>9971</v>
      </c>
      <c r="J1256" s="47">
        <v>216</v>
      </c>
      <c r="K1256" s="47">
        <v>7314</v>
      </c>
      <c r="L1256" s="47">
        <v>820</v>
      </c>
      <c r="M1256" s="47">
        <v>154993</v>
      </c>
      <c r="N1256" s="150">
        <v>44719</v>
      </c>
      <c r="O1256" s="144">
        <v>588</v>
      </c>
      <c r="P1256" s="144">
        <v>0</v>
      </c>
      <c r="Q1256" s="47">
        <v>398390</v>
      </c>
      <c r="R1256" s="47">
        <v>0</v>
      </c>
      <c r="S1256" s="47">
        <v>0</v>
      </c>
      <c r="T1256" s="47">
        <v>0</v>
      </c>
      <c r="U1256" s="47">
        <v>0</v>
      </c>
      <c r="V1256" s="47">
        <v>0</v>
      </c>
      <c r="W1256" s="101">
        <f t="shared" si="19"/>
        <v>631152</v>
      </c>
      <c r="X1256" s="41">
        <f>個別包括!AZ1255-公債費!W1256</f>
        <v>0</v>
      </c>
      <c r="Y1256" s="41"/>
      <c r="Z1256" s="41"/>
      <c r="AA1256" s="41"/>
    </row>
    <row r="1257" spans="1:27" ht="20.25" customHeight="1" x14ac:dyDescent="0.25">
      <c r="A1257" s="111" t="s">
        <v>3075</v>
      </c>
      <c r="B1257" s="112" t="s">
        <v>3068</v>
      </c>
      <c r="C1257" s="4" t="s">
        <v>1334</v>
      </c>
      <c r="D1257" s="141">
        <v>6</v>
      </c>
      <c r="E1257" s="127" t="s">
        <v>3561</v>
      </c>
      <c r="F1257" s="47">
        <v>39430</v>
      </c>
      <c r="G1257" s="47">
        <v>33475</v>
      </c>
      <c r="H1257" s="47">
        <v>14</v>
      </c>
      <c r="I1257" s="47">
        <v>23192</v>
      </c>
      <c r="J1257" s="47">
        <v>611</v>
      </c>
      <c r="K1257" s="47">
        <v>8703</v>
      </c>
      <c r="L1257" s="47">
        <v>1782</v>
      </c>
      <c r="M1257" s="47">
        <v>322371</v>
      </c>
      <c r="N1257" s="150">
        <v>11572</v>
      </c>
      <c r="O1257" s="144">
        <v>2831</v>
      </c>
      <c r="P1257" s="144">
        <v>0</v>
      </c>
      <c r="Q1257" s="47">
        <v>265577</v>
      </c>
      <c r="R1257" s="47">
        <v>0</v>
      </c>
      <c r="S1257" s="47">
        <v>0</v>
      </c>
      <c r="T1257" s="47">
        <v>0</v>
      </c>
      <c r="U1257" s="47">
        <v>244461</v>
      </c>
      <c r="V1257" s="47">
        <v>0</v>
      </c>
      <c r="W1257" s="101">
        <f t="shared" si="19"/>
        <v>954019</v>
      </c>
      <c r="X1257" s="41">
        <f>個別包括!AZ1256-公債費!W1257</f>
        <v>0</v>
      </c>
      <c r="Y1257" s="41"/>
      <c r="Z1257" s="41"/>
      <c r="AA1257" s="41"/>
    </row>
    <row r="1258" spans="1:27" ht="20.25" customHeight="1" x14ac:dyDescent="0.25">
      <c r="A1258" s="111" t="s">
        <v>3076</v>
      </c>
      <c r="B1258" s="112" t="s">
        <v>3068</v>
      </c>
      <c r="C1258" s="4" t="s">
        <v>1335</v>
      </c>
      <c r="D1258" s="141">
        <v>6</v>
      </c>
      <c r="E1258" s="127" t="s">
        <v>3561</v>
      </c>
      <c r="F1258" s="47">
        <v>21607</v>
      </c>
      <c r="G1258" s="47">
        <v>1781</v>
      </c>
      <c r="H1258" s="47">
        <v>761</v>
      </c>
      <c r="I1258" s="47">
        <v>2156</v>
      </c>
      <c r="J1258" s="47">
        <v>357</v>
      </c>
      <c r="K1258" s="47">
        <v>3278</v>
      </c>
      <c r="L1258" s="47">
        <v>578</v>
      </c>
      <c r="M1258" s="47">
        <v>140056</v>
      </c>
      <c r="N1258" s="150">
        <v>58579</v>
      </c>
      <c r="O1258" s="144">
        <v>1672</v>
      </c>
      <c r="P1258" s="144">
        <v>0</v>
      </c>
      <c r="Q1258" s="47">
        <v>254146</v>
      </c>
      <c r="R1258" s="47">
        <v>0</v>
      </c>
      <c r="S1258" s="47">
        <v>0</v>
      </c>
      <c r="T1258" s="47">
        <v>0</v>
      </c>
      <c r="U1258" s="47">
        <v>0</v>
      </c>
      <c r="V1258" s="47">
        <v>0</v>
      </c>
      <c r="W1258" s="101">
        <f t="shared" si="19"/>
        <v>484971</v>
      </c>
      <c r="X1258" s="41">
        <f>個別包括!AZ1257-公債費!W1258</f>
        <v>0</v>
      </c>
      <c r="Y1258" s="41"/>
      <c r="Z1258" s="41"/>
      <c r="AA1258" s="41"/>
    </row>
    <row r="1259" spans="1:27" ht="20.25" customHeight="1" x14ac:dyDescent="0.25">
      <c r="A1259" s="111" t="s">
        <v>3077</v>
      </c>
      <c r="B1259" s="112" t="s">
        <v>3068</v>
      </c>
      <c r="C1259" s="4" t="s">
        <v>1336</v>
      </c>
      <c r="D1259" s="141">
        <v>6</v>
      </c>
      <c r="E1259" s="127" t="s">
        <v>3561</v>
      </c>
      <c r="F1259" s="47">
        <v>25956</v>
      </c>
      <c r="G1259" s="47">
        <v>0</v>
      </c>
      <c r="H1259" s="47">
        <v>141</v>
      </c>
      <c r="I1259" s="47">
        <v>11360</v>
      </c>
      <c r="J1259" s="47">
        <v>861</v>
      </c>
      <c r="K1259" s="47">
        <v>20461</v>
      </c>
      <c r="L1259" s="47">
        <v>1650</v>
      </c>
      <c r="M1259" s="47">
        <v>296434</v>
      </c>
      <c r="N1259" s="150">
        <v>12577</v>
      </c>
      <c r="O1259" s="144">
        <v>842</v>
      </c>
      <c r="P1259" s="144">
        <v>0</v>
      </c>
      <c r="Q1259" s="47">
        <v>149586</v>
      </c>
      <c r="R1259" s="47">
        <v>0</v>
      </c>
      <c r="S1259" s="47">
        <v>0</v>
      </c>
      <c r="T1259" s="47">
        <v>0</v>
      </c>
      <c r="U1259" s="47">
        <v>258106</v>
      </c>
      <c r="V1259" s="47">
        <v>0</v>
      </c>
      <c r="W1259" s="101">
        <f t="shared" si="19"/>
        <v>777974</v>
      </c>
      <c r="X1259" s="41">
        <f>個別包括!AZ1258-公債費!W1259</f>
        <v>0</v>
      </c>
      <c r="Y1259" s="41"/>
      <c r="Z1259" s="41"/>
      <c r="AA1259" s="41"/>
    </row>
    <row r="1260" spans="1:27" ht="20.25" customHeight="1" x14ac:dyDescent="0.25">
      <c r="A1260" s="111" t="s">
        <v>3078</v>
      </c>
      <c r="B1260" s="112" t="s">
        <v>3068</v>
      </c>
      <c r="C1260" s="4" t="s">
        <v>1337</v>
      </c>
      <c r="D1260" s="141">
        <v>6</v>
      </c>
      <c r="E1260" s="127" t="s">
        <v>3561</v>
      </c>
      <c r="F1260" s="47">
        <v>9629</v>
      </c>
      <c r="G1260" s="47">
        <v>18522</v>
      </c>
      <c r="H1260" s="47">
        <v>0</v>
      </c>
      <c r="I1260" s="47">
        <v>21312</v>
      </c>
      <c r="J1260" s="47">
        <v>1028</v>
      </c>
      <c r="K1260" s="47">
        <v>24252</v>
      </c>
      <c r="L1260" s="47">
        <v>1839</v>
      </c>
      <c r="M1260" s="47">
        <v>306528</v>
      </c>
      <c r="N1260" s="150">
        <v>15197</v>
      </c>
      <c r="O1260" s="144">
        <v>5221</v>
      </c>
      <c r="P1260" s="144">
        <v>0</v>
      </c>
      <c r="Q1260" s="47">
        <v>142973</v>
      </c>
      <c r="R1260" s="47">
        <v>0</v>
      </c>
      <c r="S1260" s="47">
        <v>0</v>
      </c>
      <c r="T1260" s="47">
        <v>0</v>
      </c>
      <c r="U1260" s="47">
        <v>327956</v>
      </c>
      <c r="V1260" s="47">
        <v>0</v>
      </c>
      <c r="W1260" s="101">
        <f t="shared" si="19"/>
        <v>874457</v>
      </c>
      <c r="X1260" s="41">
        <f>個別包括!AZ1259-公債費!W1260</f>
        <v>0</v>
      </c>
      <c r="Y1260" s="41"/>
      <c r="Z1260" s="41"/>
      <c r="AA1260" s="41"/>
    </row>
    <row r="1261" spans="1:27" ht="20.25" customHeight="1" x14ac:dyDescent="0.25">
      <c r="A1261" s="111" t="s">
        <v>3079</v>
      </c>
      <c r="B1261" s="112" t="s">
        <v>3068</v>
      </c>
      <c r="C1261" s="4" t="s">
        <v>1338</v>
      </c>
      <c r="D1261" s="141">
        <v>6</v>
      </c>
      <c r="E1261" s="127" t="s">
        <v>3561</v>
      </c>
      <c r="F1261" s="47">
        <v>15182</v>
      </c>
      <c r="G1261" s="47">
        <v>0</v>
      </c>
      <c r="H1261" s="47">
        <v>0</v>
      </c>
      <c r="I1261" s="47">
        <v>6393</v>
      </c>
      <c r="J1261" s="47">
        <v>801</v>
      </c>
      <c r="K1261" s="47">
        <v>12405</v>
      </c>
      <c r="L1261" s="47">
        <v>1536</v>
      </c>
      <c r="M1261" s="47">
        <v>261303</v>
      </c>
      <c r="N1261" s="150">
        <v>9770</v>
      </c>
      <c r="O1261" s="144">
        <v>5999</v>
      </c>
      <c r="P1261" s="144">
        <v>0</v>
      </c>
      <c r="Q1261" s="47">
        <v>26293</v>
      </c>
      <c r="R1261" s="47">
        <v>0</v>
      </c>
      <c r="S1261" s="47">
        <v>0</v>
      </c>
      <c r="T1261" s="47">
        <v>0</v>
      </c>
      <c r="U1261" s="47">
        <v>174478</v>
      </c>
      <c r="V1261" s="47">
        <v>0</v>
      </c>
      <c r="W1261" s="101">
        <f t="shared" si="19"/>
        <v>514160</v>
      </c>
      <c r="X1261" s="41">
        <f>個別包括!AZ1260-公債費!W1261</f>
        <v>0</v>
      </c>
      <c r="Y1261" s="41"/>
      <c r="Z1261" s="41"/>
      <c r="AA1261" s="41"/>
    </row>
    <row r="1262" spans="1:27" ht="20.25" customHeight="1" x14ac:dyDescent="0.25">
      <c r="A1262" s="111" t="s">
        <v>3080</v>
      </c>
      <c r="B1262" s="112" t="s">
        <v>3068</v>
      </c>
      <c r="C1262" s="4" t="s">
        <v>1339</v>
      </c>
      <c r="D1262" s="141">
        <v>6</v>
      </c>
      <c r="E1262" s="127" t="s">
        <v>3561</v>
      </c>
      <c r="F1262" s="47">
        <v>0</v>
      </c>
      <c r="G1262" s="47">
        <v>0</v>
      </c>
      <c r="H1262" s="47">
        <v>0</v>
      </c>
      <c r="I1262" s="47">
        <v>5646</v>
      </c>
      <c r="J1262" s="47">
        <v>197</v>
      </c>
      <c r="K1262" s="47">
        <v>560</v>
      </c>
      <c r="L1262" s="47">
        <v>587</v>
      </c>
      <c r="M1262" s="47">
        <v>103905</v>
      </c>
      <c r="N1262" s="150">
        <v>20524</v>
      </c>
      <c r="O1262" s="144">
        <v>0</v>
      </c>
      <c r="P1262" s="144">
        <v>0</v>
      </c>
      <c r="Q1262" s="47">
        <v>0</v>
      </c>
      <c r="R1262" s="47">
        <v>0</v>
      </c>
      <c r="S1262" s="47">
        <v>0</v>
      </c>
      <c r="T1262" s="47">
        <v>0</v>
      </c>
      <c r="U1262" s="47">
        <v>0</v>
      </c>
      <c r="V1262" s="47">
        <v>0</v>
      </c>
      <c r="W1262" s="101">
        <f t="shared" si="19"/>
        <v>131419</v>
      </c>
      <c r="X1262" s="41">
        <f>個別包括!AZ1261-公債費!W1262</f>
        <v>0</v>
      </c>
      <c r="Y1262" s="41"/>
      <c r="Z1262" s="41"/>
      <c r="AA1262" s="41"/>
    </row>
    <row r="1263" spans="1:27" ht="20.25" customHeight="1" x14ac:dyDescent="0.25">
      <c r="A1263" s="111" t="s">
        <v>3081</v>
      </c>
      <c r="B1263" s="112" t="s">
        <v>3068</v>
      </c>
      <c r="C1263" s="4" t="s">
        <v>1340</v>
      </c>
      <c r="D1263" s="141">
        <v>6</v>
      </c>
      <c r="E1263" s="127" t="s">
        <v>3561</v>
      </c>
      <c r="F1263" s="47">
        <v>6549</v>
      </c>
      <c r="G1263" s="47">
        <v>48722</v>
      </c>
      <c r="H1263" s="47">
        <v>0</v>
      </c>
      <c r="I1263" s="47">
        <v>10031</v>
      </c>
      <c r="J1263" s="47">
        <v>672</v>
      </c>
      <c r="K1263" s="47">
        <v>11417</v>
      </c>
      <c r="L1263" s="47">
        <v>1923</v>
      </c>
      <c r="M1263" s="47">
        <v>331606</v>
      </c>
      <c r="N1263" s="150">
        <v>37428</v>
      </c>
      <c r="O1263" s="144">
        <v>1856</v>
      </c>
      <c r="P1263" s="144">
        <v>0</v>
      </c>
      <c r="Q1263" s="47">
        <v>338526</v>
      </c>
      <c r="R1263" s="47">
        <v>0</v>
      </c>
      <c r="S1263" s="47">
        <v>0</v>
      </c>
      <c r="T1263" s="47">
        <v>0</v>
      </c>
      <c r="U1263" s="47">
        <v>130780</v>
      </c>
      <c r="V1263" s="47">
        <v>0</v>
      </c>
      <c r="W1263" s="101">
        <f t="shared" si="19"/>
        <v>919510</v>
      </c>
      <c r="X1263" s="41">
        <f>個別包括!AZ1262-公債費!W1263</f>
        <v>0</v>
      </c>
      <c r="Y1263" s="41"/>
      <c r="Z1263" s="41"/>
      <c r="AA1263" s="41"/>
    </row>
    <row r="1264" spans="1:27" ht="20.25" customHeight="1" x14ac:dyDescent="0.25">
      <c r="A1264" s="111" t="s">
        <v>3082</v>
      </c>
      <c r="B1264" s="112" t="s">
        <v>3068</v>
      </c>
      <c r="C1264" s="4" t="s">
        <v>323</v>
      </c>
      <c r="D1264" s="141">
        <v>6</v>
      </c>
      <c r="E1264" s="127" t="s">
        <v>3561</v>
      </c>
      <c r="F1264" s="47">
        <v>41096</v>
      </c>
      <c r="G1264" s="47">
        <v>18746</v>
      </c>
      <c r="H1264" s="47">
        <v>657</v>
      </c>
      <c r="I1264" s="47">
        <v>2430</v>
      </c>
      <c r="J1264" s="47">
        <v>418</v>
      </c>
      <c r="K1264" s="47">
        <v>6807</v>
      </c>
      <c r="L1264" s="47">
        <v>1141</v>
      </c>
      <c r="M1264" s="47">
        <v>208851</v>
      </c>
      <c r="N1264" s="150">
        <v>19627</v>
      </c>
      <c r="O1264" s="144">
        <v>1233</v>
      </c>
      <c r="P1264" s="144">
        <v>0</v>
      </c>
      <c r="Q1264" s="47">
        <v>0</v>
      </c>
      <c r="R1264" s="47">
        <v>0</v>
      </c>
      <c r="S1264" s="47">
        <v>0</v>
      </c>
      <c r="T1264" s="47">
        <v>0</v>
      </c>
      <c r="U1264" s="47">
        <v>161381</v>
      </c>
      <c r="V1264" s="47">
        <v>0</v>
      </c>
      <c r="W1264" s="101">
        <f t="shared" si="19"/>
        <v>462387</v>
      </c>
      <c r="X1264" s="41">
        <f>個別包括!AZ1263-公債費!W1264</f>
        <v>0</v>
      </c>
      <c r="Y1264" s="41"/>
      <c r="Z1264" s="41"/>
      <c r="AA1264" s="41"/>
    </row>
    <row r="1265" spans="1:27" ht="20.25" customHeight="1" x14ac:dyDescent="0.25">
      <c r="A1265" s="111" t="s">
        <v>3083</v>
      </c>
      <c r="B1265" s="112" t="s">
        <v>3068</v>
      </c>
      <c r="C1265" s="4" t="s">
        <v>1341</v>
      </c>
      <c r="D1265" s="141">
        <v>6</v>
      </c>
      <c r="E1265" s="127" t="s">
        <v>3561</v>
      </c>
      <c r="F1265" s="47">
        <v>1855</v>
      </c>
      <c r="G1265" s="47">
        <v>0</v>
      </c>
      <c r="H1265" s="47">
        <v>0</v>
      </c>
      <c r="I1265" s="47">
        <v>3137</v>
      </c>
      <c r="J1265" s="47">
        <v>1116</v>
      </c>
      <c r="K1265" s="47">
        <v>1149</v>
      </c>
      <c r="L1265" s="47">
        <v>1352</v>
      </c>
      <c r="M1265" s="47">
        <v>241346</v>
      </c>
      <c r="N1265" s="150">
        <v>12758</v>
      </c>
      <c r="O1265" s="144">
        <v>1179</v>
      </c>
      <c r="P1265" s="144">
        <v>0</v>
      </c>
      <c r="Q1265" s="47">
        <v>228656</v>
      </c>
      <c r="R1265" s="47">
        <v>0</v>
      </c>
      <c r="S1265" s="47">
        <v>0</v>
      </c>
      <c r="T1265" s="47">
        <v>0</v>
      </c>
      <c r="U1265" s="47">
        <v>237137</v>
      </c>
      <c r="V1265" s="47">
        <v>0</v>
      </c>
      <c r="W1265" s="101">
        <f t="shared" si="19"/>
        <v>729685</v>
      </c>
      <c r="X1265" s="41">
        <f>個別包括!AZ1264-公債費!W1265</f>
        <v>0</v>
      </c>
      <c r="Y1265" s="41"/>
      <c r="Z1265" s="41"/>
      <c r="AA1265" s="41"/>
    </row>
    <row r="1266" spans="1:27" ht="20.25" customHeight="1" x14ac:dyDescent="0.25">
      <c r="A1266" s="111" t="s">
        <v>3084</v>
      </c>
      <c r="B1266" s="112" t="s">
        <v>3068</v>
      </c>
      <c r="C1266" s="4" t="s">
        <v>1342</v>
      </c>
      <c r="D1266" s="141">
        <v>6</v>
      </c>
      <c r="E1266" s="127" t="s">
        <v>3561</v>
      </c>
      <c r="F1266" s="47">
        <v>28207</v>
      </c>
      <c r="G1266" s="47">
        <v>0</v>
      </c>
      <c r="H1266" s="47">
        <v>153</v>
      </c>
      <c r="I1266" s="47">
        <v>320</v>
      </c>
      <c r="J1266" s="47">
        <v>270</v>
      </c>
      <c r="K1266" s="47">
        <v>486</v>
      </c>
      <c r="L1266" s="47">
        <v>454</v>
      </c>
      <c r="M1266" s="47">
        <v>138745</v>
      </c>
      <c r="N1266" s="150">
        <v>24261</v>
      </c>
      <c r="O1266" s="144">
        <v>4043</v>
      </c>
      <c r="P1266" s="144">
        <v>0</v>
      </c>
      <c r="Q1266" s="47">
        <v>591166</v>
      </c>
      <c r="R1266" s="47">
        <v>0</v>
      </c>
      <c r="S1266" s="47">
        <v>0</v>
      </c>
      <c r="T1266" s="47">
        <v>0</v>
      </c>
      <c r="U1266" s="47">
        <v>0</v>
      </c>
      <c r="V1266" s="47">
        <v>0</v>
      </c>
      <c r="W1266" s="101">
        <f t="shared" si="19"/>
        <v>788105</v>
      </c>
      <c r="X1266" s="41">
        <f>個別包括!AZ1265-公債費!W1266</f>
        <v>0</v>
      </c>
      <c r="Y1266" s="41"/>
      <c r="Z1266" s="41"/>
      <c r="AA1266" s="41"/>
    </row>
    <row r="1267" spans="1:27" ht="20.25" customHeight="1" x14ac:dyDescent="0.25">
      <c r="A1267" s="111" t="s">
        <v>3085</v>
      </c>
      <c r="B1267" s="112" t="s">
        <v>3068</v>
      </c>
      <c r="C1267" s="4" t="s">
        <v>1148</v>
      </c>
      <c r="D1267" s="141">
        <v>6</v>
      </c>
      <c r="E1267" s="127" t="s">
        <v>3561</v>
      </c>
      <c r="F1267" s="47">
        <v>6465</v>
      </c>
      <c r="G1267" s="47">
        <v>0</v>
      </c>
      <c r="H1267" s="47">
        <v>0</v>
      </c>
      <c r="I1267" s="47">
        <v>1965</v>
      </c>
      <c r="J1267" s="47">
        <v>0</v>
      </c>
      <c r="K1267" s="47">
        <v>1183</v>
      </c>
      <c r="L1267" s="47">
        <v>370</v>
      </c>
      <c r="M1267" s="47">
        <v>95744</v>
      </c>
      <c r="N1267" s="150">
        <v>11182</v>
      </c>
      <c r="O1267" s="144">
        <v>8429</v>
      </c>
      <c r="P1267" s="144">
        <v>0</v>
      </c>
      <c r="Q1267" s="47">
        <v>181013</v>
      </c>
      <c r="R1267" s="47">
        <v>0</v>
      </c>
      <c r="S1267" s="47">
        <v>0</v>
      </c>
      <c r="T1267" s="47">
        <v>0</v>
      </c>
      <c r="U1267" s="47">
        <v>0</v>
      </c>
      <c r="V1267" s="47">
        <v>0</v>
      </c>
      <c r="W1267" s="101">
        <f t="shared" si="19"/>
        <v>306351</v>
      </c>
      <c r="X1267" s="41">
        <f>個別包括!AZ1266-公債費!W1267</f>
        <v>0</v>
      </c>
      <c r="Y1267" s="41"/>
      <c r="Z1267" s="41"/>
      <c r="AA1267" s="41"/>
    </row>
    <row r="1268" spans="1:27" ht="20.25" customHeight="1" x14ac:dyDescent="0.25">
      <c r="A1268" s="111" t="s">
        <v>3086</v>
      </c>
      <c r="B1268" s="112" t="s">
        <v>3068</v>
      </c>
      <c r="C1268" s="4" t="s">
        <v>1343</v>
      </c>
      <c r="D1268" s="141">
        <v>6</v>
      </c>
      <c r="E1268" s="127" t="s">
        <v>3561</v>
      </c>
      <c r="F1268" s="47">
        <v>5843</v>
      </c>
      <c r="G1268" s="47">
        <v>23264</v>
      </c>
      <c r="H1268" s="47">
        <v>0</v>
      </c>
      <c r="I1268" s="47">
        <v>5090</v>
      </c>
      <c r="J1268" s="47">
        <v>178</v>
      </c>
      <c r="K1268" s="47">
        <v>2646</v>
      </c>
      <c r="L1268" s="47">
        <v>271</v>
      </c>
      <c r="M1268" s="47">
        <v>102336</v>
      </c>
      <c r="N1268" s="150">
        <v>10822</v>
      </c>
      <c r="O1268" s="144">
        <v>34</v>
      </c>
      <c r="P1268" s="144">
        <v>0</v>
      </c>
      <c r="Q1268" s="47">
        <v>179273</v>
      </c>
      <c r="R1268" s="47">
        <v>0</v>
      </c>
      <c r="S1268" s="47">
        <v>0</v>
      </c>
      <c r="T1268" s="47">
        <v>0</v>
      </c>
      <c r="U1268" s="47">
        <v>0</v>
      </c>
      <c r="V1268" s="47">
        <v>0</v>
      </c>
      <c r="W1268" s="101">
        <f t="shared" si="19"/>
        <v>329757</v>
      </c>
      <c r="X1268" s="41">
        <f>個別包括!AZ1267-公債費!W1268</f>
        <v>0</v>
      </c>
      <c r="Y1268" s="41"/>
      <c r="Z1268" s="41"/>
      <c r="AA1268" s="41"/>
    </row>
    <row r="1269" spans="1:27" ht="20.25" customHeight="1" x14ac:dyDescent="0.25">
      <c r="A1269" s="111" t="s">
        <v>3087</v>
      </c>
      <c r="B1269" s="112" t="s">
        <v>3088</v>
      </c>
      <c r="C1269" s="4" t="s">
        <v>1344</v>
      </c>
      <c r="D1269" s="141">
        <v>3</v>
      </c>
      <c r="E1269" s="127" t="s">
        <v>3561</v>
      </c>
      <c r="F1269" s="47">
        <v>114789</v>
      </c>
      <c r="G1269" s="47">
        <v>64546</v>
      </c>
      <c r="H1269" s="47">
        <v>2096</v>
      </c>
      <c r="I1269" s="47">
        <v>195512</v>
      </c>
      <c r="J1269" s="47">
        <v>54706</v>
      </c>
      <c r="K1269" s="47">
        <v>94511</v>
      </c>
      <c r="L1269" s="47">
        <v>38017</v>
      </c>
      <c r="M1269" s="47">
        <v>3141738</v>
      </c>
      <c r="N1269" s="150">
        <v>117198</v>
      </c>
      <c r="O1269" s="144">
        <v>24759</v>
      </c>
      <c r="P1269" s="144">
        <v>0</v>
      </c>
      <c r="Q1269" s="47">
        <v>215814</v>
      </c>
      <c r="R1269" s="47">
        <v>0</v>
      </c>
      <c r="S1269" s="47">
        <v>0</v>
      </c>
      <c r="T1269" s="47">
        <v>0</v>
      </c>
      <c r="U1269" s="47">
        <v>2075548</v>
      </c>
      <c r="V1269" s="47">
        <v>226977</v>
      </c>
      <c r="W1269" s="101">
        <f t="shared" si="19"/>
        <v>6366211</v>
      </c>
      <c r="X1269" s="41">
        <f>個別包括!AZ1268-公債費!W1269</f>
        <v>0</v>
      </c>
      <c r="Y1269" s="41"/>
      <c r="Z1269" s="41"/>
      <c r="AA1269" s="41"/>
    </row>
    <row r="1270" spans="1:27" ht="20.25" customHeight="1" x14ac:dyDescent="0.25">
      <c r="A1270" s="111" t="s">
        <v>3089</v>
      </c>
      <c r="B1270" s="112" t="s">
        <v>3088</v>
      </c>
      <c r="C1270" s="4" t="s">
        <v>1345</v>
      </c>
      <c r="D1270" s="141">
        <v>5</v>
      </c>
      <c r="E1270" s="127" t="s">
        <v>3561</v>
      </c>
      <c r="F1270" s="47">
        <v>253026</v>
      </c>
      <c r="G1270" s="47">
        <v>49248</v>
      </c>
      <c r="H1270" s="47">
        <v>3682</v>
      </c>
      <c r="I1270" s="47">
        <v>22356</v>
      </c>
      <c r="J1270" s="47">
        <v>4106</v>
      </c>
      <c r="K1270" s="47">
        <v>11203</v>
      </c>
      <c r="L1270" s="47">
        <v>8180</v>
      </c>
      <c r="M1270" s="47">
        <v>1003787</v>
      </c>
      <c r="N1270" s="150">
        <v>69997</v>
      </c>
      <c r="O1270" s="144">
        <v>7007</v>
      </c>
      <c r="P1270" s="144">
        <v>0</v>
      </c>
      <c r="Q1270" s="47">
        <v>1285241</v>
      </c>
      <c r="R1270" s="47">
        <v>0</v>
      </c>
      <c r="S1270" s="47">
        <v>0</v>
      </c>
      <c r="T1270" s="47">
        <v>0</v>
      </c>
      <c r="U1270" s="47">
        <v>906690</v>
      </c>
      <c r="V1270" s="47">
        <v>0</v>
      </c>
      <c r="W1270" s="101">
        <f t="shared" si="19"/>
        <v>3624523</v>
      </c>
      <c r="X1270" s="41">
        <f>個別包括!AZ1269-公債費!W1270</f>
        <v>0</v>
      </c>
      <c r="Y1270" s="41"/>
      <c r="Z1270" s="41"/>
      <c r="AA1270" s="41"/>
    </row>
    <row r="1271" spans="1:27" ht="20.25" customHeight="1" x14ac:dyDescent="0.25">
      <c r="A1271" s="111" t="s">
        <v>3090</v>
      </c>
      <c r="B1271" s="112" t="s">
        <v>3088</v>
      </c>
      <c r="C1271" s="4" t="s">
        <v>1346</v>
      </c>
      <c r="D1271" s="141">
        <v>5</v>
      </c>
      <c r="E1271" s="127" t="s">
        <v>3561</v>
      </c>
      <c r="F1271" s="47">
        <v>94693</v>
      </c>
      <c r="G1271" s="47">
        <v>342698</v>
      </c>
      <c r="H1271" s="47">
        <v>1454</v>
      </c>
      <c r="I1271" s="47">
        <v>259149</v>
      </c>
      <c r="J1271" s="47">
        <v>37645</v>
      </c>
      <c r="K1271" s="47">
        <v>119899</v>
      </c>
      <c r="L1271" s="47">
        <v>24949</v>
      </c>
      <c r="M1271" s="47">
        <v>2311085</v>
      </c>
      <c r="N1271" s="150">
        <v>211377</v>
      </c>
      <c r="O1271" s="144">
        <v>15539</v>
      </c>
      <c r="P1271" s="144">
        <v>0</v>
      </c>
      <c r="Q1271" s="47">
        <v>318633</v>
      </c>
      <c r="R1271" s="47">
        <v>0</v>
      </c>
      <c r="S1271" s="47">
        <v>0</v>
      </c>
      <c r="T1271" s="47">
        <v>0</v>
      </c>
      <c r="U1271" s="47">
        <v>1676361</v>
      </c>
      <c r="V1271" s="47">
        <v>0</v>
      </c>
      <c r="W1271" s="101">
        <f t="shared" si="19"/>
        <v>5413482</v>
      </c>
      <c r="X1271" s="41">
        <f>個別包括!AZ1270-公債費!W1271</f>
        <v>0</v>
      </c>
      <c r="Y1271" s="41"/>
      <c r="Z1271" s="41"/>
      <c r="AA1271" s="41"/>
    </row>
    <row r="1272" spans="1:27" ht="20.25" customHeight="1" x14ac:dyDescent="0.25">
      <c r="A1272" s="111" t="s">
        <v>3091</v>
      </c>
      <c r="B1272" s="112" t="s">
        <v>3088</v>
      </c>
      <c r="C1272" s="4" t="s">
        <v>1347</v>
      </c>
      <c r="D1272" s="141">
        <v>5</v>
      </c>
      <c r="E1272" s="127" t="s">
        <v>3561</v>
      </c>
      <c r="F1272" s="47">
        <v>46449</v>
      </c>
      <c r="G1272" s="47">
        <v>72317</v>
      </c>
      <c r="H1272" s="47">
        <v>250</v>
      </c>
      <c r="I1272" s="47">
        <v>18111</v>
      </c>
      <c r="J1272" s="47">
        <v>2544</v>
      </c>
      <c r="K1272" s="47">
        <v>28578</v>
      </c>
      <c r="L1272" s="47">
        <v>6774</v>
      </c>
      <c r="M1272" s="47">
        <v>724769</v>
      </c>
      <c r="N1272" s="150">
        <v>62059</v>
      </c>
      <c r="O1272" s="144">
        <v>20485</v>
      </c>
      <c r="P1272" s="144">
        <v>0</v>
      </c>
      <c r="Q1272" s="47">
        <v>879785</v>
      </c>
      <c r="R1272" s="47">
        <v>0</v>
      </c>
      <c r="S1272" s="47">
        <v>0</v>
      </c>
      <c r="T1272" s="47">
        <v>0</v>
      </c>
      <c r="U1272" s="47">
        <v>366247</v>
      </c>
      <c r="V1272" s="47">
        <v>0</v>
      </c>
      <c r="W1272" s="101">
        <f t="shared" si="19"/>
        <v>2228368</v>
      </c>
      <c r="X1272" s="41">
        <f>個別包括!AZ1271-公債費!W1272</f>
        <v>0</v>
      </c>
      <c r="Y1272" s="41"/>
      <c r="Z1272" s="41"/>
      <c r="AA1272" s="41"/>
    </row>
    <row r="1273" spans="1:27" ht="20.25" customHeight="1" x14ac:dyDescent="0.25">
      <c r="A1273" s="111" t="s">
        <v>3092</v>
      </c>
      <c r="B1273" s="112" t="s">
        <v>3088</v>
      </c>
      <c r="C1273" s="4" t="s">
        <v>1348</v>
      </c>
      <c r="D1273" s="141">
        <v>5</v>
      </c>
      <c r="E1273" s="127" t="s">
        <v>3561</v>
      </c>
      <c r="F1273" s="47">
        <v>69830</v>
      </c>
      <c r="G1273" s="47">
        <v>25580</v>
      </c>
      <c r="H1273" s="47">
        <v>0</v>
      </c>
      <c r="I1273" s="47">
        <v>11049</v>
      </c>
      <c r="J1273" s="47">
        <v>2152</v>
      </c>
      <c r="K1273" s="47">
        <v>6380</v>
      </c>
      <c r="L1273" s="47">
        <v>4370</v>
      </c>
      <c r="M1273" s="47">
        <v>574312</v>
      </c>
      <c r="N1273" s="150">
        <v>62620</v>
      </c>
      <c r="O1273" s="144">
        <v>2527</v>
      </c>
      <c r="P1273" s="144">
        <v>0</v>
      </c>
      <c r="Q1273" s="47">
        <v>972096</v>
      </c>
      <c r="R1273" s="47">
        <v>0</v>
      </c>
      <c r="S1273" s="47">
        <v>0</v>
      </c>
      <c r="T1273" s="47">
        <v>0</v>
      </c>
      <c r="U1273" s="47">
        <v>619178</v>
      </c>
      <c r="V1273" s="47">
        <v>0</v>
      </c>
      <c r="W1273" s="101">
        <f t="shared" si="19"/>
        <v>2350094</v>
      </c>
      <c r="X1273" s="41">
        <f>個別包括!AZ1272-公債費!W1273</f>
        <v>0</v>
      </c>
      <c r="Y1273" s="41"/>
      <c r="Z1273" s="41"/>
      <c r="AA1273" s="41"/>
    </row>
    <row r="1274" spans="1:27" ht="20.25" customHeight="1" x14ac:dyDescent="0.25">
      <c r="A1274" s="111" t="s">
        <v>3093</v>
      </c>
      <c r="B1274" s="112" t="s">
        <v>3088</v>
      </c>
      <c r="C1274" s="4" t="s">
        <v>1349</v>
      </c>
      <c r="D1274" s="141">
        <v>5</v>
      </c>
      <c r="E1274" s="127" t="s">
        <v>3561</v>
      </c>
      <c r="F1274" s="47">
        <v>47486</v>
      </c>
      <c r="G1274" s="47">
        <v>38008</v>
      </c>
      <c r="H1274" s="47">
        <v>2506</v>
      </c>
      <c r="I1274" s="47">
        <v>29912</v>
      </c>
      <c r="J1274" s="47">
        <v>2087</v>
      </c>
      <c r="K1274" s="47">
        <v>14686</v>
      </c>
      <c r="L1274" s="47">
        <v>5477</v>
      </c>
      <c r="M1274" s="47">
        <v>683000</v>
      </c>
      <c r="N1274" s="150">
        <v>39460</v>
      </c>
      <c r="O1274" s="144">
        <v>2030</v>
      </c>
      <c r="P1274" s="144">
        <v>0</v>
      </c>
      <c r="Q1274" s="47">
        <v>1299068</v>
      </c>
      <c r="R1274" s="47">
        <v>0</v>
      </c>
      <c r="S1274" s="47">
        <v>0</v>
      </c>
      <c r="T1274" s="47">
        <v>0</v>
      </c>
      <c r="U1274" s="47">
        <v>568646</v>
      </c>
      <c r="V1274" s="47">
        <v>0</v>
      </c>
      <c r="W1274" s="101">
        <f t="shared" si="19"/>
        <v>2732366</v>
      </c>
      <c r="X1274" s="41">
        <f>個別包括!AZ1273-公債費!W1274</f>
        <v>0</v>
      </c>
      <c r="Y1274" s="41"/>
      <c r="Z1274" s="41"/>
      <c r="AA1274" s="41"/>
    </row>
    <row r="1275" spans="1:27" ht="20.25" customHeight="1" x14ac:dyDescent="0.25">
      <c r="A1275" s="111" t="s">
        <v>3094</v>
      </c>
      <c r="B1275" s="112" t="s">
        <v>3088</v>
      </c>
      <c r="C1275" s="4" t="s">
        <v>1350</v>
      </c>
      <c r="D1275" s="141">
        <v>5</v>
      </c>
      <c r="E1275" s="127" t="s">
        <v>3561</v>
      </c>
      <c r="F1275" s="47">
        <v>110455</v>
      </c>
      <c r="G1275" s="47">
        <v>32150</v>
      </c>
      <c r="H1275" s="47">
        <v>534</v>
      </c>
      <c r="I1275" s="47">
        <v>8145</v>
      </c>
      <c r="J1275" s="47">
        <v>1513</v>
      </c>
      <c r="K1275" s="47">
        <v>13135</v>
      </c>
      <c r="L1275" s="47">
        <v>3215</v>
      </c>
      <c r="M1275" s="47">
        <v>393789</v>
      </c>
      <c r="N1275" s="150">
        <v>89749</v>
      </c>
      <c r="O1275" s="144">
        <v>2724</v>
      </c>
      <c r="P1275" s="144">
        <v>0</v>
      </c>
      <c r="Q1275" s="47">
        <v>663958</v>
      </c>
      <c r="R1275" s="47">
        <v>0</v>
      </c>
      <c r="S1275" s="47">
        <v>0</v>
      </c>
      <c r="T1275" s="47">
        <v>0</v>
      </c>
      <c r="U1275" s="47">
        <v>248096</v>
      </c>
      <c r="V1275" s="47">
        <v>0</v>
      </c>
      <c r="W1275" s="101">
        <f t="shared" si="19"/>
        <v>1567463</v>
      </c>
      <c r="X1275" s="41">
        <f>個別包括!AZ1274-公債費!W1275</f>
        <v>0</v>
      </c>
      <c r="Y1275" s="41"/>
      <c r="Z1275" s="41"/>
      <c r="AA1275" s="41"/>
    </row>
    <row r="1276" spans="1:27" ht="20.25" customHeight="1" x14ac:dyDescent="0.25">
      <c r="A1276" s="111" t="s">
        <v>3095</v>
      </c>
      <c r="B1276" s="112" t="s">
        <v>3088</v>
      </c>
      <c r="C1276" s="4" t="s">
        <v>1351</v>
      </c>
      <c r="D1276" s="141">
        <v>5</v>
      </c>
      <c r="E1276" s="127" t="s">
        <v>3561</v>
      </c>
      <c r="F1276" s="47">
        <v>143188</v>
      </c>
      <c r="G1276" s="47">
        <v>35876</v>
      </c>
      <c r="H1276" s="47">
        <v>330</v>
      </c>
      <c r="I1276" s="47">
        <v>2395</v>
      </c>
      <c r="J1276" s="47">
        <v>4971</v>
      </c>
      <c r="K1276" s="47">
        <v>5261</v>
      </c>
      <c r="L1276" s="47">
        <v>5287</v>
      </c>
      <c r="M1276" s="47">
        <v>778808</v>
      </c>
      <c r="N1276" s="150">
        <v>77952</v>
      </c>
      <c r="O1276" s="144">
        <v>7890</v>
      </c>
      <c r="P1276" s="144">
        <v>0</v>
      </c>
      <c r="Q1276" s="47">
        <v>1236302</v>
      </c>
      <c r="R1276" s="47">
        <v>0</v>
      </c>
      <c r="S1276" s="47">
        <v>0</v>
      </c>
      <c r="T1276" s="47">
        <v>0</v>
      </c>
      <c r="U1276" s="47">
        <v>1035559</v>
      </c>
      <c r="V1276" s="47">
        <v>0</v>
      </c>
      <c r="W1276" s="101">
        <f t="shared" si="19"/>
        <v>3333819</v>
      </c>
      <c r="X1276" s="41">
        <f>個別包括!AZ1275-公債費!W1276</f>
        <v>0</v>
      </c>
      <c r="Y1276" s="41"/>
      <c r="Z1276" s="41"/>
      <c r="AA1276" s="41"/>
    </row>
    <row r="1277" spans="1:27" ht="20.25" customHeight="1" x14ac:dyDescent="0.25">
      <c r="A1277" s="111" t="s">
        <v>3096</v>
      </c>
      <c r="B1277" s="112" t="s">
        <v>3088</v>
      </c>
      <c r="C1277" s="4" t="s">
        <v>1352</v>
      </c>
      <c r="D1277" s="141">
        <v>6</v>
      </c>
      <c r="E1277" s="127" t="s">
        <v>3561</v>
      </c>
      <c r="F1277" s="47">
        <v>51589</v>
      </c>
      <c r="G1277" s="47">
        <v>61231</v>
      </c>
      <c r="H1277" s="47">
        <v>1755</v>
      </c>
      <c r="I1277" s="47">
        <v>4704</v>
      </c>
      <c r="J1277" s="47">
        <v>659</v>
      </c>
      <c r="K1277" s="47">
        <v>5651</v>
      </c>
      <c r="L1277" s="47">
        <v>1570</v>
      </c>
      <c r="M1277" s="47">
        <v>309997</v>
      </c>
      <c r="N1277" s="150">
        <v>44200</v>
      </c>
      <c r="O1277" s="144">
        <v>1583</v>
      </c>
      <c r="P1277" s="144">
        <v>0</v>
      </c>
      <c r="Q1277" s="47">
        <v>794063</v>
      </c>
      <c r="R1277" s="47">
        <v>0</v>
      </c>
      <c r="S1277" s="47">
        <v>0</v>
      </c>
      <c r="T1277" s="47">
        <v>0</v>
      </c>
      <c r="U1277" s="47">
        <v>185522</v>
      </c>
      <c r="V1277" s="47">
        <v>0</v>
      </c>
      <c r="W1277" s="101">
        <f t="shared" si="19"/>
        <v>1462524</v>
      </c>
      <c r="X1277" s="41">
        <f>個別包括!AZ1276-公債費!W1277</f>
        <v>0</v>
      </c>
      <c r="Y1277" s="41"/>
      <c r="Z1277" s="41"/>
      <c r="AA1277" s="41"/>
    </row>
    <row r="1278" spans="1:27" ht="20.25" customHeight="1" x14ac:dyDescent="0.25">
      <c r="A1278" s="111" t="s">
        <v>3097</v>
      </c>
      <c r="B1278" s="112" t="s">
        <v>3088</v>
      </c>
      <c r="C1278" s="4" t="s">
        <v>1353</v>
      </c>
      <c r="D1278" s="141">
        <v>6</v>
      </c>
      <c r="E1278" s="127" t="s">
        <v>3561</v>
      </c>
      <c r="F1278" s="47">
        <v>53921</v>
      </c>
      <c r="G1278" s="47">
        <v>17062</v>
      </c>
      <c r="H1278" s="47">
        <v>370</v>
      </c>
      <c r="I1278" s="47">
        <v>589</v>
      </c>
      <c r="J1278" s="47">
        <v>258</v>
      </c>
      <c r="K1278" s="47">
        <v>3847</v>
      </c>
      <c r="L1278" s="47">
        <v>494</v>
      </c>
      <c r="M1278" s="47">
        <v>165727</v>
      </c>
      <c r="N1278" s="150">
        <v>25269</v>
      </c>
      <c r="O1278" s="144">
        <v>1065</v>
      </c>
      <c r="P1278" s="144">
        <v>0</v>
      </c>
      <c r="Q1278" s="47">
        <v>647888</v>
      </c>
      <c r="R1278" s="47">
        <v>0</v>
      </c>
      <c r="S1278" s="47">
        <v>0</v>
      </c>
      <c r="T1278" s="47">
        <v>0</v>
      </c>
      <c r="U1278" s="47">
        <v>95152</v>
      </c>
      <c r="V1278" s="47">
        <v>0</v>
      </c>
      <c r="W1278" s="101">
        <f t="shared" si="19"/>
        <v>1011642</v>
      </c>
      <c r="X1278" s="41">
        <f>個別包括!AZ1277-公債費!W1278</f>
        <v>0</v>
      </c>
      <c r="Y1278" s="41"/>
      <c r="Z1278" s="41"/>
      <c r="AA1278" s="41"/>
    </row>
    <row r="1279" spans="1:27" ht="20.25" customHeight="1" x14ac:dyDescent="0.25">
      <c r="A1279" s="111" t="s">
        <v>3098</v>
      </c>
      <c r="B1279" s="112" t="s">
        <v>3088</v>
      </c>
      <c r="C1279" s="4" t="s">
        <v>1354</v>
      </c>
      <c r="D1279" s="141">
        <v>6</v>
      </c>
      <c r="E1279" s="127" t="s">
        <v>3561</v>
      </c>
      <c r="F1279" s="47">
        <v>31289</v>
      </c>
      <c r="G1279" s="47">
        <v>71002</v>
      </c>
      <c r="H1279" s="47">
        <v>491</v>
      </c>
      <c r="I1279" s="47">
        <v>12487</v>
      </c>
      <c r="J1279" s="47">
        <v>368</v>
      </c>
      <c r="K1279" s="47">
        <v>603</v>
      </c>
      <c r="L1279" s="47">
        <v>475</v>
      </c>
      <c r="M1279" s="47">
        <v>94684</v>
      </c>
      <c r="N1279" s="150">
        <v>22292</v>
      </c>
      <c r="O1279" s="144">
        <v>7697</v>
      </c>
      <c r="P1279" s="144">
        <v>0</v>
      </c>
      <c r="Q1279" s="47">
        <v>244516</v>
      </c>
      <c r="R1279" s="47">
        <v>0</v>
      </c>
      <c r="S1279" s="47">
        <v>0</v>
      </c>
      <c r="T1279" s="47">
        <v>0</v>
      </c>
      <c r="U1279" s="47">
        <v>0</v>
      </c>
      <c r="V1279" s="47">
        <v>0</v>
      </c>
      <c r="W1279" s="101">
        <f t="shared" si="19"/>
        <v>485904</v>
      </c>
      <c r="X1279" s="41">
        <f>個別包括!AZ1278-公債費!W1279</f>
        <v>0</v>
      </c>
      <c r="Y1279" s="41"/>
      <c r="Z1279" s="41"/>
      <c r="AA1279" s="41"/>
    </row>
    <row r="1280" spans="1:27" ht="20.25" customHeight="1" x14ac:dyDescent="0.25">
      <c r="A1280" s="111" t="s">
        <v>3099</v>
      </c>
      <c r="B1280" s="112" t="s">
        <v>3088</v>
      </c>
      <c r="C1280" s="4" t="s">
        <v>415</v>
      </c>
      <c r="D1280" s="141">
        <v>6</v>
      </c>
      <c r="E1280" s="127" t="s">
        <v>3561</v>
      </c>
      <c r="F1280" s="47">
        <v>36842</v>
      </c>
      <c r="G1280" s="47">
        <v>28896</v>
      </c>
      <c r="H1280" s="47">
        <v>1290</v>
      </c>
      <c r="I1280" s="47">
        <v>752</v>
      </c>
      <c r="J1280" s="47">
        <v>312</v>
      </c>
      <c r="K1280" s="47">
        <v>2116</v>
      </c>
      <c r="L1280" s="47">
        <v>471</v>
      </c>
      <c r="M1280" s="47">
        <v>157699</v>
      </c>
      <c r="N1280" s="150">
        <v>18069</v>
      </c>
      <c r="O1280" s="144">
        <v>12473</v>
      </c>
      <c r="P1280" s="144">
        <v>0</v>
      </c>
      <c r="Q1280" s="47">
        <v>381323</v>
      </c>
      <c r="R1280" s="47">
        <v>0</v>
      </c>
      <c r="S1280" s="47">
        <v>0</v>
      </c>
      <c r="T1280" s="47">
        <v>0</v>
      </c>
      <c r="U1280" s="47">
        <v>140101</v>
      </c>
      <c r="V1280" s="47">
        <v>0</v>
      </c>
      <c r="W1280" s="101">
        <f t="shared" si="19"/>
        <v>780344</v>
      </c>
      <c r="X1280" s="41">
        <f>個別包括!AZ1279-公債費!W1280</f>
        <v>0</v>
      </c>
      <c r="Y1280" s="41"/>
      <c r="Z1280" s="41"/>
      <c r="AA1280" s="41"/>
    </row>
    <row r="1281" spans="1:27" ht="20.25" customHeight="1" x14ac:dyDescent="0.25">
      <c r="A1281" s="111" t="s">
        <v>3100</v>
      </c>
      <c r="B1281" s="112" t="s">
        <v>3088</v>
      </c>
      <c r="C1281" s="4" t="s">
        <v>1355</v>
      </c>
      <c r="D1281" s="141">
        <v>6</v>
      </c>
      <c r="E1281" s="127" t="s">
        <v>3561</v>
      </c>
      <c r="F1281" s="47">
        <v>68793</v>
      </c>
      <c r="G1281" s="47">
        <v>6858</v>
      </c>
      <c r="H1281" s="47">
        <v>746</v>
      </c>
      <c r="I1281" s="47">
        <v>915</v>
      </c>
      <c r="J1281" s="47">
        <v>532</v>
      </c>
      <c r="K1281" s="47">
        <v>2287</v>
      </c>
      <c r="L1281" s="47">
        <v>1130</v>
      </c>
      <c r="M1281" s="47">
        <v>299766</v>
      </c>
      <c r="N1281" s="150">
        <v>37205</v>
      </c>
      <c r="O1281" s="144">
        <v>2462</v>
      </c>
      <c r="P1281" s="144">
        <v>0</v>
      </c>
      <c r="Q1281" s="47">
        <v>620838</v>
      </c>
      <c r="R1281" s="47">
        <v>0</v>
      </c>
      <c r="S1281" s="47">
        <v>0</v>
      </c>
      <c r="T1281" s="47">
        <v>0</v>
      </c>
      <c r="U1281" s="47">
        <v>152013</v>
      </c>
      <c r="V1281" s="47">
        <v>0</v>
      </c>
      <c r="W1281" s="101">
        <f t="shared" si="19"/>
        <v>1193545</v>
      </c>
      <c r="X1281" s="41">
        <f>個別包括!AZ1280-公債費!W1281</f>
        <v>0</v>
      </c>
      <c r="Y1281" s="41"/>
      <c r="Z1281" s="41"/>
      <c r="AA1281" s="41"/>
    </row>
    <row r="1282" spans="1:27" ht="20.25" customHeight="1" x14ac:dyDescent="0.25">
      <c r="A1282" s="111" t="s">
        <v>3101</v>
      </c>
      <c r="B1282" s="112" t="s">
        <v>3088</v>
      </c>
      <c r="C1282" s="4" t="s">
        <v>1356</v>
      </c>
      <c r="D1282" s="141">
        <v>6</v>
      </c>
      <c r="E1282" s="127" t="s">
        <v>3561</v>
      </c>
      <c r="F1282" s="47">
        <v>124441</v>
      </c>
      <c r="G1282" s="47">
        <v>55061</v>
      </c>
      <c r="H1282" s="47">
        <v>0</v>
      </c>
      <c r="I1282" s="47">
        <v>2795</v>
      </c>
      <c r="J1282" s="47">
        <v>335</v>
      </c>
      <c r="K1282" s="47">
        <v>5562</v>
      </c>
      <c r="L1282" s="47">
        <v>833</v>
      </c>
      <c r="M1282" s="47">
        <v>207245</v>
      </c>
      <c r="N1282" s="150">
        <v>67347</v>
      </c>
      <c r="O1282" s="144">
        <v>3496</v>
      </c>
      <c r="P1282" s="144">
        <v>0</v>
      </c>
      <c r="Q1282" s="47">
        <v>603399</v>
      </c>
      <c r="R1282" s="47">
        <v>0</v>
      </c>
      <c r="S1282" s="47">
        <v>0</v>
      </c>
      <c r="T1282" s="47">
        <v>0</v>
      </c>
      <c r="U1282" s="47">
        <v>142721</v>
      </c>
      <c r="V1282" s="47">
        <v>0</v>
      </c>
      <c r="W1282" s="101">
        <f t="shared" si="19"/>
        <v>1213235</v>
      </c>
      <c r="X1282" s="41">
        <f>個別包括!AZ1281-公債費!W1282</f>
        <v>0</v>
      </c>
      <c r="Y1282" s="41"/>
      <c r="Z1282" s="41"/>
      <c r="AA1282" s="41"/>
    </row>
    <row r="1283" spans="1:27" ht="20.25" customHeight="1" x14ac:dyDescent="0.25">
      <c r="A1283" s="111" t="s">
        <v>3102</v>
      </c>
      <c r="B1283" s="112" t="s">
        <v>3088</v>
      </c>
      <c r="C1283" s="4" t="s">
        <v>1357</v>
      </c>
      <c r="D1283" s="141">
        <v>6</v>
      </c>
      <c r="E1283" s="127" t="s">
        <v>3561</v>
      </c>
      <c r="F1283" s="47">
        <v>4999</v>
      </c>
      <c r="G1283" s="47">
        <v>0</v>
      </c>
      <c r="H1283" s="47">
        <v>1258</v>
      </c>
      <c r="I1283" s="47">
        <v>47</v>
      </c>
      <c r="J1283" s="47">
        <v>381</v>
      </c>
      <c r="K1283" s="47">
        <v>1396</v>
      </c>
      <c r="L1283" s="47">
        <v>740</v>
      </c>
      <c r="M1283" s="47">
        <v>169374</v>
      </c>
      <c r="N1283" s="150">
        <v>21465</v>
      </c>
      <c r="O1283" s="144">
        <v>2035</v>
      </c>
      <c r="P1283" s="144">
        <v>0</v>
      </c>
      <c r="Q1283" s="47">
        <v>394498</v>
      </c>
      <c r="R1283" s="47">
        <v>0</v>
      </c>
      <c r="S1283" s="47">
        <v>0</v>
      </c>
      <c r="T1283" s="47">
        <v>0</v>
      </c>
      <c r="U1283" s="47">
        <v>175876</v>
      </c>
      <c r="V1283" s="47">
        <v>0</v>
      </c>
      <c r="W1283" s="101">
        <f t="shared" si="19"/>
        <v>772069</v>
      </c>
      <c r="X1283" s="41">
        <f>個別包括!AZ1282-公債費!W1283</f>
        <v>0</v>
      </c>
      <c r="Y1283" s="41"/>
      <c r="Z1283" s="41"/>
      <c r="AA1283" s="41"/>
    </row>
    <row r="1284" spans="1:27" ht="20.25" customHeight="1" x14ac:dyDescent="0.25">
      <c r="A1284" s="111" t="s">
        <v>3103</v>
      </c>
      <c r="B1284" s="112" t="s">
        <v>3088</v>
      </c>
      <c r="C1284" s="4" t="s">
        <v>1358</v>
      </c>
      <c r="D1284" s="141">
        <v>6</v>
      </c>
      <c r="E1284" s="127" t="s">
        <v>3561</v>
      </c>
      <c r="F1284" s="47">
        <v>5015</v>
      </c>
      <c r="G1284" s="47">
        <v>541625</v>
      </c>
      <c r="H1284" s="47">
        <v>565</v>
      </c>
      <c r="I1284" s="47">
        <v>3652</v>
      </c>
      <c r="J1284" s="47">
        <v>280</v>
      </c>
      <c r="K1284" s="47">
        <v>1323</v>
      </c>
      <c r="L1284" s="47">
        <v>277</v>
      </c>
      <c r="M1284" s="47">
        <v>76870</v>
      </c>
      <c r="N1284" s="150">
        <v>28009</v>
      </c>
      <c r="O1284" s="144">
        <v>92</v>
      </c>
      <c r="P1284" s="144">
        <v>0</v>
      </c>
      <c r="Q1284" s="47">
        <v>399109</v>
      </c>
      <c r="R1284" s="47">
        <v>0</v>
      </c>
      <c r="S1284" s="47">
        <v>0</v>
      </c>
      <c r="T1284" s="47">
        <v>0</v>
      </c>
      <c r="U1284" s="47">
        <v>0</v>
      </c>
      <c r="V1284" s="47">
        <v>0</v>
      </c>
      <c r="W1284" s="101">
        <f t="shared" si="19"/>
        <v>1056817</v>
      </c>
      <c r="X1284" s="41">
        <f>個別包括!AZ1283-公債費!W1284</f>
        <v>0</v>
      </c>
      <c r="Y1284" s="41"/>
      <c r="Z1284" s="41"/>
      <c r="AA1284" s="41"/>
    </row>
    <row r="1285" spans="1:27" ht="20.25" customHeight="1" x14ac:dyDescent="0.25">
      <c r="A1285" s="111" t="s">
        <v>3104</v>
      </c>
      <c r="B1285" s="112" t="s">
        <v>3088</v>
      </c>
      <c r="C1285" s="4" t="s">
        <v>1359</v>
      </c>
      <c r="D1285" s="141">
        <v>6</v>
      </c>
      <c r="E1285" s="127" t="s">
        <v>3561</v>
      </c>
      <c r="F1285" s="47">
        <v>18210</v>
      </c>
      <c r="G1285" s="47">
        <v>428866</v>
      </c>
      <c r="H1285" s="47">
        <v>101</v>
      </c>
      <c r="I1285" s="47">
        <v>1517</v>
      </c>
      <c r="J1285" s="47">
        <v>164</v>
      </c>
      <c r="K1285" s="47">
        <v>10363</v>
      </c>
      <c r="L1285" s="47">
        <v>324</v>
      </c>
      <c r="M1285" s="47">
        <v>91090</v>
      </c>
      <c r="N1285" s="150">
        <v>34568</v>
      </c>
      <c r="O1285" s="144">
        <v>212</v>
      </c>
      <c r="P1285" s="144">
        <v>0</v>
      </c>
      <c r="Q1285" s="47">
        <v>526961</v>
      </c>
      <c r="R1285" s="47">
        <v>0</v>
      </c>
      <c r="S1285" s="47">
        <v>0</v>
      </c>
      <c r="T1285" s="47">
        <v>0</v>
      </c>
      <c r="U1285" s="47">
        <v>0</v>
      </c>
      <c r="V1285" s="47">
        <v>0</v>
      </c>
      <c r="W1285" s="101">
        <f t="shared" si="19"/>
        <v>1112376</v>
      </c>
      <c r="X1285" s="41">
        <f>個別包括!AZ1284-公債費!W1285</f>
        <v>0</v>
      </c>
      <c r="Y1285" s="41"/>
      <c r="Z1285" s="41"/>
      <c r="AA1285" s="41"/>
    </row>
    <row r="1286" spans="1:27" ht="20.25" customHeight="1" x14ac:dyDescent="0.25">
      <c r="A1286" s="111" t="s">
        <v>3105</v>
      </c>
      <c r="B1286" s="112" t="s">
        <v>3088</v>
      </c>
      <c r="C1286" s="4" t="s">
        <v>1360</v>
      </c>
      <c r="D1286" s="141">
        <v>6</v>
      </c>
      <c r="E1286" s="127" t="s">
        <v>3561</v>
      </c>
      <c r="F1286" s="47">
        <v>3086</v>
      </c>
      <c r="G1286" s="47">
        <v>124184</v>
      </c>
      <c r="H1286" s="47">
        <v>316</v>
      </c>
      <c r="I1286" s="47">
        <v>0</v>
      </c>
      <c r="J1286" s="47">
        <v>44</v>
      </c>
      <c r="K1286" s="47">
        <v>58</v>
      </c>
      <c r="L1286" s="47">
        <v>53</v>
      </c>
      <c r="M1286" s="47">
        <v>28468</v>
      </c>
      <c r="N1286" s="150">
        <v>9353</v>
      </c>
      <c r="O1286" s="144">
        <v>73</v>
      </c>
      <c r="P1286" s="144">
        <v>0</v>
      </c>
      <c r="Q1286" s="47">
        <v>122530</v>
      </c>
      <c r="R1286" s="47">
        <v>0</v>
      </c>
      <c r="S1286" s="47">
        <v>0</v>
      </c>
      <c r="T1286" s="47">
        <v>0</v>
      </c>
      <c r="U1286" s="47">
        <v>0</v>
      </c>
      <c r="V1286" s="47">
        <v>0</v>
      </c>
      <c r="W1286" s="101">
        <f t="shared" si="19"/>
        <v>288165</v>
      </c>
      <c r="X1286" s="41">
        <f>個別包括!AZ1285-公債費!W1286</f>
        <v>0</v>
      </c>
      <c r="Y1286" s="41"/>
      <c r="Z1286" s="41"/>
      <c r="AA1286" s="41"/>
    </row>
    <row r="1287" spans="1:27" ht="20.25" customHeight="1" x14ac:dyDescent="0.25">
      <c r="A1287" s="111" t="s">
        <v>3106</v>
      </c>
      <c r="B1287" s="112" t="s">
        <v>3088</v>
      </c>
      <c r="C1287" s="4" t="s">
        <v>1361</v>
      </c>
      <c r="D1287" s="141">
        <v>6</v>
      </c>
      <c r="E1287" s="127" t="s">
        <v>3561</v>
      </c>
      <c r="F1287" s="47">
        <v>72558</v>
      </c>
      <c r="G1287" s="47">
        <v>577535</v>
      </c>
      <c r="H1287" s="47">
        <v>330</v>
      </c>
      <c r="I1287" s="47">
        <v>1617</v>
      </c>
      <c r="J1287" s="47">
        <v>1074</v>
      </c>
      <c r="K1287" s="47">
        <v>12271</v>
      </c>
      <c r="L1287" s="47">
        <v>2159</v>
      </c>
      <c r="M1287" s="47">
        <v>338413</v>
      </c>
      <c r="N1287" s="150">
        <v>98471</v>
      </c>
      <c r="O1287" s="144">
        <v>2822</v>
      </c>
      <c r="P1287" s="144">
        <v>0</v>
      </c>
      <c r="Q1287" s="47">
        <v>671639</v>
      </c>
      <c r="R1287" s="47">
        <v>0</v>
      </c>
      <c r="S1287" s="47">
        <v>0</v>
      </c>
      <c r="T1287" s="47">
        <v>0</v>
      </c>
      <c r="U1287" s="47">
        <v>340785</v>
      </c>
      <c r="V1287" s="47">
        <v>0</v>
      </c>
      <c r="W1287" s="101">
        <f t="shared" si="19"/>
        <v>2119674</v>
      </c>
      <c r="X1287" s="41">
        <f>個別包括!AZ1286-公債費!W1287</f>
        <v>0</v>
      </c>
      <c r="Y1287" s="41"/>
      <c r="Z1287" s="41"/>
      <c r="AA1287" s="41"/>
    </row>
    <row r="1288" spans="1:27" ht="20.25" customHeight="1" x14ac:dyDescent="0.25">
      <c r="A1288" s="111" t="s">
        <v>3107</v>
      </c>
      <c r="B1288" s="112" t="s">
        <v>3108</v>
      </c>
      <c r="C1288" s="4" t="s">
        <v>1362</v>
      </c>
      <c r="D1288" s="141">
        <v>2</v>
      </c>
      <c r="E1288" s="127" t="s">
        <v>3561</v>
      </c>
      <c r="F1288" s="47">
        <v>44398</v>
      </c>
      <c r="G1288" s="47">
        <v>0</v>
      </c>
      <c r="H1288" s="47">
        <v>1469</v>
      </c>
      <c r="I1288" s="47">
        <v>548144</v>
      </c>
      <c r="J1288" s="47">
        <v>109164</v>
      </c>
      <c r="K1288" s="47">
        <v>753048</v>
      </c>
      <c r="L1288" s="47">
        <v>146407</v>
      </c>
      <c r="M1288" s="47">
        <v>11126383</v>
      </c>
      <c r="N1288" s="150">
        <v>494099</v>
      </c>
      <c r="O1288" s="144">
        <v>104918</v>
      </c>
      <c r="P1288" s="144">
        <v>0</v>
      </c>
      <c r="Q1288" s="47">
        <v>226256</v>
      </c>
      <c r="R1288" s="47">
        <v>1107828</v>
      </c>
      <c r="S1288" s="47">
        <v>0</v>
      </c>
      <c r="T1288" s="47">
        <v>0</v>
      </c>
      <c r="U1288" s="47">
        <v>537194</v>
      </c>
      <c r="V1288" s="47">
        <v>0</v>
      </c>
      <c r="W1288" s="101">
        <f t="shared" ref="W1288:W1351" si="20">SUM(F1288:V1288)</f>
        <v>15199308</v>
      </c>
      <c r="X1288" s="41">
        <f>個別包括!AZ1287-公債費!W1288</f>
        <v>0</v>
      </c>
      <c r="Y1288" s="41"/>
      <c r="Z1288" s="41"/>
      <c r="AA1288" s="41"/>
    </row>
    <row r="1289" spans="1:27" ht="20.25" customHeight="1" x14ac:dyDescent="0.25">
      <c r="A1289" s="111" t="s">
        <v>3109</v>
      </c>
      <c r="B1289" s="112" t="s">
        <v>3108</v>
      </c>
      <c r="C1289" s="4" t="s">
        <v>1363</v>
      </c>
      <c r="D1289" s="141">
        <v>3</v>
      </c>
      <c r="E1289" s="127" t="s">
        <v>3561</v>
      </c>
      <c r="F1289" s="47">
        <v>317662</v>
      </c>
      <c r="G1289" s="47">
        <v>0</v>
      </c>
      <c r="H1289" s="47">
        <v>690</v>
      </c>
      <c r="I1289" s="47">
        <v>274250</v>
      </c>
      <c r="J1289" s="47">
        <v>47929</v>
      </c>
      <c r="K1289" s="47">
        <v>402951</v>
      </c>
      <c r="L1289" s="47">
        <v>98498</v>
      </c>
      <c r="M1289" s="47">
        <v>6510976</v>
      </c>
      <c r="N1289" s="150">
        <v>518233</v>
      </c>
      <c r="O1289" s="144">
        <v>230288</v>
      </c>
      <c r="P1289" s="144">
        <v>0</v>
      </c>
      <c r="Q1289" s="47">
        <v>0</v>
      </c>
      <c r="R1289" s="47">
        <v>4321435</v>
      </c>
      <c r="S1289" s="47">
        <v>0</v>
      </c>
      <c r="T1289" s="47">
        <v>0</v>
      </c>
      <c r="U1289" s="47">
        <v>880688</v>
      </c>
      <c r="V1289" s="47">
        <v>0</v>
      </c>
      <c r="W1289" s="101">
        <f t="shared" si="20"/>
        <v>13603600</v>
      </c>
      <c r="X1289" s="41">
        <f>個別包括!AZ1288-公債費!W1289</f>
        <v>0</v>
      </c>
      <c r="Y1289" s="41"/>
      <c r="Z1289" s="41"/>
      <c r="AA1289" s="41"/>
    </row>
    <row r="1290" spans="1:27" ht="20.25" customHeight="1" x14ac:dyDescent="0.25">
      <c r="A1290" s="111" t="s">
        <v>3110</v>
      </c>
      <c r="B1290" s="112" t="s">
        <v>3108</v>
      </c>
      <c r="C1290" s="4" t="s">
        <v>1364</v>
      </c>
      <c r="D1290" s="141">
        <v>5</v>
      </c>
      <c r="E1290" s="127" t="s">
        <v>3561</v>
      </c>
      <c r="F1290" s="47">
        <v>56798</v>
      </c>
      <c r="G1290" s="47">
        <v>3166</v>
      </c>
      <c r="H1290" s="47">
        <v>39</v>
      </c>
      <c r="I1290" s="47">
        <v>26712</v>
      </c>
      <c r="J1290" s="47">
        <v>34277</v>
      </c>
      <c r="K1290" s="47">
        <v>109994</v>
      </c>
      <c r="L1290" s="47">
        <v>15881</v>
      </c>
      <c r="M1290" s="47">
        <v>1515487</v>
      </c>
      <c r="N1290" s="150">
        <v>274376</v>
      </c>
      <c r="O1290" s="144">
        <v>19874</v>
      </c>
      <c r="P1290" s="144">
        <v>0</v>
      </c>
      <c r="Q1290" s="47">
        <v>300731</v>
      </c>
      <c r="R1290" s="47">
        <v>0</v>
      </c>
      <c r="S1290" s="47">
        <v>0</v>
      </c>
      <c r="T1290" s="47">
        <v>0</v>
      </c>
      <c r="U1290" s="47">
        <v>1432827</v>
      </c>
      <c r="V1290" s="47">
        <v>0</v>
      </c>
      <c r="W1290" s="101">
        <f t="shared" si="20"/>
        <v>3790162</v>
      </c>
      <c r="X1290" s="41">
        <f>個別包括!AZ1289-公債費!W1290</f>
        <v>0</v>
      </c>
      <c r="Y1290" s="41"/>
      <c r="Z1290" s="41"/>
      <c r="AA1290" s="41"/>
    </row>
    <row r="1291" spans="1:27" ht="20.25" customHeight="1" x14ac:dyDescent="0.25">
      <c r="A1291" s="111" t="s">
        <v>3111</v>
      </c>
      <c r="B1291" s="112" t="s">
        <v>3108</v>
      </c>
      <c r="C1291" s="4" t="s">
        <v>1365</v>
      </c>
      <c r="D1291" s="141">
        <v>5</v>
      </c>
      <c r="E1291" s="127" t="s">
        <v>3561</v>
      </c>
      <c r="F1291" s="47">
        <v>4476</v>
      </c>
      <c r="G1291" s="47">
        <v>0</v>
      </c>
      <c r="H1291" s="47">
        <v>58</v>
      </c>
      <c r="I1291" s="47">
        <v>49929</v>
      </c>
      <c r="J1291" s="47">
        <v>65332</v>
      </c>
      <c r="K1291" s="47">
        <v>19181</v>
      </c>
      <c r="L1291" s="47">
        <v>9918</v>
      </c>
      <c r="M1291" s="47">
        <v>866380</v>
      </c>
      <c r="N1291" s="150">
        <v>142251</v>
      </c>
      <c r="O1291" s="144">
        <v>15750</v>
      </c>
      <c r="P1291" s="144">
        <v>0</v>
      </c>
      <c r="Q1291" s="47">
        <v>0</v>
      </c>
      <c r="R1291" s="47">
        <v>455186</v>
      </c>
      <c r="S1291" s="47">
        <v>0</v>
      </c>
      <c r="T1291" s="47">
        <v>0</v>
      </c>
      <c r="U1291" s="47">
        <v>0</v>
      </c>
      <c r="V1291" s="47">
        <v>0</v>
      </c>
      <c r="W1291" s="101">
        <f t="shared" si="20"/>
        <v>1628461</v>
      </c>
      <c r="X1291" s="41">
        <f>個別包括!AZ1290-公債費!W1291</f>
        <v>0</v>
      </c>
      <c r="Y1291" s="41"/>
      <c r="Z1291" s="41"/>
      <c r="AA1291" s="41"/>
    </row>
    <row r="1292" spans="1:27" ht="20.25" customHeight="1" x14ac:dyDescent="0.25">
      <c r="A1292" s="111" t="s">
        <v>3112</v>
      </c>
      <c r="B1292" s="112" t="s">
        <v>3108</v>
      </c>
      <c r="C1292" s="4" t="s">
        <v>1366</v>
      </c>
      <c r="D1292" s="141">
        <v>5</v>
      </c>
      <c r="E1292" s="127" t="s">
        <v>3561</v>
      </c>
      <c r="F1292" s="47">
        <v>67721</v>
      </c>
      <c r="G1292" s="47">
        <v>90481</v>
      </c>
      <c r="H1292" s="47">
        <v>0</v>
      </c>
      <c r="I1292" s="47">
        <v>37572</v>
      </c>
      <c r="J1292" s="47">
        <v>3561</v>
      </c>
      <c r="K1292" s="47">
        <v>74487</v>
      </c>
      <c r="L1292" s="47">
        <v>9523</v>
      </c>
      <c r="M1292" s="47">
        <v>713281</v>
      </c>
      <c r="N1292" s="150">
        <v>160986</v>
      </c>
      <c r="O1292" s="144">
        <v>42031</v>
      </c>
      <c r="P1292" s="144">
        <v>0</v>
      </c>
      <c r="Q1292" s="47">
        <v>0</v>
      </c>
      <c r="R1292" s="47">
        <v>348334</v>
      </c>
      <c r="S1292" s="47">
        <v>0</v>
      </c>
      <c r="T1292" s="47">
        <v>0</v>
      </c>
      <c r="U1292" s="47">
        <v>0</v>
      </c>
      <c r="V1292" s="47">
        <v>0</v>
      </c>
      <c r="W1292" s="101">
        <f t="shared" si="20"/>
        <v>1547977</v>
      </c>
      <c r="X1292" s="41">
        <f>個別包括!AZ1291-公債費!W1292</f>
        <v>0</v>
      </c>
      <c r="Y1292" s="41"/>
      <c r="Z1292" s="41"/>
      <c r="AA1292" s="41"/>
    </row>
    <row r="1293" spans="1:27" ht="20.25" customHeight="1" x14ac:dyDescent="0.25">
      <c r="A1293" s="111" t="s">
        <v>3113</v>
      </c>
      <c r="B1293" s="112" t="s">
        <v>3108</v>
      </c>
      <c r="C1293" s="4" t="s">
        <v>1367</v>
      </c>
      <c r="D1293" s="141">
        <v>5</v>
      </c>
      <c r="E1293" s="127" t="s">
        <v>3561</v>
      </c>
      <c r="F1293" s="47">
        <v>69131</v>
      </c>
      <c r="G1293" s="47">
        <v>0</v>
      </c>
      <c r="H1293" s="47">
        <v>534</v>
      </c>
      <c r="I1293" s="47">
        <v>13848</v>
      </c>
      <c r="J1293" s="47">
        <v>4700</v>
      </c>
      <c r="K1293" s="47">
        <v>14230</v>
      </c>
      <c r="L1293" s="47">
        <v>7221</v>
      </c>
      <c r="M1293" s="47">
        <v>637965</v>
      </c>
      <c r="N1293" s="150">
        <v>4408</v>
      </c>
      <c r="O1293" s="144">
        <v>25635</v>
      </c>
      <c r="P1293" s="144">
        <v>0</v>
      </c>
      <c r="Q1293" s="47">
        <v>795586</v>
      </c>
      <c r="R1293" s="47">
        <v>81678</v>
      </c>
      <c r="S1293" s="47">
        <v>0</v>
      </c>
      <c r="T1293" s="47">
        <v>0</v>
      </c>
      <c r="U1293" s="47">
        <v>410591</v>
      </c>
      <c r="V1293" s="47">
        <v>0</v>
      </c>
      <c r="W1293" s="101">
        <f t="shared" si="20"/>
        <v>2065527</v>
      </c>
      <c r="X1293" s="41">
        <f>個別包括!AZ1292-公債費!W1293</f>
        <v>0</v>
      </c>
      <c r="Y1293" s="41"/>
      <c r="Z1293" s="41"/>
      <c r="AA1293" s="41"/>
    </row>
    <row r="1294" spans="1:27" ht="20.25" customHeight="1" x14ac:dyDescent="0.25">
      <c r="A1294" s="111" t="s">
        <v>3114</v>
      </c>
      <c r="B1294" s="112" t="s">
        <v>3108</v>
      </c>
      <c r="C1294" s="4" t="s">
        <v>1368</v>
      </c>
      <c r="D1294" s="141">
        <v>5</v>
      </c>
      <c r="E1294" s="127" t="s">
        <v>3561</v>
      </c>
      <c r="F1294" s="47">
        <v>21906</v>
      </c>
      <c r="G1294" s="47">
        <v>770</v>
      </c>
      <c r="H1294" s="47">
        <v>57</v>
      </c>
      <c r="I1294" s="47">
        <v>8971</v>
      </c>
      <c r="J1294" s="47">
        <v>4799</v>
      </c>
      <c r="K1294" s="47">
        <v>27787</v>
      </c>
      <c r="L1294" s="47">
        <v>9180</v>
      </c>
      <c r="M1294" s="47">
        <v>908278</v>
      </c>
      <c r="N1294" s="150">
        <v>53412</v>
      </c>
      <c r="O1294" s="144">
        <v>32050</v>
      </c>
      <c r="P1294" s="144">
        <v>0</v>
      </c>
      <c r="Q1294" s="47">
        <v>0</v>
      </c>
      <c r="R1294" s="47">
        <v>0</v>
      </c>
      <c r="S1294" s="47">
        <v>0</v>
      </c>
      <c r="T1294" s="47">
        <v>0</v>
      </c>
      <c r="U1294" s="47">
        <v>519502</v>
      </c>
      <c r="V1294" s="47">
        <v>0</v>
      </c>
      <c r="W1294" s="101">
        <f t="shared" si="20"/>
        <v>1586712</v>
      </c>
      <c r="X1294" s="41">
        <f>個別包括!AZ1293-公債費!W1294</f>
        <v>0</v>
      </c>
      <c r="Y1294" s="41"/>
      <c r="Z1294" s="41"/>
      <c r="AA1294" s="41"/>
    </row>
    <row r="1295" spans="1:27" ht="20.25" customHeight="1" x14ac:dyDescent="0.25">
      <c r="A1295" s="111" t="s">
        <v>3115</v>
      </c>
      <c r="B1295" s="112" t="s">
        <v>3108</v>
      </c>
      <c r="C1295" s="4" t="s">
        <v>1369</v>
      </c>
      <c r="D1295" s="141">
        <v>5</v>
      </c>
      <c r="E1295" s="127" t="s">
        <v>3561</v>
      </c>
      <c r="F1295" s="47">
        <v>354295</v>
      </c>
      <c r="G1295" s="47">
        <v>27794</v>
      </c>
      <c r="H1295" s="47">
        <v>334</v>
      </c>
      <c r="I1295" s="47">
        <v>10218</v>
      </c>
      <c r="J1295" s="47">
        <v>2820</v>
      </c>
      <c r="K1295" s="47">
        <v>3129</v>
      </c>
      <c r="L1295" s="47">
        <v>4527</v>
      </c>
      <c r="M1295" s="47">
        <v>639686</v>
      </c>
      <c r="N1295" s="150">
        <v>15012</v>
      </c>
      <c r="O1295" s="144">
        <v>31795</v>
      </c>
      <c r="P1295" s="144">
        <v>0</v>
      </c>
      <c r="Q1295" s="47">
        <v>990686</v>
      </c>
      <c r="R1295" s="47">
        <v>0</v>
      </c>
      <c r="S1295" s="47">
        <v>0</v>
      </c>
      <c r="T1295" s="47">
        <v>0</v>
      </c>
      <c r="U1295" s="47">
        <v>458448</v>
      </c>
      <c r="V1295" s="47">
        <v>0</v>
      </c>
      <c r="W1295" s="101">
        <f t="shared" si="20"/>
        <v>2538744</v>
      </c>
      <c r="X1295" s="41">
        <f>個別包括!AZ1294-公債費!W1295</f>
        <v>0</v>
      </c>
      <c r="Y1295" s="41"/>
      <c r="Z1295" s="41"/>
      <c r="AA1295" s="41"/>
    </row>
    <row r="1296" spans="1:27" ht="20.25" customHeight="1" x14ac:dyDescent="0.25">
      <c r="A1296" s="111" t="s">
        <v>3116</v>
      </c>
      <c r="B1296" s="112" t="s">
        <v>3108</v>
      </c>
      <c r="C1296" s="4" t="s">
        <v>1370</v>
      </c>
      <c r="D1296" s="141">
        <v>5</v>
      </c>
      <c r="E1296" s="127" t="s">
        <v>3561</v>
      </c>
      <c r="F1296" s="47">
        <v>104179</v>
      </c>
      <c r="G1296" s="47">
        <v>91738</v>
      </c>
      <c r="H1296" s="47">
        <v>107</v>
      </c>
      <c r="I1296" s="47">
        <v>9656</v>
      </c>
      <c r="J1296" s="47">
        <v>1899</v>
      </c>
      <c r="K1296" s="47">
        <v>6216</v>
      </c>
      <c r="L1296" s="47">
        <v>3667</v>
      </c>
      <c r="M1296" s="47">
        <v>665063</v>
      </c>
      <c r="N1296" s="150">
        <v>80467</v>
      </c>
      <c r="O1296" s="144">
        <v>42518</v>
      </c>
      <c r="P1296" s="144">
        <v>0</v>
      </c>
      <c r="Q1296" s="47">
        <v>1098061</v>
      </c>
      <c r="R1296" s="47">
        <v>0</v>
      </c>
      <c r="S1296" s="47">
        <v>0</v>
      </c>
      <c r="T1296" s="47">
        <v>0</v>
      </c>
      <c r="U1296" s="47">
        <v>571207</v>
      </c>
      <c r="V1296" s="47">
        <v>0</v>
      </c>
      <c r="W1296" s="101">
        <f t="shared" si="20"/>
        <v>2674778</v>
      </c>
      <c r="X1296" s="41">
        <f>個別包括!AZ1295-公債費!W1296</f>
        <v>0</v>
      </c>
      <c r="Y1296" s="41"/>
      <c r="Z1296" s="41"/>
      <c r="AA1296" s="41"/>
    </row>
    <row r="1297" spans="1:27" ht="20.25" customHeight="1" x14ac:dyDescent="0.25">
      <c r="A1297" s="111" t="s">
        <v>3117</v>
      </c>
      <c r="B1297" s="112" t="s">
        <v>3108</v>
      </c>
      <c r="C1297" s="4" t="s">
        <v>1371</v>
      </c>
      <c r="D1297" s="141">
        <v>5</v>
      </c>
      <c r="E1297" s="127" t="s">
        <v>3561</v>
      </c>
      <c r="F1297" s="47">
        <v>1796</v>
      </c>
      <c r="G1297" s="47">
        <v>8168</v>
      </c>
      <c r="H1297" s="47">
        <v>58</v>
      </c>
      <c r="I1297" s="47">
        <v>1302</v>
      </c>
      <c r="J1297" s="47">
        <v>3192</v>
      </c>
      <c r="K1297" s="47">
        <v>9612</v>
      </c>
      <c r="L1297" s="47">
        <v>6291</v>
      </c>
      <c r="M1297" s="47">
        <v>642548</v>
      </c>
      <c r="N1297" s="150">
        <v>87859</v>
      </c>
      <c r="O1297" s="144">
        <v>1272</v>
      </c>
      <c r="P1297" s="144">
        <v>0</v>
      </c>
      <c r="Q1297" s="47">
        <v>293500</v>
      </c>
      <c r="R1297" s="47">
        <v>0</v>
      </c>
      <c r="S1297" s="47">
        <v>0</v>
      </c>
      <c r="T1297" s="47">
        <v>0</v>
      </c>
      <c r="U1297" s="47">
        <v>566262</v>
      </c>
      <c r="V1297" s="47">
        <v>0</v>
      </c>
      <c r="W1297" s="101">
        <f t="shared" si="20"/>
        <v>1621860</v>
      </c>
      <c r="X1297" s="41">
        <f>個別包括!AZ1296-公債費!W1297</f>
        <v>0</v>
      </c>
      <c r="Y1297" s="41"/>
      <c r="Z1297" s="41"/>
      <c r="AA1297" s="41"/>
    </row>
    <row r="1298" spans="1:27" ht="20.25" customHeight="1" x14ac:dyDescent="0.25">
      <c r="A1298" s="111" t="s">
        <v>3118</v>
      </c>
      <c r="B1298" s="112" t="s">
        <v>3108</v>
      </c>
      <c r="C1298" s="4" t="s">
        <v>1372</v>
      </c>
      <c r="D1298" s="141">
        <v>5</v>
      </c>
      <c r="E1298" s="127" t="s">
        <v>3561</v>
      </c>
      <c r="F1298" s="47">
        <v>1718</v>
      </c>
      <c r="G1298" s="47">
        <v>0</v>
      </c>
      <c r="H1298" s="47">
        <v>0</v>
      </c>
      <c r="I1298" s="47">
        <v>6130</v>
      </c>
      <c r="J1298" s="47">
        <v>1856</v>
      </c>
      <c r="K1298" s="47">
        <v>12929</v>
      </c>
      <c r="L1298" s="47">
        <v>5749</v>
      </c>
      <c r="M1298" s="47">
        <v>590136</v>
      </c>
      <c r="N1298" s="150">
        <v>67197</v>
      </c>
      <c r="O1298" s="144">
        <v>11295</v>
      </c>
      <c r="P1298" s="144">
        <v>0</v>
      </c>
      <c r="Q1298" s="47">
        <v>163949</v>
      </c>
      <c r="R1298" s="47">
        <v>0</v>
      </c>
      <c r="S1298" s="47">
        <v>0</v>
      </c>
      <c r="T1298" s="47">
        <v>0</v>
      </c>
      <c r="U1298" s="47">
        <v>506555</v>
      </c>
      <c r="V1298" s="47">
        <v>0</v>
      </c>
      <c r="W1298" s="101">
        <f t="shared" si="20"/>
        <v>1367514</v>
      </c>
      <c r="X1298" s="41">
        <f>個別包括!AZ1297-公債費!W1298</f>
        <v>0</v>
      </c>
      <c r="Y1298" s="41"/>
      <c r="Z1298" s="41"/>
      <c r="AA1298" s="41"/>
    </row>
    <row r="1299" spans="1:27" ht="20.25" customHeight="1" x14ac:dyDescent="0.25">
      <c r="A1299" s="111" t="s">
        <v>3119</v>
      </c>
      <c r="B1299" s="112" t="s">
        <v>3108</v>
      </c>
      <c r="C1299" s="4" t="s">
        <v>1373</v>
      </c>
      <c r="D1299" s="141">
        <v>5</v>
      </c>
      <c r="E1299" s="127" t="s">
        <v>3561</v>
      </c>
      <c r="F1299" s="47">
        <v>5590</v>
      </c>
      <c r="G1299" s="47">
        <v>0</v>
      </c>
      <c r="H1299" s="47">
        <v>922</v>
      </c>
      <c r="I1299" s="47">
        <v>5020</v>
      </c>
      <c r="J1299" s="47">
        <v>2465</v>
      </c>
      <c r="K1299" s="47">
        <v>18873</v>
      </c>
      <c r="L1299" s="47">
        <v>5474</v>
      </c>
      <c r="M1299" s="47">
        <v>670741</v>
      </c>
      <c r="N1299" s="150">
        <v>14920</v>
      </c>
      <c r="O1299" s="144">
        <v>6360</v>
      </c>
      <c r="P1299" s="144">
        <v>0</v>
      </c>
      <c r="Q1299" s="47">
        <v>147388</v>
      </c>
      <c r="R1299" s="47">
        <v>0</v>
      </c>
      <c r="S1299" s="47">
        <v>0</v>
      </c>
      <c r="T1299" s="47">
        <v>0</v>
      </c>
      <c r="U1299" s="47">
        <v>508683</v>
      </c>
      <c r="V1299" s="47">
        <v>0</v>
      </c>
      <c r="W1299" s="101">
        <f t="shared" si="20"/>
        <v>1386436</v>
      </c>
      <c r="X1299" s="41">
        <f>個別包括!AZ1298-公債費!W1299</f>
        <v>0</v>
      </c>
      <c r="Y1299" s="41"/>
      <c r="Z1299" s="41"/>
      <c r="AA1299" s="41"/>
    </row>
    <row r="1300" spans="1:27" ht="20.25" customHeight="1" x14ac:dyDescent="0.25">
      <c r="A1300" s="111" t="s">
        <v>3120</v>
      </c>
      <c r="B1300" s="112" t="s">
        <v>3108</v>
      </c>
      <c r="C1300" s="4" t="s">
        <v>1374</v>
      </c>
      <c r="D1300" s="141">
        <v>5</v>
      </c>
      <c r="E1300" s="127" t="s">
        <v>3561</v>
      </c>
      <c r="F1300" s="47">
        <v>56900</v>
      </c>
      <c r="G1300" s="47">
        <v>23747</v>
      </c>
      <c r="H1300" s="47">
        <v>720</v>
      </c>
      <c r="I1300" s="47">
        <v>1447</v>
      </c>
      <c r="J1300" s="47">
        <v>2385</v>
      </c>
      <c r="K1300" s="47">
        <v>6379</v>
      </c>
      <c r="L1300" s="47">
        <v>5970</v>
      </c>
      <c r="M1300" s="47">
        <v>942616</v>
      </c>
      <c r="N1300" s="150">
        <v>170177</v>
      </c>
      <c r="O1300" s="144">
        <v>18644</v>
      </c>
      <c r="P1300" s="144">
        <v>0</v>
      </c>
      <c r="Q1300" s="47">
        <v>1399682</v>
      </c>
      <c r="R1300" s="47">
        <v>0</v>
      </c>
      <c r="S1300" s="47">
        <v>0</v>
      </c>
      <c r="T1300" s="47">
        <v>0</v>
      </c>
      <c r="U1300" s="47">
        <v>623767</v>
      </c>
      <c r="V1300" s="47">
        <v>0</v>
      </c>
      <c r="W1300" s="101">
        <f t="shared" si="20"/>
        <v>3252434</v>
      </c>
      <c r="X1300" s="41">
        <f>個別包括!AZ1299-公債費!W1300</f>
        <v>0</v>
      </c>
      <c r="Y1300" s="41"/>
      <c r="Z1300" s="41"/>
      <c r="AA1300" s="41"/>
    </row>
    <row r="1301" spans="1:27" ht="20.25" customHeight="1" x14ac:dyDescent="0.25">
      <c r="A1301" s="111" t="s">
        <v>3121</v>
      </c>
      <c r="B1301" s="112" t="s">
        <v>3108</v>
      </c>
      <c r="C1301" s="4" t="s">
        <v>1375</v>
      </c>
      <c r="D1301" s="141">
        <v>5</v>
      </c>
      <c r="E1301" s="127" t="s">
        <v>3561</v>
      </c>
      <c r="F1301" s="47">
        <v>29689</v>
      </c>
      <c r="G1301" s="47">
        <v>51946</v>
      </c>
      <c r="H1301" s="47">
        <v>43</v>
      </c>
      <c r="I1301" s="47">
        <v>2406</v>
      </c>
      <c r="J1301" s="47">
        <v>4067</v>
      </c>
      <c r="K1301" s="47">
        <v>7516</v>
      </c>
      <c r="L1301" s="47">
        <v>2890</v>
      </c>
      <c r="M1301" s="47">
        <v>627104</v>
      </c>
      <c r="N1301" s="150">
        <v>9820</v>
      </c>
      <c r="O1301" s="144">
        <v>27742</v>
      </c>
      <c r="P1301" s="144">
        <v>0</v>
      </c>
      <c r="Q1301" s="47">
        <v>891199</v>
      </c>
      <c r="R1301" s="47">
        <v>0</v>
      </c>
      <c r="S1301" s="47">
        <v>0</v>
      </c>
      <c r="T1301" s="47">
        <v>0</v>
      </c>
      <c r="U1301" s="47">
        <v>534869</v>
      </c>
      <c r="V1301" s="47">
        <v>0</v>
      </c>
      <c r="W1301" s="101">
        <f t="shared" si="20"/>
        <v>2189291</v>
      </c>
      <c r="X1301" s="41">
        <f>個別包括!AZ1300-公債費!W1301</f>
        <v>0</v>
      </c>
      <c r="Y1301" s="41"/>
      <c r="Z1301" s="41"/>
      <c r="AA1301" s="41"/>
    </row>
    <row r="1302" spans="1:27" ht="20.25" customHeight="1" x14ac:dyDescent="0.25">
      <c r="A1302" s="111" t="s">
        <v>3122</v>
      </c>
      <c r="B1302" s="112" t="s">
        <v>3108</v>
      </c>
      <c r="C1302" s="4" t="s">
        <v>1376</v>
      </c>
      <c r="D1302" s="141">
        <v>5</v>
      </c>
      <c r="E1302" s="127" t="s">
        <v>3561</v>
      </c>
      <c r="F1302" s="47">
        <v>11670</v>
      </c>
      <c r="G1302" s="47">
        <v>0</v>
      </c>
      <c r="H1302" s="47">
        <v>0</v>
      </c>
      <c r="I1302" s="47">
        <v>10952</v>
      </c>
      <c r="J1302" s="47">
        <v>1370</v>
      </c>
      <c r="K1302" s="47">
        <v>7565</v>
      </c>
      <c r="L1302" s="47">
        <v>4617</v>
      </c>
      <c r="M1302" s="47">
        <v>516384</v>
      </c>
      <c r="N1302" s="150">
        <v>62166</v>
      </c>
      <c r="O1302" s="144">
        <v>13557</v>
      </c>
      <c r="P1302" s="144">
        <v>0</v>
      </c>
      <c r="Q1302" s="47">
        <v>38274</v>
      </c>
      <c r="R1302" s="47">
        <v>0</v>
      </c>
      <c r="S1302" s="47">
        <v>0</v>
      </c>
      <c r="T1302" s="47">
        <v>0</v>
      </c>
      <c r="U1302" s="47">
        <v>264951</v>
      </c>
      <c r="V1302" s="47">
        <v>0</v>
      </c>
      <c r="W1302" s="101">
        <f t="shared" si="20"/>
        <v>931506</v>
      </c>
      <c r="X1302" s="41">
        <f>個別包括!AZ1301-公債費!W1302</f>
        <v>0</v>
      </c>
      <c r="Y1302" s="41"/>
      <c r="Z1302" s="41"/>
      <c r="AA1302" s="41"/>
    </row>
    <row r="1303" spans="1:27" ht="20.25" customHeight="1" x14ac:dyDescent="0.25">
      <c r="A1303" s="111" t="s">
        <v>3123</v>
      </c>
      <c r="B1303" s="112" t="s">
        <v>3108</v>
      </c>
      <c r="C1303" s="4" t="s">
        <v>1377</v>
      </c>
      <c r="D1303" s="141">
        <v>6</v>
      </c>
      <c r="E1303" s="127" t="s">
        <v>3561</v>
      </c>
      <c r="F1303" s="47">
        <v>8108</v>
      </c>
      <c r="G1303" s="47">
        <v>45550</v>
      </c>
      <c r="H1303" s="47">
        <v>0</v>
      </c>
      <c r="I1303" s="47">
        <v>1611</v>
      </c>
      <c r="J1303" s="47">
        <v>673</v>
      </c>
      <c r="K1303" s="47">
        <v>15057</v>
      </c>
      <c r="L1303" s="47">
        <v>1828</v>
      </c>
      <c r="M1303" s="47">
        <v>262096</v>
      </c>
      <c r="N1303" s="150">
        <v>19651</v>
      </c>
      <c r="O1303" s="144">
        <v>8740</v>
      </c>
      <c r="P1303" s="144">
        <v>0</v>
      </c>
      <c r="Q1303" s="47">
        <v>82560</v>
      </c>
      <c r="R1303" s="47">
        <v>0</v>
      </c>
      <c r="S1303" s="47">
        <v>0</v>
      </c>
      <c r="T1303" s="47">
        <v>0</v>
      </c>
      <c r="U1303" s="47">
        <v>217816</v>
      </c>
      <c r="V1303" s="47">
        <v>0</v>
      </c>
      <c r="W1303" s="101">
        <f t="shared" si="20"/>
        <v>663690</v>
      </c>
      <c r="X1303" s="41">
        <f>個別包括!AZ1302-公債費!W1303</f>
        <v>0</v>
      </c>
      <c r="Y1303" s="41"/>
      <c r="Z1303" s="41"/>
      <c r="AA1303" s="41"/>
    </row>
    <row r="1304" spans="1:27" ht="20.25" customHeight="1" x14ac:dyDescent="0.25">
      <c r="A1304" s="111" t="s">
        <v>3124</v>
      </c>
      <c r="B1304" s="112" t="s">
        <v>3108</v>
      </c>
      <c r="C1304" s="4" t="s">
        <v>1378</v>
      </c>
      <c r="D1304" s="141">
        <v>6</v>
      </c>
      <c r="E1304" s="127" t="s">
        <v>3561</v>
      </c>
      <c r="F1304" s="47">
        <v>713</v>
      </c>
      <c r="G1304" s="47">
        <v>0</v>
      </c>
      <c r="H1304" s="47">
        <v>37</v>
      </c>
      <c r="I1304" s="47">
        <v>13148</v>
      </c>
      <c r="J1304" s="47">
        <v>1033</v>
      </c>
      <c r="K1304" s="47">
        <v>8773</v>
      </c>
      <c r="L1304" s="47">
        <v>1950</v>
      </c>
      <c r="M1304" s="47">
        <v>192045</v>
      </c>
      <c r="N1304" s="150">
        <v>14434</v>
      </c>
      <c r="O1304" s="144">
        <v>3882</v>
      </c>
      <c r="P1304" s="144">
        <v>0</v>
      </c>
      <c r="Q1304" s="47">
        <v>0</v>
      </c>
      <c r="R1304" s="47">
        <v>42238</v>
      </c>
      <c r="S1304" s="47">
        <v>0</v>
      </c>
      <c r="T1304" s="47">
        <v>0</v>
      </c>
      <c r="U1304" s="47">
        <v>0</v>
      </c>
      <c r="V1304" s="47">
        <v>0</v>
      </c>
      <c r="W1304" s="101">
        <f t="shared" si="20"/>
        <v>278253</v>
      </c>
      <c r="X1304" s="41">
        <f>個別包括!AZ1303-公債費!W1304</f>
        <v>0</v>
      </c>
      <c r="Y1304" s="41"/>
      <c r="Z1304" s="41"/>
      <c r="AA1304" s="41"/>
    </row>
    <row r="1305" spans="1:27" ht="20.25" customHeight="1" x14ac:dyDescent="0.25">
      <c r="A1305" s="111" t="s">
        <v>3125</v>
      </c>
      <c r="B1305" s="112" t="s">
        <v>3108</v>
      </c>
      <c r="C1305" s="4" t="s">
        <v>1379</v>
      </c>
      <c r="D1305" s="141">
        <v>6</v>
      </c>
      <c r="E1305" s="127" t="s">
        <v>3561</v>
      </c>
      <c r="F1305" s="47">
        <v>3340</v>
      </c>
      <c r="G1305" s="47">
        <v>0</v>
      </c>
      <c r="H1305" s="47">
        <v>0</v>
      </c>
      <c r="I1305" s="47">
        <v>3414</v>
      </c>
      <c r="J1305" s="47">
        <v>649</v>
      </c>
      <c r="K1305" s="47">
        <v>12163</v>
      </c>
      <c r="L1305" s="47">
        <v>2056</v>
      </c>
      <c r="M1305" s="47">
        <v>183250</v>
      </c>
      <c r="N1305" s="150">
        <v>21253</v>
      </c>
      <c r="O1305" s="144">
        <v>5676</v>
      </c>
      <c r="P1305" s="144">
        <v>0</v>
      </c>
      <c r="Q1305" s="47">
        <v>0</v>
      </c>
      <c r="R1305" s="47">
        <v>0</v>
      </c>
      <c r="S1305" s="47">
        <v>0</v>
      </c>
      <c r="T1305" s="47">
        <v>0</v>
      </c>
      <c r="U1305" s="47">
        <v>0</v>
      </c>
      <c r="V1305" s="47">
        <v>0</v>
      </c>
      <c r="W1305" s="101">
        <f t="shared" si="20"/>
        <v>231801</v>
      </c>
      <c r="X1305" s="41">
        <f>個別包括!AZ1304-公債費!W1305</f>
        <v>0</v>
      </c>
      <c r="Y1305" s="41"/>
      <c r="Z1305" s="41"/>
      <c r="AA1305" s="41"/>
    </row>
    <row r="1306" spans="1:27" ht="20.25" customHeight="1" x14ac:dyDescent="0.25">
      <c r="A1306" s="111" t="s">
        <v>3126</v>
      </c>
      <c r="B1306" s="112" t="s">
        <v>3108</v>
      </c>
      <c r="C1306" s="4" t="s">
        <v>1380</v>
      </c>
      <c r="D1306" s="141">
        <v>6</v>
      </c>
      <c r="E1306" s="127" t="s">
        <v>3561</v>
      </c>
      <c r="F1306" s="47">
        <v>18820</v>
      </c>
      <c r="G1306" s="47">
        <v>43327</v>
      </c>
      <c r="H1306" s="47">
        <v>0</v>
      </c>
      <c r="I1306" s="47">
        <v>22295</v>
      </c>
      <c r="J1306" s="47">
        <v>768</v>
      </c>
      <c r="K1306" s="47">
        <v>19725</v>
      </c>
      <c r="L1306" s="47">
        <v>1782</v>
      </c>
      <c r="M1306" s="47">
        <v>226894</v>
      </c>
      <c r="N1306" s="150">
        <v>25650</v>
      </c>
      <c r="O1306" s="144">
        <v>17657</v>
      </c>
      <c r="P1306" s="144">
        <v>0</v>
      </c>
      <c r="Q1306" s="47">
        <v>486729</v>
      </c>
      <c r="R1306" s="47">
        <v>0</v>
      </c>
      <c r="S1306" s="47">
        <v>0</v>
      </c>
      <c r="T1306" s="47">
        <v>0</v>
      </c>
      <c r="U1306" s="47">
        <v>0</v>
      </c>
      <c r="V1306" s="47">
        <v>0</v>
      </c>
      <c r="W1306" s="101">
        <f t="shared" si="20"/>
        <v>863647</v>
      </c>
      <c r="X1306" s="41">
        <f>個別包括!AZ1305-公債費!W1306</f>
        <v>0</v>
      </c>
      <c r="Y1306" s="41"/>
      <c r="Z1306" s="41"/>
      <c r="AA1306" s="41"/>
    </row>
    <row r="1307" spans="1:27" ht="20.25" customHeight="1" x14ac:dyDescent="0.25">
      <c r="A1307" s="111" t="s">
        <v>3127</v>
      </c>
      <c r="B1307" s="112" t="s">
        <v>3108</v>
      </c>
      <c r="C1307" s="4" t="s">
        <v>1381</v>
      </c>
      <c r="D1307" s="141">
        <v>6</v>
      </c>
      <c r="E1307" s="127" t="s">
        <v>3561</v>
      </c>
      <c r="F1307" s="47">
        <v>2730</v>
      </c>
      <c r="G1307" s="47">
        <v>24050</v>
      </c>
      <c r="H1307" s="47">
        <v>0</v>
      </c>
      <c r="I1307" s="47">
        <v>4576</v>
      </c>
      <c r="J1307" s="47">
        <v>49</v>
      </c>
      <c r="K1307" s="47">
        <v>0</v>
      </c>
      <c r="L1307" s="47">
        <v>66</v>
      </c>
      <c r="M1307" s="47">
        <v>43922</v>
      </c>
      <c r="N1307" s="150">
        <v>578</v>
      </c>
      <c r="O1307" s="144">
        <v>541</v>
      </c>
      <c r="P1307" s="144">
        <v>0</v>
      </c>
      <c r="Q1307" s="47">
        <v>28179</v>
      </c>
      <c r="R1307" s="47">
        <v>0</v>
      </c>
      <c r="S1307" s="47">
        <v>0</v>
      </c>
      <c r="T1307" s="47">
        <v>0</v>
      </c>
      <c r="U1307" s="47">
        <v>0</v>
      </c>
      <c r="V1307" s="47">
        <v>0</v>
      </c>
      <c r="W1307" s="101">
        <f t="shared" si="20"/>
        <v>104691</v>
      </c>
      <c r="X1307" s="41">
        <f>個別包括!AZ1306-公債費!W1307</f>
        <v>0</v>
      </c>
      <c r="Y1307" s="41"/>
      <c r="Z1307" s="41"/>
      <c r="AA1307" s="41"/>
    </row>
    <row r="1308" spans="1:27" ht="20.25" customHeight="1" x14ac:dyDescent="0.25">
      <c r="A1308" s="111" t="s">
        <v>3128</v>
      </c>
      <c r="B1308" s="112" t="s">
        <v>3108</v>
      </c>
      <c r="C1308" s="4" t="s">
        <v>1382</v>
      </c>
      <c r="D1308" s="141">
        <v>6</v>
      </c>
      <c r="E1308" s="127" t="s">
        <v>3561</v>
      </c>
      <c r="F1308" s="47">
        <v>6438</v>
      </c>
      <c r="G1308" s="47">
        <v>30543</v>
      </c>
      <c r="H1308" s="47">
        <v>369</v>
      </c>
      <c r="I1308" s="47">
        <v>3849</v>
      </c>
      <c r="J1308" s="47">
        <v>1016</v>
      </c>
      <c r="K1308" s="47">
        <v>8791</v>
      </c>
      <c r="L1308" s="47">
        <v>3059</v>
      </c>
      <c r="M1308" s="47">
        <v>340356</v>
      </c>
      <c r="N1308" s="150">
        <v>12300</v>
      </c>
      <c r="O1308" s="144">
        <v>4382</v>
      </c>
      <c r="P1308" s="144">
        <v>0</v>
      </c>
      <c r="Q1308" s="47">
        <v>502254</v>
      </c>
      <c r="R1308" s="47">
        <v>0</v>
      </c>
      <c r="S1308" s="47">
        <v>0</v>
      </c>
      <c r="T1308" s="47">
        <v>0</v>
      </c>
      <c r="U1308" s="47">
        <v>82776</v>
      </c>
      <c r="V1308" s="47">
        <v>0</v>
      </c>
      <c r="W1308" s="101">
        <f t="shared" si="20"/>
        <v>996133</v>
      </c>
      <c r="X1308" s="41">
        <f>個別包括!AZ1307-公債費!W1308</f>
        <v>0</v>
      </c>
      <c r="Y1308" s="41"/>
      <c r="Z1308" s="41"/>
      <c r="AA1308" s="41"/>
    </row>
    <row r="1309" spans="1:27" ht="20.25" customHeight="1" x14ac:dyDescent="0.25">
      <c r="A1309" s="111" t="s">
        <v>3129</v>
      </c>
      <c r="B1309" s="112" t="s">
        <v>3108</v>
      </c>
      <c r="C1309" s="4" t="s">
        <v>1383</v>
      </c>
      <c r="D1309" s="141">
        <v>6</v>
      </c>
      <c r="E1309" s="127" t="s">
        <v>3561</v>
      </c>
      <c r="F1309" s="47">
        <v>3501</v>
      </c>
      <c r="G1309" s="47">
        <v>0</v>
      </c>
      <c r="H1309" s="47">
        <v>0</v>
      </c>
      <c r="I1309" s="47">
        <v>6652</v>
      </c>
      <c r="J1309" s="47">
        <v>944</v>
      </c>
      <c r="K1309" s="47">
        <v>10346</v>
      </c>
      <c r="L1309" s="47">
        <v>2200</v>
      </c>
      <c r="M1309" s="47">
        <v>207831</v>
      </c>
      <c r="N1309" s="150">
        <v>24234</v>
      </c>
      <c r="O1309" s="144">
        <v>5964</v>
      </c>
      <c r="P1309" s="144">
        <v>0</v>
      </c>
      <c r="Q1309" s="47">
        <v>0</v>
      </c>
      <c r="R1309" s="47">
        <v>0</v>
      </c>
      <c r="S1309" s="47">
        <v>0</v>
      </c>
      <c r="T1309" s="47">
        <v>0</v>
      </c>
      <c r="U1309" s="47">
        <v>0</v>
      </c>
      <c r="V1309" s="47">
        <v>0</v>
      </c>
      <c r="W1309" s="101">
        <f t="shared" si="20"/>
        <v>261672</v>
      </c>
      <c r="X1309" s="41">
        <f>個別包括!AZ1308-公債費!W1309</f>
        <v>0</v>
      </c>
      <c r="Y1309" s="41"/>
      <c r="Z1309" s="41"/>
      <c r="AA1309" s="41"/>
    </row>
    <row r="1310" spans="1:27" ht="20.25" customHeight="1" x14ac:dyDescent="0.25">
      <c r="A1310" s="111" t="s">
        <v>3130</v>
      </c>
      <c r="B1310" s="112" t="s">
        <v>3108</v>
      </c>
      <c r="C1310" s="4" t="s">
        <v>1384</v>
      </c>
      <c r="D1310" s="141">
        <v>6</v>
      </c>
      <c r="E1310" s="127" t="s">
        <v>3561</v>
      </c>
      <c r="F1310" s="47">
        <v>4185</v>
      </c>
      <c r="G1310" s="47">
        <v>0</v>
      </c>
      <c r="H1310" s="47">
        <v>0</v>
      </c>
      <c r="I1310" s="47">
        <v>4581</v>
      </c>
      <c r="J1310" s="47">
        <v>417</v>
      </c>
      <c r="K1310" s="47">
        <v>2492</v>
      </c>
      <c r="L1310" s="47">
        <v>625</v>
      </c>
      <c r="M1310" s="47">
        <v>120316</v>
      </c>
      <c r="N1310" s="150">
        <v>8368</v>
      </c>
      <c r="O1310" s="144">
        <v>4049</v>
      </c>
      <c r="P1310" s="144">
        <v>0</v>
      </c>
      <c r="Q1310" s="47">
        <v>191897</v>
      </c>
      <c r="R1310" s="47">
        <v>0</v>
      </c>
      <c r="S1310" s="47">
        <v>0</v>
      </c>
      <c r="T1310" s="47">
        <v>0</v>
      </c>
      <c r="U1310" s="47">
        <v>0</v>
      </c>
      <c r="V1310" s="47">
        <v>0</v>
      </c>
      <c r="W1310" s="101">
        <f t="shared" si="20"/>
        <v>336930</v>
      </c>
      <c r="X1310" s="41">
        <f>個別包括!AZ1309-公債費!W1310</f>
        <v>0</v>
      </c>
      <c r="Y1310" s="41"/>
      <c r="Z1310" s="41"/>
      <c r="AA1310" s="41"/>
    </row>
    <row r="1311" spans="1:27" ht="20.25" customHeight="1" x14ac:dyDescent="0.25">
      <c r="A1311" s="111" t="s">
        <v>3131</v>
      </c>
      <c r="B1311" s="112" t="s">
        <v>3108</v>
      </c>
      <c r="C1311" s="4" t="s">
        <v>1385</v>
      </c>
      <c r="D1311" s="141">
        <v>6</v>
      </c>
      <c r="E1311" s="127" t="s">
        <v>3561</v>
      </c>
      <c r="F1311" s="47">
        <v>5235</v>
      </c>
      <c r="G1311" s="47">
        <v>16382</v>
      </c>
      <c r="H1311" s="47">
        <v>0</v>
      </c>
      <c r="I1311" s="47">
        <v>6409</v>
      </c>
      <c r="J1311" s="47">
        <v>97</v>
      </c>
      <c r="K1311" s="47">
        <v>0</v>
      </c>
      <c r="L1311" s="47">
        <v>105</v>
      </c>
      <c r="M1311" s="47">
        <v>48306</v>
      </c>
      <c r="N1311" s="150">
        <v>0</v>
      </c>
      <c r="O1311" s="144">
        <v>0</v>
      </c>
      <c r="P1311" s="144">
        <v>0</v>
      </c>
      <c r="Q1311" s="47">
        <v>317967</v>
      </c>
      <c r="R1311" s="47">
        <v>0</v>
      </c>
      <c r="S1311" s="47">
        <v>0</v>
      </c>
      <c r="T1311" s="47">
        <v>0</v>
      </c>
      <c r="U1311" s="47">
        <v>0</v>
      </c>
      <c r="V1311" s="47">
        <v>0</v>
      </c>
      <c r="W1311" s="101">
        <f t="shared" si="20"/>
        <v>394501</v>
      </c>
      <c r="X1311" s="41">
        <f>個別包括!AZ1310-公債費!W1311</f>
        <v>0</v>
      </c>
      <c r="Y1311" s="41"/>
      <c r="Z1311" s="41"/>
      <c r="AA1311" s="41"/>
    </row>
    <row r="1312" spans="1:27" ht="20.25" customHeight="1" x14ac:dyDescent="0.25">
      <c r="A1312" s="111" t="s">
        <v>3132</v>
      </c>
      <c r="B1312" s="112" t="s">
        <v>3108</v>
      </c>
      <c r="C1312" s="4" t="s">
        <v>1386</v>
      </c>
      <c r="D1312" s="141">
        <v>6</v>
      </c>
      <c r="E1312" s="127" t="s">
        <v>3561</v>
      </c>
      <c r="F1312" s="47">
        <v>5662</v>
      </c>
      <c r="G1312" s="47">
        <v>0</v>
      </c>
      <c r="H1312" s="47">
        <v>0</v>
      </c>
      <c r="I1312" s="47">
        <v>8700</v>
      </c>
      <c r="J1312" s="47">
        <v>637</v>
      </c>
      <c r="K1312" s="47">
        <v>612</v>
      </c>
      <c r="L1312" s="47">
        <v>489</v>
      </c>
      <c r="M1312" s="47">
        <v>110918</v>
      </c>
      <c r="N1312" s="150">
        <v>3389</v>
      </c>
      <c r="O1312" s="144">
        <v>2093</v>
      </c>
      <c r="P1312" s="144">
        <v>0</v>
      </c>
      <c r="Q1312" s="47">
        <v>120668</v>
      </c>
      <c r="R1312" s="47">
        <v>0</v>
      </c>
      <c r="S1312" s="47">
        <v>0</v>
      </c>
      <c r="T1312" s="47">
        <v>0</v>
      </c>
      <c r="U1312" s="47">
        <v>0</v>
      </c>
      <c r="V1312" s="47">
        <v>0</v>
      </c>
      <c r="W1312" s="101">
        <f t="shared" si="20"/>
        <v>253168</v>
      </c>
      <c r="X1312" s="41">
        <f>個別包括!AZ1311-公債費!W1312</f>
        <v>0</v>
      </c>
      <c r="Y1312" s="41"/>
      <c r="Z1312" s="41"/>
      <c r="AA1312" s="41"/>
    </row>
    <row r="1313" spans="1:27" ht="20.25" customHeight="1" x14ac:dyDescent="0.25">
      <c r="A1313" s="111" t="s">
        <v>3133</v>
      </c>
      <c r="B1313" s="112" t="s">
        <v>3108</v>
      </c>
      <c r="C1313" s="4" t="s">
        <v>1387</v>
      </c>
      <c r="D1313" s="141">
        <v>6</v>
      </c>
      <c r="E1313" s="127" t="s">
        <v>3561</v>
      </c>
      <c r="F1313" s="47">
        <v>69561</v>
      </c>
      <c r="G1313" s="47">
        <v>74397</v>
      </c>
      <c r="H1313" s="47">
        <v>1047</v>
      </c>
      <c r="I1313" s="47">
        <v>1067</v>
      </c>
      <c r="J1313" s="47">
        <v>975</v>
      </c>
      <c r="K1313" s="47">
        <v>10794</v>
      </c>
      <c r="L1313" s="47">
        <v>1757</v>
      </c>
      <c r="M1313" s="47">
        <v>322619</v>
      </c>
      <c r="N1313" s="150">
        <v>16820</v>
      </c>
      <c r="O1313" s="144">
        <v>20438</v>
      </c>
      <c r="P1313" s="144">
        <v>0</v>
      </c>
      <c r="Q1313" s="47">
        <v>618643</v>
      </c>
      <c r="R1313" s="47">
        <v>0</v>
      </c>
      <c r="S1313" s="47">
        <v>0</v>
      </c>
      <c r="T1313" s="47">
        <v>0</v>
      </c>
      <c r="U1313" s="47">
        <v>60864</v>
      </c>
      <c r="V1313" s="47">
        <v>0</v>
      </c>
      <c r="W1313" s="101">
        <f t="shared" si="20"/>
        <v>1198982</v>
      </c>
      <c r="X1313" s="41">
        <f>個別包括!AZ1312-公債費!W1313</f>
        <v>0</v>
      </c>
      <c r="Y1313" s="41"/>
      <c r="Z1313" s="41"/>
      <c r="AA1313" s="41"/>
    </row>
    <row r="1314" spans="1:27" ht="20.25" customHeight="1" x14ac:dyDescent="0.25">
      <c r="A1314" s="111" t="s">
        <v>3134</v>
      </c>
      <c r="B1314" s="112" t="s">
        <v>3108</v>
      </c>
      <c r="C1314" s="4" t="s">
        <v>1388</v>
      </c>
      <c r="D1314" s="141">
        <v>6</v>
      </c>
      <c r="E1314" s="127" t="s">
        <v>3561</v>
      </c>
      <c r="F1314" s="47">
        <v>7403</v>
      </c>
      <c r="G1314" s="47">
        <v>0</v>
      </c>
      <c r="H1314" s="47">
        <v>647</v>
      </c>
      <c r="I1314" s="47">
        <v>7031</v>
      </c>
      <c r="J1314" s="47">
        <v>1705</v>
      </c>
      <c r="K1314" s="47">
        <v>4584</v>
      </c>
      <c r="L1314" s="47">
        <v>1231</v>
      </c>
      <c r="M1314" s="47">
        <v>261613</v>
      </c>
      <c r="N1314" s="150">
        <v>4046</v>
      </c>
      <c r="O1314" s="144">
        <v>131</v>
      </c>
      <c r="P1314" s="144">
        <v>0</v>
      </c>
      <c r="Q1314" s="47">
        <v>227448</v>
      </c>
      <c r="R1314" s="47">
        <v>0</v>
      </c>
      <c r="S1314" s="47">
        <v>0</v>
      </c>
      <c r="T1314" s="47">
        <v>0</v>
      </c>
      <c r="U1314" s="47">
        <v>0</v>
      </c>
      <c r="V1314" s="47">
        <v>0</v>
      </c>
      <c r="W1314" s="101">
        <f t="shared" si="20"/>
        <v>515839</v>
      </c>
      <c r="X1314" s="41">
        <f>個別包括!AZ1313-公債費!W1314</f>
        <v>0</v>
      </c>
      <c r="Y1314" s="41"/>
      <c r="Z1314" s="41"/>
      <c r="AA1314" s="41"/>
    </row>
    <row r="1315" spans="1:27" ht="20.25" customHeight="1" x14ac:dyDescent="0.25">
      <c r="A1315" s="111" t="s">
        <v>3135</v>
      </c>
      <c r="B1315" s="112" t="s">
        <v>3136</v>
      </c>
      <c r="C1315" s="4" t="s">
        <v>1389</v>
      </c>
      <c r="D1315" s="141">
        <v>2</v>
      </c>
      <c r="E1315" s="127" t="s">
        <v>3561</v>
      </c>
      <c r="F1315" s="47">
        <v>1110047</v>
      </c>
      <c r="G1315" s="47">
        <v>91258</v>
      </c>
      <c r="H1315" s="47">
        <v>10762</v>
      </c>
      <c r="I1315" s="47">
        <v>630231</v>
      </c>
      <c r="J1315" s="47">
        <v>560007</v>
      </c>
      <c r="K1315" s="47">
        <v>1730083</v>
      </c>
      <c r="L1315" s="47">
        <v>179974</v>
      </c>
      <c r="M1315" s="47">
        <v>18692521</v>
      </c>
      <c r="N1315" s="150">
        <v>1384229</v>
      </c>
      <c r="O1315" s="144">
        <v>253486</v>
      </c>
      <c r="P1315" s="144">
        <v>0</v>
      </c>
      <c r="Q1315" s="47">
        <v>0</v>
      </c>
      <c r="R1315" s="47">
        <v>6331474</v>
      </c>
      <c r="S1315" s="47">
        <v>0</v>
      </c>
      <c r="T1315" s="47">
        <v>0</v>
      </c>
      <c r="U1315" s="47">
        <v>386454</v>
      </c>
      <c r="V1315" s="47">
        <v>0</v>
      </c>
      <c r="W1315" s="101">
        <f t="shared" si="20"/>
        <v>31360526</v>
      </c>
      <c r="X1315" s="41">
        <f>個別包括!AZ1314-公債費!W1315</f>
        <v>0</v>
      </c>
      <c r="Y1315" s="41"/>
      <c r="Z1315" s="41"/>
      <c r="AA1315" s="41"/>
    </row>
    <row r="1316" spans="1:27" ht="20.25" customHeight="1" x14ac:dyDescent="0.25">
      <c r="A1316" s="111" t="s">
        <v>3137</v>
      </c>
      <c r="B1316" s="112" t="s">
        <v>3136</v>
      </c>
      <c r="C1316" s="4" t="s">
        <v>1390</v>
      </c>
      <c r="D1316" s="141">
        <v>3</v>
      </c>
      <c r="E1316" s="127" t="s">
        <v>3561</v>
      </c>
      <c r="F1316" s="47">
        <v>457357</v>
      </c>
      <c r="G1316" s="47">
        <v>38174</v>
      </c>
      <c r="H1316" s="47">
        <v>234</v>
      </c>
      <c r="I1316" s="47">
        <v>65388</v>
      </c>
      <c r="J1316" s="47">
        <v>12859</v>
      </c>
      <c r="K1316" s="47">
        <v>165712</v>
      </c>
      <c r="L1316" s="47">
        <v>43557</v>
      </c>
      <c r="M1316" s="47">
        <v>3496879</v>
      </c>
      <c r="N1316" s="150">
        <v>268674</v>
      </c>
      <c r="O1316" s="144">
        <v>94202</v>
      </c>
      <c r="P1316" s="144">
        <v>0</v>
      </c>
      <c r="Q1316" s="47">
        <v>346219</v>
      </c>
      <c r="R1316" s="47">
        <v>457756</v>
      </c>
      <c r="S1316" s="47">
        <v>0</v>
      </c>
      <c r="T1316" s="47">
        <v>0</v>
      </c>
      <c r="U1316" s="47">
        <v>1523474</v>
      </c>
      <c r="V1316" s="47">
        <v>0</v>
      </c>
      <c r="W1316" s="101">
        <f t="shared" si="20"/>
        <v>6970485</v>
      </c>
      <c r="X1316" s="41">
        <f>個別包括!AZ1315-公債費!W1316</f>
        <v>0</v>
      </c>
      <c r="Y1316" s="41"/>
      <c r="Z1316" s="41"/>
      <c r="AA1316" s="41"/>
    </row>
    <row r="1317" spans="1:27" ht="20.25" customHeight="1" x14ac:dyDescent="0.25">
      <c r="A1317" s="111" t="s">
        <v>3138</v>
      </c>
      <c r="B1317" s="112" t="s">
        <v>3136</v>
      </c>
      <c r="C1317" s="4" t="s">
        <v>1391</v>
      </c>
      <c r="D1317" s="141">
        <v>5</v>
      </c>
      <c r="E1317" s="127" t="s">
        <v>3561</v>
      </c>
      <c r="F1317" s="47">
        <v>168989</v>
      </c>
      <c r="G1317" s="47">
        <v>0</v>
      </c>
      <c r="H1317" s="47">
        <v>0</v>
      </c>
      <c r="I1317" s="47">
        <v>115099</v>
      </c>
      <c r="J1317" s="47">
        <v>7260</v>
      </c>
      <c r="K1317" s="47">
        <v>26431</v>
      </c>
      <c r="L1317" s="47">
        <v>4723</v>
      </c>
      <c r="M1317" s="47">
        <v>421583</v>
      </c>
      <c r="N1317" s="150">
        <v>69524</v>
      </c>
      <c r="O1317" s="144">
        <v>45027</v>
      </c>
      <c r="P1317" s="144">
        <v>0</v>
      </c>
      <c r="Q1317" s="47">
        <v>0</v>
      </c>
      <c r="R1317" s="47">
        <v>0</v>
      </c>
      <c r="S1317" s="47">
        <v>0</v>
      </c>
      <c r="T1317" s="47">
        <v>0</v>
      </c>
      <c r="U1317" s="47">
        <v>0</v>
      </c>
      <c r="V1317" s="47">
        <v>0</v>
      </c>
      <c r="W1317" s="101">
        <f t="shared" si="20"/>
        <v>858636</v>
      </c>
      <c r="X1317" s="41">
        <f>個別包括!AZ1316-公債費!W1317</f>
        <v>0</v>
      </c>
      <c r="Y1317" s="41"/>
      <c r="Z1317" s="41"/>
      <c r="AA1317" s="41"/>
    </row>
    <row r="1318" spans="1:27" ht="20.25" customHeight="1" x14ac:dyDescent="0.25">
      <c r="A1318" s="111" t="s">
        <v>3139</v>
      </c>
      <c r="B1318" s="112" t="s">
        <v>3136</v>
      </c>
      <c r="C1318" s="4" t="s">
        <v>1392</v>
      </c>
      <c r="D1318" s="141">
        <v>5</v>
      </c>
      <c r="E1318" s="127" t="s">
        <v>3561</v>
      </c>
      <c r="F1318" s="47">
        <v>314766</v>
      </c>
      <c r="G1318" s="47">
        <v>38065</v>
      </c>
      <c r="H1318" s="47">
        <v>1154</v>
      </c>
      <c r="I1318" s="47">
        <v>97348</v>
      </c>
      <c r="J1318" s="47">
        <v>22418</v>
      </c>
      <c r="K1318" s="47">
        <v>100390</v>
      </c>
      <c r="L1318" s="47">
        <v>17764</v>
      </c>
      <c r="M1318" s="47">
        <v>1587471</v>
      </c>
      <c r="N1318" s="150">
        <v>266593</v>
      </c>
      <c r="O1318" s="144">
        <v>58469</v>
      </c>
      <c r="P1318" s="144">
        <v>0</v>
      </c>
      <c r="Q1318" s="47">
        <v>575535</v>
      </c>
      <c r="R1318" s="47">
        <v>300869</v>
      </c>
      <c r="S1318" s="47">
        <v>0</v>
      </c>
      <c r="T1318" s="47">
        <v>0</v>
      </c>
      <c r="U1318" s="47">
        <v>1328686</v>
      </c>
      <c r="V1318" s="47">
        <v>0</v>
      </c>
      <c r="W1318" s="101">
        <f t="shared" si="20"/>
        <v>4709528</v>
      </c>
      <c r="X1318" s="41">
        <f>個別包括!AZ1317-公債費!W1318</f>
        <v>0</v>
      </c>
      <c r="Y1318" s="41"/>
      <c r="Z1318" s="41"/>
      <c r="AA1318" s="41"/>
    </row>
    <row r="1319" spans="1:27" ht="20.25" customHeight="1" x14ac:dyDescent="0.25">
      <c r="A1319" s="111" t="s">
        <v>3140</v>
      </c>
      <c r="B1319" s="112" t="s">
        <v>3136</v>
      </c>
      <c r="C1319" s="4" t="s">
        <v>1393</v>
      </c>
      <c r="D1319" s="141">
        <v>5</v>
      </c>
      <c r="E1319" s="127" t="s">
        <v>3561</v>
      </c>
      <c r="F1319" s="47">
        <v>304451</v>
      </c>
      <c r="G1319" s="47">
        <v>17617</v>
      </c>
      <c r="H1319" s="47">
        <v>0</v>
      </c>
      <c r="I1319" s="47">
        <v>24053</v>
      </c>
      <c r="J1319" s="47">
        <v>5947</v>
      </c>
      <c r="K1319" s="47">
        <v>23415</v>
      </c>
      <c r="L1319" s="47">
        <v>23995</v>
      </c>
      <c r="M1319" s="47">
        <v>2034337</v>
      </c>
      <c r="N1319" s="150">
        <v>129252</v>
      </c>
      <c r="O1319" s="144">
        <v>23604</v>
      </c>
      <c r="P1319" s="144">
        <v>0</v>
      </c>
      <c r="Q1319" s="47">
        <v>212918</v>
      </c>
      <c r="R1319" s="47">
        <v>77440</v>
      </c>
      <c r="S1319" s="47">
        <v>0</v>
      </c>
      <c r="T1319" s="47">
        <v>0</v>
      </c>
      <c r="U1319" s="47">
        <v>2294326</v>
      </c>
      <c r="V1319" s="47">
        <v>0</v>
      </c>
      <c r="W1319" s="101">
        <f t="shared" si="20"/>
        <v>5171355</v>
      </c>
      <c r="X1319" s="41">
        <f>個別包括!AZ1318-公債費!W1319</f>
        <v>0</v>
      </c>
      <c r="Y1319" s="41"/>
      <c r="Z1319" s="41"/>
      <c r="AA1319" s="41"/>
    </row>
    <row r="1320" spans="1:27" ht="20.25" customHeight="1" x14ac:dyDescent="0.25">
      <c r="A1320" s="111" t="s">
        <v>3141</v>
      </c>
      <c r="B1320" s="112" t="s">
        <v>3136</v>
      </c>
      <c r="C1320" s="4" t="s">
        <v>1394</v>
      </c>
      <c r="D1320" s="141">
        <v>3</v>
      </c>
      <c r="E1320" s="127" t="s">
        <v>3561</v>
      </c>
      <c r="F1320" s="47">
        <v>221601</v>
      </c>
      <c r="G1320" s="47">
        <v>0</v>
      </c>
      <c r="H1320" s="47">
        <v>3671</v>
      </c>
      <c r="I1320" s="47">
        <v>344731</v>
      </c>
      <c r="J1320" s="47">
        <v>235901</v>
      </c>
      <c r="K1320" s="47">
        <v>181509</v>
      </c>
      <c r="L1320" s="47">
        <v>95358</v>
      </c>
      <c r="M1320" s="47">
        <v>6520135</v>
      </c>
      <c r="N1320" s="150">
        <v>255077</v>
      </c>
      <c r="O1320" s="144">
        <v>141988</v>
      </c>
      <c r="P1320" s="144">
        <v>0</v>
      </c>
      <c r="Q1320" s="47">
        <v>72993</v>
      </c>
      <c r="R1320" s="47">
        <v>2055989</v>
      </c>
      <c r="S1320" s="47">
        <v>0</v>
      </c>
      <c r="T1320" s="47">
        <v>0</v>
      </c>
      <c r="U1320" s="47">
        <v>2441222</v>
      </c>
      <c r="V1320" s="47">
        <v>0</v>
      </c>
      <c r="W1320" s="101">
        <f t="shared" si="20"/>
        <v>12570175</v>
      </c>
      <c r="X1320" s="41">
        <f>個別包括!AZ1319-公債費!W1320</f>
        <v>0</v>
      </c>
      <c r="Y1320" s="41"/>
      <c r="Z1320" s="41"/>
      <c r="AA1320" s="41"/>
    </row>
    <row r="1321" spans="1:27" ht="20.25" customHeight="1" x14ac:dyDescent="0.25">
      <c r="A1321" s="111" t="s">
        <v>3142</v>
      </c>
      <c r="B1321" s="112" t="s">
        <v>3136</v>
      </c>
      <c r="C1321" s="4" t="s">
        <v>735</v>
      </c>
      <c r="D1321" s="141">
        <v>5</v>
      </c>
      <c r="E1321" s="127" t="s">
        <v>3561</v>
      </c>
      <c r="F1321" s="47">
        <v>33671</v>
      </c>
      <c r="G1321" s="47">
        <v>29626</v>
      </c>
      <c r="H1321" s="47">
        <v>402</v>
      </c>
      <c r="I1321" s="47">
        <v>23112</v>
      </c>
      <c r="J1321" s="47">
        <v>2566</v>
      </c>
      <c r="K1321" s="47">
        <v>10009</v>
      </c>
      <c r="L1321" s="47">
        <v>6631</v>
      </c>
      <c r="M1321" s="47">
        <v>645644</v>
      </c>
      <c r="N1321" s="150">
        <v>37632</v>
      </c>
      <c r="O1321" s="144">
        <v>6594</v>
      </c>
      <c r="P1321" s="144">
        <v>0</v>
      </c>
      <c r="Q1321" s="47">
        <v>731331</v>
      </c>
      <c r="R1321" s="47">
        <v>31697</v>
      </c>
      <c r="S1321" s="47">
        <v>0</v>
      </c>
      <c r="T1321" s="47">
        <v>0</v>
      </c>
      <c r="U1321" s="47">
        <v>132579</v>
      </c>
      <c r="V1321" s="47">
        <v>0</v>
      </c>
      <c r="W1321" s="101">
        <f t="shared" si="20"/>
        <v>1691494</v>
      </c>
      <c r="X1321" s="41">
        <f>個別包括!AZ1320-公債費!W1321</f>
        <v>0</v>
      </c>
      <c r="Y1321" s="41"/>
      <c r="Z1321" s="41"/>
      <c r="AA1321" s="41"/>
    </row>
    <row r="1322" spans="1:27" ht="20.25" customHeight="1" x14ac:dyDescent="0.25">
      <c r="A1322" s="111" t="s">
        <v>3143</v>
      </c>
      <c r="B1322" s="112" t="s">
        <v>3136</v>
      </c>
      <c r="C1322" s="4" t="s">
        <v>1395</v>
      </c>
      <c r="D1322" s="141">
        <v>5</v>
      </c>
      <c r="E1322" s="127" t="s">
        <v>3561</v>
      </c>
      <c r="F1322" s="47">
        <v>176620</v>
      </c>
      <c r="G1322" s="47">
        <v>83586</v>
      </c>
      <c r="H1322" s="47">
        <v>2014</v>
      </c>
      <c r="I1322" s="47">
        <v>17414</v>
      </c>
      <c r="J1322" s="47">
        <v>4140</v>
      </c>
      <c r="K1322" s="47">
        <v>15520</v>
      </c>
      <c r="L1322" s="47">
        <v>8332</v>
      </c>
      <c r="M1322" s="47">
        <v>1041554</v>
      </c>
      <c r="N1322" s="150">
        <v>32361</v>
      </c>
      <c r="O1322" s="144">
        <v>49031</v>
      </c>
      <c r="P1322" s="144">
        <v>0</v>
      </c>
      <c r="Q1322" s="47">
        <v>2291295</v>
      </c>
      <c r="R1322" s="47">
        <v>0</v>
      </c>
      <c r="S1322" s="47">
        <v>0</v>
      </c>
      <c r="T1322" s="47">
        <v>0</v>
      </c>
      <c r="U1322" s="47">
        <v>598442</v>
      </c>
      <c r="V1322" s="47">
        <v>0</v>
      </c>
      <c r="W1322" s="101">
        <f t="shared" si="20"/>
        <v>4320309</v>
      </c>
      <c r="X1322" s="41">
        <f>個別包括!AZ1321-公債費!W1322</f>
        <v>0</v>
      </c>
      <c r="Y1322" s="41"/>
      <c r="Z1322" s="41"/>
      <c r="AA1322" s="41"/>
    </row>
    <row r="1323" spans="1:27" ht="20.25" customHeight="1" x14ac:dyDescent="0.25">
      <c r="A1323" s="111" t="s">
        <v>3144</v>
      </c>
      <c r="B1323" s="112" t="s">
        <v>3136</v>
      </c>
      <c r="C1323" s="4" t="s">
        <v>1396</v>
      </c>
      <c r="D1323" s="141">
        <v>5</v>
      </c>
      <c r="E1323" s="127" t="s">
        <v>3561</v>
      </c>
      <c r="F1323" s="47">
        <v>287919</v>
      </c>
      <c r="G1323" s="47">
        <v>137722</v>
      </c>
      <c r="H1323" s="47">
        <v>386</v>
      </c>
      <c r="I1323" s="47">
        <v>29264</v>
      </c>
      <c r="J1323" s="47">
        <v>2172</v>
      </c>
      <c r="K1323" s="47">
        <v>12624</v>
      </c>
      <c r="L1323" s="47">
        <v>4892</v>
      </c>
      <c r="M1323" s="47">
        <v>815566</v>
      </c>
      <c r="N1323" s="150">
        <v>31911</v>
      </c>
      <c r="O1323" s="144">
        <v>5882</v>
      </c>
      <c r="P1323" s="144">
        <v>0</v>
      </c>
      <c r="Q1323" s="47">
        <v>1267739</v>
      </c>
      <c r="R1323" s="47">
        <v>0</v>
      </c>
      <c r="S1323" s="47">
        <v>0</v>
      </c>
      <c r="T1323" s="47">
        <v>0</v>
      </c>
      <c r="U1323" s="47">
        <v>542116</v>
      </c>
      <c r="V1323" s="47">
        <v>0</v>
      </c>
      <c r="W1323" s="101">
        <f t="shared" si="20"/>
        <v>3138193</v>
      </c>
      <c r="X1323" s="41">
        <f>個別包括!AZ1322-公債費!W1323</f>
        <v>0</v>
      </c>
      <c r="Y1323" s="41"/>
      <c r="Z1323" s="41"/>
      <c r="AA1323" s="41"/>
    </row>
    <row r="1324" spans="1:27" ht="20.25" customHeight="1" x14ac:dyDescent="0.25">
      <c r="A1324" s="111" t="s">
        <v>3145</v>
      </c>
      <c r="B1324" s="112" t="s">
        <v>3136</v>
      </c>
      <c r="C1324" s="4" t="s">
        <v>1397</v>
      </c>
      <c r="D1324" s="141">
        <v>5</v>
      </c>
      <c r="E1324" s="127" t="s">
        <v>3561</v>
      </c>
      <c r="F1324" s="47">
        <v>14494</v>
      </c>
      <c r="G1324" s="47">
        <v>33977</v>
      </c>
      <c r="H1324" s="47">
        <v>0</v>
      </c>
      <c r="I1324" s="47">
        <v>26483</v>
      </c>
      <c r="J1324" s="47">
        <v>44381</v>
      </c>
      <c r="K1324" s="47">
        <v>52825</v>
      </c>
      <c r="L1324" s="47">
        <v>6607</v>
      </c>
      <c r="M1324" s="47">
        <v>507117</v>
      </c>
      <c r="N1324" s="150">
        <v>150586</v>
      </c>
      <c r="O1324" s="144">
        <v>12215</v>
      </c>
      <c r="P1324" s="144">
        <v>0</v>
      </c>
      <c r="Q1324" s="47">
        <v>0</v>
      </c>
      <c r="R1324" s="47">
        <v>0</v>
      </c>
      <c r="S1324" s="47">
        <v>0</v>
      </c>
      <c r="T1324" s="47">
        <v>0</v>
      </c>
      <c r="U1324" s="47">
        <v>0</v>
      </c>
      <c r="V1324" s="47">
        <v>0</v>
      </c>
      <c r="W1324" s="101">
        <f t="shared" si="20"/>
        <v>848685</v>
      </c>
      <c r="X1324" s="41">
        <f>個別包括!AZ1323-公債費!W1324</f>
        <v>0</v>
      </c>
      <c r="Y1324" s="41"/>
      <c r="Z1324" s="41"/>
      <c r="AA1324" s="41"/>
    </row>
    <row r="1325" spans="1:27" ht="20.25" customHeight="1" x14ac:dyDescent="0.25">
      <c r="A1325" s="111" t="s">
        <v>3146</v>
      </c>
      <c r="B1325" s="112" t="s">
        <v>3136</v>
      </c>
      <c r="C1325" s="4" t="s">
        <v>1398</v>
      </c>
      <c r="D1325" s="141">
        <v>5</v>
      </c>
      <c r="E1325" s="127" t="s">
        <v>3561</v>
      </c>
      <c r="F1325" s="47">
        <v>442209</v>
      </c>
      <c r="G1325" s="47">
        <v>16856</v>
      </c>
      <c r="H1325" s="47">
        <v>602</v>
      </c>
      <c r="I1325" s="47">
        <v>422056</v>
      </c>
      <c r="J1325" s="47">
        <v>12013</v>
      </c>
      <c r="K1325" s="47">
        <v>137987</v>
      </c>
      <c r="L1325" s="47">
        <v>33126</v>
      </c>
      <c r="M1325" s="47">
        <v>2224027</v>
      </c>
      <c r="N1325" s="150">
        <v>165748</v>
      </c>
      <c r="O1325" s="144">
        <v>98131</v>
      </c>
      <c r="P1325" s="144">
        <v>0</v>
      </c>
      <c r="Q1325" s="47">
        <v>317350</v>
      </c>
      <c r="R1325" s="47">
        <v>0</v>
      </c>
      <c r="S1325" s="47">
        <v>0</v>
      </c>
      <c r="T1325" s="47">
        <v>0</v>
      </c>
      <c r="U1325" s="47">
        <v>1920476</v>
      </c>
      <c r="V1325" s="47">
        <v>0</v>
      </c>
      <c r="W1325" s="101">
        <f t="shared" si="20"/>
        <v>5790581</v>
      </c>
      <c r="X1325" s="41">
        <f>個別包括!AZ1324-公債費!W1325</f>
        <v>0</v>
      </c>
      <c r="Y1325" s="41"/>
      <c r="Z1325" s="41"/>
      <c r="AA1325" s="41"/>
    </row>
    <row r="1326" spans="1:27" ht="20.25" customHeight="1" x14ac:dyDescent="0.25">
      <c r="A1326" s="111" t="s">
        <v>3147</v>
      </c>
      <c r="B1326" s="112" t="s">
        <v>3136</v>
      </c>
      <c r="C1326" s="4" t="s">
        <v>1399</v>
      </c>
      <c r="D1326" s="141">
        <v>5</v>
      </c>
      <c r="E1326" s="127" t="s">
        <v>3561</v>
      </c>
      <c r="F1326" s="47">
        <v>10299</v>
      </c>
      <c r="G1326" s="47">
        <v>42608</v>
      </c>
      <c r="H1326" s="47">
        <v>387</v>
      </c>
      <c r="I1326" s="47">
        <v>82719</v>
      </c>
      <c r="J1326" s="47">
        <v>5406</v>
      </c>
      <c r="K1326" s="47">
        <v>74228</v>
      </c>
      <c r="L1326" s="47">
        <v>19897</v>
      </c>
      <c r="M1326" s="47">
        <v>1682740</v>
      </c>
      <c r="N1326" s="150">
        <v>169823</v>
      </c>
      <c r="O1326" s="144">
        <v>34847</v>
      </c>
      <c r="P1326" s="144">
        <v>0</v>
      </c>
      <c r="Q1326" s="47">
        <v>347885</v>
      </c>
      <c r="R1326" s="47">
        <v>0</v>
      </c>
      <c r="S1326" s="47">
        <v>0</v>
      </c>
      <c r="T1326" s="47">
        <v>0</v>
      </c>
      <c r="U1326" s="47">
        <v>1932417</v>
      </c>
      <c r="V1326" s="47">
        <v>0</v>
      </c>
      <c r="W1326" s="101">
        <f t="shared" si="20"/>
        <v>4403256</v>
      </c>
      <c r="X1326" s="41">
        <f>個別包括!AZ1325-公債費!W1326</f>
        <v>0</v>
      </c>
      <c r="Y1326" s="41"/>
      <c r="Z1326" s="41"/>
      <c r="AA1326" s="41"/>
    </row>
    <row r="1327" spans="1:27" ht="20.25" customHeight="1" x14ac:dyDescent="0.25">
      <c r="A1327" s="111" t="s">
        <v>3148</v>
      </c>
      <c r="B1327" s="112" t="s">
        <v>3136</v>
      </c>
      <c r="C1327" s="4" t="s">
        <v>1400</v>
      </c>
      <c r="D1327" s="141">
        <v>5</v>
      </c>
      <c r="E1327" s="127" t="s">
        <v>3561</v>
      </c>
      <c r="F1327" s="47">
        <v>134904</v>
      </c>
      <c r="G1327" s="47">
        <v>0</v>
      </c>
      <c r="H1327" s="47">
        <v>935</v>
      </c>
      <c r="I1327" s="47">
        <v>8597</v>
      </c>
      <c r="J1327" s="47">
        <v>1548</v>
      </c>
      <c r="K1327" s="47">
        <v>2325</v>
      </c>
      <c r="L1327" s="47">
        <v>4442</v>
      </c>
      <c r="M1327" s="47">
        <v>642111</v>
      </c>
      <c r="N1327" s="150">
        <v>37655</v>
      </c>
      <c r="O1327" s="144">
        <v>3790</v>
      </c>
      <c r="P1327" s="144">
        <v>0</v>
      </c>
      <c r="Q1327" s="47">
        <v>546599</v>
      </c>
      <c r="R1327" s="47">
        <v>0</v>
      </c>
      <c r="S1327" s="47">
        <v>0</v>
      </c>
      <c r="T1327" s="47">
        <v>0</v>
      </c>
      <c r="U1327" s="47">
        <v>614889</v>
      </c>
      <c r="V1327" s="47">
        <v>0</v>
      </c>
      <c r="W1327" s="101">
        <f t="shared" si="20"/>
        <v>1997795</v>
      </c>
      <c r="X1327" s="41">
        <f>個別包括!AZ1326-公債費!W1327</f>
        <v>0</v>
      </c>
      <c r="Y1327" s="41"/>
      <c r="Z1327" s="41"/>
      <c r="AA1327" s="41"/>
    </row>
    <row r="1328" spans="1:27" ht="20.25" customHeight="1" x14ac:dyDescent="0.25">
      <c r="A1328" s="111" t="s">
        <v>3149</v>
      </c>
      <c r="B1328" s="112" t="s">
        <v>3136</v>
      </c>
      <c r="C1328" s="4" t="s">
        <v>1401</v>
      </c>
      <c r="D1328" s="141">
        <v>5</v>
      </c>
      <c r="E1328" s="127" t="s">
        <v>3561</v>
      </c>
      <c r="F1328" s="47">
        <v>80947</v>
      </c>
      <c r="G1328" s="47">
        <v>0</v>
      </c>
      <c r="H1328" s="47">
        <v>0</v>
      </c>
      <c r="I1328" s="47">
        <v>11320</v>
      </c>
      <c r="J1328" s="47">
        <v>991</v>
      </c>
      <c r="K1328" s="47">
        <v>22020</v>
      </c>
      <c r="L1328" s="47">
        <v>3740</v>
      </c>
      <c r="M1328" s="47">
        <v>477315</v>
      </c>
      <c r="N1328" s="150">
        <v>10755</v>
      </c>
      <c r="O1328" s="144">
        <v>4757</v>
      </c>
      <c r="P1328" s="144">
        <v>0</v>
      </c>
      <c r="Q1328" s="47">
        <v>156755</v>
      </c>
      <c r="R1328" s="47">
        <v>0</v>
      </c>
      <c r="S1328" s="47">
        <v>0</v>
      </c>
      <c r="T1328" s="47">
        <v>0</v>
      </c>
      <c r="U1328" s="47">
        <v>603873</v>
      </c>
      <c r="V1328" s="47">
        <v>0</v>
      </c>
      <c r="W1328" s="101">
        <f t="shared" si="20"/>
        <v>1372473</v>
      </c>
      <c r="X1328" s="41">
        <f>個別包括!AZ1327-公債費!W1328</f>
        <v>0</v>
      </c>
      <c r="Y1328" s="41"/>
      <c r="Z1328" s="41"/>
      <c r="AA1328" s="41"/>
    </row>
    <row r="1329" spans="1:27" ht="20.25" customHeight="1" x14ac:dyDescent="0.25">
      <c r="A1329" s="111" t="s">
        <v>3150</v>
      </c>
      <c r="B1329" s="112" t="s">
        <v>3136</v>
      </c>
      <c r="C1329" s="4" t="s">
        <v>1402</v>
      </c>
      <c r="D1329" s="141">
        <v>6</v>
      </c>
      <c r="E1329" s="127" t="s">
        <v>3561</v>
      </c>
      <c r="F1329" s="47">
        <v>30086</v>
      </c>
      <c r="G1329" s="47">
        <v>0</v>
      </c>
      <c r="H1329" s="47">
        <v>3251</v>
      </c>
      <c r="I1329" s="47">
        <v>28741</v>
      </c>
      <c r="J1329" s="47">
        <v>68333</v>
      </c>
      <c r="K1329" s="47">
        <v>62995</v>
      </c>
      <c r="L1329" s="47">
        <v>9848</v>
      </c>
      <c r="M1329" s="47">
        <v>669613</v>
      </c>
      <c r="N1329" s="150">
        <v>215928</v>
      </c>
      <c r="O1329" s="144">
        <v>6480</v>
      </c>
      <c r="P1329" s="144">
        <v>0</v>
      </c>
      <c r="Q1329" s="47">
        <v>0</v>
      </c>
      <c r="R1329" s="47">
        <v>82164</v>
      </c>
      <c r="S1329" s="47">
        <v>0</v>
      </c>
      <c r="T1329" s="47">
        <v>0</v>
      </c>
      <c r="U1329" s="47">
        <v>0</v>
      </c>
      <c r="V1329" s="47">
        <v>0</v>
      </c>
      <c r="W1329" s="101">
        <f t="shared" si="20"/>
        <v>1177439</v>
      </c>
      <c r="X1329" s="41">
        <f>個別包括!AZ1328-公債費!W1329</f>
        <v>0</v>
      </c>
      <c r="Y1329" s="41"/>
      <c r="Z1329" s="41"/>
      <c r="AA1329" s="41"/>
    </row>
    <row r="1330" spans="1:27" ht="20.25" customHeight="1" x14ac:dyDescent="0.25">
      <c r="A1330" s="111" t="s">
        <v>3151</v>
      </c>
      <c r="B1330" s="112" t="s">
        <v>3136</v>
      </c>
      <c r="C1330" s="4" t="s">
        <v>1403</v>
      </c>
      <c r="D1330" s="141">
        <v>6</v>
      </c>
      <c r="E1330" s="127" t="s">
        <v>3561</v>
      </c>
      <c r="F1330" s="47">
        <v>43651</v>
      </c>
      <c r="G1330" s="47">
        <v>0</v>
      </c>
      <c r="H1330" s="47">
        <v>231</v>
      </c>
      <c r="I1330" s="47">
        <v>25116</v>
      </c>
      <c r="J1330" s="47">
        <v>1287</v>
      </c>
      <c r="K1330" s="47">
        <v>12372</v>
      </c>
      <c r="L1330" s="47">
        <v>5776</v>
      </c>
      <c r="M1330" s="47">
        <v>415753</v>
      </c>
      <c r="N1330" s="150">
        <v>59837</v>
      </c>
      <c r="O1330" s="144">
        <v>19310</v>
      </c>
      <c r="P1330" s="144">
        <v>0</v>
      </c>
      <c r="Q1330" s="47">
        <v>0</v>
      </c>
      <c r="R1330" s="47">
        <v>30358</v>
      </c>
      <c r="S1330" s="47">
        <v>0</v>
      </c>
      <c r="T1330" s="47">
        <v>0</v>
      </c>
      <c r="U1330" s="47">
        <v>0</v>
      </c>
      <c r="V1330" s="47">
        <v>0</v>
      </c>
      <c r="W1330" s="101">
        <f t="shared" si="20"/>
        <v>613691</v>
      </c>
      <c r="X1330" s="41">
        <f>個別包括!AZ1329-公債費!W1330</f>
        <v>0</v>
      </c>
      <c r="Y1330" s="41"/>
      <c r="Z1330" s="41"/>
      <c r="AA1330" s="41"/>
    </row>
    <row r="1331" spans="1:27" ht="20.25" customHeight="1" x14ac:dyDescent="0.25">
      <c r="A1331" s="111" t="s">
        <v>3152</v>
      </c>
      <c r="B1331" s="112" t="s">
        <v>3136</v>
      </c>
      <c r="C1331" s="4" t="s">
        <v>1404</v>
      </c>
      <c r="D1331" s="141">
        <v>6</v>
      </c>
      <c r="E1331" s="127" t="s">
        <v>3561</v>
      </c>
      <c r="F1331" s="47">
        <v>39824</v>
      </c>
      <c r="G1331" s="47">
        <v>0</v>
      </c>
      <c r="H1331" s="47">
        <v>77</v>
      </c>
      <c r="I1331" s="47">
        <v>34607</v>
      </c>
      <c r="J1331" s="47">
        <v>889</v>
      </c>
      <c r="K1331" s="47">
        <v>15864</v>
      </c>
      <c r="L1331" s="47">
        <v>3187</v>
      </c>
      <c r="M1331" s="47">
        <v>306117</v>
      </c>
      <c r="N1331" s="150">
        <v>33375</v>
      </c>
      <c r="O1331" s="144">
        <v>11789</v>
      </c>
      <c r="P1331" s="144">
        <v>0</v>
      </c>
      <c r="Q1331" s="47">
        <v>0</v>
      </c>
      <c r="R1331" s="47">
        <v>18279</v>
      </c>
      <c r="S1331" s="47">
        <v>0</v>
      </c>
      <c r="T1331" s="47">
        <v>0</v>
      </c>
      <c r="U1331" s="47">
        <v>0</v>
      </c>
      <c r="V1331" s="47">
        <v>0</v>
      </c>
      <c r="W1331" s="101">
        <f t="shared" si="20"/>
        <v>464008</v>
      </c>
      <c r="X1331" s="41">
        <f>個別包括!AZ1330-公債費!W1331</f>
        <v>0</v>
      </c>
      <c r="Y1331" s="41"/>
      <c r="Z1331" s="41"/>
      <c r="AA1331" s="41"/>
    </row>
    <row r="1332" spans="1:27" ht="20.25" customHeight="1" x14ac:dyDescent="0.25">
      <c r="A1332" s="111" t="s">
        <v>3153</v>
      </c>
      <c r="B1332" s="112" t="s">
        <v>3136</v>
      </c>
      <c r="C1332" s="4" t="s">
        <v>1405</v>
      </c>
      <c r="D1332" s="141">
        <v>6</v>
      </c>
      <c r="E1332" s="127" t="s">
        <v>3561</v>
      </c>
      <c r="F1332" s="47">
        <v>166463</v>
      </c>
      <c r="G1332" s="47">
        <v>0</v>
      </c>
      <c r="H1332" s="47">
        <v>69</v>
      </c>
      <c r="I1332" s="47">
        <v>31737</v>
      </c>
      <c r="J1332" s="47">
        <v>687</v>
      </c>
      <c r="K1332" s="47">
        <v>5368</v>
      </c>
      <c r="L1332" s="47">
        <v>2578</v>
      </c>
      <c r="M1332" s="47">
        <v>248585</v>
      </c>
      <c r="N1332" s="150">
        <v>17845</v>
      </c>
      <c r="O1332" s="144">
        <v>8490</v>
      </c>
      <c r="P1332" s="144">
        <v>0</v>
      </c>
      <c r="Q1332" s="47">
        <v>0</v>
      </c>
      <c r="R1332" s="47">
        <v>20333</v>
      </c>
      <c r="S1332" s="47">
        <v>0</v>
      </c>
      <c r="T1332" s="47">
        <v>0</v>
      </c>
      <c r="U1332" s="47">
        <v>0</v>
      </c>
      <c r="V1332" s="47">
        <v>0</v>
      </c>
      <c r="W1332" s="101">
        <f t="shared" si="20"/>
        <v>502155</v>
      </c>
      <c r="X1332" s="41">
        <f>個別包括!AZ1331-公債費!W1332</f>
        <v>0</v>
      </c>
      <c r="Y1332" s="41"/>
      <c r="Z1332" s="41"/>
      <c r="AA1332" s="41"/>
    </row>
    <row r="1333" spans="1:27" ht="20.25" customHeight="1" x14ac:dyDescent="0.25">
      <c r="A1333" s="111" t="s">
        <v>3154</v>
      </c>
      <c r="B1333" s="112" t="s">
        <v>3136</v>
      </c>
      <c r="C1333" s="4" t="s">
        <v>1406</v>
      </c>
      <c r="D1333" s="141">
        <v>6</v>
      </c>
      <c r="E1333" s="127" t="s">
        <v>3561</v>
      </c>
      <c r="F1333" s="47">
        <v>9184</v>
      </c>
      <c r="G1333" s="47">
        <v>5524</v>
      </c>
      <c r="H1333" s="47">
        <v>0</v>
      </c>
      <c r="I1333" s="47">
        <v>1289</v>
      </c>
      <c r="J1333" s="47">
        <v>287</v>
      </c>
      <c r="K1333" s="47">
        <v>3015</v>
      </c>
      <c r="L1333" s="47">
        <v>874</v>
      </c>
      <c r="M1333" s="47">
        <v>217845</v>
      </c>
      <c r="N1333" s="150">
        <v>37529</v>
      </c>
      <c r="O1333" s="144">
        <v>6831</v>
      </c>
      <c r="P1333" s="144">
        <v>0</v>
      </c>
      <c r="Q1333" s="47">
        <v>431324</v>
      </c>
      <c r="R1333" s="47">
        <v>0</v>
      </c>
      <c r="S1333" s="47">
        <v>0</v>
      </c>
      <c r="T1333" s="47">
        <v>0</v>
      </c>
      <c r="U1333" s="47">
        <v>198100</v>
      </c>
      <c r="V1333" s="47">
        <v>0</v>
      </c>
      <c r="W1333" s="101">
        <f t="shared" si="20"/>
        <v>911802</v>
      </c>
      <c r="X1333" s="41">
        <f>個別包括!AZ1332-公債費!W1333</f>
        <v>0</v>
      </c>
      <c r="Y1333" s="41"/>
      <c r="Z1333" s="41"/>
      <c r="AA1333" s="41"/>
    </row>
    <row r="1334" spans="1:27" ht="20.25" customHeight="1" x14ac:dyDescent="0.25">
      <c r="A1334" s="111" t="s">
        <v>3155</v>
      </c>
      <c r="B1334" s="112" t="s">
        <v>3136</v>
      </c>
      <c r="C1334" s="4" t="s">
        <v>1407</v>
      </c>
      <c r="D1334" s="141">
        <v>6</v>
      </c>
      <c r="E1334" s="127" t="s">
        <v>3561</v>
      </c>
      <c r="F1334" s="47">
        <v>81347</v>
      </c>
      <c r="G1334" s="47">
        <v>11903</v>
      </c>
      <c r="H1334" s="47">
        <v>286</v>
      </c>
      <c r="I1334" s="47">
        <v>1050</v>
      </c>
      <c r="J1334" s="47">
        <v>1353</v>
      </c>
      <c r="K1334" s="47">
        <v>1866</v>
      </c>
      <c r="L1334" s="47">
        <v>2369</v>
      </c>
      <c r="M1334" s="47">
        <v>467609</v>
      </c>
      <c r="N1334" s="150">
        <v>48361</v>
      </c>
      <c r="O1334" s="144">
        <v>1936</v>
      </c>
      <c r="P1334" s="144">
        <v>0</v>
      </c>
      <c r="Q1334" s="47">
        <v>394334</v>
      </c>
      <c r="R1334" s="47">
        <v>0</v>
      </c>
      <c r="S1334" s="47">
        <v>0</v>
      </c>
      <c r="T1334" s="47">
        <v>0</v>
      </c>
      <c r="U1334" s="47">
        <v>442721</v>
      </c>
      <c r="V1334" s="47">
        <v>0</v>
      </c>
      <c r="W1334" s="101">
        <f t="shared" si="20"/>
        <v>1455135</v>
      </c>
      <c r="X1334" s="41">
        <f>個別包括!AZ1333-公債費!W1334</f>
        <v>0</v>
      </c>
      <c r="Y1334" s="41"/>
      <c r="Z1334" s="41"/>
      <c r="AA1334" s="41"/>
    </row>
    <row r="1335" spans="1:27" ht="20.25" customHeight="1" x14ac:dyDescent="0.25">
      <c r="A1335" s="111" t="s">
        <v>3156</v>
      </c>
      <c r="B1335" s="112" t="s">
        <v>3136</v>
      </c>
      <c r="C1335" s="4" t="s">
        <v>1408</v>
      </c>
      <c r="D1335" s="141">
        <v>6</v>
      </c>
      <c r="E1335" s="127" t="s">
        <v>3561</v>
      </c>
      <c r="F1335" s="47">
        <v>16080</v>
      </c>
      <c r="G1335" s="47">
        <v>2711</v>
      </c>
      <c r="H1335" s="47">
        <v>0</v>
      </c>
      <c r="I1335" s="47">
        <v>1479</v>
      </c>
      <c r="J1335" s="47">
        <v>706</v>
      </c>
      <c r="K1335" s="47">
        <v>5010</v>
      </c>
      <c r="L1335" s="47">
        <v>1137</v>
      </c>
      <c r="M1335" s="47">
        <v>217012</v>
      </c>
      <c r="N1335" s="150">
        <v>15394</v>
      </c>
      <c r="O1335" s="144">
        <v>970</v>
      </c>
      <c r="P1335" s="144">
        <v>0</v>
      </c>
      <c r="Q1335" s="47">
        <v>469984</v>
      </c>
      <c r="R1335" s="47">
        <v>0</v>
      </c>
      <c r="S1335" s="47">
        <v>0</v>
      </c>
      <c r="T1335" s="47">
        <v>0</v>
      </c>
      <c r="U1335" s="47">
        <v>143855</v>
      </c>
      <c r="V1335" s="47">
        <v>0</v>
      </c>
      <c r="W1335" s="101">
        <f t="shared" si="20"/>
        <v>874338</v>
      </c>
      <c r="X1335" s="41">
        <f>個別包括!AZ1334-公債費!W1335</f>
        <v>0</v>
      </c>
      <c r="Y1335" s="41"/>
      <c r="Z1335" s="41"/>
      <c r="AA1335" s="41"/>
    </row>
    <row r="1336" spans="1:27" ht="20.25" customHeight="1" x14ac:dyDescent="0.25">
      <c r="A1336" s="111" t="s">
        <v>3157</v>
      </c>
      <c r="B1336" s="112" t="s">
        <v>3136</v>
      </c>
      <c r="C1336" s="4" t="s">
        <v>1409</v>
      </c>
      <c r="D1336" s="141">
        <v>6</v>
      </c>
      <c r="E1336" s="127" t="s">
        <v>3561</v>
      </c>
      <c r="F1336" s="47">
        <v>42637</v>
      </c>
      <c r="G1336" s="47">
        <v>23177</v>
      </c>
      <c r="H1336" s="47">
        <v>380</v>
      </c>
      <c r="I1336" s="47">
        <v>4226</v>
      </c>
      <c r="J1336" s="47">
        <v>887</v>
      </c>
      <c r="K1336" s="47">
        <v>2387</v>
      </c>
      <c r="L1336" s="47">
        <v>2004</v>
      </c>
      <c r="M1336" s="47">
        <v>364104</v>
      </c>
      <c r="N1336" s="150">
        <v>53058</v>
      </c>
      <c r="O1336" s="144">
        <v>3360</v>
      </c>
      <c r="P1336" s="144">
        <v>0</v>
      </c>
      <c r="Q1336" s="47">
        <v>355937</v>
      </c>
      <c r="R1336" s="47">
        <v>0</v>
      </c>
      <c r="S1336" s="47">
        <v>0</v>
      </c>
      <c r="T1336" s="47">
        <v>0</v>
      </c>
      <c r="U1336" s="47">
        <v>117461</v>
      </c>
      <c r="V1336" s="47">
        <v>0</v>
      </c>
      <c r="W1336" s="101">
        <f t="shared" si="20"/>
        <v>969618</v>
      </c>
      <c r="X1336" s="41">
        <f>個別包括!AZ1335-公債費!W1336</f>
        <v>0</v>
      </c>
      <c r="Y1336" s="41"/>
      <c r="Z1336" s="41"/>
      <c r="AA1336" s="41"/>
    </row>
    <row r="1337" spans="1:27" ht="20.25" customHeight="1" x14ac:dyDescent="0.25">
      <c r="A1337" s="111" t="s">
        <v>3158</v>
      </c>
      <c r="B1337" s="112" t="s">
        <v>3136</v>
      </c>
      <c r="C1337" s="4" t="s">
        <v>1410</v>
      </c>
      <c r="D1337" s="141">
        <v>6</v>
      </c>
      <c r="E1337" s="127" t="s">
        <v>3561</v>
      </c>
      <c r="F1337" s="47">
        <v>40453</v>
      </c>
      <c r="G1337" s="47">
        <v>14359</v>
      </c>
      <c r="H1337" s="47">
        <v>226</v>
      </c>
      <c r="I1337" s="47">
        <v>3923</v>
      </c>
      <c r="J1337" s="47">
        <v>525</v>
      </c>
      <c r="K1337" s="47">
        <v>1047</v>
      </c>
      <c r="L1337" s="47">
        <v>977</v>
      </c>
      <c r="M1337" s="47">
        <v>295008</v>
      </c>
      <c r="N1337" s="150">
        <v>10418</v>
      </c>
      <c r="O1337" s="144">
        <v>2197</v>
      </c>
      <c r="P1337" s="144">
        <v>0</v>
      </c>
      <c r="Q1337" s="47">
        <v>471517</v>
      </c>
      <c r="R1337" s="47">
        <v>0</v>
      </c>
      <c r="S1337" s="47">
        <v>0</v>
      </c>
      <c r="T1337" s="47">
        <v>0</v>
      </c>
      <c r="U1337" s="47">
        <v>189093</v>
      </c>
      <c r="V1337" s="47">
        <v>0</v>
      </c>
      <c r="W1337" s="101">
        <f t="shared" si="20"/>
        <v>1029743</v>
      </c>
      <c r="X1337" s="41">
        <f>個別包括!AZ1336-公債費!W1337</f>
        <v>0</v>
      </c>
      <c r="Y1337" s="41"/>
      <c r="Z1337" s="41"/>
      <c r="AA1337" s="41"/>
    </row>
    <row r="1338" spans="1:27" ht="20.25" customHeight="1" x14ac:dyDescent="0.25">
      <c r="A1338" s="111" t="s">
        <v>3159</v>
      </c>
      <c r="B1338" s="112" t="s">
        <v>3160</v>
      </c>
      <c r="C1338" s="4" t="s">
        <v>1411</v>
      </c>
      <c r="D1338" s="141">
        <v>3</v>
      </c>
      <c r="E1338" s="127" t="s">
        <v>3561</v>
      </c>
      <c r="F1338" s="47">
        <v>181691</v>
      </c>
      <c r="G1338" s="47">
        <v>27047</v>
      </c>
      <c r="H1338" s="47">
        <v>223</v>
      </c>
      <c r="I1338" s="47">
        <v>271629</v>
      </c>
      <c r="J1338" s="47">
        <v>30795</v>
      </c>
      <c r="K1338" s="47">
        <v>495494</v>
      </c>
      <c r="L1338" s="47">
        <v>46858</v>
      </c>
      <c r="M1338" s="47">
        <v>3817417</v>
      </c>
      <c r="N1338" s="150">
        <v>312770</v>
      </c>
      <c r="O1338" s="144">
        <v>49978</v>
      </c>
      <c r="P1338" s="144">
        <v>0</v>
      </c>
      <c r="Q1338" s="47">
        <v>534922</v>
      </c>
      <c r="R1338" s="47">
        <v>1041842</v>
      </c>
      <c r="S1338" s="47">
        <v>0</v>
      </c>
      <c r="T1338" s="47">
        <v>0</v>
      </c>
      <c r="U1338" s="47">
        <v>1003174</v>
      </c>
      <c r="V1338" s="47">
        <v>0</v>
      </c>
      <c r="W1338" s="101">
        <f t="shared" si="20"/>
        <v>7813840</v>
      </c>
      <c r="X1338" s="41">
        <f>個別包括!AZ1337-公債費!W1338</f>
        <v>0</v>
      </c>
      <c r="Y1338" s="41"/>
      <c r="Z1338" s="41"/>
      <c r="AA1338" s="41"/>
    </row>
    <row r="1339" spans="1:27" ht="20.25" customHeight="1" x14ac:dyDescent="0.25">
      <c r="A1339" s="111" t="s">
        <v>3161</v>
      </c>
      <c r="B1339" s="112" t="s">
        <v>3160</v>
      </c>
      <c r="C1339" s="4" t="s">
        <v>1412</v>
      </c>
      <c r="D1339" s="141">
        <v>5</v>
      </c>
      <c r="E1339" s="127" t="s">
        <v>3561</v>
      </c>
      <c r="F1339" s="47">
        <v>7002</v>
      </c>
      <c r="G1339" s="47">
        <v>0</v>
      </c>
      <c r="H1339" s="47">
        <v>0</v>
      </c>
      <c r="I1339" s="47">
        <v>98712</v>
      </c>
      <c r="J1339" s="47">
        <v>27682</v>
      </c>
      <c r="K1339" s="47">
        <v>80353</v>
      </c>
      <c r="L1339" s="47">
        <v>33613</v>
      </c>
      <c r="M1339" s="47">
        <v>2240040</v>
      </c>
      <c r="N1339" s="150">
        <v>122612</v>
      </c>
      <c r="O1339" s="144">
        <v>5391</v>
      </c>
      <c r="P1339" s="144">
        <v>0</v>
      </c>
      <c r="Q1339" s="47">
        <v>22595</v>
      </c>
      <c r="R1339" s="47">
        <v>831222</v>
      </c>
      <c r="S1339" s="47">
        <v>0</v>
      </c>
      <c r="T1339" s="47">
        <v>0</v>
      </c>
      <c r="U1339" s="47">
        <v>676617</v>
      </c>
      <c r="V1339" s="47">
        <v>0</v>
      </c>
      <c r="W1339" s="101">
        <f t="shared" si="20"/>
        <v>4145839</v>
      </c>
      <c r="X1339" s="41">
        <f>個別包括!AZ1338-公債費!W1339</f>
        <v>0</v>
      </c>
      <c r="Y1339" s="41"/>
      <c r="Z1339" s="41"/>
      <c r="AA1339" s="41"/>
    </row>
    <row r="1340" spans="1:27" ht="20.25" customHeight="1" x14ac:dyDescent="0.25">
      <c r="A1340" s="111" t="s">
        <v>3162</v>
      </c>
      <c r="B1340" s="112" t="s">
        <v>3160</v>
      </c>
      <c r="C1340" s="4" t="s">
        <v>1413</v>
      </c>
      <c r="D1340" s="141">
        <v>5</v>
      </c>
      <c r="E1340" s="127" t="s">
        <v>3561</v>
      </c>
      <c r="F1340" s="47">
        <v>35054</v>
      </c>
      <c r="G1340" s="47">
        <v>0</v>
      </c>
      <c r="H1340" s="47">
        <v>39</v>
      </c>
      <c r="I1340" s="47">
        <v>152032</v>
      </c>
      <c r="J1340" s="47">
        <v>12354</v>
      </c>
      <c r="K1340" s="47">
        <v>167607</v>
      </c>
      <c r="L1340" s="47">
        <v>34620</v>
      </c>
      <c r="M1340" s="47">
        <v>2677880</v>
      </c>
      <c r="N1340" s="150">
        <v>504192</v>
      </c>
      <c r="O1340" s="144">
        <v>16700</v>
      </c>
      <c r="P1340" s="144">
        <v>0</v>
      </c>
      <c r="Q1340" s="47">
        <v>692294</v>
      </c>
      <c r="R1340" s="47">
        <v>0</v>
      </c>
      <c r="S1340" s="47">
        <v>0</v>
      </c>
      <c r="T1340" s="47">
        <v>0</v>
      </c>
      <c r="U1340" s="47">
        <v>2040862</v>
      </c>
      <c r="V1340" s="47">
        <v>0</v>
      </c>
      <c r="W1340" s="101">
        <f t="shared" si="20"/>
        <v>6333634</v>
      </c>
      <c r="X1340" s="41">
        <f>個別包括!AZ1339-公債費!W1340</f>
        <v>0</v>
      </c>
      <c r="Y1340" s="41"/>
      <c r="Z1340" s="41"/>
      <c r="AA1340" s="41"/>
    </row>
    <row r="1341" spans="1:27" ht="20.25" customHeight="1" x14ac:dyDescent="0.25">
      <c r="A1341" s="111" t="s">
        <v>3163</v>
      </c>
      <c r="B1341" s="112" t="s">
        <v>3160</v>
      </c>
      <c r="C1341" s="4" t="s">
        <v>1414</v>
      </c>
      <c r="D1341" s="141">
        <v>5</v>
      </c>
      <c r="E1341" s="127" t="s">
        <v>3561</v>
      </c>
      <c r="F1341" s="47">
        <v>55834</v>
      </c>
      <c r="G1341" s="47">
        <v>100257</v>
      </c>
      <c r="H1341" s="47">
        <v>831</v>
      </c>
      <c r="I1341" s="47">
        <v>1791</v>
      </c>
      <c r="J1341" s="47">
        <v>3051</v>
      </c>
      <c r="K1341" s="47">
        <v>20171</v>
      </c>
      <c r="L1341" s="47">
        <v>6923</v>
      </c>
      <c r="M1341" s="47">
        <v>874050</v>
      </c>
      <c r="N1341" s="150">
        <v>17897</v>
      </c>
      <c r="O1341" s="144">
        <v>3482</v>
      </c>
      <c r="P1341" s="144">
        <v>0</v>
      </c>
      <c r="Q1341" s="47">
        <v>753962</v>
      </c>
      <c r="R1341" s="47">
        <v>0</v>
      </c>
      <c r="S1341" s="47">
        <v>0</v>
      </c>
      <c r="T1341" s="47">
        <v>0</v>
      </c>
      <c r="U1341" s="47">
        <v>695983</v>
      </c>
      <c r="V1341" s="47">
        <v>0</v>
      </c>
      <c r="W1341" s="101">
        <f t="shared" si="20"/>
        <v>2534232</v>
      </c>
      <c r="X1341" s="41">
        <f>個別包括!AZ1340-公債費!W1341</f>
        <v>0</v>
      </c>
      <c r="Y1341" s="41"/>
      <c r="Z1341" s="41"/>
      <c r="AA1341" s="41"/>
    </row>
    <row r="1342" spans="1:27" ht="20.25" customHeight="1" x14ac:dyDescent="0.25">
      <c r="A1342" s="111" t="s">
        <v>3164</v>
      </c>
      <c r="B1342" s="112" t="s">
        <v>3160</v>
      </c>
      <c r="C1342" s="4" t="s">
        <v>1415</v>
      </c>
      <c r="D1342" s="141">
        <v>5</v>
      </c>
      <c r="E1342" s="127" t="s">
        <v>3561</v>
      </c>
      <c r="F1342" s="47">
        <v>1362</v>
      </c>
      <c r="G1342" s="47">
        <v>0</v>
      </c>
      <c r="H1342" s="47">
        <v>0</v>
      </c>
      <c r="I1342" s="47">
        <v>119362</v>
      </c>
      <c r="J1342" s="47">
        <v>55315</v>
      </c>
      <c r="K1342" s="47">
        <v>99928</v>
      </c>
      <c r="L1342" s="47">
        <v>19988</v>
      </c>
      <c r="M1342" s="47">
        <v>1539572</v>
      </c>
      <c r="N1342" s="150">
        <v>79508</v>
      </c>
      <c r="O1342" s="144">
        <v>24169</v>
      </c>
      <c r="P1342" s="144">
        <v>0</v>
      </c>
      <c r="Q1342" s="47">
        <v>0</v>
      </c>
      <c r="R1342" s="47">
        <v>528176</v>
      </c>
      <c r="S1342" s="47">
        <v>0</v>
      </c>
      <c r="T1342" s="47">
        <v>0</v>
      </c>
      <c r="U1342" s="47">
        <v>0</v>
      </c>
      <c r="V1342" s="47">
        <v>0</v>
      </c>
      <c r="W1342" s="101">
        <f t="shared" si="20"/>
        <v>2467380</v>
      </c>
      <c r="X1342" s="41">
        <f>個別包括!AZ1341-公債費!W1342</f>
        <v>0</v>
      </c>
      <c r="Y1342" s="41"/>
      <c r="Z1342" s="41"/>
      <c r="AA1342" s="41"/>
    </row>
    <row r="1343" spans="1:27" ht="20.25" customHeight="1" x14ac:dyDescent="0.25">
      <c r="A1343" s="111" t="s">
        <v>3165</v>
      </c>
      <c r="B1343" s="112" t="s">
        <v>3160</v>
      </c>
      <c r="C1343" s="4" t="s">
        <v>1416</v>
      </c>
      <c r="D1343" s="141">
        <v>5</v>
      </c>
      <c r="E1343" s="127" t="s">
        <v>3561</v>
      </c>
      <c r="F1343" s="47">
        <v>17355</v>
      </c>
      <c r="G1343" s="47">
        <v>0</v>
      </c>
      <c r="H1343" s="47">
        <v>0</v>
      </c>
      <c r="I1343" s="47">
        <v>51812</v>
      </c>
      <c r="J1343" s="47">
        <v>3374</v>
      </c>
      <c r="K1343" s="47">
        <v>71394</v>
      </c>
      <c r="L1343" s="47">
        <v>9336</v>
      </c>
      <c r="M1343" s="47">
        <v>707104</v>
      </c>
      <c r="N1343" s="150">
        <v>93093</v>
      </c>
      <c r="O1343" s="144">
        <v>6170</v>
      </c>
      <c r="P1343" s="144">
        <v>0</v>
      </c>
      <c r="Q1343" s="47">
        <v>0</v>
      </c>
      <c r="R1343" s="47">
        <v>135076</v>
      </c>
      <c r="S1343" s="47">
        <v>0</v>
      </c>
      <c r="T1343" s="47">
        <v>0</v>
      </c>
      <c r="U1343" s="47">
        <v>0</v>
      </c>
      <c r="V1343" s="47">
        <v>0</v>
      </c>
      <c r="W1343" s="101">
        <f t="shared" si="20"/>
        <v>1094714</v>
      </c>
      <c r="X1343" s="41">
        <f>個別包括!AZ1342-公債費!W1343</f>
        <v>0</v>
      </c>
      <c r="Y1343" s="41"/>
      <c r="Z1343" s="41"/>
      <c r="AA1343" s="41"/>
    </row>
    <row r="1344" spans="1:27" ht="20.25" customHeight="1" x14ac:dyDescent="0.25">
      <c r="A1344" s="111" t="s">
        <v>3166</v>
      </c>
      <c r="B1344" s="112" t="s">
        <v>3160</v>
      </c>
      <c r="C1344" s="4" t="s">
        <v>1417</v>
      </c>
      <c r="D1344" s="141">
        <v>5</v>
      </c>
      <c r="E1344" s="127" t="s">
        <v>3561</v>
      </c>
      <c r="F1344" s="47">
        <v>177668</v>
      </c>
      <c r="G1344" s="47">
        <v>36024</v>
      </c>
      <c r="H1344" s="47">
        <v>150</v>
      </c>
      <c r="I1344" s="47">
        <v>9372</v>
      </c>
      <c r="J1344" s="47">
        <v>7254</v>
      </c>
      <c r="K1344" s="47">
        <v>58205</v>
      </c>
      <c r="L1344" s="47">
        <v>24398</v>
      </c>
      <c r="M1344" s="47">
        <v>2134011</v>
      </c>
      <c r="N1344" s="150">
        <v>53425</v>
      </c>
      <c r="O1344" s="144">
        <v>19963</v>
      </c>
      <c r="P1344" s="144">
        <v>0</v>
      </c>
      <c r="Q1344" s="47">
        <v>207619</v>
      </c>
      <c r="R1344" s="47">
        <v>171521</v>
      </c>
      <c r="S1344" s="47">
        <v>0</v>
      </c>
      <c r="T1344" s="47">
        <v>0</v>
      </c>
      <c r="U1344" s="47">
        <v>2330286</v>
      </c>
      <c r="V1344" s="47">
        <v>0</v>
      </c>
      <c r="W1344" s="101">
        <f t="shared" si="20"/>
        <v>5229896</v>
      </c>
      <c r="X1344" s="41">
        <f>個別包括!AZ1343-公債費!W1344</f>
        <v>0</v>
      </c>
      <c r="Y1344" s="41"/>
      <c r="Z1344" s="41"/>
      <c r="AA1344" s="41"/>
    </row>
    <row r="1345" spans="1:27" ht="20.25" customHeight="1" x14ac:dyDescent="0.25">
      <c r="A1345" s="111" t="s">
        <v>3167</v>
      </c>
      <c r="B1345" s="112" t="s">
        <v>3160</v>
      </c>
      <c r="C1345" s="4" t="s">
        <v>1418</v>
      </c>
      <c r="D1345" s="141">
        <v>5</v>
      </c>
      <c r="E1345" s="127" t="s">
        <v>3561</v>
      </c>
      <c r="F1345" s="47">
        <v>42883</v>
      </c>
      <c r="G1345" s="47">
        <v>0</v>
      </c>
      <c r="H1345" s="47">
        <v>70</v>
      </c>
      <c r="I1345" s="47">
        <v>10744</v>
      </c>
      <c r="J1345" s="47">
        <v>54425</v>
      </c>
      <c r="K1345" s="47">
        <v>23465</v>
      </c>
      <c r="L1345" s="47">
        <v>19322</v>
      </c>
      <c r="M1345" s="47">
        <v>864482</v>
      </c>
      <c r="N1345" s="150">
        <v>80179</v>
      </c>
      <c r="O1345" s="144">
        <v>693</v>
      </c>
      <c r="P1345" s="144">
        <v>0</v>
      </c>
      <c r="Q1345" s="47">
        <v>0</v>
      </c>
      <c r="R1345" s="47">
        <v>53404</v>
      </c>
      <c r="S1345" s="47">
        <v>0</v>
      </c>
      <c r="T1345" s="47">
        <v>0</v>
      </c>
      <c r="U1345" s="47">
        <v>483851</v>
      </c>
      <c r="V1345" s="47">
        <v>0</v>
      </c>
      <c r="W1345" s="101">
        <f t="shared" si="20"/>
        <v>1633518</v>
      </c>
      <c r="X1345" s="41">
        <f>個別包括!AZ1344-公債費!W1345</f>
        <v>0</v>
      </c>
      <c r="Y1345" s="41"/>
      <c r="Z1345" s="41"/>
      <c r="AA1345" s="41"/>
    </row>
    <row r="1346" spans="1:27" ht="20.25" customHeight="1" x14ac:dyDescent="0.25">
      <c r="A1346" s="111" t="s">
        <v>3168</v>
      </c>
      <c r="B1346" s="112" t="s">
        <v>3160</v>
      </c>
      <c r="C1346" s="4" t="s">
        <v>1419</v>
      </c>
      <c r="D1346" s="141">
        <v>5</v>
      </c>
      <c r="E1346" s="127" t="s">
        <v>3561</v>
      </c>
      <c r="F1346" s="47">
        <v>18071</v>
      </c>
      <c r="G1346" s="47">
        <v>14892</v>
      </c>
      <c r="H1346" s="47">
        <v>16</v>
      </c>
      <c r="I1346" s="47">
        <v>13247</v>
      </c>
      <c r="J1346" s="47">
        <v>1863</v>
      </c>
      <c r="K1346" s="47">
        <v>5844</v>
      </c>
      <c r="L1346" s="47">
        <v>4669</v>
      </c>
      <c r="M1346" s="47">
        <v>619637</v>
      </c>
      <c r="N1346" s="150">
        <v>10724</v>
      </c>
      <c r="O1346" s="144">
        <v>164</v>
      </c>
      <c r="P1346" s="144">
        <v>0</v>
      </c>
      <c r="Q1346" s="47">
        <v>632840</v>
      </c>
      <c r="R1346" s="47">
        <v>0</v>
      </c>
      <c r="S1346" s="47">
        <v>0</v>
      </c>
      <c r="T1346" s="47">
        <v>0</v>
      </c>
      <c r="U1346" s="47">
        <v>789200</v>
      </c>
      <c r="V1346" s="47">
        <v>0</v>
      </c>
      <c r="W1346" s="101">
        <f t="shared" si="20"/>
        <v>2111167</v>
      </c>
      <c r="X1346" s="41">
        <f>個別包括!AZ1345-公債費!W1346</f>
        <v>0</v>
      </c>
      <c r="Y1346" s="41"/>
      <c r="Z1346" s="41"/>
      <c r="AA1346" s="41"/>
    </row>
    <row r="1347" spans="1:27" ht="20.25" customHeight="1" x14ac:dyDescent="0.25">
      <c r="A1347" s="111" t="s">
        <v>3169</v>
      </c>
      <c r="B1347" s="112" t="s">
        <v>3160</v>
      </c>
      <c r="C1347" s="4" t="s">
        <v>1420</v>
      </c>
      <c r="D1347" s="141">
        <v>5</v>
      </c>
      <c r="E1347" s="127" t="s">
        <v>3561</v>
      </c>
      <c r="F1347" s="47">
        <v>41197</v>
      </c>
      <c r="G1347" s="47">
        <v>40581</v>
      </c>
      <c r="H1347" s="47">
        <v>0</v>
      </c>
      <c r="I1347" s="47">
        <v>17212</v>
      </c>
      <c r="J1347" s="47">
        <v>1706</v>
      </c>
      <c r="K1347" s="47">
        <v>35611</v>
      </c>
      <c r="L1347" s="47">
        <v>5537</v>
      </c>
      <c r="M1347" s="47">
        <v>529464</v>
      </c>
      <c r="N1347" s="150">
        <v>67651</v>
      </c>
      <c r="O1347" s="144">
        <v>7183</v>
      </c>
      <c r="P1347" s="144">
        <v>0</v>
      </c>
      <c r="Q1347" s="47">
        <v>77752</v>
      </c>
      <c r="R1347" s="47">
        <v>0</v>
      </c>
      <c r="S1347" s="47">
        <v>0</v>
      </c>
      <c r="T1347" s="47">
        <v>0</v>
      </c>
      <c r="U1347" s="47">
        <v>261720</v>
      </c>
      <c r="V1347" s="47">
        <v>0</v>
      </c>
      <c r="W1347" s="101">
        <f t="shared" si="20"/>
        <v>1085614</v>
      </c>
      <c r="X1347" s="41">
        <f>個別包括!AZ1346-公債費!W1347</f>
        <v>0</v>
      </c>
      <c r="Y1347" s="41"/>
      <c r="Z1347" s="41"/>
      <c r="AA1347" s="41"/>
    </row>
    <row r="1348" spans="1:27" ht="20.25" customHeight="1" x14ac:dyDescent="0.25">
      <c r="A1348" s="111" t="s">
        <v>3170</v>
      </c>
      <c r="B1348" s="112" t="s">
        <v>3160</v>
      </c>
      <c r="C1348" s="4" t="s">
        <v>1421</v>
      </c>
      <c r="D1348" s="141">
        <v>5</v>
      </c>
      <c r="E1348" s="127" t="s">
        <v>3561</v>
      </c>
      <c r="F1348" s="47">
        <v>29022</v>
      </c>
      <c r="G1348" s="47">
        <v>8718</v>
      </c>
      <c r="H1348" s="47">
        <v>72</v>
      </c>
      <c r="I1348" s="47">
        <v>28458</v>
      </c>
      <c r="J1348" s="47">
        <v>1507</v>
      </c>
      <c r="K1348" s="47">
        <v>3863</v>
      </c>
      <c r="L1348" s="47">
        <v>3214</v>
      </c>
      <c r="M1348" s="47">
        <v>492073</v>
      </c>
      <c r="N1348" s="150">
        <v>52559</v>
      </c>
      <c r="O1348" s="144">
        <v>1447</v>
      </c>
      <c r="P1348" s="144">
        <v>0</v>
      </c>
      <c r="Q1348" s="47">
        <v>589256</v>
      </c>
      <c r="R1348" s="47">
        <v>20744</v>
      </c>
      <c r="S1348" s="47">
        <v>0</v>
      </c>
      <c r="T1348" s="47">
        <v>0</v>
      </c>
      <c r="U1348" s="47">
        <v>0</v>
      </c>
      <c r="V1348" s="47">
        <v>0</v>
      </c>
      <c r="W1348" s="101">
        <f t="shared" si="20"/>
        <v>1230933</v>
      </c>
      <c r="X1348" s="41">
        <f>個別包括!AZ1347-公債費!W1348</f>
        <v>0</v>
      </c>
      <c r="Y1348" s="41"/>
      <c r="Z1348" s="41"/>
      <c r="AA1348" s="41"/>
    </row>
    <row r="1349" spans="1:27" ht="20.25" customHeight="1" x14ac:dyDescent="0.25">
      <c r="A1349" s="111" t="s">
        <v>3171</v>
      </c>
      <c r="B1349" s="112" t="s">
        <v>3160</v>
      </c>
      <c r="C1349" s="4" t="s">
        <v>1422</v>
      </c>
      <c r="D1349" s="141">
        <v>5</v>
      </c>
      <c r="E1349" s="127" t="s">
        <v>3561</v>
      </c>
      <c r="F1349" s="47">
        <v>63076</v>
      </c>
      <c r="G1349" s="47">
        <v>26186</v>
      </c>
      <c r="H1349" s="47">
        <v>129</v>
      </c>
      <c r="I1349" s="47">
        <v>87732</v>
      </c>
      <c r="J1349" s="47">
        <v>31023</v>
      </c>
      <c r="K1349" s="47">
        <v>234047</v>
      </c>
      <c r="L1349" s="47">
        <v>33043</v>
      </c>
      <c r="M1349" s="47">
        <v>2269971</v>
      </c>
      <c r="N1349" s="150">
        <v>180132</v>
      </c>
      <c r="O1349" s="144">
        <v>13533</v>
      </c>
      <c r="P1349" s="144">
        <v>0</v>
      </c>
      <c r="Q1349" s="47">
        <v>103011</v>
      </c>
      <c r="R1349" s="47">
        <v>375494</v>
      </c>
      <c r="S1349" s="47">
        <v>0</v>
      </c>
      <c r="T1349" s="47">
        <v>0</v>
      </c>
      <c r="U1349" s="47">
        <v>1582711</v>
      </c>
      <c r="V1349" s="47">
        <v>0</v>
      </c>
      <c r="W1349" s="101">
        <f t="shared" si="20"/>
        <v>5000088</v>
      </c>
      <c r="X1349" s="41">
        <f>個別包括!AZ1348-公債費!W1349</f>
        <v>0</v>
      </c>
      <c r="Y1349" s="41"/>
      <c r="Z1349" s="41"/>
      <c r="AA1349" s="41"/>
    </row>
    <row r="1350" spans="1:27" ht="20.25" customHeight="1" x14ac:dyDescent="0.25">
      <c r="A1350" s="111" t="s">
        <v>3172</v>
      </c>
      <c r="B1350" s="112" t="s">
        <v>3160</v>
      </c>
      <c r="C1350" s="4" t="s">
        <v>1423</v>
      </c>
      <c r="D1350" s="141">
        <v>5</v>
      </c>
      <c r="E1350" s="127" t="s">
        <v>3561</v>
      </c>
      <c r="F1350" s="47">
        <v>7490</v>
      </c>
      <c r="G1350" s="47">
        <v>0</v>
      </c>
      <c r="H1350" s="47">
        <v>0</v>
      </c>
      <c r="I1350" s="47">
        <v>22844</v>
      </c>
      <c r="J1350" s="47">
        <v>3740</v>
      </c>
      <c r="K1350" s="47">
        <v>34349</v>
      </c>
      <c r="L1350" s="47">
        <v>12622</v>
      </c>
      <c r="M1350" s="47">
        <v>1031841</v>
      </c>
      <c r="N1350" s="150">
        <v>65907</v>
      </c>
      <c r="O1350" s="144">
        <v>24259</v>
      </c>
      <c r="P1350" s="144">
        <v>0</v>
      </c>
      <c r="Q1350" s="47">
        <v>0</v>
      </c>
      <c r="R1350" s="47">
        <v>124626</v>
      </c>
      <c r="S1350" s="47">
        <v>0</v>
      </c>
      <c r="T1350" s="47">
        <v>0</v>
      </c>
      <c r="U1350" s="47">
        <v>704554</v>
      </c>
      <c r="V1350" s="47">
        <v>0</v>
      </c>
      <c r="W1350" s="101">
        <f t="shared" si="20"/>
        <v>2032232</v>
      </c>
      <c r="X1350" s="41">
        <f>個別包括!AZ1349-公債費!W1350</f>
        <v>0</v>
      </c>
      <c r="Y1350" s="41"/>
      <c r="Z1350" s="41"/>
      <c r="AA1350" s="41"/>
    </row>
    <row r="1351" spans="1:27" ht="20.25" customHeight="1" x14ac:dyDescent="0.25">
      <c r="A1351" s="111" t="s">
        <v>3173</v>
      </c>
      <c r="B1351" s="112" t="s">
        <v>3160</v>
      </c>
      <c r="C1351" s="4" t="s">
        <v>1424</v>
      </c>
      <c r="D1351" s="141">
        <v>6</v>
      </c>
      <c r="E1351" s="127" t="s">
        <v>3561</v>
      </c>
      <c r="F1351" s="47">
        <v>27315</v>
      </c>
      <c r="G1351" s="47">
        <v>19492</v>
      </c>
      <c r="H1351" s="47">
        <v>937</v>
      </c>
      <c r="I1351" s="47">
        <v>3655</v>
      </c>
      <c r="J1351" s="47">
        <v>625</v>
      </c>
      <c r="K1351" s="47">
        <v>19094</v>
      </c>
      <c r="L1351" s="47">
        <v>1892</v>
      </c>
      <c r="M1351" s="47">
        <v>393916</v>
      </c>
      <c r="N1351" s="150">
        <v>2487</v>
      </c>
      <c r="O1351" s="144">
        <v>2489</v>
      </c>
      <c r="P1351" s="144">
        <v>0</v>
      </c>
      <c r="Q1351" s="47">
        <v>652892</v>
      </c>
      <c r="R1351" s="47">
        <v>0</v>
      </c>
      <c r="S1351" s="47">
        <v>0</v>
      </c>
      <c r="T1351" s="47">
        <v>0</v>
      </c>
      <c r="U1351" s="47">
        <v>429203</v>
      </c>
      <c r="V1351" s="47">
        <v>0</v>
      </c>
      <c r="W1351" s="101">
        <f t="shared" si="20"/>
        <v>1553997</v>
      </c>
      <c r="X1351" s="41">
        <f>個別包括!AZ1350-公債費!W1351</f>
        <v>0</v>
      </c>
      <c r="Y1351" s="41"/>
      <c r="Z1351" s="41"/>
      <c r="AA1351" s="41"/>
    </row>
    <row r="1352" spans="1:27" ht="20.25" customHeight="1" x14ac:dyDescent="0.25">
      <c r="A1352" s="111" t="s">
        <v>3174</v>
      </c>
      <c r="B1352" s="112" t="s">
        <v>3160</v>
      </c>
      <c r="C1352" s="4" t="s">
        <v>1425</v>
      </c>
      <c r="D1352" s="141">
        <v>6</v>
      </c>
      <c r="E1352" s="127" t="s">
        <v>3561</v>
      </c>
      <c r="F1352" s="47">
        <v>3876</v>
      </c>
      <c r="G1352" s="47">
        <v>0</v>
      </c>
      <c r="H1352" s="47">
        <v>0</v>
      </c>
      <c r="I1352" s="47">
        <v>166</v>
      </c>
      <c r="J1352" s="47">
        <v>339</v>
      </c>
      <c r="K1352" s="47">
        <v>8872</v>
      </c>
      <c r="L1352" s="47">
        <v>2426</v>
      </c>
      <c r="M1352" s="47">
        <v>169130</v>
      </c>
      <c r="N1352" s="150">
        <v>4611</v>
      </c>
      <c r="O1352" s="144">
        <v>1109</v>
      </c>
      <c r="P1352" s="144">
        <v>0</v>
      </c>
      <c r="Q1352" s="47">
        <v>0</v>
      </c>
      <c r="R1352" s="47">
        <v>0</v>
      </c>
      <c r="S1352" s="47">
        <v>0</v>
      </c>
      <c r="T1352" s="47">
        <v>0</v>
      </c>
      <c r="U1352" s="47">
        <v>0</v>
      </c>
      <c r="V1352" s="47">
        <v>0</v>
      </c>
      <c r="W1352" s="101">
        <f t="shared" ref="W1352:W1415" si="21">SUM(F1352:V1352)</f>
        <v>190529</v>
      </c>
      <c r="X1352" s="41">
        <f>個別包括!AZ1351-公債費!W1352</f>
        <v>0</v>
      </c>
      <c r="Y1352" s="41"/>
      <c r="Z1352" s="41"/>
      <c r="AA1352" s="41"/>
    </row>
    <row r="1353" spans="1:27" ht="20.25" customHeight="1" x14ac:dyDescent="0.25">
      <c r="A1353" s="111" t="s">
        <v>3175</v>
      </c>
      <c r="B1353" s="112" t="s">
        <v>3160</v>
      </c>
      <c r="C1353" s="4" t="s">
        <v>1426</v>
      </c>
      <c r="D1353" s="141">
        <v>6</v>
      </c>
      <c r="E1353" s="127" t="s">
        <v>3561</v>
      </c>
      <c r="F1353" s="47">
        <v>1580</v>
      </c>
      <c r="G1353" s="47">
        <v>3286</v>
      </c>
      <c r="H1353" s="47">
        <v>110</v>
      </c>
      <c r="I1353" s="47">
        <v>1015</v>
      </c>
      <c r="J1353" s="47">
        <v>87</v>
      </c>
      <c r="K1353" s="47">
        <v>1003</v>
      </c>
      <c r="L1353" s="47">
        <v>421</v>
      </c>
      <c r="M1353" s="47">
        <v>78270</v>
      </c>
      <c r="N1353" s="150">
        <v>9234</v>
      </c>
      <c r="O1353" s="144">
        <v>4534</v>
      </c>
      <c r="P1353" s="144">
        <v>0</v>
      </c>
      <c r="Q1353" s="47">
        <v>168477</v>
      </c>
      <c r="R1353" s="47">
        <v>0</v>
      </c>
      <c r="S1353" s="47">
        <v>0</v>
      </c>
      <c r="T1353" s="47">
        <v>0</v>
      </c>
      <c r="U1353" s="47">
        <v>0</v>
      </c>
      <c r="V1353" s="47">
        <v>0</v>
      </c>
      <c r="W1353" s="101">
        <f t="shared" si="21"/>
        <v>268017</v>
      </c>
      <c r="X1353" s="41">
        <f>個別包括!AZ1352-公債費!W1353</f>
        <v>0</v>
      </c>
      <c r="Y1353" s="41"/>
      <c r="Z1353" s="41"/>
      <c r="AA1353" s="41"/>
    </row>
    <row r="1354" spans="1:27" ht="20.25" customHeight="1" x14ac:dyDescent="0.25">
      <c r="A1354" s="111" t="s">
        <v>3176</v>
      </c>
      <c r="B1354" s="112" t="s">
        <v>3160</v>
      </c>
      <c r="C1354" s="4" t="s">
        <v>1427</v>
      </c>
      <c r="D1354" s="141">
        <v>6</v>
      </c>
      <c r="E1354" s="127" t="s">
        <v>3561</v>
      </c>
      <c r="F1354" s="47">
        <v>4817</v>
      </c>
      <c r="G1354" s="47">
        <v>4673</v>
      </c>
      <c r="H1354" s="47">
        <v>8</v>
      </c>
      <c r="I1354" s="47">
        <v>18662</v>
      </c>
      <c r="J1354" s="47">
        <v>665</v>
      </c>
      <c r="K1354" s="47">
        <v>15118</v>
      </c>
      <c r="L1354" s="47">
        <v>2306</v>
      </c>
      <c r="M1354" s="47">
        <v>216520</v>
      </c>
      <c r="N1354" s="150">
        <v>42700</v>
      </c>
      <c r="O1354" s="144">
        <v>2590</v>
      </c>
      <c r="P1354" s="144">
        <v>0</v>
      </c>
      <c r="Q1354" s="47">
        <v>0</v>
      </c>
      <c r="R1354" s="47">
        <v>0</v>
      </c>
      <c r="S1354" s="47">
        <v>0</v>
      </c>
      <c r="T1354" s="47">
        <v>0</v>
      </c>
      <c r="U1354" s="47">
        <v>0</v>
      </c>
      <c r="V1354" s="47">
        <v>0</v>
      </c>
      <c r="W1354" s="101">
        <f t="shared" si="21"/>
        <v>308059</v>
      </c>
      <c r="X1354" s="41">
        <f>個別包括!AZ1353-公債費!W1354</f>
        <v>0</v>
      </c>
      <c r="Y1354" s="41"/>
      <c r="Z1354" s="41"/>
      <c r="AA1354" s="41"/>
    </row>
    <row r="1355" spans="1:27" ht="20.25" customHeight="1" x14ac:dyDescent="0.25">
      <c r="A1355" s="111" t="s">
        <v>3177</v>
      </c>
      <c r="B1355" s="112" t="s">
        <v>3160</v>
      </c>
      <c r="C1355" s="4" t="s">
        <v>1428</v>
      </c>
      <c r="D1355" s="141">
        <v>6</v>
      </c>
      <c r="E1355" s="127" t="s">
        <v>3561</v>
      </c>
      <c r="F1355" s="47">
        <v>7760</v>
      </c>
      <c r="G1355" s="47">
        <v>0</v>
      </c>
      <c r="H1355" s="47">
        <v>79</v>
      </c>
      <c r="I1355" s="47">
        <v>2751</v>
      </c>
      <c r="J1355" s="47">
        <v>1335</v>
      </c>
      <c r="K1355" s="47">
        <v>13313</v>
      </c>
      <c r="L1355" s="47">
        <v>1698</v>
      </c>
      <c r="M1355" s="47">
        <v>185431</v>
      </c>
      <c r="N1355" s="150">
        <v>32030</v>
      </c>
      <c r="O1355" s="144">
        <v>619</v>
      </c>
      <c r="P1355" s="144">
        <v>0</v>
      </c>
      <c r="Q1355" s="47">
        <v>0</v>
      </c>
      <c r="R1355" s="47">
        <v>0</v>
      </c>
      <c r="S1355" s="47">
        <v>0</v>
      </c>
      <c r="T1355" s="47">
        <v>0</v>
      </c>
      <c r="U1355" s="47">
        <v>0</v>
      </c>
      <c r="V1355" s="47">
        <v>0</v>
      </c>
      <c r="W1355" s="101">
        <f t="shared" si="21"/>
        <v>245016</v>
      </c>
      <c r="X1355" s="41">
        <f>個別包括!AZ1354-公債費!W1355</f>
        <v>0</v>
      </c>
      <c r="Y1355" s="41"/>
      <c r="Z1355" s="41"/>
      <c r="AA1355" s="41"/>
    </row>
    <row r="1356" spans="1:27" ht="20.25" customHeight="1" x14ac:dyDescent="0.25">
      <c r="A1356" s="111" t="s">
        <v>3178</v>
      </c>
      <c r="B1356" s="112" t="s">
        <v>3160</v>
      </c>
      <c r="C1356" s="4" t="s">
        <v>1429</v>
      </c>
      <c r="D1356" s="141">
        <v>6</v>
      </c>
      <c r="E1356" s="127" t="s">
        <v>3561</v>
      </c>
      <c r="F1356" s="47">
        <v>1073</v>
      </c>
      <c r="G1356" s="47">
        <v>0</v>
      </c>
      <c r="H1356" s="47">
        <v>0</v>
      </c>
      <c r="I1356" s="47">
        <v>160</v>
      </c>
      <c r="J1356" s="47">
        <v>156</v>
      </c>
      <c r="K1356" s="47">
        <v>1849</v>
      </c>
      <c r="L1356" s="47">
        <v>331</v>
      </c>
      <c r="M1356" s="47">
        <v>91242</v>
      </c>
      <c r="N1356" s="150">
        <v>2861</v>
      </c>
      <c r="O1356" s="144">
        <v>556</v>
      </c>
      <c r="P1356" s="144">
        <v>0</v>
      </c>
      <c r="Q1356" s="47">
        <v>145700</v>
      </c>
      <c r="R1356" s="47">
        <v>0</v>
      </c>
      <c r="S1356" s="47">
        <v>0</v>
      </c>
      <c r="T1356" s="47">
        <v>0</v>
      </c>
      <c r="U1356" s="47">
        <v>0</v>
      </c>
      <c r="V1356" s="47">
        <v>0</v>
      </c>
      <c r="W1356" s="101">
        <f t="shared" si="21"/>
        <v>243928</v>
      </c>
      <c r="X1356" s="41">
        <f>個別包括!AZ1355-公債費!W1356</f>
        <v>0</v>
      </c>
      <c r="Y1356" s="41"/>
      <c r="Z1356" s="41"/>
      <c r="AA1356" s="41"/>
    </row>
    <row r="1357" spans="1:27" ht="20.25" customHeight="1" x14ac:dyDescent="0.25">
      <c r="A1357" s="111" t="s">
        <v>3179</v>
      </c>
      <c r="B1357" s="112" t="s">
        <v>3180</v>
      </c>
      <c r="C1357" s="4" t="s">
        <v>1430</v>
      </c>
      <c r="D1357" s="141">
        <v>5</v>
      </c>
      <c r="E1357" s="127" t="s">
        <v>3561</v>
      </c>
      <c r="F1357" s="47">
        <v>501</v>
      </c>
      <c r="G1357" s="47">
        <v>0</v>
      </c>
      <c r="H1357" s="47">
        <v>0</v>
      </c>
      <c r="I1357" s="47">
        <v>72509</v>
      </c>
      <c r="J1357" s="47">
        <v>161223</v>
      </c>
      <c r="K1357" s="47">
        <v>153625</v>
      </c>
      <c r="L1357" s="47">
        <v>54176</v>
      </c>
      <c r="M1357" s="47">
        <v>3453925</v>
      </c>
      <c r="N1357" s="150">
        <v>133589</v>
      </c>
      <c r="O1357" s="144">
        <v>134904</v>
      </c>
      <c r="P1357" s="144">
        <v>0</v>
      </c>
      <c r="Q1357" s="47">
        <v>0</v>
      </c>
      <c r="R1357" s="47">
        <v>0</v>
      </c>
      <c r="S1357" s="47">
        <v>0</v>
      </c>
      <c r="T1357" s="47">
        <v>0</v>
      </c>
      <c r="U1357" s="47">
        <v>0</v>
      </c>
      <c r="V1357" s="47">
        <v>0</v>
      </c>
      <c r="W1357" s="101">
        <f t="shared" si="21"/>
        <v>4164452</v>
      </c>
      <c r="X1357" s="41">
        <f>個別包括!AZ1356-公債費!W1357</f>
        <v>0</v>
      </c>
      <c r="Y1357" s="41"/>
      <c r="Z1357" s="41"/>
      <c r="AA1357" s="41"/>
    </row>
    <row r="1358" spans="1:27" ht="20.25" customHeight="1" x14ac:dyDescent="0.25">
      <c r="A1358" s="111" t="s">
        <v>3181</v>
      </c>
      <c r="B1358" s="112" t="s">
        <v>3180</v>
      </c>
      <c r="C1358" s="4" t="s">
        <v>1431</v>
      </c>
      <c r="D1358" s="141">
        <v>5</v>
      </c>
      <c r="E1358" s="127" t="s">
        <v>3561</v>
      </c>
      <c r="F1358" s="47">
        <v>0</v>
      </c>
      <c r="G1358" s="47">
        <v>0</v>
      </c>
      <c r="H1358" s="47">
        <v>0</v>
      </c>
      <c r="I1358" s="47">
        <v>81892</v>
      </c>
      <c r="J1358" s="47">
        <v>18240</v>
      </c>
      <c r="K1358" s="47">
        <v>39254</v>
      </c>
      <c r="L1358" s="47">
        <v>9843</v>
      </c>
      <c r="M1358" s="47">
        <v>809608</v>
      </c>
      <c r="N1358" s="150">
        <v>123331</v>
      </c>
      <c r="O1358" s="144">
        <v>21632</v>
      </c>
      <c r="P1358" s="144">
        <v>0</v>
      </c>
      <c r="Q1358" s="47">
        <v>0</v>
      </c>
      <c r="R1358" s="47">
        <v>0</v>
      </c>
      <c r="S1358" s="47">
        <v>0</v>
      </c>
      <c r="T1358" s="47">
        <v>0</v>
      </c>
      <c r="U1358" s="47">
        <v>0</v>
      </c>
      <c r="V1358" s="47">
        <v>0</v>
      </c>
      <c r="W1358" s="101">
        <f t="shared" si="21"/>
        <v>1103800</v>
      </c>
      <c r="X1358" s="41">
        <f>個別包括!AZ1357-公債費!W1358</f>
        <v>0</v>
      </c>
      <c r="Y1358" s="41"/>
      <c r="Z1358" s="41"/>
      <c r="AA1358" s="41"/>
    </row>
    <row r="1359" spans="1:27" ht="20.25" customHeight="1" x14ac:dyDescent="0.25">
      <c r="A1359" s="111" t="s">
        <v>3182</v>
      </c>
      <c r="B1359" s="112" t="s">
        <v>3180</v>
      </c>
      <c r="C1359" s="4" t="s">
        <v>1432</v>
      </c>
      <c r="D1359" s="141">
        <v>5</v>
      </c>
      <c r="E1359" s="127" t="s">
        <v>3561</v>
      </c>
      <c r="F1359" s="47">
        <v>176</v>
      </c>
      <c r="G1359" s="47">
        <v>0</v>
      </c>
      <c r="H1359" s="47">
        <v>0</v>
      </c>
      <c r="I1359" s="47">
        <v>20984</v>
      </c>
      <c r="J1359" s="47">
        <v>11495</v>
      </c>
      <c r="K1359" s="47">
        <v>41604</v>
      </c>
      <c r="L1359" s="47">
        <v>5063</v>
      </c>
      <c r="M1359" s="47">
        <v>494611</v>
      </c>
      <c r="N1359" s="150">
        <v>49435</v>
      </c>
      <c r="O1359" s="144">
        <v>1621</v>
      </c>
      <c r="P1359" s="144">
        <v>0</v>
      </c>
      <c r="Q1359" s="47">
        <v>0</v>
      </c>
      <c r="R1359" s="47">
        <v>0</v>
      </c>
      <c r="S1359" s="47">
        <v>0</v>
      </c>
      <c r="T1359" s="47">
        <v>0</v>
      </c>
      <c r="U1359" s="47">
        <v>0</v>
      </c>
      <c r="V1359" s="47">
        <v>0</v>
      </c>
      <c r="W1359" s="101">
        <f t="shared" si="21"/>
        <v>624989</v>
      </c>
      <c r="X1359" s="41">
        <f>個別包括!AZ1358-公債費!W1359</f>
        <v>0</v>
      </c>
      <c r="Y1359" s="41"/>
      <c r="Z1359" s="41"/>
      <c r="AA1359" s="41"/>
    </row>
    <row r="1360" spans="1:27" ht="20.25" customHeight="1" x14ac:dyDescent="0.25">
      <c r="A1360" s="111" t="s">
        <v>3183</v>
      </c>
      <c r="B1360" s="112" t="s">
        <v>3180</v>
      </c>
      <c r="C1360" s="4" t="s">
        <v>1433</v>
      </c>
      <c r="D1360" s="141">
        <v>5</v>
      </c>
      <c r="E1360" s="127" t="s">
        <v>3561</v>
      </c>
      <c r="F1360" s="47">
        <v>13338</v>
      </c>
      <c r="G1360" s="47">
        <v>16081</v>
      </c>
      <c r="H1360" s="47">
        <v>0</v>
      </c>
      <c r="I1360" s="47">
        <v>60730</v>
      </c>
      <c r="J1360" s="47">
        <v>92900</v>
      </c>
      <c r="K1360" s="47">
        <v>50962</v>
      </c>
      <c r="L1360" s="47">
        <v>25471</v>
      </c>
      <c r="M1360" s="47">
        <v>913576</v>
      </c>
      <c r="N1360" s="150">
        <v>17888</v>
      </c>
      <c r="O1360" s="144">
        <v>21607</v>
      </c>
      <c r="P1360" s="144">
        <v>0</v>
      </c>
      <c r="Q1360" s="47">
        <v>0</v>
      </c>
      <c r="R1360" s="47">
        <v>0</v>
      </c>
      <c r="S1360" s="47">
        <v>0</v>
      </c>
      <c r="T1360" s="47">
        <v>0</v>
      </c>
      <c r="U1360" s="47">
        <v>1020287</v>
      </c>
      <c r="V1360" s="47">
        <v>0</v>
      </c>
      <c r="W1360" s="101">
        <f t="shared" si="21"/>
        <v>2232840</v>
      </c>
      <c r="X1360" s="41">
        <f>個別包括!AZ1359-公債費!W1360</f>
        <v>0</v>
      </c>
      <c r="Y1360" s="41"/>
      <c r="Z1360" s="41"/>
      <c r="AA1360" s="41"/>
    </row>
    <row r="1361" spans="1:27" ht="20.25" customHeight="1" x14ac:dyDescent="0.25">
      <c r="A1361" s="111" t="s">
        <v>3184</v>
      </c>
      <c r="B1361" s="112" t="s">
        <v>3180</v>
      </c>
      <c r="C1361" s="4" t="s">
        <v>1434</v>
      </c>
      <c r="D1361" s="141">
        <v>5</v>
      </c>
      <c r="E1361" s="127" t="s">
        <v>3561</v>
      </c>
      <c r="F1361" s="47">
        <v>12122</v>
      </c>
      <c r="G1361" s="47">
        <v>4491</v>
      </c>
      <c r="H1361" s="47">
        <v>0</v>
      </c>
      <c r="I1361" s="47">
        <v>4912</v>
      </c>
      <c r="J1361" s="47">
        <v>2000</v>
      </c>
      <c r="K1361" s="47">
        <v>17222</v>
      </c>
      <c r="L1361" s="47">
        <v>4884</v>
      </c>
      <c r="M1361" s="47">
        <v>634090</v>
      </c>
      <c r="N1361" s="150">
        <v>31311</v>
      </c>
      <c r="O1361" s="144">
        <v>5967</v>
      </c>
      <c r="P1361" s="144">
        <v>0</v>
      </c>
      <c r="Q1361" s="47">
        <v>49282</v>
      </c>
      <c r="R1361" s="47">
        <v>0</v>
      </c>
      <c r="S1361" s="47">
        <v>0</v>
      </c>
      <c r="T1361" s="47">
        <v>0</v>
      </c>
      <c r="U1361" s="47">
        <v>768412</v>
      </c>
      <c r="V1361" s="47">
        <v>0</v>
      </c>
      <c r="W1361" s="101">
        <f t="shared" si="21"/>
        <v>1534693</v>
      </c>
      <c r="X1361" s="41">
        <f>個別包括!AZ1360-公債費!W1361</f>
        <v>0</v>
      </c>
      <c r="Y1361" s="41"/>
      <c r="Z1361" s="41"/>
      <c r="AA1361" s="41"/>
    </row>
    <row r="1362" spans="1:27" ht="20.25" customHeight="1" x14ac:dyDescent="0.25">
      <c r="A1362" s="111" t="s">
        <v>3185</v>
      </c>
      <c r="B1362" s="112" t="s">
        <v>3180</v>
      </c>
      <c r="C1362" s="4" t="s">
        <v>1435</v>
      </c>
      <c r="D1362" s="141">
        <v>5</v>
      </c>
      <c r="E1362" s="127" t="s">
        <v>3561</v>
      </c>
      <c r="F1362" s="47">
        <v>2270</v>
      </c>
      <c r="G1362" s="47">
        <v>28457</v>
      </c>
      <c r="H1362" s="47">
        <v>0</v>
      </c>
      <c r="I1362" s="47">
        <v>6736</v>
      </c>
      <c r="J1362" s="47">
        <v>1459</v>
      </c>
      <c r="K1362" s="47">
        <v>9702</v>
      </c>
      <c r="L1362" s="47">
        <v>4002</v>
      </c>
      <c r="M1362" s="47">
        <v>606259</v>
      </c>
      <c r="N1362" s="150">
        <v>36498</v>
      </c>
      <c r="O1362" s="144">
        <v>5365</v>
      </c>
      <c r="P1362" s="144">
        <v>0</v>
      </c>
      <c r="Q1362" s="47">
        <v>4105</v>
      </c>
      <c r="R1362" s="47">
        <v>0</v>
      </c>
      <c r="S1362" s="47">
        <v>0</v>
      </c>
      <c r="T1362" s="47">
        <v>0</v>
      </c>
      <c r="U1362" s="47">
        <v>727495</v>
      </c>
      <c r="V1362" s="47">
        <v>0</v>
      </c>
      <c r="W1362" s="101">
        <f t="shared" si="21"/>
        <v>1432348</v>
      </c>
      <c r="X1362" s="41">
        <f>個別包括!AZ1361-公債費!W1362</f>
        <v>0</v>
      </c>
      <c r="Y1362" s="41"/>
      <c r="Z1362" s="41"/>
      <c r="AA1362" s="41"/>
    </row>
    <row r="1363" spans="1:27" ht="20.25" customHeight="1" x14ac:dyDescent="0.25">
      <c r="A1363" s="111" t="s">
        <v>3186</v>
      </c>
      <c r="B1363" s="112" t="s">
        <v>3180</v>
      </c>
      <c r="C1363" s="4" t="s">
        <v>1436</v>
      </c>
      <c r="D1363" s="141">
        <v>5</v>
      </c>
      <c r="E1363" s="127" t="s">
        <v>3561</v>
      </c>
      <c r="F1363" s="47">
        <v>19914</v>
      </c>
      <c r="G1363" s="47">
        <v>157678</v>
      </c>
      <c r="H1363" s="47">
        <v>376</v>
      </c>
      <c r="I1363" s="47">
        <v>5678</v>
      </c>
      <c r="J1363" s="47">
        <v>3020</v>
      </c>
      <c r="K1363" s="47">
        <v>1229</v>
      </c>
      <c r="L1363" s="47">
        <v>3567</v>
      </c>
      <c r="M1363" s="47">
        <v>539727</v>
      </c>
      <c r="N1363" s="150">
        <v>39093</v>
      </c>
      <c r="O1363" s="144">
        <v>5168</v>
      </c>
      <c r="P1363" s="144">
        <v>0</v>
      </c>
      <c r="Q1363" s="47">
        <v>641589</v>
      </c>
      <c r="R1363" s="47">
        <v>0</v>
      </c>
      <c r="S1363" s="47">
        <v>0</v>
      </c>
      <c r="T1363" s="47">
        <v>0</v>
      </c>
      <c r="U1363" s="47">
        <v>629770</v>
      </c>
      <c r="V1363" s="47">
        <v>0</v>
      </c>
      <c r="W1363" s="101">
        <f t="shared" si="21"/>
        <v>2046809</v>
      </c>
      <c r="X1363" s="41">
        <f>個別包括!AZ1362-公債費!W1363</f>
        <v>0</v>
      </c>
      <c r="Y1363" s="41"/>
      <c r="Z1363" s="41"/>
      <c r="AA1363" s="41"/>
    </row>
    <row r="1364" spans="1:27" ht="20.25" customHeight="1" x14ac:dyDescent="0.25">
      <c r="A1364" s="111" t="s">
        <v>3187</v>
      </c>
      <c r="B1364" s="112" t="s">
        <v>3180</v>
      </c>
      <c r="C1364" s="4" t="s">
        <v>1437</v>
      </c>
      <c r="D1364" s="141">
        <v>5</v>
      </c>
      <c r="E1364" s="127" t="s">
        <v>3561</v>
      </c>
      <c r="F1364" s="47">
        <v>74721</v>
      </c>
      <c r="G1364" s="47">
        <v>225015</v>
      </c>
      <c r="H1364" s="47">
        <v>0</v>
      </c>
      <c r="I1364" s="47">
        <v>438</v>
      </c>
      <c r="J1364" s="47">
        <v>1614</v>
      </c>
      <c r="K1364" s="47">
        <v>1519</v>
      </c>
      <c r="L1364" s="47">
        <v>4084</v>
      </c>
      <c r="M1364" s="47">
        <v>640980</v>
      </c>
      <c r="N1364" s="150">
        <v>27741</v>
      </c>
      <c r="O1364" s="144">
        <v>10196</v>
      </c>
      <c r="P1364" s="144">
        <v>0</v>
      </c>
      <c r="Q1364" s="47">
        <v>962228</v>
      </c>
      <c r="R1364" s="47">
        <v>0</v>
      </c>
      <c r="S1364" s="47">
        <v>0</v>
      </c>
      <c r="T1364" s="47">
        <v>0</v>
      </c>
      <c r="U1364" s="47">
        <v>623354</v>
      </c>
      <c r="V1364" s="47">
        <v>0</v>
      </c>
      <c r="W1364" s="101">
        <f t="shared" si="21"/>
        <v>2571890</v>
      </c>
      <c r="X1364" s="41">
        <f>個別包括!AZ1363-公債費!W1364</f>
        <v>0</v>
      </c>
      <c r="Y1364" s="41"/>
      <c r="Z1364" s="41"/>
      <c r="AA1364" s="41"/>
    </row>
    <row r="1365" spans="1:27" ht="20.25" customHeight="1" x14ac:dyDescent="0.25">
      <c r="A1365" s="111" t="s">
        <v>3188</v>
      </c>
      <c r="B1365" s="112" t="s">
        <v>3180</v>
      </c>
      <c r="C1365" s="4" t="s">
        <v>1438</v>
      </c>
      <c r="D1365" s="141">
        <v>6</v>
      </c>
      <c r="E1365" s="127" t="s">
        <v>3561</v>
      </c>
      <c r="F1365" s="47">
        <v>17279</v>
      </c>
      <c r="G1365" s="47">
        <v>0</v>
      </c>
      <c r="H1365" s="47">
        <v>0</v>
      </c>
      <c r="I1365" s="47">
        <v>2673</v>
      </c>
      <c r="J1365" s="47">
        <v>293</v>
      </c>
      <c r="K1365" s="47">
        <v>15</v>
      </c>
      <c r="L1365" s="47">
        <v>492</v>
      </c>
      <c r="M1365" s="47">
        <v>109303</v>
      </c>
      <c r="N1365" s="150">
        <v>9704</v>
      </c>
      <c r="O1365" s="144">
        <v>107</v>
      </c>
      <c r="P1365" s="144">
        <v>0</v>
      </c>
      <c r="Q1365" s="47">
        <v>208522</v>
      </c>
      <c r="R1365" s="47">
        <v>0</v>
      </c>
      <c r="S1365" s="47">
        <v>0</v>
      </c>
      <c r="T1365" s="47">
        <v>0</v>
      </c>
      <c r="U1365" s="47">
        <v>0</v>
      </c>
      <c r="V1365" s="47">
        <v>0</v>
      </c>
      <c r="W1365" s="101">
        <f t="shared" si="21"/>
        <v>348388</v>
      </c>
      <c r="X1365" s="41">
        <f>個別包括!AZ1364-公債費!W1365</f>
        <v>0</v>
      </c>
      <c r="Y1365" s="41"/>
      <c r="Z1365" s="41"/>
      <c r="AA1365" s="41"/>
    </row>
    <row r="1366" spans="1:27" ht="20.25" customHeight="1" x14ac:dyDescent="0.25">
      <c r="A1366" s="111" t="s">
        <v>3189</v>
      </c>
      <c r="B1366" s="112" t="s">
        <v>3180</v>
      </c>
      <c r="C1366" s="4" t="s">
        <v>1439</v>
      </c>
      <c r="D1366" s="141">
        <v>6</v>
      </c>
      <c r="E1366" s="127" t="s">
        <v>3561</v>
      </c>
      <c r="F1366" s="47">
        <v>9602</v>
      </c>
      <c r="G1366" s="47">
        <v>4862</v>
      </c>
      <c r="H1366" s="47">
        <v>0</v>
      </c>
      <c r="I1366" s="47">
        <v>4110</v>
      </c>
      <c r="J1366" s="47">
        <v>90</v>
      </c>
      <c r="K1366" s="47">
        <v>0</v>
      </c>
      <c r="L1366" s="47">
        <v>114</v>
      </c>
      <c r="M1366" s="47">
        <v>62067</v>
      </c>
      <c r="N1366" s="150">
        <v>9005</v>
      </c>
      <c r="O1366" s="144">
        <v>717</v>
      </c>
      <c r="P1366" s="144">
        <v>0</v>
      </c>
      <c r="Q1366" s="47">
        <v>220269</v>
      </c>
      <c r="R1366" s="47">
        <v>0</v>
      </c>
      <c r="S1366" s="47">
        <v>0</v>
      </c>
      <c r="T1366" s="47">
        <v>0</v>
      </c>
      <c r="U1366" s="47">
        <v>0</v>
      </c>
      <c r="V1366" s="47">
        <v>0</v>
      </c>
      <c r="W1366" s="101">
        <f t="shared" si="21"/>
        <v>310836</v>
      </c>
      <c r="X1366" s="41">
        <f>個別包括!AZ1365-公債費!W1366</f>
        <v>0</v>
      </c>
      <c r="Y1366" s="41"/>
      <c r="Z1366" s="41"/>
      <c r="AA1366" s="41"/>
    </row>
    <row r="1367" spans="1:27" ht="20.25" customHeight="1" x14ac:dyDescent="0.25">
      <c r="A1367" s="111" t="s">
        <v>3190</v>
      </c>
      <c r="B1367" s="112" t="s">
        <v>3180</v>
      </c>
      <c r="C1367" s="4" t="s">
        <v>1440</v>
      </c>
      <c r="D1367" s="141">
        <v>6</v>
      </c>
      <c r="E1367" s="127" t="s">
        <v>3561</v>
      </c>
      <c r="F1367" s="47">
        <v>9935</v>
      </c>
      <c r="G1367" s="47">
        <v>1750</v>
      </c>
      <c r="H1367" s="47">
        <v>0</v>
      </c>
      <c r="I1367" s="47">
        <v>1780</v>
      </c>
      <c r="J1367" s="47">
        <v>99</v>
      </c>
      <c r="K1367" s="47">
        <v>74</v>
      </c>
      <c r="L1367" s="47">
        <v>205</v>
      </c>
      <c r="M1367" s="47">
        <v>66374</v>
      </c>
      <c r="N1367" s="150">
        <v>13957</v>
      </c>
      <c r="O1367" s="144">
        <v>663</v>
      </c>
      <c r="P1367" s="144">
        <v>0</v>
      </c>
      <c r="Q1367" s="47">
        <v>84432</v>
      </c>
      <c r="R1367" s="47">
        <v>0</v>
      </c>
      <c r="S1367" s="47">
        <v>0</v>
      </c>
      <c r="T1367" s="47">
        <v>0</v>
      </c>
      <c r="U1367" s="47">
        <v>0</v>
      </c>
      <c r="V1367" s="47">
        <v>0</v>
      </c>
      <c r="W1367" s="101">
        <f t="shared" si="21"/>
        <v>179269</v>
      </c>
      <c r="X1367" s="41">
        <f>個別包括!AZ1366-公債費!W1367</f>
        <v>0</v>
      </c>
      <c r="Y1367" s="41"/>
      <c r="Z1367" s="41"/>
      <c r="AA1367" s="41"/>
    </row>
    <row r="1368" spans="1:27" ht="20.25" customHeight="1" x14ac:dyDescent="0.25">
      <c r="A1368" s="111" t="s">
        <v>3191</v>
      </c>
      <c r="B1368" s="112" t="s">
        <v>3180</v>
      </c>
      <c r="C1368" s="4" t="s">
        <v>1441</v>
      </c>
      <c r="D1368" s="141">
        <v>6</v>
      </c>
      <c r="E1368" s="127" t="s">
        <v>3561</v>
      </c>
      <c r="F1368" s="47">
        <v>0</v>
      </c>
      <c r="G1368" s="47">
        <v>0</v>
      </c>
      <c r="H1368" s="47">
        <v>0</v>
      </c>
      <c r="I1368" s="47">
        <v>7056</v>
      </c>
      <c r="J1368" s="47">
        <v>1255</v>
      </c>
      <c r="K1368" s="47">
        <v>2844</v>
      </c>
      <c r="L1368" s="47">
        <v>3256</v>
      </c>
      <c r="M1368" s="47">
        <v>320350</v>
      </c>
      <c r="N1368" s="150">
        <v>11130</v>
      </c>
      <c r="O1368" s="144">
        <v>0</v>
      </c>
      <c r="P1368" s="144">
        <v>0</v>
      </c>
      <c r="Q1368" s="47">
        <v>0</v>
      </c>
      <c r="R1368" s="47">
        <v>0</v>
      </c>
      <c r="S1368" s="47">
        <v>0</v>
      </c>
      <c r="T1368" s="47">
        <v>0</v>
      </c>
      <c r="U1368" s="47">
        <v>0</v>
      </c>
      <c r="V1368" s="47">
        <v>0</v>
      </c>
      <c r="W1368" s="101">
        <f t="shared" si="21"/>
        <v>345891</v>
      </c>
      <c r="X1368" s="41">
        <f>個別包括!AZ1367-公債費!W1368</f>
        <v>0</v>
      </c>
      <c r="Y1368" s="41"/>
      <c r="Z1368" s="41"/>
      <c r="AA1368" s="41"/>
    </row>
    <row r="1369" spans="1:27" ht="20.25" customHeight="1" x14ac:dyDescent="0.25">
      <c r="A1369" s="111" t="s">
        <v>3192</v>
      </c>
      <c r="B1369" s="112" t="s">
        <v>3180</v>
      </c>
      <c r="C1369" s="4" t="s">
        <v>1442</v>
      </c>
      <c r="D1369" s="141">
        <v>6</v>
      </c>
      <c r="E1369" s="127" t="s">
        <v>3561</v>
      </c>
      <c r="F1369" s="47">
        <v>32541</v>
      </c>
      <c r="G1369" s="47">
        <v>21025</v>
      </c>
      <c r="H1369" s="47">
        <v>0</v>
      </c>
      <c r="I1369" s="47">
        <v>2974</v>
      </c>
      <c r="J1369" s="47">
        <v>231</v>
      </c>
      <c r="K1369" s="47">
        <v>0</v>
      </c>
      <c r="L1369" s="47">
        <v>488</v>
      </c>
      <c r="M1369" s="47">
        <v>132016</v>
      </c>
      <c r="N1369" s="150">
        <v>4599</v>
      </c>
      <c r="O1369" s="144">
        <v>1053</v>
      </c>
      <c r="P1369" s="144">
        <v>0</v>
      </c>
      <c r="Q1369" s="47">
        <v>315907</v>
      </c>
      <c r="R1369" s="47">
        <v>0</v>
      </c>
      <c r="S1369" s="47">
        <v>0</v>
      </c>
      <c r="T1369" s="47">
        <v>0</v>
      </c>
      <c r="U1369" s="47">
        <v>0</v>
      </c>
      <c r="V1369" s="47">
        <v>0</v>
      </c>
      <c r="W1369" s="101">
        <f t="shared" si="21"/>
        <v>510834</v>
      </c>
      <c r="X1369" s="41">
        <f>個別包括!AZ1368-公債費!W1369</f>
        <v>0</v>
      </c>
      <c r="Y1369" s="41"/>
      <c r="Z1369" s="41"/>
      <c r="AA1369" s="41"/>
    </row>
    <row r="1370" spans="1:27" ht="20.25" customHeight="1" x14ac:dyDescent="0.25">
      <c r="A1370" s="111" t="s">
        <v>3193</v>
      </c>
      <c r="B1370" s="112" t="s">
        <v>3180</v>
      </c>
      <c r="C1370" s="4" t="s">
        <v>1443</v>
      </c>
      <c r="D1370" s="141">
        <v>6</v>
      </c>
      <c r="E1370" s="127" t="s">
        <v>3561</v>
      </c>
      <c r="F1370" s="47">
        <v>34273</v>
      </c>
      <c r="G1370" s="47">
        <v>34090</v>
      </c>
      <c r="H1370" s="47">
        <v>101</v>
      </c>
      <c r="I1370" s="47">
        <v>172</v>
      </c>
      <c r="J1370" s="47">
        <v>452</v>
      </c>
      <c r="K1370" s="47">
        <v>0</v>
      </c>
      <c r="L1370" s="47">
        <v>1131</v>
      </c>
      <c r="M1370" s="47">
        <v>303196</v>
      </c>
      <c r="N1370" s="150">
        <v>52100</v>
      </c>
      <c r="O1370" s="144">
        <v>9185</v>
      </c>
      <c r="P1370" s="144">
        <v>0</v>
      </c>
      <c r="Q1370" s="47">
        <v>231554</v>
      </c>
      <c r="R1370" s="47">
        <v>0</v>
      </c>
      <c r="S1370" s="47">
        <v>0</v>
      </c>
      <c r="T1370" s="47">
        <v>0</v>
      </c>
      <c r="U1370" s="47">
        <v>462254</v>
      </c>
      <c r="V1370" s="47">
        <v>0</v>
      </c>
      <c r="W1370" s="101">
        <f t="shared" si="21"/>
        <v>1128508</v>
      </c>
      <c r="X1370" s="41">
        <f>個別包括!AZ1369-公債費!W1370</f>
        <v>0</v>
      </c>
      <c r="Y1370" s="41"/>
      <c r="Z1370" s="41"/>
      <c r="AA1370" s="41"/>
    </row>
    <row r="1371" spans="1:27" ht="20.25" customHeight="1" x14ac:dyDescent="0.25">
      <c r="A1371" s="111" t="s">
        <v>3194</v>
      </c>
      <c r="B1371" s="112" t="s">
        <v>3180</v>
      </c>
      <c r="C1371" s="4" t="s">
        <v>1444</v>
      </c>
      <c r="D1371" s="141">
        <v>6</v>
      </c>
      <c r="E1371" s="127" t="s">
        <v>3561</v>
      </c>
      <c r="F1371" s="47">
        <v>2441</v>
      </c>
      <c r="G1371" s="47">
        <v>0</v>
      </c>
      <c r="H1371" s="47">
        <v>163</v>
      </c>
      <c r="I1371" s="47">
        <v>1156</v>
      </c>
      <c r="J1371" s="47">
        <v>164</v>
      </c>
      <c r="K1371" s="47">
        <v>3044</v>
      </c>
      <c r="L1371" s="47">
        <v>534</v>
      </c>
      <c r="M1371" s="47">
        <v>95462</v>
      </c>
      <c r="N1371" s="150">
        <v>14498</v>
      </c>
      <c r="O1371" s="144">
        <v>491</v>
      </c>
      <c r="P1371" s="144">
        <v>0</v>
      </c>
      <c r="Q1371" s="47">
        <v>106521</v>
      </c>
      <c r="R1371" s="47">
        <v>0</v>
      </c>
      <c r="S1371" s="47">
        <v>0</v>
      </c>
      <c r="T1371" s="47">
        <v>0</v>
      </c>
      <c r="U1371" s="47">
        <v>0</v>
      </c>
      <c r="V1371" s="47">
        <v>0</v>
      </c>
      <c r="W1371" s="101">
        <f t="shared" si="21"/>
        <v>224474</v>
      </c>
      <c r="X1371" s="41">
        <f>個別包括!AZ1370-公債費!W1371</f>
        <v>0</v>
      </c>
      <c r="Y1371" s="41"/>
      <c r="Z1371" s="41"/>
      <c r="AA1371" s="41"/>
    </row>
    <row r="1372" spans="1:27" ht="20.25" customHeight="1" x14ac:dyDescent="0.25">
      <c r="A1372" s="111" t="s">
        <v>3195</v>
      </c>
      <c r="B1372" s="112" t="s">
        <v>3180</v>
      </c>
      <c r="C1372" s="4" t="s">
        <v>1445</v>
      </c>
      <c r="D1372" s="141">
        <v>6</v>
      </c>
      <c r="E1372" s="127" t="s">
        <v>3561</v>
      </c>
      <c r="F1372" s="47">
        <v>13626</v>
      </c>
      <c r="G1372" s="47">
        <v>5418</v>
      </c>
      <c r="H1372" s="47">
        <v>0</v>
      </c>
      <c r="I1372" s="47">
        <v>1552</v>
      </c>
      <c r="J1372" s="47">
        <v>372</v>
      </c>
      <c r="K1372" s="47">
        <v>192</v>
      </c>
      <c r="L1372" s="47">
        <v>710</v>
      </c>
      <c r="M1372" s="47">
        <v>165740</v>
      </c>
      <c r="N1372" s="150">
        <v>8182</v>
      </c>
      <c r="O1372" s="144">
        <v>1736</v>
      </c>
      <c r="P1372" s="144">
        <v>0</v>
      </c>
      <c r="Q1372" s="47">
        <v>239044</v>
      </c>
      <c r="R1372" s="47">
        <v>0</v>
      </c>
      <c r="S1372" s="47">
        <v>0</v>
      </c>
      <c r="T1372" s="47">
        <v>0</v>
      </c>
      <c r="U1372" s="47">
        <v>243045</v>
      </c>
      <c r="V1372" s="47">
        <v>0</v>
      </c>
      <c r="W1372" s="101">
        <f t="shared" si="21"/>
        <v>679617</v>
      </c>
      <c r="X1372" s="41">
        <f>個別包括!AZ1371-公債費!W1372</f>
        <v>0</v>
      </c>
      <c r="Y1372" s="41"/>
      <c r="Z1372" s="41"/>
      <c r="AA1372" s="41"/>
    </row>
    <row r="1373" spans="1:27" ht="20.25" customHeight="1" x14ac:dyDescent="0.25">
      <c r="A1373" s="111" t="s">
        <v>3196</v>
      </c>
      <c r="B1373" s="112" t="s">
        <v>3180</v>
      </c>
      <c r="C1373" s="4" t="s">
        <v>1446</v>
      </c>
      <c r="D1373" s="141">
        <v>6</v>
      </c>
      <c r="E1373" s="127" t="s">
        <v>3561</v>
      </c>
      <c r="F1373" s="47">
        <v>17910</v>
      </c>
      <c r="G1373" s="47">
        <v>50425</v>
      </c>
      <c r="H1373" s="47">
        <v>0</v>
      </c>
      <c r="I1373" s="47">
        <v>2126</v>
      </c>
      <c r="J1373" s="47">
        <v>502</v>
      </c>
      <c r="K1373" s="47">
        <v>2266</v>
      </c>
      <c r="L1373" s="47">
        <v>877</v>
      </c>
      <c r="M1373" s="47">
        <v>233661</v>
      </c>
      <c r="N1373" s="150">
        <v>20336</v>
      </c>
      <c r="O1373" s="144">
        <v>766</v>
      </c>
      <c r="P1373" s="144">
        <v>0</v>
      </c>
      <c r="Q1373" s="47">
        <v>222062</v>
      </c>
      <c r="R1373" s="47">
        <v>0</v>
      </c>
      <c r="S1373" s="47">
        <v>0</v>
      </c>
      <c r="T1373" s="47">
        <v>0</v>
      </c>
      <c r="U1373" s="47">
        <v>230027</v>
      </c>
      <c r="V1373" s="47">
        <v>0</v>
      </c>
      <c r="W1373" s="101">
        <f t="shared" si="21"/>
        <v>780958</v>
      </c>
      <c r="X1373" s="41">
        <f>個別包括!AZ1372-公債費!W1373</f>
        <v>0</v>
      </c>
      <c r="Y1373" s="41"/>
      <c r="Z1373" s="41"/>
      <c r="AA1373" s="41"/>
    </row>
    <row r="1374" spans="1:27" ht="20.25" customHeight="1" x14ac:dyDescent="0.25">
      <c r="A1374" s="111" t="s">
        <v>3197</v>
      </c>
      <c r="B1374" s="112" t="s">
        <v>3180</v>
      </c>
      <c r="C1374" s="4" t="s">
        <v>1447</v>
      </c>
      <c r="D1374" s="141">
        <v>6</v>
      </c>
      <c r="E1374" s="127" t="s">
        <v>3561</v>
      </c>
      <c r="F1374" s="47">
        <v>0</v>
      </c>
      <c r="G1374" s="47">
        <v>0</v>
      </c>
      <c r="H1374" s="47">
        <v>0</v>
      </c>
      <c r="I1374" s="47">
        <v>12597</v>
      </c>
      <c r="J1374" s="47">
        <v>1384</v>
      </c>
      <c r="K1374" s="47">
        <v>54</v>
      </c>
      <c r="L1374" s="47">
        <v>2700</v>
      </c>
      <c r="M1374" s="47">
        <v>239801</v>
      </c>
      <c r="N1374" s="150">
        <v>26585</v>
      </c>
      <c r="O1374" s="144">
        <v>0</v>
      </c>
      <c r="P1374" s="144">
        <v>0</v>
      </c>
      <c r="Q1374" s="47">
        <v>0</v>
      </c>
      <c r="R1374" s="47">
        <v>0</v>
      </c>
      <c r="S1374" s="47">
        <v>0</v>
      </c>
      <c r="T1374" s="47">
        <v>0</v>
      </c>
      <c r="U1374" s="47">
        <v>0</v>
      </c>
      <c r="V1374" s="47">
        <v>0</v>
      </c>
      <c r="W1374" s="101">
        <f t="shared" si="21"/>
        <v>283121</v>
      </c>
      <c r="X1374" s="41">
        <f>個別包括!AZ1373-公債費!W1374</f>
        <v>0</v>
      </c>
      <c r="Y1374" s="41"/>
      <c r="Z1374" s="41"/>
      <c r="AA1374" s="41"/>
    </row>
    <row r="1375" spans="1:27" ht="20.25" customHeight="1" x14ac:dyDescent="0.25">
      <c r="A1375" s="111" t="s">
        <v>3198</v>
      </c>
      <c r="B1375" s="112" t="s">
        <v>3180</v>
      </c>
      <c r="C1375" s="4" t="s">
        <v>1448</v>
      </c>
      <c r="D1375" s="141">
        <v>6</v>
      </c>
      <c r="E1375" s="127" t="s">
        <v>3561</v>
      </c>
      <c r="F1375" s="47">
        <v>0</v>
      </c>
      <c r="G1375" s="47">
        <v>0</v>
      </c>
      <c r="H1375" s="47">
        <v>0</v>
      </c>
      <c r="I1375" s="47">
        <v>18385</v>
      </c>
      <c r="J1375" s="47">
        <v>1075</v>
      </c>
      <c r="K1375" s="47">
        <v>5702</v>
      </c>
      <c r="L1375" s="47">
        <v>3516</v>
      </c>
      <c r="M1375" s="47">
        <v>306283</v>
      </c>
      <c r="N1375" s="150">
        <v>9685</v>
      </c>
      <c r="O1375" s="144">
        <v>1579</v>
      </c>
      <c r="P1375" s="144">
        <v>0</v>
      </c>
      <c r="Q1375" s="47">
        <v>0</v>
      </c>
      <c r="R1375" s="47">
        <v>0</v>
      </c>
      <c r="S1375" s="47">
        <v>0</v>
      </c>
      <c r="T1375" s="47">
        <v>0</v>
      </c>
      <c r="U1375" s="47">
        <v>0</v>
      </c>
      <c r="V1375" s="47">
        <v>0</v>
      </c>
      <c r="W1375" s="101">
        <f t="shared" si="21"/>
        <v>346225</v>
      </c>
      <c r="X1375" s="41">
        <f>個別包括!AZ1374-公債費!W1375</f>
        <v>0</v>
      </c>
      <c r="Y1375" s="41"/>
      <c r="Z1375" s="41"/>
      <c r="AA1375" s="41"/>
    </row>
    <row r="1376" spans="1:27" ht="20.25" customHeight="1" x14ac:dyDescent="0.25">
      <c r="A1376" s="111" t="s">
        <v>3199</v>
      </c>
      <c r="B1376" s="112" t="s">
        <v>3180</v>
      </c>
      <c r="C1376" s="4" t="s">
        <v>1449</v>
      </c>
      <c r="D1376" s="141">
        <v>6</v>
      </c>
      <c r="E1376" s="127" t="s">
        <v>3561</v>
      </c>
      <c r="F1376" s="47">
        <v>1582</v>
      </c>
      <c r="G1376" s="47">
        <v>0</v>
      </c>
      <c r="H1376" s="47">
        <v>0</v>
      </c>
      <c r="I1376" s="47">
        <v>15046</v>
      </c>
      <c r="J1376" s="47">
        <v>1996</v>
      </c>
      <c r="K1376" s="47">
        <v>20723</v>
      </c>
      <c r="L1376" s="47">
        <v>5123</v>
      </c>
      <c r="M1376" s="47">
        <v>420826</v>
      </c>
      <c r="N1376" s="150">
        <v>20476</v>
      </c>
      <c r="O1376" s="144">
        <v>2536</v>
      </c>
      <c r="P1376" s="144">
        <v>0</v>
      </c>
      <c r="Q1376" s="47">
        <v>0</v>
      </c>
      <c r="R1376" s="47">
        <v>0</v>
      </c>
      <c r="S1376" s="47">
        <v>0</v>
      </c>
      <c r="T1376" s="47">
        <v>0</v>
      </c>
      <c r="U1376" s="47">
        <v>0</v>
      </c>
      <c r="V1376" s="47">
        <v>0</v>
      </c>
      <c r="W1376" s="101">
        <f t="shared" si="21"/>
        <v>488308</v>
      </c>
      <c r="X1376" s="41">
        <f>個別包括!AZ1375-公債費!W1376</f>
        <v>0</v>
      </c>
      <c r="Y1376" s="41"/>
      <c r="Z1376" s="41"/>
      <c r="AA1376" s="41"/>
    </row>
    <row r="1377" spans="1:27" ht="20.25" customHeight="1" x14ac:dyDescent="0.25">
      <c r="A1377" s="111" t="s">
        <v>3200</v>
      </c>
      <c r="B1377" s="112" t="s">
        <v>3180</v>
      </c>
      <c r="C1377" s="4" t="s">
        <v>1450</v>
      </c>
      <c r="D1377" s="141">
        <v>6</v>
      </c>
      <c r="E1377" s="127" t="s">
        <v>3561</v>
      </c>
      <c r="F1377" s="47">
        <v>829</v>
      </c>
      <c r="G1377" s="47">
        <v>0</v>
      </c>
      <c r="H1377" s="47">
        <v>0</v>
      </c>
      <c r="I1377" s="47">
        <v>422</v>
      </c>
      <c r="J1377" s="47">
        <v>681</v>
      </c>
      <c r="K1377" s="47">
        <v>6835</v>
      </c>
      <c r="L1377" s="47">
        <v>1705</v>
      </c>
      <c r="M1377" s="47">
        <v>205443</v>
      </c>
      <c r="N1377" s="150">
        <v>35036</v>
      </c>
      <c r="O1377" s="144">
        <v>367</v>
      </c>
      <c r="P1377" s="144">
        <v>0</v>
      </c>
      <c r="Q1377" s="47">
        <v>0</v>
      </c>
      <c r="R1377" s="47">
        <v>0</v>
      </c>
      <c r="S1377" s="47">
        <v>0</v>
      </c>
      <c r="T1377" s="47">
        <v>0</v>
      </c>
      <c r="U1377" s="47">
        <v>0</v>
      </c>
      <c r="V1377" s="47">
        <v>0</v>
      </c>
      <c r="W1377" s="101">
        <f t="shared" si="21"/>
        <v>251318</v>
      </c>
      <c r="X1377" s="41">
        <f>個別包括!AZ1376-公債費!W1377</f>
        <v>0</v>
      </c>
      <c r="Y1377" s="41"/>
      <c r="Z1377" s="41"/>
      <c r="AA1377" s="41"/>
    </row>
    <row r="1378" spans="1:27" ht="20.25" customHeight="1" x14ac:dyDescent="0.25">
      <c r="A1378" s="111" t="s">
        <v>3201</v>
      </c>
      <c r="B1378" s="112" t="s">
        <v>3180</v>
      </c>
      <c r="C1378" s="4" t="s">
        <v>1451</v>
      </c>
      <c r="D1378" s="141">
        <v>6</v>
      </c>
      <c r="E1378" s="127" t="s">
        <v>3561</v>
      </c>
      <c r="F1378" s="47">
        <v>1873</v>
      </c>
      <c r="G1378" s="47">
        <v>0</v>
      </c>
      <c r="H1378" s="47">
        <v>0</v>
      </c>
      <c r="I1378" s="47">
        <v>7373</v>
      </c>
      <c r="J1378" s="47">
        <v>737</v>
      </c>
      <c r="K1378" s="47">
        <v>6628</v>
      </c>
      <c r="L1378" s="47">
        <v>1348</v>
      </c>
      <c r="M1378" s="47">
        <v>176239</v>
      </c>
      <c r="N1378" s="150">
        <v>14041</v>
      </c>
      <c r="O1378" s="144">
        <v>127</v>
      </c>
      <c r="P1378" s="144">
        <v>0</v>
      </c>
      <c r="Q1378" s="47">
        <v>0</v>
      </c>
      <c r="R1378" s="47">
        <v>0</v>
      </c>
      <c r="S1378" s="47">
        <v>0</v>
      </c>
      <c r="T1378" s="47">
        <v>0</v>
      </c>
      <c r="U1378" s="47">
        <v>0</v>
      </c>
      <c r="V1378" s="47">
        <v>0</v>
      </c>
      <c r="W1378" s="101">
        <f t="shared" si="21"/>
        <v>208366</v>
      </c>
      <c r="X1378" s="41">
        <f>個別包括!AZ1377-公債費!W1378</f>
        <v>0</v>
      </c>
      <c r="Y1378" s="41"/>
      <c r="Z1378" s="41"/>
      <c r="AA1378" s="41"/>
    </row>
    <row r="1379" spans="1:27" ht="20.25" customHeight="1" x14ac:dyDescent="0.25">
      <c r="A1379" s="111" t="s">
        <v>3202</v>
      </c>
      <c r="B1379" s="112" t="s">
        <v>3180</v>
      </c>
      <c r="C1379" s="4" t="s">
        <v>1452</v>
      </c>
      <c r="D1379" s="141">
        <v>6</v>
      </c>
      <c r="E1379" s="127" t="s">
        <v>3561</v>
      </c>
      <c r="F1379" s="47">
        <v>13827</v>
      </c>
      <c r="G1379" s="47">
        <v>32666</v>
      </c>
      <c r="H1379" s="47">
        <v>0</v>
      </c>
      <c r="I1379" s="47">
        <v>338</v>
      </c>
      <c r="J1379" s="47">
        <v>455</v>
      </c>
      <c r="K1379" s="47">
        <v>843</v>
      </c>
      <c r="L1379" s="47">
        <v>1150</v>
      </c>
      <c r="M1379" s="47">
        <v>235985</v>
      </c>
      <c r="N1379" s="150">
        <v>9476</v>
      </c>
      <c r="O1379" s="144">
        <v>7046</v>
      </c>
      <c r="P1379" s="144">
        <v>0</v>
      </c>
      <c r="Q1379" s="47">
        <v>235579</v>
      </c>
      <c r="R1379" s="47">
        <v>0</v>
      </c>
      <c r="S1379" s="47">
        <v>0</v>
      </c>
      <c r="T1379" s="47">
        <v>0</v>
      </c>
      <c r="U1379" s="47">
        <v>366078</v>
      </c>
      <c r="V1379" s="47">
        <v>0</v>
      </c>
      <c r="W1379" s="101">
        <f t="shared" si="21"/>
        <v>903443</v>
      </c>
      <c r="X1379" s="41">
        <f>個別包括!AZ1378-公債費!W1379</f>
        <v>0</v>
      </c>
      <c r="Y1379" s="41"/>
      <c r="Z1379" s="41"/>
      <c r="AA1379" s="41"/>
    </row>
    <row r="1380" spans="1:27" ht="20.25" customHeight="1" x14ac:dyDescent="0.25">
      <c r="A1380" s="111" t="s">
        <v>3203</v>
      </c>
      <c r="B1380" s="112" t="s">
        <v>3180</v>
      </c>
      <c r="C1380" s="4" t="s">
        <v>1453</v>
      </c>
      <c r="D1380" s="141">
        <v>6</v>
      </c>
      <c r="E1380" s="127" t="s">
        <v>3561</v>
      </c>
      <c r="F1380" s="47">
        <v>15998</v>
      </c>
      <c r="G1380" s="47">
        <v>152624</v>
      </c>
      <c r="H1380" s="47">
        <v>0</v>
      </c>
      <c r="I1380" s="47">
        <v>1237</v>
      </c>
      <c r="J1380" s="47">
        <v>990</v>
      </c>
      <c r="K1380" s="47">
        <v>5549</v>
      </c>
      <c r="L1380" s="47">
        <v>1486</v>
      </c>
      <c r="M1380" s="47">
        <v>246953</v>
      </c>
      <c r="N1380" s="150">
        <v>8506</v>
      </c>
      <c r="O1380" s="144">
        <v>5618</v>
      </c>
      <c r="P1380" s="144">
        <v>0</v>
      </c>
      <c r="Q1380" s="47">
        <v>197308</v>
      </c>
      <c r="R1380" s="47">
        <v>0</v>
      </c>
      <c r="S1380" s="47">
        <v>0</v>
      </c>
      <c r="T1380" s="47">
        <v>0</v>
      </c>
      <c r="U1380" s="47">
        <v>277357</v>
      </c>
      <c r="V1380" s="47">
        <v>0</v>
      </c>
      <c r="W1380" s="101">
        <f t="shared" si="21"/>
        <v>913626</v>
      </c>
      <c r="X1380" s="41">
        <f>個別包括!AZ1379-公債費!W1380</f>
        <v>0</v>
      </c>
      <c r="Y1380" s="41"/>
      <c r="Z1380" s="41"/>
      <c r="AA1380" s="41"/>
    </row>
    <row r="1381" spans="1:27" ht="20.25" customHeight="1" x14ac:dyDescent="0.25">
      <c r="A1381" s="111" t="s">
        <v>3204</v>
      </c>
      <c r="B1381" s="112" t="s">
        <v>3205</v>
      </c>
      <c r="C1381" s="4" t="s">
        <v>1454</v>
      </c>
      <c r="D1381" s="141">
        <v>3</v>
      </c>
      <c r="E1381" s="127" t="s">
        <v>3561</v>
      </c>
      <c r="F1381" s="47">
        <v>16757</v>
      </c>
      <c r="G1381" s="47">
        <v>68940</v>
      </c>
      <c r="H1381" s="47">
        <v>38025</v>
      </c>
      <c r="I1381" s="47">
        <v>214993</v>
      </c>
      <c r="J1381" s="47">
        <v>105842</v>
      </c>
      <c r="K1381" s="47">
        <v>244651</v>
      </c>
      <c r="L1381" s="47">
        <v>95877</v>
      </c>
      <c r="M1381" s="47">
        <v>5870036</v>
      </c>
      <c r="N1381" s="150">
        <v>454953</v>
      </c>
      <c r="O1381" s="144">
        <v>91566</v>
      </c>
      <c r="P1381" s="144">
        <v>0</v>
      </c>
      <c r="Q1381" s="47">
        <v>183159</v>
      </c>
      <c r="R1381" s="47">
        <v>1021959</v>
      </c>
      <c r="S1381" s="47">
        <v>0</v>
      </c>
      <c r="T1381" s="47">
        <v>0</v>
      </c>
      <c r="U1381" s="47">
        <v>2395044</v>
      </c>
      <c r="V1381" s="47">
        <v>0</v>
      </c>
      <c r="W1381" s="101">
        <f t="shared" si="21"/>
        <v>10801802</v>
      </c>
      <c r="X1381" s="41">
        <f>個別包括!AZ1380-公債費!W1381</f>
        <v>0</v>
      </c>
      <c r="Y1381" s="41"/>
      <c r="Z1381" s="41"/>
      <c r="AA1381" s="41"/>
    </row>
    <row r="1382" spans="1:27" ht="20.25" customHeight="1" x14ac:dyDescent="0.25">
      <c r="A1382" s="111" t="s">
        <v>3206</v>
      </c>
      <c r="B1382" s="112" t="s">
        <v>3205</v>
      </c>
      <c r="C1382" s="4" t="s">
        <v>1455</v>
      </c>
      <c r="D1382" s="141">
        <v>5</v>
      </c>
      <c r="E1382" s="127" t="s">
        <v>3561</v>
      </c>
      <c r="F1382" s="47">
        <v>37111</v>
      </c>
      <c r="G1382" s="47">
        <v>62705</v>
      </c>
      <c r="H1382" s="47">
        <v>442</v>
      </c>
      <c r="I1382" s="47">
        <v>106268</v>
      </c>
      <c r="J1382" s="47">
        <v>20011</v>
      </c>
      <c r="K1382" s="47">
        <v>74822</v>
      </c>
      <c r="L1382" s="47">
        <v>17783</v>
      </c>
      <c r="M1382" s="47">
        <v>1510499</v>
      </c>
      <c r="N1382" s="150">
        <v>92379</v>
      </c>
      <c r="O1382" s="144">
        <v>8737</v>
      </c>
      <c r="P1382" s="144">
        <v>0</v>
      </c>
      <c r="Q1382" s="47">
        <v>0</v>
      </c>
      <c r="R1382" s="47">
        <v>146883</v>
      </c>
      <c r="S1382" s="47">
        <v>0</v>
      </c>
      <c r="T1382" s="47">
        <v>0</v>
      </c>
      <c r="U1382" s="47">
        <v>1109710</v>
      </c>
      <c r="V1382" s="47">
        <v>0</v>
      </c>
      <c r="W1382" s="101">
        <f t="shared" si="21"/>
        <v>3187350</v>
      </c>
      <c r="X1382" s="41">
        <f>個別包括!AZ1381-公債費!W1382</f>
        <v>0</v>
      </c>
      <c r="Y1382" s="41"/>
      <c r="Z1382" s="41"/>
      <c r="AA1382" s="41"/>
    </row>
    <row r="1383" spans="1:27" ht="20.25" customHeight="1" x14ac:dyDescent="0.25">
      <c r="A1383" s="111" t="s">
        <v>3207</v>
      </c>
      <c r="B1383" s="112" t="s">
        <v>3205</v>
      </c>
      <c r="C1383" s="4" t="s">
        <v>1456</v>
      </c>
      <c r="D1383" s="141">
        <v>5</v>
      </c>
      <c r="E1383" s="127" t="s">
        <v>3561</v>
      </c>
      <c r="F1383" s="47">
        <v>6712</v>
      </c>
      <c r="G1383" s="47">
        <v>0</v>
      </c>
      <c r="H1383" s="47">
        <v>1578</v>
      </c>
      <c r="I1383" s="47">
        <v>35433</v>
      </c>
      <c r="J1383" s="47">
        <v>3040</v>
      </c>
      <c r="K1383" s="47">
        <v>44864</v>
      </c>
      <c r="L1383" s="47">
        <v>11270</v>
      </c>
      <c r="M1383" s="47">
        <v>856740</v>
      </c>
      <c r="N1383" s="150">
        <v>12981</v>
      </c>
      <c r="O1383" s="144">
        <v>1895</v>
      </c>
      <c r="P1383" s="144">
        <v>0</v>
      </c>
      <c r="Q1383" s="47">
        <v>0</v>
      </c>
      <c r="R1383" s="47">
        <v>170473</v>
      </c>
      <c r="S1383" s="47">
        <v>0</v>
      </c>
      <c r="T1383" s="47">
        <v>0</v>
      </c>
      <c r="U1383" s="47">
        <v>0</v>
      </c>
      <c r="V1383" s="47">
        <v>0</v>
      </c>
      <c r="W1383" s="101">
        <f t="shared" si="21"/>
        <v>1144986</v>
      </c>
      <c r="X1383" s="41">
        <f>個別包括!AZ1382-公債費!W1383</f>
        <v>0</v>
      </c>
      <c r="Y1383" s="41"/>
      <c r="Z1383" s="41"/>
      <c r="AA1383" s="41"/>
    </row>
    <row r="1384" spans="1:27" ht="20.25" customHeight="1" x14ac:dyDescent="0.25">
      <c r="A1384" s="111" t="s">
        <v>3208</v>
      </c>
      <c r="B1384" s="112" t="s">
        <v>3205</v>
      </c>
      <c r="C1384" s="4" t="s">
        <v>1457</v>
      </c>
      <c r="D1384" s="141">
        <v>5</v>
      </c>
      <c r="E1384" s="127" t="s">
        <v>3561</v>
      </c>
      <c r="F1384" s="47">
        <v>0</v>
      </c>
      <c r="G1384" s="47">
        <v>0</v>
      </c>
      <c r="H1384" s="47">
        <v>1022</v>
      </c>
      <c r="I1384" s="47">
        <v>8888</v>
      </c>
      <c r="J1384" s="47">
        <v>2685</v>
      </c>
      <c r="K1384" s="47">
        <v>20735</v>
      </c>
      <c r="L1384" s="47">
        <v>4743</v>
      </c>
      <c r="M1384" s="47">
        <v>426035</v>
      </c>
      <c r="N1384" s="150">
        <v>69449</v>
      </c>
      <c r="O1384" s="144">
        <v>826</v>
      </c>
      <c r="P1384" s="144">
        <v>0</v>
      </c>
      <c r="Q1384" s="47">
        <v>0</v>
      </c>
      <c r="R1384" s="47">
        <v>33470</v>
      </c>
      <c r="S1384" s="47">
        <v>0</v>
      </c>
      <c r="T1384" s="47">
        <v>503</v>
      </c>
      <c r="U1384" s="47">
        <v>0</v>
      </c>
      <c r="V1384" s="47">
        <v>0</v>
      </c>
      <c r="W1384" s="101">
        <f t="shared" si="21"/>
        <v>568356</v>
      </c>
      <c r="X1384" s="41">
        <f>個別包括!AZ1383-公債費!W1384</f>
        <v>0</v>
      </c>
      <c r="Y1384" s="41"/>
      <c r="Z1384" s="41"/>
      <c r="AA1384" s="41"/>
    </row>
    <row r="1385" spans="1:27" ht="20.25" customHeight="1" x14ac:dyDescent="0.25">
      <c r="A1385" s="111" t="s">
        <v>3209</v>
      </c>
      <c r="B1385" s="112" t="s">
        <v>3205</v>
      </c>
      <c r="C1385" s="4" t="s">
        <v>1458</v>
      </c>
      <c r="D1385" s="141">
        <v>5</v>
      </c>
      <c r="E1385" s="127" t="s">
        <v>3561</v>
      </c>
      <c r="F1385" s="47">
        <v>3473</v>
      </c>
      <c r="G1385" s="47">
        <v>12539</v>
      </c>
      <c r="H1385" s="47">
        <v>0</v>
      </c>
      <c r="I1385" s="47">
        <v>25233</v>
      </c>
      <c r="J1385" s="47">
        <v>4151</v>
      </c>
      <c r="K1385" s="47">
        <v>43349</v>
      </c>
      <c r="L1385" s="47">
        <v>12083</v>
      </c>
      <c r="M1385" s="47">
        <v>921468</v>
      </c>
      <c r="N1385" s="150">
        <v>152642</v>
      </c>
      <c r="O1385" s="144">
        <v>5267</v>
      </c>
      <c r="P1385" s="144">
        <v>0</v>
      </c>
      <c r="Q1385" s="47">
        <v>20232</v>
      </c>
      <c r="R1385" s="47">
        <v>0</v>
      </c>
      <c r="S1385" s="47">
        <v>0</v>
      </c>
      <c r="T1385" s="47">
        <v>0</v>
      </c>
      <c r="U1385" s="47">
        <v>855969</v>
      </c>
      <c r="V1385" s="47">
        <v>0</v>
      </c>
      <c r="W1385" s="101">
        <f t="shared" si="21"/>
        <v>2056406</v>
      </c>
      <c r="X1385" s="41">
        <f>個別包括!AZ1384-公債費!W1385</f>
        <v>0</v>
      </c>
      <c r="Y1385" s="41"/>
      <c r="Z1385" s="41"/>
      <c r="AA1385" s="41"/>
    </row>
    <row r="1386" spans="1:27" ht="20.25" customHeight="1" x14ac:dyDescent="0.25">
      <c r="A1386" s="111" t="s">
        <v>3210</v>
      </c>
      <c r="B1386" s="112" t="s">
        <v>3205</v>
      </c>
      <c r="C1386" s="4" t="s">
        <v>1459</v>
      </c>
      <c r="D1386" s="141">
        <v>5</v>
      </c>
      <c r="E1386" s="127" t="s">
        <v>3561</v>
      </c>
      <c r="F1386" s="47">
        <v>1635</v>
      </c>
      <c r="G1386" s="47">
        <v>10631</v>
      </c>
      <c r="H1386" s="47">
        <v>138</v>
      </c>
      <c r="I1386" s="47">
        <v>3774</v>
      </c>
      <c r="J1386" s="47">
        <v>2398</v>
      </c>
      <c r="K1386" s="47">
        <v>10273</v>
      </c>
      <c r="L1386" s="47">
        <v>7087</v>
      </c>
      <c r="M1386" s="47">
        <v>811450</v>
      </c>
      <c r="N1386" s="150">
        <v>127020</v>
      </c>
      <c r="O1386" s="144">
        <v>18233</v>
      </c>
      <c r="P1386" s="144">
        <v>0</v>
      </c>
      <c r="Q1386" s="47">
        <v>41402</v>
      </c>
      <c r="R1386" s="47">
        <v>0</v>
      </c>
      <c r="S1386" s="47">
        <v>0</v>
      </c>
      <c r="T1386" s="47">
        <v>0</v>
      </c>
      <c r="U1386" s="47">
        <v>995879</v>
      </c>
      <c r="V1386" s="47">
        <v>0</v>
      </c>
      <c r="W1386" s="101">
        <f t="shared" si="21"/>
        <v>2029920</v>
      </c>
      <c r="X1386" s="41">
        <f>個別包括!AZ1385-公債費!W1386</f>
        <v>0</v>
      </c>
      <c r="Y1386" s="41"/>
      <c r="Z1386" s="41"/>
      <c r="AA1386" s="41"/>
    </row>
    <row r="1387" spans="1:27" ht="20.25" customHeight="1" x14ac:dyDescent="0.25">
      <c r="A1387" s="111" t="s">
        <v>3211</v>
      </c>
      <c r="B1387" s="112" t="s">
        <v>3205</v>
      </c>
      <c r="C1387" s="4" t="s">
        <v>1460</v>
      </c>
      <c r="D1387" s="141">
        <v>5</v>
      </c>
      <c r="E1387" s="127" t="s">
        <v>3561</v>
      </c>
      <c r="F1387" s="47">
        <v>113</v>
      </c>
      <c r="G1387" s="47">
        <v>0</v>
      </c>
      <c r="H1387" s="47">
        <v>0</v>
      </c>
      <c r="I1387" s="47">
        <v>3877</v>
      </c>
      <c r="J1387" s="47">
        <v>1311</v>
      </c>
      <c r="K1387" s="47">
        <v>6713</v>
      </c>
      <c r="L1387" s="47">
        <v>6334</v>
      </c>
      <c r="M1387" s="47">
        <v>532300</v>
      </c>
      <c r="N1387" s="150">
        <v>64535</v>
      </c>
      <c r="O1387" s="144">
        <v>3612</v>
      </c>
      <c r="P1387" s="144">
        <v>0</v>
      </c>
      <c r="Q1387" s="47">
        <v>1046866</v>
      </c>
      <c r="R1387" s="47">
        <v>0</v>
      </c>
      <c r="S1387" s="47">
        <v>0</v>
      </c>
      <c r="T1387" s="47">
        <v>0</v>
      </c>
      <c r="U1387" s="47">
        <v>834185</v>
      </c>
      <c r="V1387" s="47">
        <v>0</v>
      </c>
      <c r="W1387" s="101">
        <f t="shared" si="21"/>
        <v>2499846</v>
      </c>
      <c r="X1387" s="41">
        <f>個別包括!AZ1386-公債費!W1387</f>
        <v>0</v>
      </c>
      <c r="Y1387" s="41"/>
      <c r="Z1387" s="41"/>
      <c r="AA1387" s="41"/>
    </row>
    <row r="1388" spans="1:27" ht="20.25" customHeight="1" x14ac:dyDescent="0.25">
      <c r="A1388" s="111" t="s">
        <v>3212</v>
      </c>
      <c r="B1388" s="112" t="s">
        <v>3205</v>
      </c>
      <c r="C1388" s="4" t="s">
        <v>1461</v>
      </c>
      <c r="D1388" s="141">
        <v>5</v>
      </c>
      <c r="E1388" s="127" t="s">
        <v>3561</v>
      </c>
      <c r="F1388" s="47">
        <v>0</v>
      </c>
      <c r="G1388" s="47">
        <v>0</v>
      </c>
      <c r="H1388" s="47">
        <v>0</v>
      </c>
      <c r="I1388" s="47">
        <v>4209</v>
      </c>
      <c r="J1388" s="47">
        <v>3940</v>
      </c>
      <c r="K1388" s="47">
        <v>23576</v>
      </c>
      <c r="L1388" s="47">
        <v>9798</v>
      </c>
      <c r="M1388" s="47">
        <v>1102718</v>
      </c>
      <c r="N1388" s="150">
        <v>122949</v>
      </c>
      <c r="O1388" s="144">
        <v>578</v>
      </c>
      <c r="P1388" s="144">
        <v>0</v>
      </c>
      <c r="Q1388" s="47">
        <v>18086</v>
      </c>
      <c r="R1388" s="47">
        <v>0</v>
      </c>
      <c r="S1388" s="47">
        <v>0</v>
      </c>
      <c r="T1388" s="47">
        <v>0</v>
      </c>
      <c r="U1388" s="47">
        <v>1468083</v>
      </c>
      <c r="V1388" s="47">
        <v>0</v>
      </c>
      <c r="W1388" s="101">
        <f t="shared" si="21"/>
        <v>2753937</v>
      </c>
      <c r="X1388" s="41">
        <f>個別包括!AZ1387-公債費!W1388</f>
        <v>0</v>
      </c>
      <c r="Y1388" s="41"/>
      <c r="Z1388" s="41"/>
      <c r="AA1388" s="41"/>
    </row>
    <row r="1389" spans="1:27" ht="20.25" customHeight="1" x14ac:dyDescent="0.25">
      <c r="A1389" s="111" t="s">
        <v>3213</v>
      </c>
      <c r="B1389" s="112" t="s">
        <v>3205</v>
      </c>
      <c r="C1389" s="4" t="s">
        <v>1462</v>
      </c>
      <c r="D1389" s="141">
        <v>6</v>
      </c>
      <c r="E1389" s="127" t="s">
        <v>3561</v>
      </c>
      <c r="F1389" s="47">
        <v>948</v>
      </c>
      <c r="G1389" s="47">
        <v>169326</v>
      </c>
      <c r="H1389" s="47">
        <v>0</v>
      </c>
      <c r="I1389" s="47">
        <v>5659</v>
      </c>
      <c r="J1389" s="47">
        <v>1979</v>
      </c>
      <c r="K1389" s="47">
        <v>16301</v>
      </c>
      <c r="L1389" s="47">
        <v>1775</v>
      </c>
      <c r="M1389" s="47">
        <v>224915</v>
      </c>
      <c r="N1389" s="150">
        <v>107664</v>
      </c>
      <c r="O1389" s="144">
        <v>7058</v>
      </c>
      <c r="P1389" s="144">
        <v>0</v>
      </c>
      <c r="Q1389" s="47">
        <v>314941</v>
      </c>
      <c r="R1389" s="47">
        <v>0</v>
      </c>
      <c r="S1389" s="47">
        <v>0</v>
      </c>
      <c r="T1389" s="47">
        <v>0</v>
      </c>
      <c r="U1389" s="47">
        <v>0</v>
      </c>
      <c r="V1389" s="47">
        <v>0</v>
      </c>
      <c r="W1389" s="101">
        <f t="shared" si="21"/>
        <v>850566</v>
      </c>
      <c r="X1389" s="41">
        <f>個別包括!AZ1388-公債費!W1389</f>
        <v>0</v>
      </c>
      <c r="Y1389" s="41"/>
      <c r="Z1389" s="41"/>
      <c r="AA1389" s="41"/>
    </row>
    <row r="1390" spans="1:27" ht="20.25" customHeight="1" x14ac:dyDescent="0.25">
      <c r="A1390" s="111" t="s">
        <v>3214</v>
      </c>
      <c r="B1390" s="112" t="s">
        <v>3205</v>
      </c>
      <c r="C1390" s="4" t="s">
        <v>1463</v>
      </c>
      <c r="D1390" s="141">
        <v>6</v>
      </c>
      <c r="E1390" s="127" t="s">
        <v>3561</v>
      </c>
      <c r="F1390" s="47">
        <v>666</v>
      </c>
      <c r="G1390" s="47">
        <v>63786</v>
      </c>
      <c r="H1390" s="47">
        <v>0</v>
      </c>
      <c r="I1390" s="47">
        <v>333</v>
      </c>
      <c r="J1390" s="47">
        <v>856</v>
      </c>
      <c r="K1390" s="47">
        <v>1862</v>
      </c>
      <c r="L1390" s="47">
        <v>1947</v>
      </c>
      <c r="M1390" s="47">
        <v>270903</v>
      </c>
      <c r="N1390" s="150">
        <v>52431</v>
      </c>
      <c r="O1390" s="144">
        <v>734</v>
      </c>
      <c r="P1390" s="144">
        <v>0</v>
      </c>
      <c r="Q1390" s="47">
        <v>351222</v>
      </c>
      <c r="R1390" s="47">
        <v>0</v>
      </c>
      <c r="S1390" s="47">
        <v>0</v>
      </c>
      <c r="T1390" s="47">
        <v>0</v>
      </c>
      <c r="U1390" s="47">
        <v>222402</v>
      </c>
      <c r="V1390" s="47">
        <v>0</v>
      </c>
      <c r="W1390" s="101">
        <f t="shared" si="21"/>
        <v>967142</v>
      </c>
      <c r="X1390" s="41">
        <f>個別包括!AZ1389-公債費!W1390</f>
        <v>0</v>
      </c>
      <c r="Y1390" s="41"/>
      <c r="Z1390" s="41"/>
      <c r="AA1390" s="41"/>
    </row>
    <row r="1391" spans="1:27" ht="20.25" customHeight="1" x14ac:dyDescent="0.25">
      <c r="A1391" s="111" t="s">
        <v>3215</v>
      </c>
      <c r="B1391" s="112" t="s">
        <v>3205</v>
      </c>
      <c r="C1391" s="4" t="s">
        <v>1464</v>
      </c>
      <c r="D1391" s="141">
        <v>6</v>
      </c>
      <c r="E1391" s="127" t="s">
        <v>3561</v>
      </c>
      <c r="F1391" s="47">
        <v>1808</v>
      </c>
      <c r="G1391" s="47">
        <v>740</v>
      </c>
      <c r="H1391" s="47">
        <v>0</v>
      </c>
      <c r="I1391" s="47">
        <v>11638</v>
      </c>
      <c r="J1391" s="47">
        <v>2239</v>
      </c>
      <c r="K1391" s="47">
        <v>11506</v>
      </c>
      <c r="L1391" s="47">
        <v>3753</v>
      </c>
      <c r="M1391" s="47">
        <v>340656</v>
      </c>
      <c r="N1391" s="150">
        <v>36684</v>
      </c>
      <c r="O1391" s="144">
        <v>1398</v>
      </c>
      <c r="P1391" s="144">
        <v>0</v>
      </c>
      <c r="Q1391" s="47">
        <v>0</v>
      </c>
      <c r="R1391" s="47">
        <v>0</v>
      </c>
      <c r="S1391" s="47">
        <v>0</v>
      </c>
      <c r="T1391" s="47">
        <v>0</v>
      </c>
      <c r="U1391" s="47">
        <v>0</v>
      </c>
      <c r="V1391" s="47">
        <v>0</v>
      </c>
      <c r="W1391" s="101">
        <f t="shared" si="21"/>
        <v>410422</v>
      </c>
      <c r="X1391" s="41">
        <f>個別包括!AZ1390-公債費!W1391</f>
        <v>0</v>
      </c>
      <c r="Y1391" s="41"/>
      <c r="Z1391" s="41"/>
      <c r="AA1391" s="41"/>
    </row>
    <row r="1392" spans="1:27" ht="20.25" customHeight="1" x14ac:dyDescent="0.25">
      <c r="A1392" s="111" t="s">
        <v>3216</v>
      </c>
      <c r="B1392" s="112" t="s">
        <v>3205</v>
      </c>
      <c r="C1392" s="4" t="s">
        <v>1465</v>
      </c>
      <c r="D1392" s="141">
        <v>6</v>
      </c>
      <c r="E1392" s="127" t="s">
        <v>3561</v>
      </c>
      <c r="F1392" s="47">
        <v>0</v>
      </c>
      <c r="G1392" s="47">
        <v>78227</v>
      </c>
      <c r="H1392" s="47">
        <v>0</v>
      </c>
      <c r="I1392" s="47">
        <v>1380</v>
      </c>
      <c r="J1392" s="47">
        <v>205</v>
      </c>
      <c r="K1392" s="47">
        <v>1282</v>
      </c>
      <c r="L1392" s="47">
        <v>714</v>
      </c>
      <c r="M1392" s="47">
        <v>95459</v>
      </c>
      <c r="N1392" s="150">
        <v>10203</v>
      </c>
      <c r="O1392" s="144">
        <v>0</v>
      </c>
      <c r="P1392" s="144">
        <v>0</v>
      </c>
      <c r="Q1392" s="47">
        <v>101486</v>
      </c>
      <c r="R1392" s="47">
        <v>0</v>
      </c>
      <c r="S1392" s="47">
        <v>0</v>
      </c>
      <c r="T1392" s="47">
        <v>0</v>
      </c>
      <c r="U1392" s="47">
        <v>0</v>
      </c>
      <c r="V1392" s="47">
        <v>0</v>
      </c>
      <c r="W1392" s="101">
        <f t="shared" si="21"/>
        <v>288956</v>
      </c>
      <c r="X1392" s="41">
        <f>個別包括!AZ1391-公債費!W1392</f>
        <v>0</v>
      </c>
      <c r="Y1392" s="41"/>
      <c r="Z1392" s="41"/>
      <c r="AA1392" s="41"/>
    </row>
    <row r="1393" spans="1:27" ht="20.25" customHeight="1" x14ac:dyDescent="0.25">
      <c r="A1393" s="111" t="s">
        <v>3217</v>
      </c>
      <c r="B1393" s="112" t="s">
        <v>3205</v>
      </c>
      <c r="C1393" s="4" t="s">
        <v>1466</v>
      </c>
      <c r="D1393" s="141">
        <v>6</v>
      </c>
      <c r="E1393" s="127" t="s">
        <v>3561</v>
      </c>
      <c r="F1393" s="47">
        <v>0</v>
      </c>
      <c r="G1393" s="47">
        <v>0</v>
      </c>
      <c r="H1393" s="47">
        <v>762</v>
      </c>
      <c r="I1393" s="47">
        <v>12163</v>
      </c>
      <c r="J1393" s="47">
        <v>2971</v>
      </c>
      <c r="K1393" s="47">
        <v>10389</v>
      </c>
      <c r="L1393" s="47">
        <v>3244</v>
      </c>
      <c r="M1393" s="47">
        <v>261012</v>
      </c>
      <c r="N1393" s="150">
        <v>20871</v>
      </c>
      <c r="O1393" s="144">
        <v>1059</v>
      </c>
      <c r="P1393" s="144">
        <v>0</v>
      </c>
      <c r="Q1393" s="47">
        <v>0</v>
      </c>
      <c r="R1393" s="47">
        <v>29484</v>
      </c>
      <c r="S1393" s="47">
        <v>0</v>
      </c>
      <c r="T1393" s="47">
        <v>0</v>
      </c>
      <c r="U1393" s="47">
        <v>0</v>
      </c>
      <c r="V1393" s="47">
        <v>0</v>
      </c>
      <c r="W1393" s="101">
        <f t="shared" si="21"/>
        <v>341955</v>
      </c>
      <c r="X1393" s="41">
        <f>個別包括!AZ1392-公債費!W1393</f>
        <v>0</v>
      </c>
      <c r="Y1393" s="41"/>
      <c r="Z1393" s="41"/>
      <c r="AA1393" s="41"/>
    </row>
    <row r="1394" spans="1:27" ht="20.25" customHeight="1" x14ac:dyDescent="0.25">
      <c r="A1394" s="111" t="s">
        <v>3218</v>
      </c>
      <c r="B1394" s="112" t="s">
        <v>3205</v>
      </c>
      <c r="C1394" s="4" t="s">
        <v>1467</v>
      </c>
      <c r="D1394" s="141">
        <v>6</v>
      </c>
      <c r="E1394" s="127" t="s">
        <v>3561</v>
      </c>
      <c r="F1394" s="47">
        <v>0</v>
      </c>
      <c r="G1394" s="47">
        <v>0</v>
      </c>
      <c r="H1394" s="47">
        <v>390</v>
      </c>
      <c r="I1394" s="47">
        <v>0</v>
      </c>
      <c r="J1394" s="47">
        <v>1895</v>
      </c>
      <c r="K1394" s="47">
        <v>1966</v>
      </c>
      <c r="L1394" s="47">
        <v>3485</v>
      </c>
      <c r="M1394" s="47">
        <v>390569</v>
      </c>
      <c r="N1394" s="150">
        <v>390</v>
      </c>
      <c r="O1394" s="144">
        <v>0</v>
      </c>
      <c r="P1394" s="144">
        <v>0</v>
      </c>
      <c r="Q1394" s="47">
        <v>1485</v>
      </c>
      <c r="R1394" s="47">
        <v>0</v>
      </c>
      <c r="S1394" s="47">
        <v>0</v>
      </c>
      <c r="T1394" s="47">
        <v>0</v>
      </c>
      <c r="U1394" s="47">
        <v>181647</v>
      </c>
      <c r="V1394" s="47">
        <v>0</v>
      </c>
      <c r="W1394" s="101">
        <f t="shared" si="21"/>
        <v>581827</v>
      </c>
      <c r="X1394" s="41">
        <f>個別包括!AZ1393-公債費!W1394</f>
        <v>0</v>
      </c>
      <c r="Y1394" s="41"/>
      <c r="Z1394" s="41"/>
      <c r="AA1394" s="41"/>
    </row>
    <row r="1395" spans="1:27" ht="20.25" customHeight="1" x14ac:dyDescent="0.25">
      <c r="A1395" s="111" t="s">
        <v>3219</v>
      </c>
      <c r="B1395" s="112" t="s">
        <v>3205</v>
      </c>
      <c r="C1395" s="4" t="s">
        <v>1468</v>
      </c>
      <c r="D1395" s="141">
        <v>6</v>
      </c>
      <c r="E1395" s="127" t="s">
        <v>3561</v>
      </c>
      <c r="F1395" s="47">
        <v>297</v>
      </c>
      <c r="G1395" s="47">
        <v>0</v>
      </c>
      <c r="H1395" s="47">
        <v>576</v>
      </c>
      <c r="I1395" s="47">
        <v>9922</v>
      </c>
      <c r="J1395" s="47">
        <v>887</v>
      </c>
      <c r="K1395" s="47">
        <v>1805</v>
      </c>
      <c r="L1395" s="47">
        <v>1433</v>
      </c>
      <c r="M1395" s="47">
        <v>152776</v>
      </c>
      <c r="N1395" s="150">
        <v>7462</v>
      </c>
      <c r="O1395" s="144">
        <v>12234</v>
      </c>
      <c r="P1395" s="144">
        <v>0</v>
      </c>
      <c r="Q1395" s="47">
        <v>124387</v>
      </c>
      <c r="R1395" s="47">
        <v>0</v>
      </c>
      <c r="S1395" s="47">
        <v>0</v>
      </c>
      <c r="T1395" s="47">
        <v>0</v>
      </c>
      <c r="U1395" s="47">
        <v>0</v>
      </c>
      <c r="V1395" s="47">
        <v>0</v>
      </c>
      <c r="W1395" s="101">
        <f t="shared" si="21"/>
        <v>311779</v>
      </c>
      <c r="X1395" s="41">
        <f>個別包括!AZ1394-公債費!W1395</f>
        <v>0</v>
      </c>
      <c r="Y1395" s="41"/>
      <c r="Z1395" s="41"/>
      <c r="AA1395" s="41"/>
    </row>
    <row r="1396" spans="1:27" ht="20.25" customHeight="1" x14ac:dyDescent="0.25">
      <c r="A1396" s="111" t="s">
        <v>3220</v>
      </c>
      <c r="B1396" s="112" t="s">
        <v>3205</v>
      </c>
      <c r="C1396" s="4" t="s">
        <v>1469</v>
      </c>
      <c r="D1396" s="141">
        <v>6</v>
      </c>
      <c r="E1396" s="127" t="s">
        <v>3561</v>
      </c>
      <c r="F1396" s="47">
        <v>212</v>
      </c>
      <c r="G1396" s="47">
        <v>0</v>
      </c>
      <c r="H1396" s="47">
        <v>666</v>
      </c>
      <c r="I1396" s="47">
        <v>8945</v>
      </c>
      <c r="J1396" s="47">
        <v>1781</v>
      </c>
      <c r="K1396" s="47">
        <v>28197</v>
      </c>
      <c r="L1396" s="47">
        <v>3904</v>
      </c>
      <c r="M1396" s="47">
        <v>338648</v>
      </c>
      <c r="N1396" s="150">
        <v>149892</v>
      </c>
      <c r="O1396" s="144">
        <v>7556</v>
      </c>
      <c r="P1396" s="144">
        <v>0</v>
      </c>
      <c r="Q1396" s="47">
        <v>0</v>
      </c>
      <c r="R1396" s="47">
        <v>148079</v>
      </c>
      <c r="S1396" s="47">
        <v>0</v>
      </c>
      <c r="T1396" s="47">
        <v>0</v>
      </c>
      <c r="U1396" s="47">
        <v>0</v>
      </c>
      <c r="V1396" s="47">
        <v>0</v>
      </c>
      <c r="W1396" s="101">
        <f t="shared" si="21"/>
        <v>687880</v>
      </c>
      <c r="X1396" s="41">
        <f>個別包括!AZ1395-公債費!W1396</f>
        <v>0</v>
      </c>
      <c r="Y1396" s="41"/>
      <c r="Z1396" s="41"/>
      <c r="AA1396" s="41"/>
    </row>
    <row r="1397" spans="1:27" ht="20.25" customHeight="1" x14ac:dyDescent="0.25">
      <c r="A1397" s="111" t="s">
        <v>3221</v>
      </c>
      <c r="B1397" s="112" t="s">
        <v>3205</v>
      </c>
      <c r="C1397" s="4" t="s">
        <v>1470</v>
      </c>
      <c r="D1397" s="141">
        <v>6</v>
      </c>
      <c r="E1397" s="127" t="s">
        <v>3561</v>
      </c>
      <c r="F1397" s="47">
        <v>9451</v>
      </c>
      <c r="G1397" s="47">
        <v>5159</v>
      </c>
      <c r="H1397" s="47">
        <v>3582</v>
      </c>
      <c r="I1397" s="47">
        <v>18022</v>
      </c>
      <c r="J1397" s="47">
        <v>922</v>
      </c>
      <c r="K1397" s="47">
        <v>14304</v>
      </c>
      <c r="L1397" s="47">
        <v>2024</v>
      </c>
      <c r="M1397" s="47">
        <v>342886</v>
      </c>
      <c r="N1397" s="150">
        <v>22915</v>
      </c>
      <c r="O1397" s="144">
        <v>1517</v>
      </c>
      <c r="P1397" s="144">
        <v>0</v>
      </c>
      <c r="Q1397" s="47">
        <v>173365</v>
      </c>
      <c r="R1397" s="47">
        <v>0</v>
      </c>
      <c r="S1397" s="47">
        <v>0</v>
      </c>
      <c r="T1397" s="47">
        <v>0</v>
      </c>
      <c r="U1397" s="47">
        <v>487304</v>
      </c>
      <c r="V1397" s="47">
        <v>0</v>
      </c>
      <c r="W1397" s="101">
        <f t="shared" si="21"/>
        <v>1081451</v>
      </c>
      <c r="X1397" s="41">
        <f>個別包括!AZ1396-公債費!W1397</f>
        <v>0</v>
      </c>
      <c r="Y1397" s="41"/>
      <c r="Z1397" s="41"/>
      <c r="AA1397" s="41"/>
    </row>
    <row r="1398" spans="1:27" ht="20.25" customHeight="1" x14ac:dyDescent="0.25">
      <c r="A1398" s="111" t="s">
        <v>3222</v>
      </c>
      <c r="B1398" s="112" t="s">
        <v>3223</v>
      </c>
      <c r="C1398" s="4" t="s">
        <v>1471</v>
      </c>
      <c r="D1398" s="141">
        <v>3</v>
      </c>
      <c r="E1398" s="127" t="s">
        <v>3561</v>
      </c>
      <c r="F1398" s="47">
        <v>208657</v>
      </c>
      <c r="G1398" s="47">
        <v>68234</v>
      </c>
      <c r="H1398" s="47">
        <v>0</v>
      </c>
      <c r="I1398" s="47">
        <v>134622</v>
      </c>
      <c r="J1398" s="47">
        <v>63931</v>
      </c>
      <c r="K1398" s="47">
        <v>308843</v>
      </c>
      <c r="L1398" s="47">
        <v>86873</v>
      </c>
      <c r="M1398" s="47">
        <v>6571526</v>
      </c>
      <c r="N1398" s="150">
        <v>363022</v>
      </c>
      <c r="O1398" s="144">
        <v>25080</v>
      </c>
      <c r="P1398" s="144">
        <v>0</v>
      </c>
      <c r="Q1398" s="47">
        <v>118724</v>
      </c>
      <c r="R1398" s="47">
        <v>0</v>
      </c>
      <c r="S1398" s="47">
        <v>0</v>
      </c>
      <c r="T1398" s="47">
        <v>0</v>
      </c>
      <c r="U1398" s="47">
        <v>1061903</v>
      </c>
      <c r="V1398" s="47">
        <v>0</v>
      </c>
      <c r="W1398" s="101">
        <f t="shared" si="21"/>
        <v>9011415</v>
      </c>
      <c r="X1398" s="41">
        <f>個別包括!AZ1397-公債費!W1398</f>
        <v>0</v>
      </c>
      <c r="Y1398" s="41"/>
      <c r="Z1398" s="41"/>
      <c r="AA1398" s="41"/>
    </row>
    <row r="1399" spans="1:27" ht="20.25" customHeight="1" x14ac:dyDescent="0.25">
      <c r="A1399" s="111" t="s">
        <v>3224</v>
      </c>
      <c r="B1399" s="112" t="s">
        <v>3223</v>
      </c>
      <c r="C1399" s="4" t="s">
        <v>1472</v>
      </c>
      <c r="D1399" s="141">
        <v>5</v>
      </c>
      <c r="E1399" s="127" t="s">
        <v>3561</v>
      </c>
      <c r="F1399" s="47">
        <v>87765</v>
      </c>
      <c r="G1399" s="47">
        <v>83750</v>
      </c>
      <c r="H1399" s="47">
        <v>0</v>
      </c>
      <c r="I1399" s="47">
        <v>56227</v>
      </c>
      <c r="J1399" s="47">
        <v>38417</v>
      </c>
      <c r="K1399" s="47">
        <v>107203</v>
      </c>
      <c r="L1399" s="47">
        <v>28304</v>
      </c>
      <c r="M1399" s="47">
        <v>2569925</v>
      </c>
      <c r="N1399" s="150">
        <v>193424</v>
      </c>
      <c r="O1399" s="144">
        <v>36625</v>
      </c>
      <c r="P1399" s="144">
        <v>0</v>
      </c>
      <c r="Q1399" s="47">
        <v>431352</v>
      </c>
      <c r="R1399" s="47">
        <v>0</v>
      </c>
      <c r="S1399" s="47">
        <v>0</v>
      </c>
      <c r="T1399" s="47">
        <v>0</v>
      </c>
      <c r="U1399" s="47">
        <v>1275695</v>
      </c>
      <c r="V1399" s="47">
        <v>0</v>
      </c>
      <c r="W1399" s="101">
        <f t="shared" si="21"/>
        <v>4908687</v>
      </c>
      <c r="X1399" s="41">
        <f>個別包括!AZ1398-公債費!W1399</f>
        <v>0</v>
      </c>
      <c r="Y1399" s="41"/>
      <c r="Z1399" s="41"/>
      <c r="AA1399" s="41"/>
    </row>
    <row r="1400" spans="1:27" ht="20.25" customHeight="1" x14ac:dyDescent="0.25">
      <c r="A1400" s="111" t="s">
        <v>3225</v>
      </c>
      <c r="B1400" s="112" t="s">
        <v>3223</v>
      </c>
      <c r="C1400" s="4" t="s">
        <v>1473</v>
      </c>
      <c r="D1400" s="141">
        <v>5</v>
      </c>
      <c r="E1400" s="127" t="s">
        <v>3561</v>
      </c>
      <c r="F1400" s="47">
        <v>354852</v>
      </c>
      <c r="G1400" s="47">
        <v>197627</v>
      </c>
      <c r="H1400" s="47">
        <v>0</v>
      </c>
      <c r="I1400" s="47">
        <v>10521</v>
      </c>
      <c r="J1400" s="47">
        <v>5445</v>
      </c>
      <c r="K1400" s="47">
        <v>17908</v>
      </c>
      <c r="L1400" s="47">
        <v>10549</v>
      </c>
      <c r="M1400" s="47">
        <v>1161098</v>
      </c>
      <c r="N1400" s="150">
        <v>110456</v>
      </c>
      <c r="O1400" s="144">
        <v>3559</v>
      </c>
      <c r="P1400" s="144">
        <v>0</v>
      </c>
      <c r="Q1400" s="47">
        <v>1791566</v>
      </c>
      <c r="R1400" s="47">
        <v>0</v>
      </c>
      <c r="S1400" s="47">
        <v>0</v>
      </c>
      <c r="T1400" s="47">
        <v>0</v>
      </c>
      <c r="U1400" s="47">
        <v>804010</v>
      </c>
      <c r="V1400" s="47">
        <v>0</v>
      </c>
      <c r="W1400" s="101">
        <f t="shared" si="21"/>
        <v>4467591</v>
      </c>
      <c r="X1400" s="41">
        <f>個別包括!AZ1399-公債費!W1400</f>
        <v>0</v>
      </c>
      <c r="Y1400" s="41"/>
      <c r="Z1400" s="41"/>
      <c r="AA1400" s="41"/>
    </row>
    <row r="1401" spans="1:27" ht="20.25" customHeight="1" x14ac:dyDescent="0.25">
      <c r="A1401" s="111" t="s">
        <v>3226</v>
      </c>
      <c r="B1401" s="112" t="s">
        <v>3223</v>
      </c>
      <c r="C1401" s="4" t="s">
        <v>1474</v>
      </c>
      <c r="D1401" s="141">
        <v>5</v>
      </c>
      <c r="E1401" s="127" t="s">
        <v>3561</v>
      </c>
      <c r="F1401" s="47">
        <v>17946</v>
      </c>
      <c r="G1401" s="47">
        <v>41843</v>
      </c>
      <c r="H1401" s="47">
        <v>0</v>
      </c>
      <c r="I1401" s="47">
        <v>29416</v>
      </c>
      <c r="J1401" s="47">
        <v>2037</v>
      </c>
      <c r="K1401" s="47">
        <v>9891</v>
      </c>
      <c r="L1401" s="47">
        <v>4830</v>
      </c>
      <c r="M1401" s="47">
        <v>514836</v>
      </c>
      <c r="N1401" s="150">
        <v>126440</v>
      </c>
      <c r="O1401" s="144">
        <v>2464</v>
      </c>
      <c r="P1401" s="144">
        <v>0</v>
      </c>
      <c r="Q1401" s="47">
        <v>831725</v>
      </c>
      <c r="R1401" s="47">
        <v>0</v>
      </c>
      <c r="S1401" s="47">
        <v>0</v>
      </c>
      <c r="T1401" s="47">
        <v>0</v>
      </c>
      <c r="U1401" s="47">
        <v>423093</v>
      </c>
      <c r="V1401" s="47">
        <v>0</v>
      </c>
      <c r="W1401" s="101">
        <f t="shared" si="21"/>
        <v>2004521</v>
      </c>
      <c r="X1401" s="41">
        <f>個別包括!AZ1400-公債費!W1401</f>
        <v>0</v>
      </c>
      <c r="Y1401" s="41"/>
      <c r="Z1401" s="41"/>
      <c r="AA1401" s="41"/>
    </row>
    <row r="1402" spans="1:27" ht="20.25" customHeight="1" x14ac:dyDescent="0.25">
      <c r="A1402" s="111" t="s">
        <v>3227</v>
      </c>
      <c r="B1402" s="112" t="s">
        <v>3223</v>
      </c>
      <c r="C1402" s="4" t="s">
        <v>1475</v>
      </c>
      <c r="D1402" s="141">
        <v>5</v>
      </c>
      <c r="E1402" s="127" t="s">
        <v>3561</v>
      </c>
      <c r="F1402" s="47">
        <v>49111</v>
      </c>
      <c r="G1402" s="47">
        <v>12544</v>
      </c>
      <c r="H1402" s="47">
        <v>0</v>
      </c>
      <c r="I1402" s="47">
        <v>84723</v>
      </c>
      <c r="J1402" s="47">
        <v>58167</v>
      </c>
      <c r="K1402" s="47">
        <v>81115</v>
      </c>
      <c r="L1402" s="47">
        <v>20131</v>
      </c>
      <c r="M1402" s="47">
        <v>1722066</v>
      </c>
      <c r="N1402" s="150">
        <v>169060</v>
      </c>
      <c r="O1402" s="144">
        <v>7137</v>
      </c>
      <c r="P1402" s="144">
        <v>0</v>
      </c>
      <c r="Q1402" s="47">
        <v>124328</v>
      </c>
      <c r="R1402" s="47">
        <v>0</v>
      </c>
      <c r="S1402" s="47">
        <v>0</v>
      </c>
      <c r="T1402" s="47">
        <v>0</v>
      </c>
      <c r="U1402" s="47">
        <v>187345</v>
      </c>
      <c r="V1402" s="47">
        <v>0</v>
      </c>
      <c r="W1402" s="101">
        <f t="shared" si="21"/>
        <v>2515727</v>
      </c>
      <c r="X1402" s="41">
        <f>個別包括!AZ1401-公債費!W1402</f>
        <v>0</v>
      </c>
      <c r="Y1402" s="41"/>
      <c r="Z1402" s="41"/>
      <c r="AA1402" s="41"/>
    </row>
    <row r="1403" spans="1:27" ht="20.25" customHeight="1" x14ac:dyDescent="0.25">
      <c r="A1403" s="111" t="s">
        <v>3228</v>
      </c>
      <c r="B1403" s="112" t="s">
        <v>3223</v>
      </c>
      <c r="C1403" s="4" t="s">
        <v>1476</v>
      </c>
      <c r="D1403" s="141">
        <v>5</v>
      </c>
      <c r="E1403" s="127" t="s">
        <v>3561</v>
      </c>
      <c r="F1403" s="47">
        <v>9591</v>
      </c>
      <c r="G1403" s="47">
        <v>1626</v>
      </c>
      <c r="H1403" s="47">
        <v>94</v>
      </c>
      <c r="I1403" s="47">
        <v>88439</v>
      </c>
      <c r="J1403" s="47">
        <v>28339</v>
      </c>
      <c r="K1403" s="47">
        <v>80218</v>
      </c>
      <c r="L1403" s="47">
        <v>16134</v>
      </c>
      <c r="M1403" s="47">
        <v>1639958</v>
      </c>
      <c r="N1403" s="150">
        <v>8497</v>
      </c>
      <c r="O1403" s="144">
        <v>19169</v>
      </c>
      <c r="P1403" s="144">
        <v>0</v>
      </c>
      <c r="Q1403" s="47">
        <v>0</v>
      </c>
      <c r="R1403" s="47">
        <v>0</v>
      </c>
      <c r="S1403" s="47">
        <v>0</v>
      </c>
      <c r="T1403" s="47">
        <v>0</v>
      </c>
      <c r="U1403" s="47">
        <v>1968761</v>
      </c>
      <c r="V1403" s="47">
        <v>0</v>
      </c>
      <c r="W1403" s="101">
        <f t="shared" si="21"/>
        <v>3860826</v>
      </c>
      <c r="X1403" s="41">
        <f>個別包括!AZ1402-公債費!W1403</f>
        <v>0</v>
      </c>
      <c r="Y1403" s="41"/>
      <c r="Z1403" s="41"/>
      <c r="AA1403" s="41"/>
    </row>
    <row r="1404" spans="1:27" ht="20.25" customHeight="1" x14ac:dyDescent="0.25">
      <c r="A1404" s="111" t="s">
        <v>3229</v>
      </c>
      <c r="B1404" s="112" t="s">
        <v>3223</v>
      </c>
      <c r="C1404" s="4" t="s">
        <v>1477</v>
      </c>
      <c r="D1404" s="141">
        <v>5</v>
      </c>
      <c r="E1404" s="127" t="s">
        <v>3561</v>
      </c>
      <c r="F1404" s="47">
        <v>91266</v>
      </c>
      <c r="G1404" s="47">
        <v>200279</v>
      </c>
      <c r="H1404" s="47">
        <v>0</v>
      </c>
      <c r="I1404" s="47">
        <v>9816</v>
      </c>
      <c r="J1404" s="47">
        <v>4076</v>
      </c>
      <c r="K1404" s="47">
        <v>14320</v>
      </c>
      <c r="L1404" s="47">
        <v>5348</v>
      </c>
      <c r="M1404" s="47">
        <v>700277</v>
      </c>
      <c r="N1404" s="150">
        <v>89040</v>
      </c>
      <c r="O1404" s="144">
        <v>926</v>
      </c>
      <c r="P1404" s="144">
        <v>0</v>
      </c>
      <c r="Q1404" s="47">
        <v>1079165</v>
      </c>
      <c r="R1404" s="47">
        <v>0</v>
      </c>
      <c r="S1404" s="47">
        <v>0</v>
      </c>
      <c r="T1404" s="47">
        <v>0</v>
      </c>
      <c r="U1404" s="47">
        <v>415088</v>
      </c>
      <c r="V1404" s="47">
        <v>0</v>
      </c>
      <c r="W1404" s="101">
        <f t="shared" si="21"/>
        <v>2609601</v>
      </c>
      <c r="X1404" s="41">
        <f>個別包括!AZ1403-公債費!W1404</f>
        <v>0</v>
      </c>
      <c r="Y1404" s="41"/>
      <c r="Z1404" s="41"/>
      <c r="AA1404" s="41"/>
    </row>
    <row r="1405" spans="1:27" ht="20.25" customHeight="1" x14ac:dyDescent="0.25">
      <c r="A1405" s="111" t="s">
        <v>3230</v>
      </c>
      <c r="B1405" s="112" t="s">
        <v>3223</v>
      </c>
      <c r="C1405" s="4" t="s">
        <v>1478</v>
      </c>
      <c r="D1405" s="141">
        <v>5</v>
      </c>
      <c r="E1405" s="127" t="s">
        <v>3561</v>
      </c>
      <c r="F1405" s="47">
        <v>36375</v>
      </c>
      <c r="G1405" s="47">
        <v>0</v>
      </c>
      <c r="H1405" s="47">
        <v>416</v>
      </c>
      <c r="I1405" s="47">
        <v>3094</v>
      </c>
      <c r="J1405" s="47">
        <v>1761</v>
      </c>
      <c r="K1405" s="47">
        <v>8358</v>
      </c>
      <c r="L1405" s="47">
        <v>4160</v>
      </c>
      <c r="M1405" s="47">
        <v>548269</v>
      </c>
      <c r="N1405" s="150">
        <v>46982</v>
      </c>
      <c r="O1405" s="144">
        <v>4132</v>
      </c>
      <c r="P1405" s="144">
        <v>0</v>
      </c>
      <c r="Q1405" s="47">
        <v>358544</v>
      </c>
      <c r="R1405" s="47">
        <v>0</v>
      </c>
      <c r="S1405" s="47">
        <v>0</v>
      </c>
      <c r="T1405" s="47">
        <v>0</v>
      </c>
      <c r="U1405" s="47">
        <v>441316</v>
      </c>
      <c r="V1405" s="47">
        <v>0</v>
      </c>
      <c r="W1405" s="101">
        <f t="shared" si="21"/>
        <v>1453407</v>
      </c>
      <c r="X1405" s="41">
        <f>個別包括!AZ1404-公債費!W1405</f>
        <v>0</v>
      </c>
      <c r="Y1405" s="41"/>
      <c r="Z1405" s="41"/>
      <c r="AA1405" s="41"/>
    </row>
    <row r="1406" spans="1:27" ht="20.25" customHeight="1" x14ac:dyDescent="0.25">
      <c r="A1406" s="111" t="s">
        <v>3231</v>
      </c>
      <c r="B1406" s="112" t="s">
        <v>3223</v>
      </c>
      <c r="C1406" s="4" t="s">
        <v>1479</v>
      </c>
      <c r="D1406" s="141">
        <v>5</v>
      </c>
      <c r="E1406" s="127" t="s">
        <v>3561</v>
      </c>
      <c r="F1406" s="47">
        <v>29585</v>
      </c>
      <c r="G1406" s="47">
        <v>0</v>
      </c>
      <c r="H1406" s="47">
        <v>370</v>
      </c>
      <c r="I1406" s="47">
        <v>34134</v>
      </c>
      <c r="J1406" s="47">
        <v>5804</v>
      </c>
      <c r="K1406" s="47">
        <v>45679</v>
      </c>
      <c r="L1406" s="47">
        <v>20349</v>
      </c>
      <c r="M1406" s="47">
        <v>1408522</v>
      </c>
      <c r="N1406" s="150">
        <v>66371</v>
      </c>
      <c r="O1406" s="144">
        <v>10891</v>
      </c>
      <c r="P1406" s="144">
        <v>0</v>
      </c>
      <c r="Q1406" s="47">
        <v>73860</v>
      </c>
      <c r="R1406" s="47">
        <v>0</v>
      </c>
      <c r="S1406" s="47">
        <v>0</v>
      </c>
      <c r="T1406" s="47">
        <v>0</v>
      </c>
      <c r="U1406" s="47">
        <v>1364219</v>
      </c>
      <c r="V1406" s="47">
        <v>0</v>
      </c>
      <c r="W1406" s="101">
        <f t="shared" si="21"/>
        <v>3059784</v>
      </c>
      <c r="X1406" s="41">
        <f>個別包括!AZ1405-公債費!W1406</f>
        <v>0</v>
      </c>
      <c r="Y1406" s="41"/>
      <c r="Z1406" s="41"/>
      <c r="AA1406" s="41"/>
    </row>
    <row r="1407" spans="1:27" ht="20.25" customHeight="1" x14ac:dyDescent="0.25">
      <c r="A1407" s="111" t="s">
        <v>3232</v>
      </c>
      <c r="B1407" s="112" t="s">
        <v>3223</v>
      </c>
      <c r="C1407" s="4" t="s">
        <v>1480</v>
      </c>
      <c r="D1407" s="141">
        <v>5</v>
      </c>
      <c r="E1407" s="127" t="s">
        <v>3561</v>
      </c>
      <c r="F1407" s="47">
        <v>152434</v>
      </c>
      <c r="G1407" s="47">
        <v>99914</v>
      </c>
      <c r="H1407" s="47">
        <v>0</v>
      </c>
      <c r="I1407" s="47">
        <v>22215</v>
      </c>
      <c r="J1407" s="47">
        <v>2479</v>
      </c>
      <c r="K1407" s="47">
        <v>20921</v>
      </c>
      <c r="L1407" s="47">
        <v>3863</v>
      </c>
      <c r="M1407" s="47">
        <v>700359</v>
      </c>
      <c r="N1407" s="150">
        <v>87107</v>
      </c>
      <c r="O1407" s="144">
        <v>6615</v>
      </c>
      <c r="P1407" s="144">
        <v>0</v>
      </c>
      <c r="Q1407" s="47">
        <v>1183522</v>
      </c>
      <c r="R1407" s="47">
        <v>0</v>
      </c>
      <c r="S1407" s="47">
        <v>0</v>
      </c>
      <c r="T1407" s="47">
        <v>0</v>
      </c>
      <c r="U1407" s="47">
        <v>811766</v>
      </c>
      <c r="V1407" s="47">
        <v>0</v>
      </c>
      <c r="W1407" s="101">
        <f t="shared" si="21"/>
        <v>3091195</v>
      </c>
      <c r="X1407" s="41">
        <f>個別包括!AZ1406-公債費!W1407</f>
        <v>0</v>
      </c>
      <c r="Y1407" s="41"/>
      <c r="Z1407" s="41"/>
      <c r="AA1407" s="41"/>
    </row>
    <row r="1408" spans="1:27" ht="20.25" customHeight="1" x14ac:dyDescent="0.25">
      <c r="A1408" s="111" t="s">
        <v>3233</v>
      </c>
      <c r="B1408" s="112" t="s">
        <v>3223</v>
      </c>
      <c r="C1408" s="4" t="s">
        <v>1481</v>
      </c>
      <c r="D1408" s="141">
        <v>5</v>
      </c>
      <c r="E1408" s="127" t="s">
        <v>3561</v>
      </c>
      <c r="F1408" s="47">
        <v>8976</v>
      </c>
      <c r="G1408" s="47">
        <v>0</v>
      </c>
      <c r="H1408" s="47">
        <v>16</v>
      </c>
      <c r="I1408" s="47">
        <v>16851</v>
      </c>
      <c r="J1408" s="47">
        <v>1634</v>
      </c>
      <c r="K1408" s="47">
        <v>33007</v>
      </c>
      <c r="L1408" s="47">
        <v>4745</v>
      </c>
      <c r="M1408" s="47">
        <v>489304</v>
      </c>
      <c r="N1408" s="150">
        <v>35388</v>
      </c>
      <c r="O1408" s="144">
        <v>2563</v>
      </c>
      <c r="P1408" s="144">
        <v>0</v>
      </c>
      <c r="Q1408" s="47">
        <v>0</v>
      </c>
      <c r="R1408" s="47">
        <v>0</v>
      </c>
      <c r="S1408" s="47">
        <v>0</v>
      </c>
      <c r="T1408" s="47">
        <v>0</v>
      </c>
      <c r="U1408" s="47">
        <v>414110</v>
      </c>
      <c r="V1408" s="47">
        <v>0</v>
      </c>
      <c r="W1408" s="101">
        <f t="shared" si="21"/>
        <v>1006594</v>
      </c>
      <c r="X1408" s="41">
        <f>個別包括!AZ1407-公債費!W1408</f>
        <v>0</v>
      </c>
      <c r="Y1408" s="41"/>
      <c r="Z1408" s="41"/>
      <c r="AA1408" s="41"/>
    </row>
    <row r="1409" spans="1:27" ht="20.25" customHeight="1" x14ac:dyDescent="0.25">
      <c r="A1409" s="111" t="s">
        <v>3234</v>
      </c>
      <c r="B1409" s="112" t="s">
        <v>3223</v>
      </c>
      <c r="C1409" s="4" t="s">
        <v>1482</v>
      </c>
      <c r="D1409" s="141">
        <v>6</v>
      </c>
      <c r="E1409" s="127" t="s">
        <v>3561</v>
      </c>
      <c r="F1409" s="47">
        <v>4955</v>
      </c>
      <c r="G1409" s="47">
        <v>238245</v>
      </c>
      <c r="H1409" s="47">
        <v>0</v>
      </c>
      <c r="I1409" s="47">
        <v>5836</v>
      </c>
      <c r="J1409" s="47">
        <v>228</v>
      </c>
      <c r="K1409" s="47">
        <v>20868</v>
      </c>
      <c r="L1409" s="47">
        <v>873</v>
      </c>
      <c r="M1409" s="47">
        <v>186756</v>
      </c>
      <c r="N1409" s="150">
        <v>10501</v>
      </c>
      <c r="O1409" s="144">
        <v>3579</v>
      </c>
      <c r="P1409" s="144">
        <v>0</v>
      </c>
      <c r="Q1409" s="47">
        <v>113375</v>
      </c>
      <c r="R1409" s="47">
        <v>0</v>
      </c>
      <c r="S1409" s="47">
        <v>0</v>
      </c>
      <c r="T1409" s="47">
        <v>0</v>
      </c>
      <c r="U1409" s="47">
        <v>153705</v>
      </c>
      <c r="V1409" s="47">
        <v>0</v>
      </c>
      <c r="W1409" s="101">
        <f t="shared" si="21"/>
        <v>738921</v>
      </c>
      <c r="X1409" s="41">
        <f>個別包括!AZ1408-公債費!W1409</f>
        <v>0</v>
      </c>
      <c r="Y1409" s="41"/>
      <c r="Z1409" s="41"/>
      <c r="AA1409" s="41"/>
    </row>
    <row r="1410" spans="1:27" ht="20.25" customHeight="1" x14ac:dyDescent="0.25">
      <c r="A1410" s="111" t="s">
        <v>3235</v>
      </c>
      <c r="B1410" s="112" t="s">
        <v>3223</v>
      </c>
      <c r="C1410" s="4" t="s">
        <v>1483</v>
      </c>
      <c r="D1410" s="141">
        <v>6</v>
      </c>
      <c r="E1410" s="127" t="s">
        <v>3561</v>
      </c>
      <c r="F1410" s="47">
        <v>30140</v>
      </c>
      <c r="G1410" s="47">
        <v>22977</v>
      </c>
      <c r="H1410" s="47">
        <v>500</v>
      </c>
      <c r="I1410" s="47">
        <v>12717</v>
      </c>
      <c r="J1410" s="47">
        <v>301</v>
      </c>
      <c r="K1410" s="47">
        <v>12447</v>
      </c>
      <c r="L1410" s="47">
        <v>980</v>
      </c>
      <c r="M1410" s="47">
        <v>275495</v>
      </c>
      <c r="N1410" s="150">
        <v>21936</v>
      </c>
      <c r="O1410" s="144">
        <v>0</v>
      </c>
      <c r="P1410" s="144">
        <v>0</v>
      </c>
      <c r="Q1410" s="47">
        <v>175486</v>
      </c>
      <c r="R1410" s="47">
        <v>0</v>
      </c>
      <c r="S1410" s="47">
        <v>0</v>
      </c>
      <c r="T1410" s="47">
        <v>0</v>
      </c>
      <c r="U1410" s="47">
        <v>190061</v>
      </c>
      <c r="V1410" s="47">
        <v>0</v>
      </c>
      <c r="W1410" s="101">
        <f t="shared" si="21"/>
        <v>743040</v>
      </c>
      <c r="X1410" s="41">
        <f>個別包括!AZ1409-公債費!W1410</f>
        <v>0</v>
      </c>
      <c r="Y1410" s="41"/>
      <c r="Z1410" s="41"/>
      <c r="AA1410" s="41"/>
    </row>
    <row r="1411" spans="1:27" ht="20.25" customHeight="1" x14ac:dyDescent="0.25">
      <c r="A1411" s="111" t="s">
        <v>3236</v>
      </c>
      <c r="B1411" s="112" t="s">
        <v>3223</v>
      </c>
      <c r="C1411" s="4" t="s">
        <v>144</v>
      </c>
      <c r="D1411" s="141">
        <v>6</v>
      </c>
      <c r="E1411" s="127" t="s">
        <v>3561</v>
      </c>
      <c r="F1411" s="47">
        <v>0</v>
      </c>
      <c r="G1411" s="47">
        <v>0</v>
      </c>
      <c r="H1411" s="47">
        <v>0</v>
      </c>
      <c r="I1411" s="47">
        <v>11983</v>
      </c>
      <c r="J1411" s="47">
        <v>5669</v>
      </c>
      <c r="K1411" s="47">
        <v>18133</v>
      </c>
      <c r="L1411" s="47">
        <v>3782</v>
      </c>
      <c r="M1411" s="47">
        <v>421835</v>
      </c>
      <c r="N1411" s="150">
        <v>45673</v>
      </c>
      <c r="O1411" s="144">
        <v>29424</v>
      </c>
      <c r="P1411" s="144">
        <v>0</v>
      </c>
      <c r="Q1411" s="47">
        <v>0</v>
      </c>
      <c r="R1411" s="47">
        <v>0</v>
      </c>
      <c r="S1411" s="47">
        <v>0</v>
      </c>
      <c r="T1411" s="47">
        <v>0</v>
      </c>
      <c r="U1411" s="47">
        <v>0</v>
      </c>
      <c r="V1411" s="47">
        <v>0</v>
      </c>
      <c r="W1411" s="101">
        <f t="shared" si="21"/>
        <v>536499</v>
      </c>
      <c r="X1411" s="41">
        <f>個別包括!AZ1410-公債費!W1411</f>
        <v>0</v>
      </c>
      <c r="Y1411" s="41"/>
      <c r="Z1411" s="41"/>
      <c r="AA1411" s="41"/>
    </row>
    <row r="1412" spans="1:27" ht="20.25" customHeight="1" x14ac:dyDescent="0.25">
      <c r="A1412" s="111" t="s">
        <v>3237</v>
      </c>
      <c r="B1412" s="112" t="s">
        <v>3223</v>
      </c>
      <c r="C1412" s="4" t="s">
        <v>1484</v>
      </c>
      <c r="D1412" s="141">
        <v>6</v>
      </c>
      <c r="E1412" s="127" t="s">
        <v>3561</v>
      </c>
      <c r="F1412" s="47">
        <v>26976</v>
      </c>
      <c r="G1412" s="47">
        <v>0</v>
      </c>
      <c r="H1412" s="47">
        <v>0</v>
      </c>
      <c r="I1412" s="47">
        <v>3348</v>
      </c>
      <c r="J1412" s="47">
        <v>1132</v>
      </c>
      <c r="K1412" s="47">
        <v>3760</v>
      </c>
      <c r="L1412" s="47">
        <v>2586</v>
      </c>
      <c r="M1412" s="47">
        <v>292301</v>
      </c>
      <c r="N1412" s="150">
        <v>15593</v>
      </c>
      <c r="O1412" s="144">
        <v>418</v>
      </c>
      <c r="P1412" s="144">
        <v>0</v>
      </c>
      <c r="Q1412" s="47">
        <v>25717</v>
      </c>
      <c r="R1412" s="47">
        <v>0</v>
      </c>
      <c r="S1412" s="47">
        <v>0</v>
      </c>
      <c r="T1412" s="47">
        <v>0</v>
      </c>
      <c r="U1412" s="47">
        <v>147905</v>
      </c>
      <c r="V1412" s="47">
        <v>0</v>
      </c>
      <c r="W1412" s="101">
        <f t="shared" si="21"/>
        <v>519736</v>
      </c>
      <c r="X1412" s="41">
        <f>個別包括!AZ1411-公債費!W1412</f>
        <v>0</v>
      </c>
      <c r="Y1412" s="41"/>
      <c r="Z1412" s="41"/>
      <c r="AA1412" s="41"/>
    </row>
    <row r="1413" spans="1:27" ht="20.25" customHeight="1" x14ac:dyDescent="0.25">
      <c r="A1413" s="111" t="s">
        <v>3238</v>
      </c>
      <c r="B1413" s="112" t="s">
        <v>3223</v>
      </c>
      <c r="C1413" s="4" t="s">
        <v>1485</v>
      </c>
      <c r="D1413" s="141">
        <v>6</v>
      </c>
      <c r="E1413" s="127" t="s">
        <v>3561</v>
      </c>
      <c r="F1413" s="47">
        <v>35878</v>
      </c>
      <c r="G1413" s="47">
        <v>31608</v>
      </c>
      <c r="H1413" s="47">
        <v>60</v>
      </c>
      <c r="I1413" s="47">
        <v>6347</v>
      </c>
      <c r="J1413" s="47">
        <v>1299</v>
      </c>
      <c r="K1413" s="47">
        <v>4027</v>
      </c>
      <c r="L1413" s="47">
        <v>1646</v>
      </c>
      <c r="M1413" s="47">
        <v>327027</v>
      </c>
      <c r="N1413" s="150">
        <v>7634</v>
      </c>
      <c r="O1413" s="144">
        <v>2646</v>
      </c>
      <c r="P1413" s="144">
        <v>0</v>
      </c>
      <c r="Q1413" s="47">
        <v>100418</v>
      </c>
      <c r="R1413" s="47">
        <v>0</v>
      </c>
      <c r="S1413" s="47">
        <v>0</v>
      </c>
      <c r="T1413" s="47">
        <v>0</v>
      </c>
      <c r="U1413" s="47">
        <v>219722</v>
      </c>
      <c r="V1413" s="47">
        <v>0</v>
      </c>
      <c r="W1413" s="101">
        <f t="shared" si="21"/>
        <v>738312</v>
      </c>
      <c r="X1413" s="41">
        <f>個別包括!AZ1412-公債費!W1413</f>
        <v>0</v>
      </c>
      <c r="Y1413" s="41"/>
      <c r="Z1413" s="41"/>
      <c r="AA1413" s="41"/>
    </row>
    <row r="1414" spans="1:27" ht="20.25" customHeight="1" x14ac:dyDescent="0.25">
      <c r="A1414" s="111" t="s">
        <v>3239</v>
      </c>
      <c r="B1414" s="112" t="s">
        <v>3223</v>
      </c>
      <c r="C1414" s="4" t="s">
        <v>1486</v>
      </c>
      <c r="D1414" s="141">
        <v>6</v>
      </c>
      <c r="E1414" s="127" t="s">
        <v>3561</v>
      </c>
      <c r="F1414" s="47">
        <v>22564</v>
      </c>
      <c r="G1414" s="47">
        <v>0</v>
      </c>
      <c r="H1414" s="47">
        <v>0</v>
      </c>
      <c r="I1414" s="47">
        <v>3550</v>
      </c>
      <c r="J1414" s="47">
        <v>426</v>
      </c>
      <c r="K1414" s="47">
        <v>23856</v>
      </c>
      <c r="L1414" s="47">
        <v>1631</v>
      </c>
      <c r="M1414" s="47">
        <v>295329</v>
      </c>
      <c r="N1414" s="150">
        <v>9099</v>
      </c>
      <c r="O1414" s="144">
        <v>1538</v>
      </c>
      <c r="P1414" s="144">
        <v>0</v>
      </c>
      <c r="Q1414" s="47">
        <v>36751</v>
      </c>
      <c r="R1414" s="47">
        <v>0</v>
      </c>
      <c r="S1414" s="47">
        <v>0</v>
      </c>
      <c r="T1414" s="47">
        <v>0</v>
      </c>
      <c r="U1414" s="47">
        <v>220662</v>
      </c>
      <c r="V1414" s="47">
        <v>0</v>
      </c>
      <c r="W1414" s="101">
        <f t="shared" si="21"/>
        <v>615406</v>
      </c>
      <c r="X1414" s="41">
        <f>個別包括!AZ1413-公債費!W1414</f>
        <v>0</v>
      </c>
      <c r="Y1414" s="41"/>
      <c r="Z1414" s="41"/>
      <c r="AA1414" s="41"/>
    </row>
    <row r="1415" spans="1:27" ht="20.25" customHeight="1" x14ac:dyDescent="0.25">
      <c r="A1415" s="111" t="s">
        <v>3240</v>
      </c>
      <c r="B1415" s="112" t="s">
        <v>3223</v>
      </c>
      <c r="C1415" s="4" t="s">
        <v>1487</v>
      </c>
      <c r="D1415" s="141">
        <v>6</v>
      </c>
      <c r="E1415" s="127" t="s">
        <v>3561</v>
      </c>
      <c r="F1415" s="47">
        <v>3915</v>
      </c>
      <c r="G1415" s="47">
        <v>6837</v>
      </c>
      <c r="H1415" s="47">
        <v>0</v>
      </c>
      <c r="I1415" s="47">
        <v>160</v>
      </c>
      <c r="J1415" s="47">
        <v>278</v>
      </c>
      <c r="K1415" s="47">
        <v>130</v>
      </c>
      <c r="L1415" s="47">
        <v>282</v>
      </c>
      <c r="M1415" s="47">
        <v>92755</v>
      </c>
      <c r="N1415" s="150">
        <v>19292</v>
      </c>
      <c r="O1415" s="144">
        <v>3722</v>
      </c>
      <c r="P1415" s="144">
        <v>0</v>
      </c>
      <c r="Q1415" s="47">
        <v>271541</v>
      </c>
      <c r="R1415" s="47">
        <v>0</v>
      </c>
      <c r="S1415" s="47">
        <v>0</v>
      </c>
      <c r="T1415" s="47">
        <v>0</v>
      </c>
      <c r="U1415" s="47">
        <v>0</v>
      </c>
      <c r="V1415" s="47">
        <v>0</v>
      </c>
      <c r="W1415" s="101">
        <f t="shared" si="21"/>
        <v>398912</v>
      </c>
      <c r="X1415" s="41">
        <f>個別包括!AZ1414-公債費!W1415</f>
        <v>0</v>
      </c>
      <c r="Y1415" s="41"/>
      <c r="Z1415" s="41"/>
      <c r="AA1415" s="41"/>
    </row>
    <row r="1416" spans="1:27" ht="20.25" customHeight="1" x14ac:dyDescent="0.25">
      <c r="A1416" s="111" t="s">
        <v>3241</v>
      </c>
      <c r="B1416" s="112" t="s">
        <v>3223</v>
      </c>
      <c r="C1416" s="4" t="s">
        <v>1488</v>
      </c>
      <c r="D1416" s="141">
        <v>6</v>
      </c>
      <c r="E1416" s="127" t="s">
        <v>3561</v>
      </c>
      <c r="F1416" s="47">
        <v>28703</v>
      </c>
      <c r="G1416" s="47">
        <v>0</v>
      </c>
      <c r="H1416" s="47">
        <v>0</v>
      </c>
      <c r="I1416" s="47">
        <v>0</v>
      </c>
      <c r="J1416" s="47">
        <v>614</v>
      </c>
      <c r="K1416" s="47">
        <v>1174</v>
      </c>
      <c r="L1416" s="47">
        <v>1160</v>
      </c>
      <c r="M1416" s="47">
        <v>209834</v>
      </c>
      <c r="N1416" s="150">
        <v>26705</v>
      </c>
      <c r="O1416" s="144">
        <v>1920</v>
      </c>
      <c r="P1416" s="144">
        <v>0</v>
      </c>
      <c r="Q1416" s="47">
        <v>378666</v>
      </c>
      <c r="R1416" s="47">
        <v>0</v>
      </c>
      <c r="S1416" s="47">
        <v>0</v>
      </c>
      <c r="T1416" s="47">
        <v>0</v>
      </c>
      <c r="U1416" s="47">
        <v>123102</v>
      </c>
      <c r="V1416" s="47">
        <v>0</v>
      </c>
      <c r="W1416" s="101">
        <f t="shared" ref="W1416:W1479" si="22">SUM(F1416:V1416)</f>
        <v>771878</v>
      </c>
      <c r="X1416" s="41">
        <f>個別包括!AZ1415-公債費!W1416</f>
        <v>0</v>
      </c>
      <c r="Y1416" s="41"/>
      <c r="Z1416" s="41"/>
      <c r="AA1416" s="41"/>
    </row>
    <row r="1417" spans="1:27" ht="20.25" customHeight="1" x14ac:dyDescent="0.25">
      <c r="A1417" s="111" t="s">
        <v>3242</v>
      </c>
      <c r="B1417" s="112" t="s">
        <v>3223</v>
      </c>
      <c r="C1417" s="4" t="s">
        <v>1489</v>
      </c>
      <c r="D1417" s="141">
        <v>6</v>
      </c>
      <c r="E1417" s="127" t="s">
        <v>3561</v>
      </c>
      <c r="F1417" s="47">
        <v>9863</v>
      </c>
      <c r="G1417" s="47">
        <v>5257</v>
      </c>
      <c r="H1417" s="47">
        <v>0</v>
      </c>
      <c r="I1417" s="47">
        <v>5176</v>
      </c>
      <c r="J1417" s="47">
        <v>809</v>
      </c>
      <c r="K1417" s="47">
        <v>33698</v>
      </c>
      <c r="L1417" s="47">
        <v>2418</v>
      </c>
      <c r="M1417" s="47">
        <v>457315</v>
      </c>
      <c r="N1417" s="150">
        <v>29448</v>
      </c>
      <c r="O1417" s="144">
        <v>6835</v>
      </c>
      <c r="P1417" s="144">
        <v>0</v>
      </c>
      <c r="Q1417" s="47">
        <v>626108</v>
      </c>
      <c r="R1417" s="47">
        <v>0</v>
      </c>
      <c r="S1417" s="47">
        <v>0</v>
      </c>
      <c r="T1417" s="47">
        <v>0</v>
      </c>
      <c r="U1417" s="47">
        <v>217717</v>
      </c>
      <c r="V1417" s="47">
        <v>0</v>
      </c>
      <c r="W1417" s="101">
        <f t="shared" si="22"/>
        <v>1394644</v>
      </c>
      <c r="X1417" s="41">
        <f>個別包括!AZ1416-公債費!W1417</f>
        <v>0</v>
      </c>
      <c r="Y1417" s="41"/>
      <c r="Z1417" s="41"/>
      <c r="AA1417" s="41"/>
    </row>
    <row r="1418" spans="1:27" ht="20.25" customHeight="1" x14ac:dyDescent="0.25">
      <c r="A1418" s="111" t="s">
        <v>3243</v>
      </c>
      <c r="B1418" s="112" t="s">
        <v>3244</v>
      </c>
      <c r="C1418" s="4" t="s">
        <v>1490</v>
      </c>
      <c r="D1418" s="141">
        <v>3</v>
      </c>
      <c r="E1418" s="127" t="s">
        <v>3561</v>
      </c>
      <c r="F1418" s="47">
        <v>59323</v>
      </c>
      <c r="G1418" s="47">
        <v>0</v>
      </c>
      <c r="H1418" s="47">
        <v>158</v>
      </c>
      <c r="I1418" s="47">
        <v>299648</v>
      </c>
      <c r="J1418" s="47">
        <v>94717</v>
      </c>
      <c r="K1418" s="47">
        <v>305489</v>
      </c>
      <c r="L1418" s="47">
        <v>61876</v>
      </c>
      <c r="M1418" s="47">
        <v>4564848</v>
      </c>
      <c r="N1418" s="150">
        <v>817399</v>
      </c>
      <c r="O1418" s="144">
        <v>164583</v>
      </c>
      <c r="P1418" s="144">
        <v>0</v>
      </c>
      <c r="Q1418" s="47">
        <v>272378</v>
      </c>
      <c r="R1418" s="47">
        <v>0</v>
      </c>
      <c r="S1418" s="47">
        <v>0</v>
      </c>
      <c r="T1418" s="47">
        <v>0</v>
      </c>
      <c r="U1418" s="47">
        <v>399517</v>
      </c>
      <c r="V1418" s="47">
        <v>0</v>
      </c>
      <c r="W1418" s="101">
        <f t="shared" si="22"/>
        <v>7039936</v>
      </c>
      <c r="X1418" s="41">
        <f>個別包括!AZ1417-公債費!W1418</f>
        <v>0</v>
      </c>
      <c r="Y1418" s="41"/>
      <c r="Z1418" s="41"/>
      <c r="AA1418" s="41"/>
    </row>
    <row r="1419" spans="1:27" ht="20.25" customHeight="1" x14ac:dyDescent="0.25">
      <c r="A1419" s="111" t="s">
        <v>3245</v>
      </c>
      <c r="B1419" s="112" t="s">
        <v>3244</v>
      </c>
      <c r="C1419" s="4" t="s">
        <v>1491</v>
      </c>
      <c r="D1419" s="141">
        <v>5</v>
      </c>
      <c r="E1419" s="127" t="s">
        <v>3561</v>
      </c>
      <c r="F1419" s="47">
        <v>29210</v>
      </c>
      <c r="G1419" s="47">
        <v>0</v>
      </c>
      <c r="H1419" s="47">
        <v>0</v>
      </c>
      <c r="I1419" s="47">
        <v>19860</v>
      </c>
      <c r="J1419" s="47">
        <v>628</v>
      </c>
      <c r="K1419" s="47">
        <v>11032</v>
      </c>
      <c r="L1419" s="47">
        <v>1746</v>
      </c>
      <c r="M1419" s="47">
        <v>223479</v>
      </c>
      <c r="N1419" s="150">
        <v>110954</v>
      </c>
      <c r="O1419" s="144">
        <v>1421</v>
      </c>
      <c r="P1419" s="144">
        <v>0</v>
      </c>
      <c r="Q1419" s="47">
        <v>606370</v>
      </c>
      <c r="R1419" s="47">
        <v>0</v>
      </c>
      <c r="S1419" s="47">
        <v>0</v>
      </c>
      <c r="T1419" s="47">
        <v>0</v>
      </c>
      <c r="U1419" s="47">
        <v>0</v>
      </c>
      <c r="V1419" s="47">
        <v>0</v>
      </c>
      <c r="W1419" s="101">
        <f t="shared" si="22"/>
        <v>1004700</v>
      </c>
      <c r="X1419" s="41">
        <f>個別包括!AZ1418-公債費!W1419</f>
        <v>0</v>
      </c>
      <c r="Y1419" s="41"/>
      <c r="Z1419" s="41"/>
      <c r="AA1419" s="41"/>
    </row>
    <row r="1420" spans="1:27" ht="20.25" customHeight="1" x14ac:dyDescent="0.25">
      <c r="A1420" s="111" t="s">
        <v>3246</v>
      </c>
      <c r="B1420" s="112" t="s">
        <v>3244</v>
      </c>
      <c r="C1420" s="4" t="s">
        <v>1492</v>
      </c>
      <c r="D1420" s="141">
        <v>5</v>
      </c>
      <c r="E1420" s="127" t="s">
        <v>3561</v>
      </c>
      <c r="F1420" s="47">
        <v>194513</v>
      </c>
      <c r="G1420" s="47">
        <v>53406</v>
      </c>
      <c r="H1420" s="47">
        <v>0</v>
      </c>
      <c r="I1420" s="47">
        <v>34084</v>
      </c>
      <c r="J1420" s="47">
        <v>1279</v>
      </c>
      <c r="K1420" s="47">
        <v>27464</v>
      </c>
      <c r="L1420" s="47">
        <v>1944</v>
      </c>
      <c r="M1420" s="47">
        <v>276052</v>
      </c>
      <c r="N1420" s="150">
        <v>99747</v>
      </c>
      <c r="O1420" s="144">
        <v>8230</v>
      </c>
      <c r="P1420" s="144">
        <v>0</v>
      </c>
      <c r="Q1420" s="47">
        <v>545898</v>
      </c>
      <c r="R1420" s="47">
        <v>0</v>
      </c>
      <c r="S1420" s="47">
        <v>0</v>
      </c>
      <c r="T1420" s="47">
        <v>0</v>
      </c>
      <c r="U1420" s="47">
        <v>0</v>
      </c>
      <c r="V1420" s="47">
        <v>0</v>
      </c>
      <c r="W1420" s="101">
        <f t="shared" si="22"/>
        <v>1242617</v>
      </c>
      <c r="X1420" s="41">
        <f>個別包括!AZ1419-公債費!W1420</f>
        <v>0</v>
      </c>
      <c r="Y1420" s="41"/>
      <c r="Z1420" s="41"/>
      <c r="AA1420" s="41"/>
    </row>
    <row r="1421" spans="1:27" ht="20.25" customHeight="1" x14ac:dyDescent="0.25">
      <c r="A1421" s="111" t="s">
        <v>3247</v>
      </c>
      <c r="B1421" s="112" t="s">
        <v>3244</v>
      </c>
      <c r="C1421" s="4" t="s">
        <v>1493</v>
      </c>
      <c r="D1421" s="141">
        <v>5</v>
      </c>
      <c r="E1421" s="127" t="s">
        <v>3561</v>
      </c>
      <c r="F1421" s="47">
        <v>5045</v>
      </c>
      <c r="G1421" s="47">
        <v>21850</v>
      </c>
      <c r="H1421" s="47">
        <v>92</v>
      </c>
      <c r="I1421" s="47">
        <v>78696</v>
      </c>
      <c r="J1421" s="47">
        <v>4977</v>
      </c>
      <c r="K1421" s="47">
        <v>85837</v>
      </c>
      <c r="L1421" s="47">
        <v>7165</v>
      </c>
      <c r="M1421" s="47">
        <v>628359</v>
      </c>
      <c r="N1421" s="150">
        <v>141237</v>
      </c>
      <c r="O1421" s="144">
        <v>16847</v>
      </c>
      <c r="P1421" s="144">
        <v>0</v>
      </c>
      <c r="Q1421" s="47">
        <v>0</v>
      </c>
      <c r="R1421" s="47">
        <v>0</v>
      </c>
      <c r="S1421" s="47">
        <v>0</v>
      </c>
      <c r="T1421" s="47">
        <v>0</v>
      </c>
      <c r="U1421" s="47">
        <v>0</v>
      </c>
      <c r="V1421" s="47">
        <v>0</v>
      </c>
      <c r="W1421" s="101">
        <f t="shared" si="22"/>
        <v>990105</v>
      </c>
      <c r="X1421" s="41">
        <f>個別包括!AZ1420-公債費!W1421</f>
        <v>0</v>
      </c>
      <c r="Y1421" s="41"/>
      <c r="Z1421" s="41"/>
      <c r="AA1421" s="41"/>
    </row>
    <row r="1422" spans="1:27" ht="20.25" customHeight="1" x14ac:dyDescent="0.25">
      <c r="A1422" s="111" t="s">
        <v>3248</v>
      </c>
      <c r="B1422" s="112" t="s">
        <v>3244</v>
      </c>
      <c r="C1422" s="4" t="s">
        <v>1494</v>
      </c>
      <c r="D1422" s="141">
        <v>5</v>
      </c>
      <c r="E1422" s="127" t="s">
        <v>3561</v>
      </c>
      <c r="F1422" s="47">
        <v>7113</v>
      </c>
      <c r="G1422" s="47">
        <v>17690</v>
      </c>
      <c r="H1422" s="47">
        <v>0</v>
      </c>
      <c r="I1422" s="47">
        <v>55425</v>
      </c>
      <c r="J1422" s="47">
        <v>1499</v>
      </c>
      <c r="K1422" s="47">
        <v>53457</v>
      </c>
      <c r="L1422" s="47">
        <v>2943</v>
      </c>
      <c r="M1422" s="47">
        <v>337480</v>
      </c>
      <c r="N1422" s="150">
        <v>130258</v>
      </c>
      <c r="O1422" s="144">
        <v>9149</v>
      </c>
      <c r="P1422" s="144">
        <v>0</v>
      </c>
      <c r="Q1422" s="47">
        <v>0</v>
      </c>
      <c r="R1422" s="47">
        <v>0</v>
      </c>
      <c r="S1422" s="47">
        <v>0</v>
      </c>
      <c r="T1422" s="47">
        <v>0</v>
      </c>
      <c r="U1422" s="47">
        <v>0</v>
      </c>
      <c r="V1422" s="47">
        <v>0</v>
      </c>
      <c r="W1422" s="101">
        <f t="shared" si="22"/>
        <v>615014</v>
      </c>
      <c r="X1422" s="41">
        <f>個別包括!AZ1421-公債費!W1422</f>
        <v>0</v>
      </c>
      <c r="Y1422" s="41"/>
      <c r="Z1422" s="41"/>
      <c r="AA1422" s="41"/>
    </row>
    <row r="1423" spans="1:27" ht="20.25" customHeight="1" x14ac:dyDescent="0.25">
      <c r="A1423" s="111" t="s">
        <v>3249</v>
      </c>
      <c r="B1423" s="112" t="s">
        <v>3244</v>
      </c>
      <c r="C1423" s="4" t="s">
        <v>1495</v>
      </c>
      <c r="D1423" s="141">
        <v>5</v>
      </c>
      <c r="E1423" s="127" t="s">
        <v>3561</v>
      </c>
      <c r="F1423" s="47">
        <v>26843</v>
      </c>
      <c r="G1423" s="47">
        <v>16879</v>
      </c>
      <c r="H1423" s="47">
        <v>0</v>
      </c>
      <c r="I1423" s="47">
        <v>34664</v>
      </c>
      <c r="J1423" s="47">
        <v>4955</v>
      </c>
      <c r="K1423" s="47">
        <v>21577</v>
      </c>
      <c r="L1423" s="47">
        <v>2670</v>
      </c>
      <c r="M1423" s="47">
        <v>331842</v>
      </c>
      <c r="N1423" s="150">
        <v>110114</v>
      </c>
      <c r="O1423" s="144">
        <v>3369</v>
      </c>
      <c r="P1423" s="144">
        <v>0</v>
      </c>
      <c r="Q1423" s="47">
        <v>657322</v>
      </c>
      <c r="R1423" s="47">
        <v>0</v>
      </c>
      <c r="S1423" s="47">
        <v>0</v>
      </c>
      <c r="T1423" s="47">
        <v>0</v>
      </c>
      <c r="U1423" s="47">
        <v>0</v>
      </c>
      <c r="V1423" s="47">
        <v>0</v>
      </c>
      <c r="W1423" s="101">
        <f t="shared" si="22"/>
        <v>1210235</v>
      </c>
      <c r="X1423" s="41">
        <f>個別包括!AZ1422-公債費!W1423</f>
        <v>0</v>
      </c>
      <c r="Y1423" s="41"/>
      <c r="Z1423" s="41"/>
      <c r="AA1423" s="41"/>
    </row>
    <row r="1424" spans="1:27" ht="20.25" customHeight="1" x14ac:dyDescent="0.25">
      <c r="A1424" s="111" t="s">
        <v>3250</v>
      </c>
      <c r="B1424" s="112" t="s">
        <v>3244</v>
      </c>
      <c r="C1424" s="4" t="s">
        <v>1496</v>
      </c>
      <c r="D1424" s="141">
        <v>5</v>
      </c>
      <c r="E1424" s="127" t="s">
        <v>3561</v>
      </c>
      <c r="F1424" s="47">
        <v>68333</v>
      </c>
      <c r="G1424" s="47">
        <v>47648</v>
      </c>
      <c r="H1424" s="47">
        <v>0</v>
      </c>
      <c r="I1424" s="47">
        <v>35960</v>
      </c>
      <c r="J1424" s="47">
        <v>1870</v>
      </c>
      <c r="K1424" s="47">
        <v>33767</v>
      </c>
      <c r="L1424" s="47">
        <v>2511</v>
      </c>
      <c r="M1424" s="47">
        <v>306517</v>
      </c>
      <c r="N1424" s="150">
        <v>270220</v>
      </c>
      <c r="O1424" s="144">
        <v>28804</v>
      </c>
      <c r="P1424" s="144">
        <v>0</v>
      </c>
      <c r="Q1424" s="47">
        <v>163733</v>
      </c>
      <c r="R1424" s="47">
        <v>0</v>
      </c>
      <c r="S1424" s="47">
        <v>0</v>
      </c>
      <c r="T1424" s="47">
        <v>0</v>
      </c>
      <c r="U1424" s="47">
        <v>0</v>
      </c>
      <c r="V1424" s="47">
        <v>0</v>
      </c>
      <c r="W1424" s="101">
        <f t="shared" si="22"/>
        <v>959363</v>
      </c>
      <c r="X1424" s="41">
        <f>個別包括!AZ1423-公債費!W1424</f>
        <v>0</v>
      </c>
      <c r="Y1424" s="41"/>
      <c r="Z1424" s="41"/>
      <c r="AA1424" s="41"/>
    </row>
    <row r="1425" spans="1:27" ht="20.25" customHeight="1" x14ac:dyDescent="0.25">
      <c r="A1425" s="111" t="s">
        <v>3251</v>
      </c>
      <c r="B1425" s="112" t="s">
        <v>3244</v>
      </c>
      <c r="C1425" s="4" t="s">
        <v>1497</v>
      </c>
      <c r="D1425" s="141">
        <v>5</v>
      </c>
      <c r="E1425" s="127" t="s">
        <v>3561</v>
      </c>
      <c r="F1425" s="47">
        <v>13879</v>
      </c>
      <c r="G1425" s="47">
        <v>0</v>
      </c>
      <c r="H1425" s="47">
        <v>0</v>
      </c>
      <c r="I1425" s="47">
        <v>17867</v>
      </c>
      <c r="J1425" s="47">
        <v>761</v>
      </c>
      <c r="K1425" s="47">
        <v>7972</v>
      </c>
      <c r="L1425" s="47">
        <v>2011</v>
      </c>
      <c r="M1425" s="47">
        <v>226148</v>
      </c>
      <c r="N1425" s="150">
        <v>126269</v>
      </c>
      <c r="O1425" s="144">
        <v>3955</v>
      </c>
      <c r="P1425" s="144">
        <v>0</v>
      </c>
      <c r="Q1425" s="47">
        <v>630610</v>
      </c>
      <c r="R1425" s="47">
        <v>0</v>
      </c>
      <c r="S1425" s="47">
        <v>0</v>
      </c>
      <c r="T1425" s="47">
        <v>0</v>
      </c>
      <c r="U1425" s="47">
        <v>0</v>
      </c>
      <c r="V1425" s="47">
        <v>0</v>
      </c>
      <c r="W1425" s="101">
        <f t="shared" si="22"/>
        <v>1029472</v>
      </c>
      <c r="X1425" s="41">
        <f>個別包括!AZ1424-公債費!W1425</f>
        <v>0</v>
      </c>
      <c r="Y1425" s="41"/>
      <c r="Z1425" s="41"/>
      <c r="AA1425" s="41"/>
    </row>
    <row r="1426" spans="1:27" ht="20.25" customHeight="1" x14ac:dyDescent="0.25">
      <c r="A1426" s="111" t="s">
        <v>3252</v>
      </c>
      <c r="B1426" s="112" t="s">
        <v>3244</v>
      </c>
      <c r="C1426" s="4" t="s">
        <v>1498</v>
      </c>
      <c r="D1426" s="141">
        <v>5</v>
      </c>
      <c r="E1426" s="127" t="s">
        <v>3561</v>
      </c>
      <c r="F1426" s="47">
        <v>65066</v>
      </c>
      <c r="G1426" s="47">
        <v>218454</v>
      </c>
      <c r="H1426" s="47">
        <v>0</v>
      </c>
      <c r="I1426" s="47">
        <v>62840</v>
      </c>
      <c r="J1426" s="47">
        <v>2328</v>
      </c>
      <c r="K1426" s="47">
        <v>55469</v>
      </c>
      <c r="L1426" s="47">
        <v>4893</v>
      </c>
      <c r="M1426" s="47">
        <v>539618</v>
      </c>
      <c r="N1426" s="150">
        <v>74025</v>
      </c>
      <c r="O1426" s="144">
        <v>44508</v>
      </c>
      <c r="P1426" s="144">
        <v>0</v>
      </c>
      <c r="Q1426" s="47">
        <v>190746</v>
      </c>
      <c r="R1426" s="47">
        <v>0</v>
      </c>
      <c r="S1426" s="47">
        <v>0</v>
      </c>
      <c r="T1426" s="47">
        <v>0</v>
      </c>
      <c r="U1426" s="47">
        <v>366802</v>
      </c>
      <c r="V1426" s="47">
        <v>0</v>
      </c>
      <c r="W1426" s="101">
        <f t="shared" si="22"/>
        <v>1624749</v>
      </c>
      <c r="X1426" s="41">
        <f>個別包括!AZ1425-公債費!W1426</f>
        <v>0</v>
      </c>
      <c r="Y1426" s="41"/>
      <c r="Z1426" s="41"/>
      <c r="AA1426" s="41"/>
    </row>
    <row r="1427" spans="1:27" ht="20.25" customHeight="1" x14ac:dyDescent="0.25">
      <c r="A1427" s="111" t="s">
        <v>3253</v>
      </c>
      <c r="B1427" s="112" t="s">
        <v>3244</v>
      </c>
      <c r="C1427" s="4" t="s">
        <v>1499</v>
      </c>
      <c r="D1427" s="141">
        <v>5</v>
      </c>
      <c r="E1427" s="127" t="s">
        <v>3561</v>
      </c>
      <c r="F1427" s="47">
        <v>23940</v>
      </c>
      <c r="G1427" s="47">
        <v>5435</v>
      </c>
      <c r="H1427" s="47">
        <v>0</v>
      </c>
      <c r="I1427" s="47">
        <v>22161</v>
      </c>
      <c r="J1427" s="47">
        <v>2979</v>
      </c>
      <c r="K1427" s="47">
        <v>23833</v>
      </c>
      <c r="L1427" s="47">
        <v>3735</v>
      </c>
      <c r="M1427" s="47">
        <v>538956</v>
      </c>
      <c r="N1427" s="150">
        <v>127031</v>
      </c>
      <c r="O1427" s="144">
        <v>6369</v>
      </c>
      <c r="P1427" s="144">
        <v>0</v>
      </c>
      <c r="Q1427" s="47">
        <v>197541</v>
      </c>
      <c r="R1427" s="47">
        <v>0</v>
      </c>
      <c r="S1427" s="47">
        <v>0</v>
      </c>
      <c r="T1427" s="47">
        <v>0</v>
      </c>
      <c r="U1427" s="47">
        <v>389746</v>
      </c>
      <c r="V1427" s="47">
        <v>0</v>
      </c>
      <c r="W1427" s="101">
        <f t="shared" si="22"/>
        <v>1341726</v>
      </c>
      <c r="X1427" s="41">
        <f>個別包括!AZ1426-公債費!W1427</f>
        <v>0</v>
      </c>
      <c r="Y1427" s="41"/>
      <c r="Z1427" s="41"/>
      <c r="AA1427" s="41"/>
    </row>
    <row r="1428" spans="1:27" ht="20.25" customHeight="1" x14ac:dyDescent="0.25">
      <c r="A1428" s="111" t="s">
        <v>3254</v>
      </c>
      <c r="B1428" s="112" t="s">
        <v>3244</v>
      </c>
      <c r="C1428" s="4" t="s">
        <v>1500</v>
      </c>
      <c r="D1428" s="141">
        <v>5</v>
      </c>
      <c r="E1428" s="127" t="s">
        <v>3561</v>
      </c>
      <c r="F1428" s="47">
        <v>120043</v>
      </c>
      <c r="G1428" s="47">
        <v>24813</v>
      </c>
      <c r="H1428" s="47">
        <v>3621</v>
      </c>
      <c r="I1428" s="47">
        <v>214</v>
      </c>
      <c r="J1428" s="47">
        <v>1565</v>
      </c>
      <c r="K1428" s="47">
        <v>9777</v>
      </c>
      <c r="L1428" s="47">
        <v>3264</v>
      </c>
      <c r="M1428" s="47">
        <v>458477</v>
      </c>
      <c r="N1428" s="150">
        <v>64377</v>
      </c>
      <c r="O1428" s="144">
        <v>3816</v>
      </c>
      <c r="P1428" s="144">
        <v>0</v>
      </c>
      <c r="Q1428" s="47">
        <v>427214</v>
      </c>
      <c r="R1428" s="47">
        <v>0</v>
      </c>
      <c r="S1428" s="47">
        <v>0</v>
      </c>
      <c r="T1428" s="47">
        <v>0</v>
      </c>
      <c r="U1428" s="47">
        <v>380599</v>
      </c>
      <c r="V1428" s="47">
        <v>0</v>
      </c>
      <c r="W1428" s="101">
        <f t="shared" si="22"/>
        <v>1497780</v>
      </c>
      <c r="X1428" s="41">
        <f>個別包括!AZ1427-公債費!W1428</f>
        <v>0</v>
      </c>
      <c r="Y1428" s="41"/>
      <c r="Z1428" s="41"/>
      <c r="AA1428" s="41"/>
    </row>
    <row r="1429" spans="1:27" ht="20.25" customHeight="1" x14ac:dyDescent="0.25">
      <c r="A1429" s="111" t="s">
        <v>3255</v>
      </c>
      <c r="B1429" s="112" t="s">
        <v>3244</v>
      </c>
      <c r="C1429" s="4" t="s">
        <v>1501</v>
      </c>
      <c r="D1429" s="141">
        <v>6</v>
      </c>
      <c r="E1429" s="127" t="s">
        <v>3561</v>
      </c>
      <c r="F1429" s="47">
        <v>7524</v>
      </c>
      <c r="G1429" s="47">
        <v>0</v>
      </c>
      <c r="H1429" s="47">
        <v>0</v>
      </c>
      <c r="I1429" s="47">
        <v>9403</v>
      </c>
      <c r="J1429" s="47">
        <v>258</v>
      </c>
      <c r="K1429" s="47">
        <v>4926</v>
      </c>
      <c r="L1429" s="47">
        <v>192</v>
      </c>
      <c r="M1429" s="47">
        <v>71005</v>
      </c>
      <c r="N1429" s="150">
        <v>40823</v>
      </c>
      <c r="O1429" s="144">
        <v>1552</v>
      </c>
      <c r="P1429" s="144">
        <v>0</v>
      </c>
      <c r="Q1429" s="47">
        <v>130307</v>
      </c>
      <c r="R1429" s="47">
        <v>0</v>
      </c>
      <c r="S1429" s="47">
        <v>0</v>
      </c>
      <c r="T1429" s="47">
        <v>0</v>
      </c>
      <c r="U1429" s="47">
        <v>0</v>
      </c>
      <c r="V1429" s="47">
        <v>0</v>
      </c>
      <c r="W1429" s="101">
        <f t="shared" si="22"/>
        <v>265990</v>
      </c>
      <c r="X1429" s="41">
        <f>個別包括!AZ1428-公債費!W1429</f>
        <v>0</v>
      </c>
      <c r="Y1429" s="41"/>
      <c r="Z1429" s="41"/>
      <c r="AA1429" s="41"/>
    </row>
    <row r="1430" spans="1:27" ht="20.25" customHeight="1" x14ac:dyDescent="0.25">
      <c r="A1430" s="111" t="s">
        <v>3256</v>
      </c>
      <c r="B1430" s="112" t="s">
        <v>3244</v>
      </c>
      <c r="C1430" s="4" t="s">
        <v>1502</v>
      </c>
      <c r="D1430" s="141">
        <v>6</v>
      </c>
      <c r="E1430" s="127" t="s">
        <v>3561</v>
      </c>
      <c r="F1430" s="47">
        <v>3484</v>
      </c>
      <c r="G1430" s="47">
        <v>0</v>
      </c>
      <c r="H1430" s="47">
        <v>0</v>
      </c>
      <c r="I1430" s="47">
        <v>6756</v>
      </c>
      <c r="J1430" s="47">
        <v>128</v>
      </c>
      <c r="K1430" s="47">
        <v>2513</v>
      </c>
      <c r="L1430" s="47">
        <v>320</v>
      </c>
      <c r="M1430" s="47">
        <v>73856</v>
      </c>
      <c r="N1430" s="150">
        <v>75502</v>
      </c>
      <c r="O1430" s="144">
        <v>2315</v>
      </c>
      <c r="P1430" s="144">
        <v>0</v>
      </c>
      <c r="Q1430" s="47">
        <v>169480</v>
      </c>
      <c r="R1430" s="47">
        <v>0</v>
      </c>
      <c r="S1430" s="47">
        <v>0</v>
      </c>
      <c r="T1430" s="47">
        <v>0</v>
      </c>
      <c r="U1430" s="47">
        <v>0</v>
      </c>
      <c r="V1430" s="47">
        <v>0</v>
      </c>
      <c r="W1430" s="101">
        <f t="shared" si="22"/>
        <v>334354</v>
      </c>
      <c r="X1430" s="41">
        <f>個別包括!AZ1429-公債費!W1430</f>
        <v>0</v>
      </c>
      <c r="Y1430" s="41"/>
      <c r="Z1430" s="41"/>
      <c r="AA1430" s="41"/>
    </row>
    <row r="1431" spans="1:27" ht="20.25" customHeight="1" x14ac:dyDescent="0.25">
      <c r="A1431" s="111" t="s">
        <v>3257</v>
      </c>
      <c r="B1431" s="112" t="s">
        <v>3244</v>
      </c>
      <c r="C1431" s="4" t="s">
        <v>1503</v>
      </c>
      <c r="D1431" s="141">
        <v>6</v>
      </c>
      <c r="E1431" s="127" t="s">
        <v>3561</v>
      </c>
      <c r="F1431" s="47">
        <v>1372</v>
      </c>
      <c r="G1431" s="47">
        <v>0</v>
      </c>
      <c r="H1431" s="47">
        <v>0</v>
      </c>
      <c r="I1431" s="47">
        <v>1154</v>
      </c>
      <c r="J1431" s="47">
        <v>118</v>
      </c>
      <c r="K1431" s="47">
        <v>1100</v>
      </c>
      <c r="L1431" s="47">
        <v>253</v>
      </c>
      <c r="M1431" s="47">
        <v>64318</v>
      </c>
      <c r="N1431" s="150">
        <v>28910</v>
      </c>
      <c r="O1431" s="144">
        <v>73</v>
      </c>
      <c r="P1431" s="144">
        <v>0</v>
      </c>
      <c r="Q1431" s="47">
        <v>200506</v>
      </c>
      <c r="R1431" s="47">
        <v>0</v>
      </c>
      <c r="S1431" s="47">
        <v>0</v>
      </c>
      <c r="T1431" s="47">
        <v>0</v>
      </c>
      <c r="U1431" s="47">
        <v>0</v>
      </c>
      <c r="V1431" s="47">
        <v>0</v>
      </c>
      <c r="W1431" s="101">
        <f t="shared" si="22"/>
        <v>297804</v>
      </c>
      <c r="X1431" s="41">
        <f>個別包括!AZ1430-公債費!W1431</f>
        <v>0</v>
      </c>
      <c r="Y1431" s="41"/>
      <c r="Z1431" s="41"/>
      <c r="AA1431" s="41"/>
    </row>
    <row r="1432" spans="1:27" ht="20.25" customHeight="1" x14ac:dyDescent="0.25">
      <c r="A1432" s="111" t="s">
        <v>3258</v>
      </c>
      <c r="B1432" s="112" t="s">
        <v>3244</v>
      </c>
      <c r="C1432" s="4" t="s">
        <v>1504</v>
      </c>
      <c r="D1432" s="141">
        <v>6</v>
      </c>
      <c r="E1432" s="127" t="s">
        <v>3561</v>
      </c>
      <c r="F1432" s="47">
        <v>9494</v>
      </c>
      <c r="G1432" s="47">
        <v>0</v>
      </c>
      <c r="H1432" s="47">
        <v>0</v>
      </c>
      <c r="I1432" s="47">
        <v>9426</v>
      </c>
      <c r="J1432" s="47">
        <v>352</v>
      </c>
      <c r="K1432" s="47">
        <v>1613</v>
      </c>
      <c r="L1432" s="47">
        <v>228</v>
      </c>
      <c r="M1432" s="47">
        <v>69282</v>
      </c>
      <c r="N1432" s="150">
        <v>34047</v>
      </c>
      <c r="O1432" s="144">
        <v>430</v>
      </c>
      <c r="P1432" s="144">
        <v>0</v>
      </c>
      <c r="Q1432" s="47">
        <v>147084</v>
      </c>
      <c r="R1432" s="47">
        <v>0</v>
      </c>
      <c r="S1432" s="47">
        <v>0</v>
      </c>
      <c r="T1432" s="47">
        <v>0</v>
      </c>
      <c r="U1432" s="47">
        <v>0</v>
      </c>
      <c r="V1432" s="47">
        <v>0</v>
      </c>
      <c r="W1432" s="101">
        <f t="shared" si="22"/>
        <v>271956</v>
      </c>
      <c r="X1432" s="41">
        <f>個別包括!AZ1431-公債費!W1432</f>
        <v>0</v>
      </c>
      <c r="Y1432" s="41"/>
      <c r="Z1432" s="41"/>
      <c r="AA1432" s="41"/>
    </row>
    <row r="1433" spans="1:27" ht="20.25" customHeight="1" x14ac:dyDescent="0.25">
      <c r="A1433" s="111" t="s">
        <v>3259</v>
      </c>
      <c r="B1433" s="112" t="s">
        <v>3244</v>
      </c>
      <c r="C1433" s="4" t="s">
        <v>1505</v>
      </c>
      <c r="D1433" s="141">
        <v>6</v>
      </c>
      <c r="E1433" s="127" t="s">
        <v>3561</v>
      </c>
      <c r="F1433" s="47">
        <v>10801</v>
      </c>
      <c r="G1433" s="47">
        <v>0</v>
      </c>
      <c r="H1433" s="47">
        <v>0</v>
      </c>
      <c r="I1433" s="47">
        <v>2046</v>
      </c>
      <c r="J1433" s="47">
        <v>43</v>
      </c>
      <c r="K1433" s="47">
        <v>0</v>
      </c>
      <c r="L1433" s="47">
        <v>130</v>
      </c>
      <c r="M1433" s="47">
        <v>55640</v>
      </c>
      <c r="N1433" s="150">
        <v>5589</v>
      </c>
      <c r="O1433" s="144">
        <v>799</v>
      </c>
      <c r="P1433" s="144">
        <v>0</v>
      </c>
      <c r="Q1433" s="47">
        <v>186789</v>
      </c>
      <c r="R1433" s="47">
        <v>0</v>
      </c>
      <c r="S1433" s="47">
        <v>0</v>
      </c>
      <c r="T1433" s="47">
        <v>0</v>
      </c>
      <c r="U1433" s="47">
        <v>0</v>
      </c>
      <c r="V1433" s="47">
        <v>0</v>
      </c>
      <c r="W1433" s="101">
        <f t="shared" si="22"/>
        <v>261837</v>
      </c>
      <c r="X1433" s="41">
        <f>個別包括!AZ1432-公債費!W1433</f>
        <v>0</v>
      </c>
      <c r="Y1433" s="41"/>
      <c r="Z1433" s="41"/>
      <c r="AA1433" s="41"/>
    </row>
    <row r="1434" spans="1:27" ht="20.25" customHeight="1" x14ac:dyDescent="0.25">
      <c r="A1434" s="111" t="s">
        <v>3260</v>
      </c>
      <c r="B1434" s="112" t="s">
        <v>3244</v>
      </c>
      <c r="C1434" s="4" t="s">
        <v>1506</v>
      </c>
      <c r="D1434" s="141">
        <v>6</v>
      </c>
      <c r="E1434" s="127" t="s">
        <v>3561</v>
      </c>
      <c r="F1434" s="47">
        <v>14697</v>
      </c>
      <c r="G1434" s="47">
        <v>370</v>
      </c>
      <c r="H1434" s="47">
        <v>0</v>
      </c>
      <c r="I1434" s="47">
        <v>6657</v>
      </c>
      <c r="J1434" s="47">
        <v>264</v>
      </c>
      <c r="K1434" s="47">
        <v>154</v>
      </c>
      <c r="L1434" s="47">
        <v>151</v>
      </c>
      <c r="M1434" s="47">
        <v>48131</v>
      </c>
      <c r="N1434" s="150">
        <v>2179</v>
      </c>
      <c r="O1434" s="144">
        <v>0</v>
      </c>
      <c r="P1434" s="144">
        <v>0</v>
      </c>
      <c r="Q1434" s="47">
        <v>143653</v>
      </c>
      <c r="R1434" s="47">
        <v>0</v>
      </c>
      <c r="S1434" s="47">
        <v>0</v>
      </c>
      <c r="T1434" s="47">
        <v>0</v>
      </c>
      <c r="U1434" s="47">
        <v>0</v>
      </c>
      <c r="V1434" s="47">
        <v>0</v>
      </c>
      <c r="W1434" s="101">
        <f t="shared" si="22"/>
        <v>216256</v>
      </c>
      <c r="X1434" s="41">
        <f>個別包括!AZ1433-公債費!W1434</f>
        <v>0</v>
      </c>
      <c r="Y1434" s="41"/>
      <c r="Z1434" s="41"/>
      <c r="AA1434" s="41"/>
    </row>
    <row r="1435" spans="1:27" ht="20.25" customHeight="1" x14ac:dyDescent="0.25">
      <c r="A1435" s="111" t="s">
        <v>3261</v>
      </c>
      <c r="B1435" s="112" t="s">
        <v>3244</v>
      </c>
      <c r="C1435" s="4" t="s">
        <v>1507</v>
      </c>
      <c r="D1435" s="141">
        <v>6</v>
      </c>
      <c r="E1435" s="127" t="s">
        <v>3561</v>
      </c>
      <c r="F1435" s="47">
        <v>2670</v>
      </c>
      <c r="G1435" s="47">
        <v>0</v>
      </c>
      <c r="H1435" s="47">
        <v>0</v>
      </c>
      <c r="I1435" s="47">
        <v>6794</v>
      </c>
      <c r="J1435" s="47">
        <v>728</v>
      </c>
      <c r="K1435" s="47">
        <v>8950</v>
      </c>
      <c r="L1435" s="47">
        <v>312</v>
      </c>
      <c r="M1435" s="47">
        <v>84954</v>
      </c>
      <c r="N1435" s="150">
        <v>13786</v>
      </c>
      <c r="O1435" s="144">
        <v>2773</v>
      </c>
      <c r="P1435" s="144">
        <v>0</v>
      </c>
      <c r="Q1435" s="47">
        <v>0</v>
      </c>
      <c r="R1435" s="47">
        <v>0</v>
      </c>
      <c r="S1435" s="47">
        <v>0</v>
      </c>
      <c r="T1435" s="47">
        <v>0</v>
      </c>
      <c r="U1435" s="47">
        <v>0</v>
      </c>
      <c r="V1435" s="47">
        <v>0</v>
      </c>
      <c r="W1435" s="101">
        <f t="shared" si="22"/>
        <v>120967</v>
      </c>
      <c r="X1435" s="41">
        <f>個別包括!AZ1434-公債費!W1435</f>
        <v>0</v>
      </c>
      <c r="Y1435" s="41"/>
      <c r="Z1435" s="41"/>
      <c r="AA1435" s="41"/>
    </row>
    <row r="1436" spans="1:27" ht="20.25" customHeight="1" x14ac:dyDescent="0.25">
      <c r="A1436" s="111" t="s">
        <v>3262</v>
      </c>
      <c r="B1436" s="112" t="s">
        <v>3244</v>
      </c>
      <c r="C1436" s="4" t="s">
        <v>1508</v>
      </c>
      <c r="D1436" s="141">
        <v>6</v>
      </c>
      <c r="E1436" s="127" t="s">
        <v>3561</v>
      </c>
      <c r="F1436" s="47">
        <v>15524</v>
      </c>
      <c r="G1436" s="47">
        <v>0</v>
      </c>
      <c r="H1436" s="47">
        <v>0</v>
      </c>
      <c r="I1436" s="47">
        <v>4723</v>
      </c>
      <c r="J1436" s="47">
        <v>0</v>
      </c>
      <c r="K1436" s="47">
        <v>257</v>
      </c>
      <c r="L1436" s="47">
        <v>368</v>
      </c>
      <c r="M1436" s="47">
        <v>96420</v>
      </c>
      <c r="N1436" s="150">
        <v>4793</v>
      </c>
      <c r="O1436" s="144">
        <v>1123</v>
      </c>
      <c r="P1436" s="144">
        <v>0</v>
      </c>
      <c r="Q1436" s="47">
        <v>349651</v>
      </c>
      <c r="R1436" s="47">
        <v>0</v>
      </c>
      <c r="S1436" s="47">
        <v>0</v>
      </c>
      <c r="T1436" s="47">
        <v>0</v>
      </c>
      <c r="U1436" s="47">
        <v>0</v>
      </c>
      <c r="V1436" s="47">
        <v>0</v>
      </c>
      <c r="W1436" s="101">
        <f t="shared" si="22"/>
        <v>472859</v>
      </c>
      <c r="X1436" s="41">
        <f>個別包括!AZ1435-公債費!W1436</f>
        <v>0</v>
      </c>
      <c r="Y1436" s="41"/>
      <c r="Z1436" s="41"/>
      <c r="AA1436" s="41"/>
    </row>
    <row r="1437" spans="1:27" ht="20.25" customHeight="1" x14ac:dyDescent="0.25">
      <c r="A1437" s="111" t="s">
        <v>3263</v>
      </c>
      <c r="B1437" s="112" t="s">
        <v>3244</v>
      </c>
      <c r="C1437" s="4" t="s">
        <v>1509</v>
      </c>
      <c r="D1437" s="141">
        <v>6</v>
      </c>
      <c r="E1437" s="127" t="s">
        <v>3561</v>
      </c>
      <c r="F1437" s="47">
        <v>31288</v>
      </c>
      <c r="G1437" s="47">
        <v>7731</v>
      </c>
      <c r="H1437" s="47">
        <v>0</v>
      </c>
      <c r="I1437" s="47">
        <v>4476</v>
      </c>
      <c r="J1437" s="47">
        <v>296</v>
      </c>
      <c r="K1437" s="47">
        <v>88</v>
      </c>
      <c r="L1437" s="47">
        <v>349</v>
      </c>
      <c r="M1437" s="47">
        <v>126142</v>
      </c>
      <c r="N1437" s="150">
        <v>6175</v>
      </c>
      <c r="O1437" s="144">
        <v>11966</v>
      </c>
      <c r="P1437" s="144">
        <v>0</v>
      </c>
      <c r="Q1437" s="47">
        <v>365841</v>
      </c>
      <c r="R1437" s="47">
        <v>0</v>
      </c>
      <c r="S1437" s="47">
        <v>0</v>
      </c>
      <c r="T1437" s="47">
        <v>0</v>
      </c>
      <c r="U1437" s="47">
        <v>0</v>
      </c>
      <c r="V1437" s="47">
        <v>0</v>
      </c>
      <c r="W1437" s="101">
        <f t="shared" si="22"/>
        <v>554352</v>
      </c>
      <c r="X1437" s="41">
        <f>個別包括!AZ1436-公債費!W1437</f>
        <v>0</v>
      </c>
      <c r="Y1437" s="41"/>
      <c r="Z1437" s="41"/>
      <c r="AA1437" s="41"/>
    </row>
    <row r="1438" spans="1:27" ht="20.25" customHeight="1" x14ac:dyDescent="0.25">
      <c r="A1438" s="111" t="s">
        <v>3264</v>
      </c>
      <c r="B1438" s="112" t="s">
        <v>3244</v>
      </c>
      <c r="C1438" s="4" t="s">
        <v>1510</v>
      </c>
      <c r="D1438" s="141">
        <v>6</v>
      </c>
      <c r="E1438" s="127" t="s">
        <v>3561</v>
      </c>
      <c r="F1438" s="47">
        <v>16479</v>
      </c>
      <c r="G1438" s="47">
        <v>11323</v>
      </c>
      <c r="H1438" s="47">
        <v>0</v>
      </c>
      <c r="I1438" s="47">
        <v>10417</v>
      </c>
      <c r="J1438" s="47">
        <v>207</v>
      </c>
      <c r="K1438" s="47">
        <v>609</v>
      </c>
      <c r="L1438" s="47">
        <v>397</v>
      </c>
      <c r="M1438" s="47">
        <v>108566</v>
      </c>
      <c r="N1438" s="150">
        <v>5508</v>
      </c>
      <c r="O1438" s="144">
        <v>633</v>
      </c>
      <c r="P1438" s="144">
        <v>0</v>
      </c>
      <c r="Q1438" s="47">
        <v>199982</v>
      </c>
      <c r="R1438" s="47">
        <v>0</v>
      </c>
      <c r="S1438" s="47">
        <v>0</v>
      </c>
      <c r="T1438" s="47">
        <v>0</v>
      </c>
      <c r="U1438" s="47">
        <v>0</v>
      </c>
      <c r="V1438" s="47">
        <v>0</v>
      </c>
      <c r="W1438" s="101">
        <f t="shared" si="22"/>
        <v>354121</v>
      </c>
      <c r="X1438" s="41">
        <f>個別包括!AZ1437-公債費!W1438</f>
        <v>0</v>
      </c>
      <c r="Y1438" s="41"/>
      <c r="Z1438" s="41"/>
      <c r="AA1438" s="41"/>
    </row>
    <row r="1439" spans="1:27" ht="20.25" customHeight="1" x14ac:dyDescent="0.25">
      <c r="A1439" s="111" t="s">
        <v>3265</v>
      </c>
      <c r="B1439" s="112" t="s">
        <v>3244</v>
      </c>
      <c r="C1439" s="4" t="s">
        <v>1511</v>
      </c>
      <c r="D1439" s="141">
        <v>6</v>
      </c>
      <c r="E1439" s="127" t="s">
        <v>3561</v>
      </c>
      <c r="F1439" s="47">
        <v>2658</v>
      </c>
      <c r="G1439" s="47">
        <v>0</v>
      </c>
      <c r="H1439" s="47">
        <v>0</v>
      </c>
      <c r="I1439" s="47">
        <v>1922</v>
      </c>
      <c r="J1439" s="47">
        <v>43</v>
      </c>
      <c r="K1439" s="47">
        <v>93</v>
      </c>
      <c r="L1439" s="47">
        <v>52</v>
      </c>
      <c r="M1439" s="47">
        <v>32398</v>
      </c>
      <c r="N1439" s="150">
        <v>1018</v>
      </c>
      <c r="O1439" s="144">
        <v>0</v>
      </c>
      <c r="P1439" s="144">
        <v>0</v>
      </c>
      <c r="Q1439" s="47">
        <v>139599</v>
      </c>
      <c r="R1439" s="47">
        <v>0</v>
      </c>
      <c r="S1439" s="47">
        <v>0</v>
      </c>
      <c r="T1439" s="47">
        <v>0</v>
      </c>
      <c r="U1439" s="47">
        <v>0</v>
      </c>
      <c r="V1439" s="47">
        <v>0</v>
      </c>
      <c r="W1439" s="101">
        <f t="shared" si="22"/>
        <v>177783</v>
      </c>
      <c r="X1439" s="41">
        <f>個別包括!AZ1438-公債費!W1439</f>
        <v>0</v>
      </c>
      <c r="Y1439" s="41"/>
      <c r="Z1439" s="41"/>
      <c r="AA1439" s="41"/>
    </row>
    <row r="1440" spans="1:27" ht="20.25" customHeight="1" x14ac:dyDescent="0.25">
      <c r="A1440" s="111" t="s">
        <v>3266</v>
      </c>
      <c r="B1440" s="112" t="s">
        <v>3244</v>
      </c>
      <c r="C1440" s="4" t="s">
        <v>1512</v>
      </c>
      <c r="D1440" s="141">
        <v>6</v>
      </c>
      <c r="E1440" s="127" t="s">
        <v>3561</v>
      </c>
      <c r="F1440" s="47">
        <v>38328</v>
      </c>
      <c r="G1440" s="47">
        <v>20622</v>
      </c>
      <c r="H1440" s="47">
        <v>0</v>
      </c>
      <c r="I1440" s="47">
        <v>19747</v>
      </c>
      <c r="J1440" s="47">
        <v>932</v>
      </c>
      <c r="K1440" s="47">
        <v>18322</v>
      </c>
      <c r="L1440" s="47">
        <v>3676</v>
      </c>
      <c r="M1440" s="47">
        <v>410752</v>
      </c>
      <c r="N1440" s="150">
        <v>118193</v>
      </c>
      <c r="O1440" s="144">
        <v>3168</v>
      </c>
      <c r="P1440" s="144">
        <v>0</v>
      </c>
      <c r="Q1440" s="47">
        <v>292588</v>
      </c>
      <c r="R1440" s="47">
        <v>0</v>
      </c>
      <c r="S1440" s="47">
        <v>0</v>
      </c>
      <c r="T1440" s="47">
        <v>0</v>
      </c>
      <c r="U1440" s="47">
        <v>269758</v>
      </c>
      <c r="V1440" s="47">
        <v>0</v>
      </c>
      <c r="W1440" s="101">
        <f t="shared" si="22"/>
        <v>1196086</v>
      </c>
      <c r="X1440" s="41">
        <f>個別包括!AZ1439-公債費!W1440</f>
        <v>0</v>
      </c>
      <c r="Y1440" s="41"/>
      <c r="Z1440" s="41"/>
      <c r="AA1440" s="41"/>
    </row>
    <row r="1441" spans="1:27" ht="20.25" customHeight="1" x14ac:dyDescent="0.25">
      <c r="A1441" s="111" t="s">
        <v>3267</v>
      </c>
      <c r="B1441" s="112" t="s">
        <v>3244</v>
      </c>
      <c r="C1441" s="4" t="s">
        <v>1513</v>
      </c>
      <c r="D1441" s="141">
        <v>6</v>
      </c>
      <c r="E1441" s="127" t="s">
        <v>3561</v>
      </c>
      <c r="F1441" s="47">
        <v>14594</v>
      </c>
      <c r="G1441" s="47">
        <v>0</v>
      </c>
      <c r="H1441" s="47">
        <v>184</v>
      </c>
      <c r="I1441" s="47">
        <v>2507</v>
      </c>
      <c r="J1441" s="47">
        <v>293</v>
      </c>
      <c r="K1441" s="47">
        <v>154</v>
      </c>
      <c r="L1441" s="47">
        <v>501</v>
      </c>
      <c r="M1441" s="47">
        <v>192832</v>
      </c>
      <c r="N1441" s="150">
        <v>13079</v>
      </c>
      <c r="O1441" s="144">
        <v>220</v>
      </c>
      <c r="P1441" s="144">
        <v>0</v>
      </c>
      <c r="Q1441" s="47">
        <v>265208</v>
      </c>
      <c r="R1441" s="47">
        <v>0</v>
      </c>
      <c r="S1441" s="47">
        <v>0</v>
      </c>
      <c r="T1441" s="47">
        <v>0</v>
      </c>
      <c r="U1441" s="47">
        <v>294459</v>
      </c>
      <c r="V1441" s="47">
        <v>0</v>
      </c>
      <c r="W1441" s="101">
        <f t="shared" si="22"/>
        <v>784031</v>
      </c>
      <c r="X1441" s="41">
        <f>個別包括!AZ1440-公債費!W1441</f>
        <v>0</v>
      </c>
      <c r="Y1441" s="41"/>
      <c r="Z1441" s="41"/>
      <c r="AA1441" s="41"/>
    </row>
    <row r="1442" spans="1:27" ht="20.25" customHeight="1" x14ac:dyDescent="0.25">
      <c r="A1442" s="111" t="s">
        <v>3268</v>
      </c>
      <c r="B1442" s="112" t="s">
        <v>3244</v>
      </c>
      <c r="C1442" s="4" t="s">
        <v>1514</v>
      </c>
      <c r="D1442" s="141">
        <v>6</v>
      </c>
      <c r="E1442" s="127" t="s">
        <v>3561</v>
      </c>
      <c r="F1442" s="47">
        <v>17713</v>
      </c>
      <c r="G1442" s="47">
        <v>35503</v>
      </c>
      <c r="H1442" s="47">
        <v>16</v>
      </c>
      <c r="I1442" s="47">
        <v>6391</v>
      </c>
      <c r="J1442" s="47">
        <v>240</v>
      </c>
      <c r="K1442" s="47">
        <v>8347</v>
      </c>
      <c r="L1442" s="47">
        <v>621</v>
      </c>
      <c r="M1442" s="47">
        <v>162446</v>
      </c>
      <c r="N1442" s="150">
        <v>221879</v>
      </c>
      <c r="O1442" s="144">
        <v>892</v>
      </c>
      <c r="P1442" s="144">
        <v>0</v>
      </c>
      <c r="Q1442" s="47">
        <v>380843</v>
      </c>
      <c r="R1442" s="47">
        <v>0</v>
      </c>
      <c r="S1442" s="47">
        <v>0</v>
      </c>
      <c r="T1442" s="47">
        <v>0</v>
      </c>
      <c r="U1442" s="47">
        <v>111051</v>
      </c>
      <c r="V1442" s="47">
        <v>0</v>
      </c>
      <c r="W1442" s="101">
        <f t="shared" si="22"/>
        <v>945942</v>
      </c>
      <c r="X1442" s="41">
        <f>個別包括!AZ1441-公債費!W1442</f>
        <v>0</v>
      </c>
      <c r="Y1442" s="41"/>
      <c r="Z1442" s="41"/>
      <c r="AA1442" s="41"/>
    </row>
    <row r="1443" spans="1:27" ht="20.25" customHeight="1" x14ac:dyDescent="0.25">
      <c r="A1443" s="111" t="s">
        <v>3269</v>
      </c>
      <c r="B1443" s="112" t="s">
        <v>3244</v>
      </c>
      <c r="C1443" s="4" t="s">
        <v>1515</v>
      </c>
      <c r="D1443" s="141">
        <v>6</v>
      </c>
      <c r="E1443" s="127" t="s">
        <v>3561</v>
      </c>
      <c r="F1443" s="47">
        <v>14538</v>
      </c>
      <c r="G1443" s="47">
        <v>52510</v>
      </c>
      <c r="H1443" s="47">
        <v>405</v>
      </c>
      <c r="I1443" s="47">
        <v>7499</v>
      </c>
      <c r="J1443" s="47">
        <v>591</v>
      </c>
      <c r="K1443" s="47">
        <v>5793</v>
      </c>
      <c r="L1443" s="47">
        <v>1405</v>
      </c>
      <c r="M1443" s="47">
        <v>187201</v>
      </c>
      <c r="N1443" s="150">
        <v>64793</v>
      </c>
      <c r="O1443" s="144">
        <v>7698</v>
      </c>
      <c r="P1443" s="144">
        <v>0</v>
      </c>
      <c r="Q1443" s="47">
        <v>0</v>
      </c>
      <c r="R1443" s="47">
        <v>0</v>
      </c>
      <c r="S1443" s="47">
        <v>0</v>
      </c>
      <c r="T1443" s="47">
        <v>0</v>
      </c>
      <c r="U1443" s="47">
        <v>0</v>
      </c>
      <c r="V1443" s="47">
        <v>0</v>
      </c>
      <c r="W1443" s="101">
        <f t="shared" si="22"/>
        <v>342433</v>
      </c>
      <c r="X1443" s="41">
        <f>個別包括!AZ1442-公債費!W1443</f>
        <v>0</v>
      </c>
      <c r="Y1443" s="41"/>
      <c r="Z1443" s="41"/>
      <c r="AA1443" s="41"/>
    </row>
    <row r="1444" spans="1:27" ht="20.25" customHeight="1" x14ac:dyDescent="0.25">
      <c r="A1444" s="111" t="s">
        <v>3270</v>
      </c>
      <c r="B1444" s="112" t="s">
        <v>3244</v>
      </c>
      <c r="C1444" s="4" t="s">
        <v>1516</v>
      </c>
      <c r="D1444" s="141">
        <v>6</v>
      </c>
      <c r="E1444" s="127" t="s">
        <v>3561</v>
      </c>
      <c r="F1444" s="47">
        <v>34541</v>
      </c>
      <c r="G1444" s="47">
        <v>14632</v>
      </c>
      <c r="H1444" s="47">
        <v>0</v>
      </c>
      <c r="I1444" s="47">
        <v>18339</v>
      </c>
      <c r="J1444" s="47">
        <v>328</v>
      </c>
      <c r="K1444" s="47">
        <v>9240</v>
      </c>
      <c r="L1444" s="47">
        <v>531</v>
      </c>
      <c r="M1444" s="47">
        <v>121547</v>
      </c>
      <c r="N1444" s="150">
        <v>20346</v>
      </c>
      <c r="O1444" s="144">
        <v>1752</v>
      </c>
      <c r="P1444" s="144">
        <v>0</v>
      </c>
      <c r="Q1444" s="47">
        <v>246905</v>
      </c>
      <c r="R1444" s="47">
        <v>0</v>
      </c>
      <c r="S1444" s="47">
        <v>0</v>
      </c>
      <c r="T1444" s="47">
        <v>0</v>
      </c>
      <c r="U1444" s="47">
        <v>0</v>
      </c>
      <c r="V1444" s="47">
        <v>0</v>
      </c>
      <c r="W1444" s="101">
        <f t="shared" si="22"/>
        <v>468161</v>
      </c>
      <c r="X1444" s="41">
        <f>個別包括!AZ1443-公債費!W1444</f>
        <v>0</v>
      </c>
      <c r="Y1444" s="41"/>
      <c r="Z1444" s="41"/>
      <c r="AA1444" s="41"/>
    </row>
    <row r="1445" spans="1:27" ht="20.25" customHeight="1" x14ac:dyDescent="0.25">
      <c r="A1445" s="111" t="s">
        <v>3271</v>
      </c>
      <c r="B1445" s="112" t="s">
        <v>3244</v>
      </c>
      <c r="C1445" s="4" t="s">
        <v>1517</v>
      </c>
      <c r="D1445" s="141">
        <v>6</v>
      </c>
      <c r="E1445" s="127" t="s">
        <v>3561</v>
      </c>
      <c r="F1445" s="47">
        <v>24227</v>
      </c>
      <c r="G1445" s="47">
        <v>192960</v>
      </c>
      <c r="H1445" s="47">
        <v>216</v>
      </c>
      <c r="I1445" s="47">
        <v>7314</v>
      </c>
      <c r="J1445" s="47">
        <v>180</v>
      </c>
      <c r="K1445" s="47">
        <v>73</v>
      </c>
      <c r="L1445" s="47">
        <v>370</v>
      </c>
      <c r="M1445" s="47">
        <v>115614</v>
      </c>
      <c r="N1445" s="150">
        <v>37877</v>
      </c>
      <c r="O1445" s="144">
        <v>1868</v>
      </c>
      <c r="P1445" s="144">
        <v>0</v>
      </c>
      <c r="Q1445" s="47">
        <v>433776</v>
      </c>
      <c r="R1445" s="47">
        <v>0</v>
      </c>
      <c r="S1445" s="47">
        <v>0</v>
      </c>
      <c r="T1445" s="47">
        <v>0</v>
      </c>
      <c r="U1445" s="47">
        <v>0</v>
      </c>
      <c r="V1445" s="47">
        <v>0</v>
      </c>
      <c r="W1445" s="101">
        <f t="shared" si="22"/>
        <v>814475</v>
      </c>
      <c r="X1445" s="41">
        <f>個別包括!AZ1444-公債費!W1445</f>
        <v>0</v>
      </c>
      <c r="Y1445" s="41"/>
      <c r="Z1445" s="41"/>
      <c r="AA1445" s="41"/>
    </row>
    <row r="1446" spans="1:27" ht="20.25" customHeight="1" x14ac:dyDescent="0.25">
      <c r="A1446" s="111" t="s">
        <v>3272</v>
      </c>
      <c r="B1446" s="112" t="s">
        <v>3244</v>
      </c>
      <c r="C1446" s="4" t="s">
        <v>1518</v>
      </c>
      <c r="D1446" s="141">
        <v>6</v>
      </c>
      <c r="E1446" s="127" t="s">
        <v>3561</v>
      </c>
      <c r="F1446" s="47">
        <v>10727</v>
      </c>
      <c r="G1446" s="47">
        <v>113290</v>
      </c>
      <c r="H1446" s="47">
        <v>1151</v>
      </c>
      <c r="I1446" s="47">
        <v>17233</v>
      </c>
      <c r="J1446" s="47">
        <v>1655</v>
      </c>
      <c r="K1446" s="47">
        <v>6656</v>
      </c>
      <c r="L1446" s="47">
        <v>483</v>
      </c>
      <c r="M1446" s="47">
        <v>100210</v>
      </c>
      <c r="N1446" s="150">
        <v>24207</v>
      </c>
      <c r="O1446" s="144">
        <v>15724</v>
      </c>
      <c r="P1446" s="144">
        <v>0</v>
      </c>
      <c r="Q1446" s="47">
        <v>0</v>
      </c>
      <c r="R1446" s="47">
        <v>0</v>
      </c>
      <c r="S1446" s="47">
        <v>0</v>
      </c>
      <c r="T1446" s="47">
        <v>0</v>
      </c>
      <c r="U1446" s="47">
        <v>0</v>
      </c>
      <c r="V1446" s="47">
        <v>0</v>
      </c>
      <c r="W1446" s="101">
        <f t="shared" si="22"/>
        <v>291336</v>
      </c>
      <c r="X1446" s="41">
        <f>個別包括!AZ1445-公債費!W1446</f>
        <v>0</v>
      </c>
      <c r="Y1446" s="41"/>
      <c r="Z1446" s="41"/>
      <c r="AA1446" s="41"/>
    </row>
    <row r="1447" spans="1:27" ht="20.25" customHeight="1" x14ac:dyDescent="0.25">
      <c r="A1447" s="111" t="s">
        <v>3273</v>
      </c>
      <c r="B1447" s="112" t="s">
        <v>3244</v>
      </c>
      <c r="C1447" s="4" t="s">
        <v>1519</v>
      </c>
      <c r="D1447" s="141">
        <v>6</v>
      </c>
      <c r="E1447" s="127" t="s">
        <v>3561</v>
      </c>
      <c r="F1447" s="47">
        <v>26595</v>
      </c>
      <c r="G1447" s="47">
        <v>14472</v>
      </c>
      <c r="H1447" s="47">
        <v>0</v>
      </c>
      <c r="I1447" s="47">
        <v>11127</v>
      </c>
      <c r="J1447" s="47">
        <v>1242</v>
      </c>
      <c r="K1447" s="47">
        <v>1139</v>
      </c>
      <c r="L1447" s="47">
        <v>444</v>
      </c>
      <c r="M1447" s="47">
        <v>157252</v>
      </c>
      <c r="N1447" s="150">
        <v>34320</v>
      </c>
      <c r="O1447" s="144">
        <v>1457</v>
      </c>
      <c r="P1447" s="144">
        <v>0</v>
      </c>
      <c r="Q1447" s="47">
        <v>605550</v>
      </c>
      <c r="R1447" s="47">
        <v>0</v>
      </c>
      <c r="S1447" s="47">
        <v>0</v>
      </c>
      <c r="T1447" s="47">
        <v>0</v>
      </c>
      <c r="U1447" s="47">
        <v>136459</v>
      </c>
      <c r="V1447" s="47">
        <v>0</v>
      </c>
      <c r="W1447" s="101">
        <f t="shared" si="22"/>
        <v>990057</v>
      </c>
      <c r="X1447" s="41">
        <f>個別包括!AZ1446-公債費!W1447</f>
        <v>0</v>
      </c>
      <c r="Y1447" s="41"/>
      <c r="Z1447" s="41"/>
      <c r="AA1447" s="41"/>
    </row>
    <row r="1448" spans="1:27" ht="20.25" customHeight="1" x14ac:dyDescent="0.25">
      <c r="A1448" s="111" t="s">
        <v>3274</v>
      </c>
      <c r="B1448" s="112" t="s">
        <v>3244</v>
      </c>
      <c r="C1448" s="4" t="s">
        <v>1520</v>
      </c>
      <c r="D1448" s="141">
        <v>6</v>
      </c>
      <c r="E1448" s="127" t="s">
        <v>3561</v>
      </c>
      <c r="F1448" s="47">
        <v>104643</v>
      </c>
      <c r="G1448" s="47">
        <v>0</v>
      </c>
      <c r="H1448" s="47">
        <v>2502</v>
      </c>
      <c r="I1448" s="47">
        <v>17673</v>
      </c>
      <c r="J1448" s="47">
        <v>1098</v>
      </c>
      <c r="K1448" s="47">
        <v>7927</v>
      </c>
      <c r="L1448" s="47">
        <v>1775</v>
      </c>
      <c r="M1448" s="47">
        <v>376162</v>
      </c>
      <c r="N1448" s="150">
        <v>38904</v>
      </c>
      <c r="O1448" s="144">
        <v>8333</v>
      </c>
      <c r="P1448" s="144">
        <v>0</v>
      </c>
      <c r="Q1448" s="47">
        <v>619556</v>
      </c>
      <c r="R1448" s="47">
        <v>0</v>
      </c>
      <c r="S1448" s="47">
        <v>0</v>
      </c>
      <c r="T1448" s="47">
        <v>0</v>
      </c>
      <c r="U1448" s="47">
        <v>341615</v>
      </c>
      <c r="V1448" s="47">
        <v>0</v>
      </c>
      <c r="W1448" s="101">
        <f t="shared" si="22"/>
        <v>1520188</v>
      </c>
      <c r="X1448" s="41">
        <f>個別包括!AZ1447-公債費!W1448</f>
        <v>0</v>
      </c>
      <c r="Y1448" s="41"/>
      <c r="Z1448" s="41"/>
      <c r="AA1448" s="41"/>
    </row>
    <row r="1449" spans="1:27" ht="20.25" customHeight="1" x14ac:dyDescent="0.25">
      <c r="A1449" s="111" t="s">
        <v>3275</v>
      </c>
      <c r="B1449" s="112" t="s">
        <v>3244</v>
      </c>
      <c r="C1449" s="4" t="s">
        <v>1521</v>
      </c>
      <c r="D1449" s="141">
        <v>6</v>
      </c>
      <c r="E1449" s="127" t="s">
        <v>3561</v>
      </c>
      <c r="F1449" s="47">
        <v>25271</v>
      </c>
      <c r="G1449" s="47">
        <v>38478</v>
      </c>
      <c r="H1449" s="47">
        <v>0</v>
      </c>
      <c r="I1449" s="47">
        <v>2431</v>
      </c>
      <c r="J1449" s="47">
        <v>306</v>
      </c>
      <c r="K1449" s="47">
        <v>2801</v>
      </c>
      <c r="L1449" s="47">
        <v>384</v>
      </c>
      <c r="M1449" s="47">
        <v>114348</v>
      </c>
      <c r="N1449" s="150">
        <v>25898</v>
      </c>
      <c r="O1449" s="144">
        <v>13627</v>
      </c>
      <c r="P1449" s="144">
        <v>0</v>
      </c>
      <c r="Q1449" s="47">
        <v>211272</v>
      </c>
      <c r="R1449" s="47">
        <v>0</v>
      </c>
      <c r="S1449" s="47">
        <v>0</v>
      </c>
      <c r="T1449" s="47">
        <v>0</v>
      </c>
      <c r="U1449" s="47">
        <v>0</v>
      </c>
      <c r="V1449" s="47">
        <v>0</v>
      </c>
      <c r="W1449" s="101">
        <f t="shared" si="22"/>
        <v>434816</v>
      </c>
      <c r="X1449" s="41">
        <f>個別包括!AZ1448-公債費!W1449</f>
        <v>0</v>
      </c>
      <c r="Y1449" s="41"/>
      <c r="Z1449" s="41"/>
      <c r="AA1449" s="41"/>
    </row>
    <row r="1450" spans="1:27" ht="20.25" customHeight="1" x14ac:dyDescent="0.25">
      <c r="A1450" s="111" t="s">
        <v>3276</v>
      </c>
      <c r="B1450" s="112" t="s">
        <v>3244</v>
      </c>
      <c r="C1450" s="4" t="s">
        <v>1522</v>
      </c>
      <c r="D1450" s="141">
        <v>6</v>
      </c>
      <c r="E1450" s="127" t="s">
        <v>3561</v>
      </c>
      <c r="F1450" s="47">
        <v>9844</v>
      </c>
      <c r="G1450" s="47">
        <v>0</v>
      </c>
      <c r="H1450" s="47">
        <v>0</v>
      </c>
      <c r="I1450" s="47">
        <v>3261</v>
      </c>
      <c r="J1450" s="47">
        <v>55</v>
      </c>
      <c r="K1450" s="47">
        <v>206</v>
      </c>
      <c r="L1450" s="47">
        <v>105</v>
      </c>
      <c r="M1450" s="47">
        <v>50210</v>
      </c>
      <c r="N1450" s="150">
        <v>17400</v>
      </c>
      <c r="O1450" s="144">
        <v>218</v>
      </c>
      <c r="P1450" s="144">
        <v>0</v>
      </c>
      <c r="Q1450" s="47">
        <v>185738</v>
      </c>
      <c r="R1450" s="47">
        <v>0</v>
      </c>
      <c r="S1450" s="47">
        <v>0</v>
      </c>
      <c r="T1450" s="47">
        <v>0</v>
      </c>
      <c r="U1450" s="47">
        <v>0</v>
      </c>
      <c r="V1450" s="47">
        <v>0</v>
      </c>
      <c r="W1450" s="101">
        <f t="shared" si="22"/>
        <v>267037</v>
      </c>
      <c r="X1450" s="41">
        <f>個別包括!AZ1449-公債費!W1450</f>
        <v>0</v>
      </c>
      <c r="Y1450" s="41"/>
      <c r="Z1450" s="41"/>
      <c r="AA1450" s="41"/>
    </row>
    <row r="1451" spans="1:27" ht="20.25" customHeight="1" x14ac:dyDescent="0.25">
      <c r="A1451" s="111" t="s">
        <v>3277</v>
      </c>
      <c r="B1451" s="112" t="s">
        <v>3244</v>
      </c>
      <c r="C1451" s="4" t="s">
        <v>1523</v>
      </c>
      <c r="D1451" s="141">
        <v>6</v>
      </c>
      <c r="E1451" s="127" t="s">
        <v>3561</v>
      </c>
      <c r="F1451" s="47">
        <v>21634</v>
      </c>
      <c r="G1451" s="47">
        <v>5192</v>
      </c>
      <c r="H1451" s="47">
        <v>0</v>
      </c>
      <c r="I1451" s="47">
        <v>11760</v>
      </c>
      <c r="J1451" s="47">
        <v>406</v>
      </c>
      <c r="K1451" s="47">
        <v>9043</v>
      </c>
      <c r="L1451" s="47">
        <v>1028</v>
      </c>
      <c r="M1451" s="47">
        <v>226581</v>
      </c>
      <c r="N1451" s="150">
        <v>235540</v>
      </c>
      <c r="O1451" s="144">
        <v>1952</v>
      </c>
      <c r="P1451" s="144">
        <v>0</v>
      </c>
      <c r="Q1451" s="47">
        <v>222738</v>
      </c>
      <c r="R1451" s="47">
        <v>0</v>
      </c>
      <c r="S1451" s="47">
        <v>0</v>
      </c>
      <c r="T1451" s="47">
        <v>0</v>
      </c>
      <c r="U1451" s="47">
        <v>203590</v>
      </c>
      <c r="V1451" s="47">
        <v>0</v>
      </c>
      <c r="W1451" s="101">
        <f t="shared" si="22"/>
        <v>939464</v>
      </c>
      <c r="X1451" s="41">
        <f>個別包括!AZ1450-公債費!W1451</f>
        <v>0</v>
      </c>
      <c r="Y1451" s="41"/>
      <c r="Z1451" s="41"/>
      <c r="AA1451" s="41"/>
    </row>
    <row r="1452" spans="1:27" ht="20.25" customHeight="1" x14ac:dyDescent="0.25">
      <c r="A1452" s="111" t="s">
        <v>3278</v>
      </c>
      <c r="B1452" s="112" t="s">
        <v>3279</v>
      </c>
      <c r="C1452" s="4" t="s">
        <v>1524</v>
      </c>
      <c r="D1452" s="141">
        <v>2</v>
      </c>
      <c r="E1452" s="127" t="s">
        <v>3561</v>
      </c>
      <c r="F1452" s="47">
        <v>68901</v>
      </c>
      <c r="G1452" s="47">
        <v>0</v>
      </c>
      <c r="H1452" s="47">
        <v>917237</v>
      </c>
      <c r="I1452" s="47">
        <v>1549019</v>
      </c>
      <c r="J1452" s="47">
        <v>185426</v>
      </c>
      <c r="K1452" s="47">
        <v>2805271</v>
      </c>
      <c r="L1452" s="47">
        <v>112980</v>
      </c>
      <c r="M1452" s="47">
        <v>17006112</v>
      </c>
      <c r="N1452" s="150">
        <v>535740</v>
      </c>
      <c r="O1452" s="144">
        <v>252054</v>
      </c>
      <c r="P1452" s="144">
        <v>0</v>
      </c>
      <c r="Q1452" s="47">
        <v>0</v>
      </c>
      <c r="R1452" s="47">
        <v>4260925</v>
      </c>
      <c r="S1452" s="47">
        <v>0</v>
      </c>
      <c r="T1452" s="47">
        <v>0</v>
      </c>
      <c r="U1452" s="47">
        <v>0</v>
      </c>
      <c r="V1452" s="47">
        <v>0</v>
      </c>
      <c r="W1452" s="101">
        <f t="shared" si="22"/>
        <v>27693665</v>
      </c>
      <c r="X1452" s="41">
        <f>個別包括!AZ1451-公債費!W1452</f>
        <v>0</v>
      </c>
      <c r="Y1452" s="41"/>
      <c r="Z1452" s="41"/>
      <c r="AA1452" s="41"/>
    </row>
    <row r="1453" spans="1:27" ht="20.25" customHeight="1" x14ac:dyDescent="0.25">
      <c r="A1453" s="111" t="s">
        <v>3280</v>
      </c>
      <c r="B1453" s="112" t="s">
        <v>3279</v>
      </c>
      <c r="C1453" s="4" t="s">
        <v>1525</v>
      </c>
      <c r="D1453" s="141">
        <v>2</v>
      </c>
      <c r="E1453" s="127" t="s">
        <v>3561</v>
      </c>
      <c r="F1453" s="47">
        <v>46412</v>
      </c>
      <c r="G1453" s="47">
        <v>0</v>
      </c>
      <c r="H1453" s="47">
        <v>219281</v>
      </c>
      <c r="I1453" s="47">
        <v>1410807</v>
      </c>
      <c r="J1453" s="47">
        <v>451938</v>
      </c>
      <c r="K1453" s="47">
        <v>2875915</v>
      </c>
      <c r="L1453" s="47">
        <v>241490</v>
      </c>
      <c r="M1453" s="47">
        <v>21710210</v>
      </c>
      <c r="N1453" s="150">
        <v>511966</v>
      </c>
      <c r="O1453" s="144">
        <v>144344</v>
      </c>
      <c r="P1453" s="144">
        <v>0</v>
      </c>
      <c r="Q1453" s="47">
        <v>0</v>
      </c>
      <c r="R1453" s="47">
        <v>5443769</v>
      </c>
      <c r="S1453" s="47">
        <v>0</v>
      </c>
      <c r="T1453" s="47">
        <v>0</v>
      </c>
      <c r="U1453" s="47">
        <v>0</v>
      </c>
      <c r="V1453" s="47">
        <v>0</v>
      </c>
      <c r="W1453" s="101">
        <f t="shared" si="22"/>
        <v>33056132</v>
      </c>
      <c r="X1453" s="41">
        <f>個別包括!AZ1452-公債費!W1453</f>
        <v>0</v>
      </c>
      <c r="Y1453" s="41"/>
      <c r="Z1453" s="41"/>
      <c r="AA1453" s="41"/>
    </row>
    <row r="1454" spans="1:27" ht="20.25" customHeight="1" x14ac:dyDescent="0.25">
      <c r="A1454" s="111" t="s">
        <v>3281</v>
      </c>
      <c r="B1454" s="112" t="s">
        <v>3279</v>
      </c>
      <c r="C1454" s="4" t="s">
        <v>1526</v>
      </c>
      <c r="D1454" s="141">
        <v>5</v>
      </c>
      <c r="E1454" s="127" t="s">
        <v>3561</v>
      </c>
      <c r="F1454" s="47">
        <v>79736</v>
      </c>
      <c r="G1454" s="47">
        <v>0</v>
      </c>
      <c r="H1454" s="47">
        <v>0</v>
      </c>
      <c r="I1454" s="47">
        <v>37286</v>
      </c>
      <c r="J1454" s="47">
        <v>6812</v>
      </c>
      <c r="K1454" s="47">
        <v>23301</v>
      </c>
      <c r="L1454" s="47">
        <v>16786</v>
      </c>
      <c r="M1454" s="47">
        <v>1458208</v>
      </c>
      <c r="N1454" s="150">
        <v>93693</v>
      </c>
      <c r="O1454" s="144">
        <v>47813</v>
      </c>
      <c r="P1454" s="144">
        <v>0</v>
      </c>
      <c r="Q1454" s="47">
        <v>1449452</v>
      </c>
      <c r="R1454" s="47">
        <v>687053</v>
      </c>
      <c r="S1454" s="47">
        <v>0</v>
      </c>
      <c r="T1454" s="47">
        <v>0</v>
      </c>
      <c r="U1454" s="47">
        <v>0</v>
      </c>
      <c r="V1454" s="47">
        <v>0</v>
      </c>
      <c r="W1454" s="101">
        <f t="shared" si="22"/>
        <v>3900140</v>
      </c>
      <c r="X1454" s="41">
        <f>個別包括!AZ1453-公債費!W1454</f>
        <v>0</v>
      </c>
      <c r="Y1454" s="41"/>
      <c r="Z1454" s="41"/>
      <c r="AA1454" s="41"/>
    </row>
    <row r="1455" spans="1:27" ht="20.25" customHeight="1" x14ac:dyDescent="0.25">
      <c r="A1455" s="111" t="s">
        <v>3282</v>
      </c>
      <c r="B1455" s="112" t="s">
        <v>3279</v>
      </c>
      <c r="C1455" s="4" t="s">
        <v>1527</v>
      </c>
      <c r="D1455" s="141">
        <v>3</v>
      </c>
      <c r="E1455" s="127" t="s">
        <v>3561</v>
      </c>
      <c r="F1455" s="47">
        <v>160366</v>
      </c>
      <c r="G1455" s="47">
        <v>0</v>
      </c>
      <c r="H1455" s="47">
        <v>0</v>
      </c>
      <c r="I1455" s="47">
        <v>512307</v>
      </c>
      <c r="J1455" s="47">
        <v>18535</v>
      </c>
      <c r="K1455" s="47">
        <v>244926</v>
      </c>
      <c r="L1455" s="47">
        <v>54530</v>
      </c>
      <c r="M1455" s="47">
        <v>4058807</v>
      </c>
      <c r="N1455" s="150">
        <v>220251</v>
      </c>
      <c r="O1455" s="144">
        <v>62585</v>
      </c>
      <c r="P1455" s="144">
        <v>0</v>
      </c>
      <c r="Q1455" s="47">
        <v>0</v>
      </c>
      <c r="R1455" s="47">
        <v>0</v>
      </c>
      <c r="S1455" s="47">
        <v>0</v>
      </c>
      <c r="T1455" s="47">
        <v>0</v>
      </c>
      <c r="U1455" s="47">
        <v>1510974</v>
      </c>
      <c r="V1455" s="47">
        <v>0</v>
      </c>
      <c r="W1455" s="101">
        <f t="shared" si="22"/>
        <v>6843281</v>
      </c>
      <c r="X1455" s="41">
        <f>個別包括!AZ1454-公債費!W1455</f>
        <v>0</v>
      </c>
      <c r="Y1455" s="41"/>
      <c r="Z1455" s="41"/>
      <c r="AA1455" s="41"/>
    </row>
    <row r="1456" spans="1:27" ht="20.25" customHeight="1" x14ac:dyDescent="0.25">
      <c r="A1456" s="111" t="s">
        <v>3283</v>
      </c>
      <c r="B1456" s="112" t="s">
        <v>3279</v>
      </c>
      <c r="C1456" s="4" t="s">
        <v>1528</v>
      </c>
      <c r="D1456" s="141">
        <v>5</v>
      </c>
      <c r="E1456" s="127" t="s">
        <v>3561</v>
      </c>
      <c r="F1456" s="47">
        <v>17749</v>
      </c>
      <c r="G1456" s="47">
        <v>0</v>
      </c>
      <c r="H1456" s="47">
        <v>0</v>
      </c>
      <c r="I1456" s="47">
        <v>46844</v>
      </c>
      <c r="J1456" s="47">
        <v>4611</v>
      </c>
      <c r="K1456" s="47">
        <v>60691</v>
      </c>
      <c r="L1456" s="47">
        <v>7878</v>
      </c>
      <c r="M1456" s="47">
        <v>714112</v>
      </c>
      <c r="N1456" s="150">
        <v>47592</v>
      </c>
      <c r="O1456" s="144">
        <v>58688</v>
      </c>
      <c r="P1456" s="144">
        <v>0</v>
      </c>
      <c r="Q1456" s="47">
        <v>0</v>
      </c>
      <c r="R1456" s="47">
        <v>0</v>
      </c>
      <c r="S1456" s="47">
        <v>0</v>
      </c>
      <c r="T1456" s="47">
        <v>0</v>
      </c>
      <c r="U1456" s="47">
        <v>0</v>
      </c>
      <c r="V1456" s="47">
        <v>0</v>
      </c>
      <c r="W1456" s="101">
        <f t="shared" si="22"/>
        <v>958165</v>
      </c>
      <c r="X1456" s="41">
        <f>個別包括!AZ1455-公債費!W1456</f>
        <v>0</v>
      </c>
      <c r="Y1456" s="41"/>
      <c r="Z1456" s="41"/>
      <c r="AA1456" s="41"/>
    </row>
    <row r="1457" spans="1:27" ht="20.25" customHeight="1" x14ac:dyDescent="0.25">
      <c r="A1457" s="111" t="s">
        <v>3284</v>
      </c>
      <c r="B1457" s="112" t="s">
        <v>3279</v>
      </c>
      <c r="C1457" s="4" t="s">
        <v>1529</v>
      </c>
      <c r="D1457" s="141">
        <v>5</v>
      </c>
      <c r="E1457" s="127" t="s">
        <v>3561</v>
      </c>
      <c r="F1457" s="47">
        <v>34319</v>
      </c>
      <c r="G1457" s="47">
        <v>17358</v>
      </c>
      <c r="H1457" s="47">
        <v>0</v>
      </c>
      <c r="I1457" s="47">
        <v>103491</v>
      </c>
      <c r="J1457" s="47">
        <v>10525</v>
      </c>
      <c r="K1457" s="47">
        <v>41876</v>
      </c>
      <c r="L1457" s="47">
        <v>18489</v>
      </c>
      <c r="M1457" s="47">
        <v>1704020</v>
      </c>
      <c r="N1457" s="150">
        <v>60444</v>
      </c>
      <c r="O1457" s="144">
        <v>42149</v>
      </c>
      <c r="P1457" s="144">
        <v>0</v>
      </c>
      <c r="Q1457" s="47">
        <v>147790</v>
      </c>
      <c r="R1457" s="47">
        <v>0</v>
      </c>
      <c r="S1457" s="47">
        <v>0</v>
      </c>
      <c r="T1457" s="47">
        <v>0</v>
      </c>
      <c r="U1457" s="47">
        <v>1588353</v>
      </c>
      <c r="V1457" s="47">
        <v>0</v>
      </c>
      <c r="W1457" s="101">
        <f t="shared" si="22"/>
        <v>3768814</v>
      </c>
      <c r="X1457" s="41">
        <f>個別包括!AZ1456-公債費!W1457</f>
        <v>0</v>
      </c>
      <c r="Y1457" s="41"/>
      <c r="Z1457" s="41"/>
      <c r="AA1457" s="41"/>
    </row>
    <row r="1458" spans="1:27" ht="20.25" customHeight="1" x14ac:dyDescent="0.25">
      <c r="A1458" s="111" t="s">
        <v>3285</v>
      </c>
      <c r="B1458" s="112" t="s">
        <v>3279</v>
      </c>
      <c r="C1458" s="4" t="s">
        <v>1530</v>
      </c>
      <c r="D1458" s="141">
        <v>5</v>
      </c>
      <c r="E1458" s="127" t="s">
        <v>3561</v>
      </c>
      <c r="F1458" s="47">
        <v>14838</v>
      </c>
      <c r="G1458" s="47">
        <v>0</v>
      </c>
      <c r="H1458" s="47">
        <v>0</v>
      </c>
      <c r="I1458" s="47">
        <v>26588</v>
      </c>
      <c r="J1458" s="47">
        <v>3262</v>
      </c>
      <c r="K1458" s="47">
        <v>48842</v>
      </c>
      <c r="L1458" s="47">
        <v>6348</v>
      </c>
      <c r="M1458" s="47">
        <v>590258</v>
      </c>
      <c r="N1458" s="150">
        <v>59452</v>
      </c>
      <c r="O1458" s="144">
        <v>8080</v>
      </c>
      <c r="P1458" s="144">
        <v>0</v>
      </c>
      <c r="Q1458" s="47">
        <v>860491</v>
      </c>
      <c r="R1458" s="47">
        <v>0</v>
      </c>
      <c r="S1458" s="47">
        <v>0</v>
      </c>
      <c r="T1458" s="47">
        <v>0</v>
      </c>
      <c r="U1458" s="47">
        <v>0</v>
      </c>
      <c r="V1458" s="47">
        <v>0</v>
      </c>
      <c r="W1458" s="101">
        <f t="shared" si="22"/>
        <v>1618159</v>
      </c>
      <c r="X1458" s="41">
        <f>個別包括!AZ1457-公債費!W1458</f>
        <v>0</v>
      </c>
      <c r="Y1458" s="41"/>
      <c r="Z1458" s="41"/>
      <c r="AA1458" s="41"/>
    </row>
    <row r="1459" spans="1:27" ht="20.25" customHeight="1" x14ac:dyDescent="0.25">
      <c r="A1459" s="111" t="s">
        <v>3286</v>
      </c>
      <c r="B1459" s="112" t="s">
        <v>3279</v>
      </c>
      <c r="C1459" s="4" t="s">
        <v>1531</v>
      </c>
      <c r="D1459" s="141">
        <v>5</v>
      </c>
      <c r="E1459" s="127" t="s">
        <v>3561</v>
      </c>
      <c r="F1459" s="47">
        <v>12060</v>
      </c>
      <c r="G1459" s="47">
        <v>0</v>
      </c>
      <c r="H1459" s="47">
        <v>90</v>
      </c>
      <c r="I1459" s="47">
        <v>23655</v>
      </c>
      <c r="J1459" s="47">
        <v>3268</v>
      </c>
      <c r="K1459" s="47">
        <v>73954</v>
      </c>
      <c r="L1459" s="47">
        <v>7773</v>
      </c>
      <c r="M1459" s="47">
        <v>851671</v>
      </c>
      <c r="N1459" s="150">
        <v>42734</v>
      </c>
      <c r="O1459" s="144">
        <v>39845</v>
      </c>
      <c r="P1459" s="144">
        <v>0</v>
      </c>
      <c r="Q1459" s="47">
        <v>25441</v>
      </c>
      <c r="R1459" s="47">
        <v>0</v>
      </c>
      <c r="S1459" s="47">
        <v>0</v>
      </c>
      <c r="T1459" s="47">
        <v>0</v>
      </c>
      <c r="U1459" s="47">
        <v>1145826</v>
      </c>
      <c r="V1459" s="47">
        <v>0</v>
      </c>
      <c r="W1459" s="101">
        <f t="shared" si="22"/>
        <v>2226317</v>
      </c>
      <c r="X1459" s="41">
        <f>個別包括!AZ1458-公債費!W1459</f>
        <v>0</v>
      </c>
      <c r="Y1459" s="41"/>
      <c r="Z1459" s="41"/>
      <c r="AA1459" s="41"/>
    </row>
    <row r="1460" spans="1:27" ht="20.25" customHeight="1" x14ac:dyDescent="0.25">
      <c r="A1460" s="111" t="s">
        <v>3287</v>
      </c>
      <c r="B1460" s="112" t="s">
        <v>3279</v>
      </c>
      <c r="C1460" s="4" t="s">
        <v>1532</v>
      </c>
      <c r="D1460" s="141">
        <v>5</v>
      </c>
      <c r="E1460" s="127" t="s">
        <v>3561</v>
      </c>
      <c r="F1460" s="47">
        <v>380643</v>
      </c>
      <c r="G1460" s="47">
        <v>86002</v>
      </c>
      <c r="H1460" s="47">
        <v>494</v>
      </c>
      <c r="I1460" s="47">
        <v>63282</v>
      </c>
      <c r="J1460" s="47">
        <v>3926</v>
      </c>
      <c r="K1460" s="47">
        <v>6137</v>
      </c>
      <c r="L1460" s="47">
        <v>7550</v>
      </c>
      <c r="M1460" s="47">
        <v>1000369</v>
      </c>
      <c r="N1460" s="150">
        <v>68903</v>
      </c>
      <c r="O1460" s="144">
        <v>46256</v>
      </c>
      <c r="P1460" s="144">
        <v>0</v>
      </c>
      <c r="Q1460" s="47">
        <v>1383800</v>
      </c>
      <c r="R1460" s="47">
        <v>0</v>
      </c>
      <c r="S1460" s="47">
        <v>0</v>
      </c>
      <c r="T1460" s="47">
        <v>0</v>
      </c>
      <c r="U1460" s="47">
        <v>0</v>
      </c>
      <c r="V1460" s="47">
        <v>0</v>
      </c>
      <c r="W1460" s="101">
        <f t="shared" si="22"/>
        <v>3047362</v>
      </c>
      <c r="X1460" s="41">
        <f>個別包括!AZ1459-公債費!W1460</f>
        <v>0</v>
      </c>
      <c r="Y1460" s="41"/>
      <c r="Z1460" s="41"/>
      <c r="AA1460" s="41"/>
    </row>
    <row r="1461" spans="1:27" ht="20.25" customHeight="1" x14ac:dyDescent="0.25">
      <c r="A1461" s="111" t="s">
        <v>3288</v>
      </c>
      <c r="B1461" s="112" t="s">
        <v>3279</v>
      </c>
      <c r="C1461" s="4" t="s">
        <v>1533</v>
      </c>
      <c r="D1461" s="141">
        <v>5</v>
      </c>
      <c r="E1461" s="127" t="s">
        <v>3561</v>
      </c>
      <c r="F1461" s="47">
        <v>1127</v>
      </c>
      <c r="G1461" s="47">
        <v>0</v>
      </c>
      <c r="H1461" s="47">
        <v>431</v>
      </c>
      <c r="I1461" s="47">
        <v>20768</v>
      </c>
      <c r="J1461" s="47">
        <v>2874</v>
      </c>
      <c r="K1461" s="47">
        <v>41550</v>
      </c>
      <c r="L1461" s="47">
        <v>7317</v>
      </c>
      <c r="M1461" s="47">
        <v>592850</v>
      </c>
      <c r="N1461" s="150">
        <v>47123</v>
      </c>
      <c r="O1461" s="144">
        <v>10735</v>
      </c>
      <c r="P1461" s="144">
        <v>0</v>
      </c>
      <c r="Q1461" s="47">
        <v>0</v>
      </c>
      <c r="R1461" s="47">
        <v>0</v>
      </c>
      <c r="S1461" s="47">
        <v>0</v>
      </c>
      <c r="T1461" s="47">
        <v>0</v>
      </c>
      <c r="U1461" s="47">
        <v>0</v>
      </c>
      <c r="V1461" s="47">
        <v>0</v>
      </c>
      <c r="W1461" s="101">
        <f t="shared" si="22"/>
        <v>724775</v>
      </c>
      <c r="X1461" s="41">
        <f>個別包括!AZ1460-公債費!W1461</f>
        <v>0</v>
      </c>
      <c r="Y1461" s="41"/>
      <c r="Z1461" s="41"/>
      <c r="AA1461" s="41"/>
    </row>
    <row r="1462" spans="1:27" ht="20.25" customHeight="1" x14ac:dyDescent="0.25">
      <c r="A1462" s="111" t="s">
        <v>3289</v>
      </c>
      <c r="B1462" s="112" t="s">
        <v>3279</v>
      </c>
      <c r="C1462" s="4" t="s">
        <v>1534</v>
      </c>
      <c r="D1462" s="141">
        <v>5</v>
      </c>
      <c r="E1462" s="127" t="s">
        <v>3561</v>
      </c>
      <c r="F1462" s="47">
        <v>8218</v>
      </c>
      <c r="G1462" s="47">
        <v>0</v>
      </c>
      <c r="H1462" s="47">
        <v>0</v>
      </c>
      <c r="I1462" s="47">
        <v>21419</v>
      </c>
      <c r="J1462" s="47">
        <v>3220</v>
      </c>
      <c r="K1462" s="47">
        <v>44514</v>
      </c>
      <c r="L1462" s="47">
        <v>4495</v>
      </c>
      <c r="M1462" s="47">
        <v>448989</v>
      </c>
      <c r="N1462" s="150">
        <v>46688</v>
      </c>
      <c r="O1462" s="144">
        <v>23052</v>
      </c>
      <c r="P1462" s="144">
        <v>0</v>
      </c>
      <c r="Q1462" s="47">
        <v>0</v>
      </c>
      <c r="R1462" s="47">
        <v>0</v>
      </c>
      <c r="S1462" s="47">
        <v>0</v>
      </c>
      <c r="T1462" s="47">
        <v>0</v>
      </c>
      <c r="U1462" s="47">
        <v>0</v>
      </c>
      <c r="V1462" s="47">
        <v>0</v>
      </c>
      <c r="W1462" s="101">
        <f t="shared" si="22"/>
        <v>600595</v>
      </c>
      <c r="X1462" s="41">
        <f>個別包括!AZ1461-公債費!W1462</f>
        <v>0</v>
      </c>
      <c r="Y1462" s="41"/>
      <c r="Z1462" s="41"/>
      <c r="AA1462" s="41"/>
    </row>
    <row r="1463" spans="1:27" ht="20.25" customHeight="1" x14ac:dyDescent="0.25">
      <c r="A1463" s="111" t="s">
        <v>3290</v>
      </c>
      <c r="B1463" s="112" t="s">
        <v>3279</v>
      </c>
      <c r="C1463" s="4" t="s">
        <v>1535</v>
      </c>
      <c r="D1463" s="141">
        <v>5</v>
      </c>
      <c r="E1463" s="127" t="s">
        <v>3561</v>
      </c>
      <c r="F1463" s="47">
        <v>6089</v>
      </c>
      <c r="G1463" s="47">
        <v>0</v>
      </c>
      <c r="H1463" s="47">
        <v>0</v>
      </c>
      <c r="I1463" s="47">
        <v>36198</v>
      </c>
      <c r="J1463" s="47">
        <v>3015</v>
      </c>
      <c r="K1463" s="47">
        <v>84165</v>
      </c>
      <c r="L1463" s="47">
        <v>9841</v>
      </c>
      <c r="M1463" s="47">
        <v>815673</v>
      </c>
      <c r="N1463" s="150">
        <v>35832</v>
      </c>
      <c r="O1463" s="144">
        <v>4875</v>
      </c>
      <c r="P1463" s="144">
        <v>0</v>
      </c>
      <c r="Q1463" s="47">
        <v>0</v>
      </c>
      <c r="R1463" s="47">
        <v>0</v>
      </c>
      <c r="S1463" s="47">
        <v>0</v>
      </c>
      <c r="T1463" s="47">
        <v>0</v>
      </c>
      <c r="U1463" s="47">
        <v>0</v>
      </c>
      <c r="V1463" s="47">
        <v>0</v>
      </c>
      <c r="W1463" s="101">
        <f t="shared" si="22"/>
        <v>995688</v>
      </c>
      <c r="X1463" s="41">
        <f>個別包括!AZ1462-公債費!W1463</f>
        <v>0</v>
      </c>
      <c r="Y1463" s="41"/>
      <c r="Z1463" s="41"/>
      <c r="AA1463" s="41"/>
    </row>
    <row r="1464" spans="1:27" ht="20.25" customHeight="1" x14ac:dyDescent="0.25">
      <c r="A1464" s="111" t="s">
        <v>3291</v>
      </c>
      <c r="B1464" s="112" t="s">
        <v>3279</v>
      </c>
      <c r="C1464" s="4" t="s">
        <v>1536</v>
      </c>
      <c r="D1464" s="141">
        <v>5</v>
      </c>
      <c r="E1464" s="127" t="s">
        <v>3561</v>
      </c>
      <c r="F1464" s="47">
        <v>11069</v>
      </c>
      <c r="G1464" s="47">
        <v>24454</v>
      </c>
      <c r="H1464" s="47">
        <v>0</v>
      </c>
      <c r="I1464" s="47">
        <v>16000</v>
      </c>
      <c r="J1464" s="47">
        <v>1782</v>
      </c>
      <c r="K1464" s="47">
        <v>27685</v>
      </c>
      <c r="L1464" s="47">
        <v>3871</v>
      </c>
      <c r="M1464" s="47">
        <v>357780</v>
      </c>
      <c r="N1464" s="150">
        <v>55048</v>
      </c>
      <c r="O1464" s="144">
        <v>3846</v>
      </c>
      <c r="P1464" s="144">
        <v>0</v>
      </c>
      <c r="Q1464" s="47">
        <v>0</v>
      </c>
      <c r="R1464" s="47">
        <v>0</v>
      </c>
      <c r="S1464" s="47">
        <v>0</v>
      </c>
      <c r="T1464" s="47">
        <v>0</v>
      </c>
      <c r="U1464" s="47">
        <v>0</v>
      </c>
      <c r="V1464" s="47">
        <v>0</v>
      </c>
      <c r="W1464" s="101">
        <f t="shared" si="22"/>
        <v>501535</v>
      </c>
      <c r="X1464" s="41">
        <f>個別包括!AZ1463-公債費!W1464</f>
        <v>0</v>
      </c>
      <c r="Y1464" s="41"/>
      <c r="Z1464" s="41"/>
      <c r="AA1464" s="41"/>
    </row>
    <row r="1465" spans="1:27" ht="20.25" customHeight="1" x14ac:dyDescent="0.25">
      <c r="A1465" s="111" t="s">
        <v>3292</v>
      </c>
      <c r="B1465" s="112" t="s">
        <v>3279</v>
      </c>
      <c r="C1465" s="4" t="s">
        <v>1537</v>
      </c>
      <c r="D1465" s="141">
        <v>5</v>
      </c>
      <c r="E1465" s="127" t="s">
        <v>3561</v>
      </c>
      <c r="F1465" s="47">
        <v>1654</v>
      </c>
      <c r="G1465" s="47">
        <v>0</v>
      </c>
      <c r="H1465" s="47">
        <v>659</v>
      </c>
      <c r="I1465" s="47">
        <v>30935</v>
      </c>
      <c r="J1465" s="47">
        <v>1749</v>
      </c>
      <c r="K1465" s="47">
        <v>17431</v>
      </c>
      <c r="L1465" s="47">
        <v>4921</v>
      </c>
      <c r="M1465" s="47">
        <v>495479</v>
      </c>
      <c r="N1465" s="150">
        <v>36507</v>
      </c>
      <c r="O1465" s="144">
        <v>2003</v>
      </c>
      <c r="P1465" s="144">
        <v>0</v>
      </c>
      <c r="Q1465" s="47">
        <v>0</v>
      </c>
      <c r="R1465" s="47">
        <v>0</v>
      </c>
      <c r="S1465" s="47">
        <v>0</v>
      </c>
      <c r="T1465" s="47">
        <v>0</v>
      </c>
      <c r="U1465" s="47">
        <v>0</v>
      </c>
      <c r="V1465" s="47">
        <v>0</v>
      </c>
      <c r="W1465" s="101">
        <f t="shared" si="22"/>
        <v>591338</v>
      </c>
      <c r="X1465" s="41">
        <f>個別包括!AZ1464-公債費!W1465</f>
        <v>0</v>
      </c>
      <c r="Y1465" s="41"/>
      <c r="Z1465" s="41"/>
      <c r="AA1465" s="41"/>
    </row>
    <row r="1466" spans="1:27" ht="20.25" customHeight="1" x14ac:dyDescent="0.25">
      <c r="A1466" s="111" t="s">
        <v>3293</v>
      </c>
      <c r="B1466" s="112" t="s">
        <v>3279</v>
      </c>
      <c r="C1466" s="4" t="s">
        <v>1538</v>
      </c>
      <c r="D1466" s="141">
        <v>5</v>
      </c>
      <c r="E1466" s="127" t="s">
        <v>3561</v>
      </c>
      <c r="F1466" s="47">
        <v>6124</v>
      </c>
      <c r="G1466" s="47">
        <v>0</v>
      </c>
      <c r="H1466" s="47">
        <v>2798</v>
      </c>
      <c r="I1466" s="47">
        <v>41760</v>
      </c>
      <c r="J1466" s="47">
        <v>6144</v>
      </c>
      <c r="K1466" s="47">
        <v>40243</v>
      </c>
      <c r="L1466" s="47">
        <v>8694</v>
      </c>
      <c r="M1466" s="47">
        <v>699435</v>
      </c>
      <c r="N1466" s="150">
        <v>43066</v>
      </c>
      <c r="O1466" s="144">
        <v>13278</v>
      </c>
      <c r="P1466" s="144">
        <v>0</v>
      </c>
      <c r="Q1466" s="47">
        <v>0</v>
      </c>
      <c r="R1466" s="47">
        <v>0</v>
      </c>
      <c r="S1466" s="47">
        <v>0</v>
      </c>
      <c r="T1466" s="47">
        <v>0</v>
      </c>
      <c r="U1466" s="47">
        <v>0</v>
      </c>
      <c r="V1466" s="47">
        <v>0</v>
      </c>
      <c r="W1466" s="101">
        <f t="shared" si="22"/>
        <v>861542</v>
      </c>
      <c r="X1466" s="41">
        <f>個別包括!AZ1465-公債費!W1466</f>
        <v>0</v>
      </c>
      <c r="Y1466" s="41"/>
      <c r="Z1466" s="41"/>
      <c r="AA1466" s="41"/>
    </row>
    <row r="1467" spans="1:27" ht="20.25" customHeight="1" x14ac:dyDescent="0.25">
      <c r="A1467" s="111" t="s">
        <v>3294</v>
      </c>
      <c r="B1467" s="112" t="s">
        <v>3279</v>
      </c>
      <c r="C1467" s="4" t="s">
        <v>1539</v>
      </c>
      <c r="D1467" s="141">
        <v>5</v>
      </c>
      <c r="E1467" s="127" t="s">
        <v>3561</v>
      </c>
      <c r="F1467" s="47">
        <v>21744</v>
      </c>
      <c r="G1467" s="47">
        <v>2530</v>
      </c>
      <c r="H1467" s="47">
        <v>2470</v>
      </c>
      <c r="I1467" s="47">
        <v>25212</v>
      </c>
      <c r="J1467" s="47">
        <v>0</v>
      </c>
      <c r="K1467" s="47">
        <v>51980</v>
      </c>
      <c r="L1467" s="47">
        <v>15992</v>
      </c>
      <c r="M1467" s="47">
        <v>1196134</v>
      </c>
      <c r="N1467" s="150">
        <v>52176</v>
      </c>
      <c r="O1467" s="144">
        <v>3899</v>
      </c>
      <c r="P1467" s="144">
        <v>0</v>
      </c>
      <c r="Q1467" s="47">
        <v>0</v>
      </c>
      <c r="R1467" s="47">
        <v>0</v>
      </c>
      <c r="S1467" s="47">
        <v>0</v>
      </c>
      <c r="T1467" s="47">
        <v>0</v>
      </c>
      <c r="U1467" s="47">
        <v>0</v>
      </c>
      <c r="V1467" s="47">
        <v>0</v>
      </c>
      <c r="W1467" s="101">
        <f t="shared" si="22"/>
        <v>1372137</v>
      </c>
      <c r="X1467" s="41">
        <f>個別包括!AZ1466-公債費!W1467</f>
        <v>0</v>
      </c>
      <c r="Y1467" s="41"/>
      <c r="Z1467" s="41"/>
      <c r="AA1467" s="41"/>
    </row>
    <row r="1468" spans="1:27" ht="20.25" customHeight="1" x14ac:dyDescent="0.25">
      <c r="A1468" s="111" t="s">
        <v>3295</v>
      </c>
      <c r="B1468" s="112" t="s">
        <v>3279</v>
      </c>
      <c r="C1468" s="4" t="s">
        <v>1540</v>
      </c>
      <c r="D1468" s="141">
        <v>5</v>
      </c>
      <c r="E1468" s="127" t="s">
        <v>3561</v>
      </c>
      <c r="F1468" s="47">
        <v>565</v>
      </c>
      <c r="G1468" s="47">
        <v>0</v>
      </c>
      <c r="H1468" s="47">
        <v>1185</v>
      </c>
      <c r="I1468" s="47">
        <v>152049</v>
      </c>
      <c r="J1468" s="47">
        <v>3145</v>
      </c>
      <c r="K1468" s="47">
        <v>23276</v>
      </c>
      <c r="L1468" s="47">
        <v>17267</v>
      </c>
      <c r="M1468" s="47">
        <v>1217351</v>
      </c>
      <c r="N1468" s="150">
        <v>33613</v>
      </c>
      <c r="O1468" s="144">
        <v>15674</v>
      </c>
      <c r="P1468" s="144">
        <v>0</v>
      </c>
      <c r="Q1468" s="47">
        <v>0</v>
      </c>
      <c r="R1468" s="47">
        <v>0</v>
      </c>
      <c r="S1468" s="47">
        <v>0</v>
      </c>
      <c r="T1468" s="47">
        <v>0</v>
      </c>
      <c r="U1468" s="47">
        <v>0</v>
      </c>
      <c r="V1468" s="47">
        <v>0</v>
      </c>
      <c r="W1468" s="101">
        <f t="shared" si="22"/>
        <v>1464125</v>
      </c>
      <c r="X1468" s="41">
        <f>個別包括!AZ1467-公債費!W1468</f>
        <v>0</v>
      </c>
      <c r="Y1468" s="41"/>
      <c r="Z1468" s="41"/>
      <c r="AA1468" s="41"/>
    </row>
    <row r="1469" spans="1:27" ht="20.25" customHeight="1" x14ac:dyDescent="0.25">
      <c r="A1469" s="111" t="s">
        <v>3296</v>
      </c>
      <c r="B1469" s="112" t="s">
        <v>3279</v>
      </c>
      <c r="C1469" s="4" t="s">
        <v>1541</v>
      </c>
      <c r="D1469" s="141">
        <v>5</v>
      </c>
      <c r="E1469" s="127" t="s">
        <v>3561</v>
      </c>
      <c r="F1469" s="47">
        <v>11559</v>
      </c>
      <c r="G1469" s="47">
        <v>0</v>
      </c>
      <c r="H1469" s="47">
        <v>1166</v>
      </c>
      <c r="I1469" s="47">
        <v>193339</v>
      </c>
      <c r="J1469" s="47">
        <v>12276</v>
      </c>
      <c r="K1469" s="47">
        <v>131021</v>
      </c>
      <c r="L1469" s="47">
        <v>16939</v>
      </c>
      <c r="M1469" s="47">
        <v>1170969</v>
      </c>
      <c r="N1469" s="150">
        <v>62102</v>
      </c>
      <c r="O1469" s="144">
        <v>48823</v>
      </c>
      <c r="P1469" s="144">
        <v>0</v>
      </c>
      <c r="Q1469" s="47">
        <v>0</v>
      </c>
      <c r="R1469" s="47">
        <v>0</v>
      </c>
      <c r="S1469" s="47">
        <v>0</v>
      </c>
      <c r="T1469" s="47">
        <v>0</v>
      </c>
      <c r="U1469" s="47">
        <v>0</v>
      </c>
      <c r="V1469" s="47">
        <v>0</v>
      </c>
      <c r="W1469" s="101">
        <f t="shared" si="22"/>
        <v>1648194</v>
      </c>
      <c r="X1469" s="41">
        <f>個別包括!AZ1468-公債費!W1469</f>
        <v>0</v>
      </c>
      <c r="Y1469" s="41"/>
      <c r="Z1469" s="41"/>
      <c r="AA1469" s="41"/>
    </row>
    <row r="1470" spans="1:27" ht="20.25" customHeight="1" x14ac:dyDescent="0.25">
      <c r="A1470" s="111" t="s">
        <v>3297</v>
      </c>
      <c r="B1470" s="112" t="s">
        <v>3279</v>
      </c>
      <c r="C1470" s="4" t="s">
        <v>1542</v>
      </c>
      <c r="D1470" s="141">
        <v>5</v>
      </c>
      <c r="E1470" s="127" t="s">
        <v>3561</v>
      </c>
      <c r="F1470" s="47">
        <v>6581</v>
      </c>
      <c r="G1470" s="47">
        <v>42017</v>
      </c>
      <c r="H1470" s="47">
        <v>0</v>
      </c>
      <c r="I1470" s="47">
        <v>48122</v>
      </c>
      <c r="J1470" s="47">
        <v>3316</v>
      </c>
      <c r="K1470" s="47">
        <v>43391</v>
      </c>
      <c r="L1470" s="47">
        <v>13466</v>
      </c>
      <c r="M1470" s="47">
        <v>1154498</v>
      </c>
      <c r="N1470" s="150">
        <v>93651</v>
      </c>
      <c r="O1470" s="144">
        <v>13382</v>
      </c>
      <c r="P1470" s="144">
        <v>0</v>
      </c>
      <c r="Q1470" s="47">
        <v>90587</v>
      </c>
      <c r="R1470" s="47">
        <v>0</v>
      </c>
      <c r="S1470" s="47">
        <v>0</v>
      </c>
      <c r="T1470" s="47">
        <v>0</v>
      </c>
      <c r="U1470" s="47">
        <v>884428</v>
      </c>
      <c r="V1470" s="47">
        <v>0</v>
      </c>
      <c r="W1470" s="101">
        <f t="shared" si="22"/>
        <v>2393439</v>
      </c>
      <c r="X1470" s="41">
        <f>個別包括!AZ1469-公債費!W1470</f>
        <v>0</v>
      </c>
      <c r="Y1470" s="41"/>
      <c r="Z1470" s="41"/>
      <c r="AA1470" s="41"/>
    </row>
    <row r="1471" spans="1:27" ht="20.25" customHeight="1" x14ac:dyDescent="0.25">
      <c r="A1471" s="111" t="s">
        <v>3298</v>
      </c>
      <c r="B1471" s="112" t="s">
        <v>3279</v>
      </c>
      <c r="C1471" s="4" t="s">
        <v>1543</v>
      </c>
      <c r="D1471" s="141">
        <v>5</v>
      </c>
      <c r="E1471" s="127" t="s">
        <v>3561</v>
      </c>
      <c r="F1471" s="47">
        <v>16469</v>
      </c>
      <c r="G1471" s="47">
        <v>0</v>
      </c>
      <c r="H1471" s="47">
        <v>1270</v>
      </c>
      <c r="I1471" s="47">
        <v>106728</v>
      </c>
      <c r="J1471" s="47">
        <v>2593</v>
      </c>
      <c r="K1471" s="47">
        <v>46614</v>
      </c>
      <c r="L1471" s="47">
        <v>10834</v>
      </c>
      <c r="M1471" s="47">
        <v>831300</v>
      </c>
      <c r="N1471" s="150">
        <v>61163</v>
      </c>
      <c r="O1471" s="144">
        <v>6332</v>
      </c>
      <c r="P1471" s="144">
        <v>0</v>
      </c>
      <c r="Q1471" s="47">
        <v>0</v>
      </c>
      <c r="R1471" s="47">
        <v>0</v>
      </c>
      <c r="S1471" s="47">
        <v>0</v>
      </c>
      <c r="T1471" s="47">
        <v>0</v>
      </c>
      <c r="U1471" s="47">
        <v>0</v>
      </c>
      <c r="V1471" s="47">
        <v>0</v>
      </c>
      <c r="W1471" s="101">
        <f t="shared" si="22"/>
        <v>1083303</v>
      </c>
      <c r="X1471" s="41">
        <f>個別包括!AZ1470-公債費!W1471</f>
        <v>0</v>
      </c>
      <c r="Y1471" s="41"/>
      <c r="Z1471" s="41"/>
      <c r="AA1471" s="41"/>
    </row>
    <row r="1472" spans="1:27" ht="20.25" customHeight="1" x14ac:dyDescent="0.25">
      <c r="A1472" s="111" t="s">
        <v>3299</v>
      </c>
      <c r="B1472" s="112" t="s">
        <v>3279</v>
      </c>
      <c r="C1472" s="4" t="s">
        <v>1544</v>
      </c>
      <c r="D1472" s="141">
        <v>5</v>
      </c>
      <c r="E1472" s="127" t="s">
        <v>3561</v>
      </c>
      <c r="F1472" s="47">
        <v>3833</v>
      </c>
      <c r="G1472" s="47">
        <v>0</v>
      </c>
      <c r="H1472" s="47">
        <v>0</v>
      </c>
      <c r="I1472" s="47">
        <v>35534</v>
      </c>
      <c r="J1472" s="47">
        <v>3442</v>
      </c>
      <c r="K1472" s="47">
        <v>44884</v>
      </c>
      <c r="L1472" s="47">
        <v>8424</v>
      </c>
      <c r="M1472" s="47">
        <v>711271</v>
      </c>
      <c r="N1472" s="150">
        <v>54310</v>
      </c>
      <c r="O1472" s="144">
        <v>4771</v>
      </c>
      <c r="P1472" s="144">
        <v>0</v>
      </c>
      <c r="Q1472" s="47">
        <v>0</v>
      </c>
      <c r="R1472" s="47">
        <v>0</v>
      </c>
      <c r="S1472" s="47">
        <v>0</v>
      </c>
      <c r="T1472" s="47">
        <v>0</v>
      </c>
      <c r="U1472" s="47">
        <v>0</v>
      </c>
      <c r="V1472" s="47">
        <v>0</v>
      </c>
      <c r="W1472" s="101">
        <f t="shared" si="22"/>
        <v>866469</v>
      </c>
      <c r="X1472" s="41">
        <f>個別包括!AZ1471-公債費!W1472</f>
        <v>0</v>
      </c>
      <c r="Y1472" s="41"/>
      <c r="Z1472" s="41"/>
      <c r="AA1472" s="41"/>
    </row>
    <row r="1473" spans="1:27" ht="20.25" customHeight="1" x14ac:dyDescent="0.25">
      <c r="A1473" s="111" t="s">
        <v>3300</v>
      </c>
      <c r="B1473" s="112" t="s">
        <v>3279</v>
      </c>
      <c r="C1473" s="4" t="s">
        <v>1545</v>
      </c>
      <c r="D1473" s="141">
        <v>5</v>
      </c>
      <c r="E1473" s="127" t="s">
        <v>3561</v>
      </c>
      <c r="F1473" s="47">
        <v>845</v>
      </c>
      <c r="G1473" s="47">
        <v>0</v>
      </c>
      <c r="H1473" s="47">
        <v>0</v>
      </c>
      <c r="I1473" s="47">
        <v>25967</v>
      </c>
      <c r="J1473" s="47">
        <v>2133</v>
      </c>
      <c r="K1473" s="47">
        <v>20286</v>
      </c>
      <c r="L1473" s="47">
        <v>7810</v>
      </c>
      <c r="M1473" s="47">
        <v>699765</v>
      </c>
      <c r="N1473" s="150">
        <v>36521</v>
      </c>
      <c r="O1473" s="144">
        <v>14829</v>
      </c>
      <c r="P1473" s="144">
        <v>0</v>
      </c>
      <c r="Q1473" s="47">
        <v>0</v>
      </c>
      <c r="R1473" s="47">
        <v>0</v>
      </c>
      <c r="S1473" s="47">
        <v>0</v>
      </c>
      <c r="T1473" s="47">
        <v>0</v>
      </c>
      <c r="U1473" s="47">
        <v>379912</v>
      </c>
      <c r="V1473" s="47">
        <v>0</v>
      </c>
      <c r="W1473" s="101">
        <f t="shared" si="22"/>
        <v>1188068</v>
      </c>
      <c r="X1473" s="41">
        <f>個別包括!AZ1472-公債費!W1473</f>
        <v>0</v>
      </c>
      <c r="Y1473" s="41"/>
      <c r="Z1473" s="41"/>
      <c r="AA1473" s="41"/>
    </row>
    <row r="1474" spans="1:27" ht="20.25" customHeight="1" x14ac:dyDescent="0.25">
      <c r="A1474" s="111" t="s">
        <v>3301</v>
      </c>
      <c r="B1474" s="112" t="s">
        <v>3279</v>
      </c>
      <c r="C1474" s="4" t="s">
        <v>1546</v>
      </c>
      <c r="D1474" s="141">
        <v>5</v>
      </c>
      <c r="E1474" s="127" t="s">
        <v>3561</v>
      </c>
      <c r="F1474" s="47">
        <v>51767</v>
      </c>
      <c r="G1474" s="47">
        <v>35633</v>
      </c>
      <c r="H1474" s="47">
        <v>0</v>
      </c>
      <c r="I1474" s="47">
        <v>18918</v>
      </c>
      <c r="J1474" s="47">
        <v>1366</v>
      </c>
      <c r="K1474" s="47">
        <v>16345</v>
      </c>
      <c r="L1474" s="47">
        <v>3158</v>
      </c>
      <c r="M1474" s="47">
        <v>425862</v>
      </c>
      <c r="N1474" s="150">
        <v>27262</v>
      </c>
      <c r="O1474" s="144">
        <v>2163</v>
      </c>
      <c r="P1474" s="144">
        <v>0</v>
      </c>
      <c r="Q1474" s="47">
        <v>46682</v>
      </c>
      <c r="R1474" s="47">
        <v>0</v>
      </c>
      <c r="S1474" s="47">
        <v>0</v>
      </c>
      <c r="T1474" s="47">
        <v>0</v>
      </c>
      <c r="U1474" s="47">
        <v>296549</v>
      </c>
      <c r="V1474" s="47">
        <v>0</v>
      </c>
      <c r="W1474" s="101">
        <f t="shared" si="22"/>
        <v>925705</v>
      </c>
      <c r="X1474" s="41">
        <f>個別包括!AZ1473-公債費!W1474</f>
        <v>0</v>
      </c>
      <c r="Y1474" s="41"/>
      <c r="Z1474" s="41"/>
      <c r="AA1474" s="41"/>
    </row>
    <row r="1475" spans="1:27" ht="20.25" customHeight="1" x14ac:dyDescent="0.25">
      <c r="A1475" s="111" t="s">
        <v>3302</v>
      </c>
      <c r="B1475" s="112" t="s">
        <v>3279</v>
      </c>
      <c r="C1475" s="4" t="s">
        <v>1547</v>
      </c>
      <c r="D1475" s="141">
        <v>5</v>
      </c>
      <c r="E1475" s="127" t="s">
        <v>3561</v>
      </c>
      <c r="F1475" s="47">
        <v>5173</v>
      </c>
      <c r="G1475" s="47">
        <v>14375</v>
      </c>
      <c r="H1475" s="47">
        <v>0</v>
      </c>
      <c r="I1475" s="47">
        <v>37422</v>
      </c>
      <c r="J1475" s="47">
        <v>0</v>
      </c>
      <c r="K1475" s="47">
        <v>39144</v>
      </c>
      <c r="L1475" s="47">
        <v>7286</v>
      </c>
      <c r="M1475" s="47">
        <v>512307</v>
      </c>
      <c r="N1475" s="150">
        <v>45800</v>
      </c>
      <c r="O1475" s="144">
        <v>9771</v>
      </c>
      <c r="P1475" s="144">
        <v>0</v>
      </c>
      <c r="Q1475" s="47">
        <v>0</v>
      </c>
      <c r="R1475" s="47">
        <v>0</v>
      </c>
      <c r="S1475" s="47">
        <v>0</v>
      </c>
      <c r="T1475" s="47">
        <v>0</v>
      </c>
      <c r="U1475" s="47">
        <v>370752</v>
      </c>
      <c r="V1475" s="47">
        <v>0</v>
      </c>
      <c r="W1475" s="101">
        <f t="shared" si="22"/>
        <v>1042030</v>
      </c>
      <c r="X1475" s="41">
        <f>個別包括!AZ1474-公債費!W1475</f>
        <v>0</v>
      </c>
      <c r="Y1475" s="41"/>
      <c r="Z1475" s="41"/>
      <c r="AA1475" s="41"/>
    </row>
    <row r="1476" spans="1:27" ht="20.25" customHeight="1" x14ac:dyDescent="0.25">
      <c r="A1476" s="111" t="s">
        <v>3303</v>
      </c>
      <c r="B1476" s="112" t="s">
        <v>3279</v>
      </c>
      <c r="C1476" s="4" t="s">
        <v>1548</v>
      </c>
      <c r="D1476" s="141">
        <v>5</v>
      </c>
      <c r="E1476" s="127" t="s">
        <v>3561</v>
      </c>
      <c r="F1476" s="47">
        <v>65317</v>
      </c>
      <c r="G1476" s="47">
        <v>7653</v>
      </c>
      <c r="H1476" s="47">
        <v>0</v>
      </c>
      <c r="I1476" s="47">
        <v>11031</v>
      </c>
      <c r="J1476" s="47">
        <v>2028</v>
      </c>
      <c r="K1476" s="47">
        <v>10280</v>
      </c>
      <c r="L1476" s="47">
        <v>3260</v>
      </c>
      <c r="M1476" s="47">
        <v>595590</v>
      </c>
      <c r="N1476" s="150">
        <v>12745</v>
      </c>
      <c r="O1476" s="144">
        <v>15943</v>
      </c>
      <c r="P1476" s="144">
        <v>0</v>
      </c>
      <c r="Q1476" s="47">
        <v>585808</v>
      </c>
      <c r="R1476" s="47">
        <v>0</v>
      </c>
      <c r="S1476" s="47">
        <v>0</v>
      </c>
      <c r="T1476" s="47">
        <v>0</v>
      </c>
      <c r="U1476" s="47">
        <v>762475</v>
      </c>
      <c r="V1476" s="47">
        <v>0</v>
      </c>
      <c r="W1476" s="101">
        <f t="shared" si="22"/>
        <v>2072130</v>
      </c>
      <c r="X1476" s="41">
        <f>個別包括!AZ1475-公債費!W1476</f>
        <v>0</v>
      </c>
      <c r="Y1476" s="41"/>
      <c r="Z1476" s="41"/>
      <c r="AA1476" s="41"/>
    </row>
    <row r="1477" spans="1:27" ht="20.25" customHeight="1" x14ac:dyDescent="0.25">
      <c r="A1477" s="111" t="s">
        <v>3304</v>
      </c>
      <c r="B1477" s="112" t="s">
        <v>3279</v>
      </c>
      <c r="C1477" s="4" t="s">
        <v>1549</v>
      </c>
      <c r="D1477" s="141">
        <v>5</v>
      </c>
      <c r="E1477" s="127" t="s">
        <v>3561</v>
      </c>
      <c r="F1477" s="47">
        <v>786558</v>
      </c>
      <c r="G1477" s="47">
        <v>13424</v>
      </c>
      <c r="H1477" s="47">
        <v>1448</v>
      </c>
      <c r="I1477" s="47">
        <v>24935</v>
      </c>
      <c r="J1477" s="47">
        <v>4700</v>
      </c>
      <c r="K1477" s="47">
        <v>37872</v>
      </c>
      <c r="L1477" s="47">
        <v>8443</v>
      </c>
      <c r="M1477" s="47">
        <v>839207</v>
      </c>
      <c r="N1477" s="150">
        <v>67649</v>
      </c>
      <c r="O1477" s="144">
        <v>42546</v>
      </c>
      <c r="P1477" s="144">
        <v>0</v>
      </c>
      <c r="Q1477" s="47">
        <v>279942</v>
      </c>
      <c r="R1477" s="47">
        <v>0</v>
      </c>
      <c r="S1477" s="47">
        <v>0</v>
      </c>
      <c r="T1477" s="47">
        <v>0</v>
      </c>
      <c r="U1477" s="47">
        <v>643367</v>
      </c>
      <c r="V1477" s="47">
        <v>0</v>
      </c>
      <c r="W1477" s="101">
        <f t="shared" si="22"/>
        <v>2750091</v>
      </c>
      <c r="X1477" s="41">
        <f>個別包括!AZ1476-公債費!W1477</f>
        <v>0</v>
      </c>
      <c r="Y1477" s="41"/>
      <c r="Z1477" s="41"/>
      <c r="AA1477" s="41"/>
    </row>
    <row r="1478" spans="1:27" ht="20.25" customHeight="1" x14ac:dyDescent="0.25">
      <c r="A1478" s="111" t="s">
        <v>3305</v>
      </c>
      <c r="B1478" s="112" t="s">
        <v>3279</v>
      </c>
      <c r="C1478" s="4" t="s">
        <v>1550</v>
      </c>
      <c r="D1478" s="141">
        <v>5</v>
      </c>
      <c r="E1478" s="127" t="s">
        <v>3561</v>
      </c>
      <c r="F1478" s="47">
        <v>44181</v>
      </c>
      <c r="G1478" s="47">
        <v>0</v>
      </c>
      <c r="H1478" s="47">
        <v>277</v>
      </c>
      <c r="I1478" s="47">
        <v>5952</v>
      </c>
      <c r="J1478" s="47">
        <v>1829</v>
      </c>
      <c r="K1478" s="47">
        <v>13417</v>
      </c>
      <c r="L1478" s="47">
        <v>3930</v>
      </c>
      <c r="M1478" s="47">
        <v>539239</v>
      </c>
      <c r="N1478" s="150">
        <v>29271</v>
      </c>
      <c r="O1478" s="144">
        <v>9345</v>
      </c>
      <c r="P1478" s="144">
        <v>0</v>
      </c>
      <c r="Q1478" s="47">
        <v>844425</v>
      </c>
      <c r="R1478" s="47">
        <v>0</v>
      </c>
      <c r="S1478" s="47">
        <v>0</v>
      </c>
      <c r="T1478" s="47">
        <v>0</v>
      </c>
      <c r="U1478" s="47">
        <v>0</v>
      </c>
      <c r="V1478" s="47">
        <v>0</v>
      </c>
      <c r="W1478" s="101">
        <f t="shared" si="22"/>
        <v>1491866</v>
      </c>
      <c r="X1478" s="41">
        <f>個別包括!AZ1477-公債費!W1478</f>
        <v>0</v>
      </c>
      <c r="Y1478" s="41"/>
      <c r="Z1478" s="41"/>
      <c r="AA1478" s="41"/>
    </row>
    <row r="1479" spans="1:27" ht="20.25" customHeight="1" x14ac:dyDescent="0.25">
      <c r="A1479" s="111" t="s">
        <v>3306</v>
      </c>
      <c r="B1479" s="112" t="s">
        <v>3279</v>
      </c>
      <c r="C1479" s="4" t="s">
        <v>1551</v>
      </c>
      <c r="D1479" s="141">
        <v>5</v>
      </c>
      <c r="E1479" s="127" t="s">
        <v>3561</v>
      </c>
      <c r="F1479" s="47">
        <v>14840</v>
      </c>
      <c r="G1479" s="47">
        <v>0</v>
      </c>
      <c r="H1479" s="47">
        <v>0</v>
      </c>
      <c r="I1479" s="47">
        <v>99136</v>
      </c>
      <c r="J1479" s="47">
        <v>3820</v>
      </c>
      <c r="K1479" s="47">
        <v>83416</v>
      </c>
      <c r="L1479" s="47">
        <v>10978</v>
      </c>
      <c r="M1479" s="47">
        <v>1130545</v>
      </c>
      <c r="N1479" s="150">
        <v>96973</v>
      </c>
      <c r="O1479" s="144">
        <v>9007</v>
      </c>
      <c r="P1479" s="144">
        <v>0</v>
      </c>
      <c r="Q1479" s="47">
        <v>0</v>
      </c>
      <c r="R1479" s="47">
        <v>0</v>
      </c>
      <c r="S1479" s="47">
        <v>0</v>
      </c>
      <c r="T1479" s="47">
        <v>0</v>
      </c>
      <c r="U1479" s="47">
        <v>0</v>
      </c>
      <c r="V1479" s="47">
        <v>0</v>
      </c>
      <c r="W1479" s="101">
        <f t="shared" si="22"/>
        <v>1448715</v>
      </c>
      <c r="X1479" s="41">
        <f>個別包括!AZ1478-公債費!W1479</f>
        <v>0</v>
      </c>
      <c r="Y1479" s="41"/>
      <c r="Z1479" s="41"/>
      <c r="AA1479" s="41"/>
    </row>
    <row r="1480" spans="1:27" ht="20.25" customHeight="1" x14ac:dyDescent="0.25">
      <c r="A1480" s="111" t="s">
        <v>3567</v>
      </c>
      <c r="B1480" s="112" t="s">
        <v>3279</v>
      </c>
      <c r="C1480" s="4" t="s">
        <v>3568</v>
      </c>
      <c r="D1480" s="141">
        <v>5</v>
      </c>
      <c r="E1480" s="127" t="s">
        <v>3561</v>
      </c>
      <c r="F1480" s="47">
        <v>18258</v>
      </c>
      <c r="G1480" s="47">
        <v>0</v>
      </c>
      <c r="H1480" s="47">
        <v>920</v>
      </c>
      <c r="I1480" s="47">
        <v>102928</v>
      </c>
      <c r="J1480" s="47">
        <v>2730</v>
      </c>
      <c r="K1480" s="47">
        <v>15433</v>
      </c>
      <c r="L1480" s="47">
        <v>7096</v>
      </c>
      <c r="M1480" s="47">
        <v>581967</v>
      </c>
      <c r="N1480" s="150">
        <v>39215</v>
      </c>
      <c r="O1480" s="144">
        <v>10256</v>
      </c>
      <c r="P1480" s="144">
        <v>0</v>
      </c>
      <c r="Q1480" s="47">
        <v>0</v>
      </c>
      <c r="R1480" s="47">
        <v>0</v>
      </c>
      <c r="S1480" s="47">
        <v>0</v>
      </c>
      <c r="T1480" s="47">
        <v>0</v>
      </c>
      <c r="U1480" s="47">
        <v>0</v>
      </c>
      <c r="V1480" s="47">
        <v>0</v>
      </c>
      <c r="W1480" s="101">
        <f t="shared" ref="W1480:W1543" si="23">SUM(F1480:V1480)</f>
        <v>778803</v>
      </c>
      <c r="X1480" s="41">
        <f>個別包括!AZ1479-公債費!W1480</f>
        <v>0</v>
      </c>
      <c r="Y1480" s="41"/>
      <c r="Z1480" s="41"/>
      <c r="AA1480" s="41"/>
    </row>
    <row r="1481" spans="1:27" ht="20.25" customHeight="1" x14ac:dyDescent="0.25">
      <c r="A1481" s="111" t="s">
        <v>3307</v>
      </c>
      <c r="B1481" s="112" t="s">
        <v>3279</v>
      </c>
      <c r="C1481" s="4" t="s">
        <v>1552</v>
      </c>
      <c r="D1481" s="141">
        <v>6</v>
      </c>
      <c r="E1481" s="127" t="s">
        <v>3561</v>
      </c>
      <c r="F1481" s="47">
        <v>14157</v>
      </c>
      <c r="G1481" s="47">
        <v>0</v>
      </c>
      <c r="H1481" s="47">
        <v>1531</v>
      </c>
      <c r="I1481" s="47">
        <v>24266</v>
      </c>
      <c r="J1481" s="47">
        <v>1636</v>
      </c>
      <c r="K1481" s="47">
        <v>11406</v>
      </c>
      <c r="L1481" s="47">
        <v>4439</v>
      </c>
      <c r="M1481" s="47">
        <v>426043</v>
      </c>
      <c r="N1481" s="150">
        <v>52800</v>
      </c>
      <c r="O1481" s="144">
        <v>3625</v>
      </c>
      <c r="P1481" s="144">
        <v>0</v>
      </c>
      <c r="Q1481" s="47">
        <v>0</v>
      </c>
      <c r="R1481" s="47">
        <v>0</v>
      </c>
      <c r="S1481" s="47">
        <v>0</v>
      </c>
      <c r="T1481" s="47">
        <v>0</v>
      </c>
      <c r="U1481" s="47">
        <v>0</v>
      </c>
      <c r="V1481" s="47">
        <v>0</v>
      </c>
      <c r="W1481" s="101">
        <f t="shared" si="23"/>
        <v>539903</v>
      </c>
      <c r="X1481" s="41">
        <f>個別包括!AZ1480-公債費!W1481</f>
        <v>0</v>
      </c>
      <c r="Y1481" s="41"/>
      <c r="Z1481" s="41"/>
      <c r="AA1481" s="41"/>
    </row>
    <row r="1482" spans="1:27" ht="20.25" customHeight="1" x14ac:dyDescent="0.25">
      <c r="A1482" s="111" t="s">
        <v>3308</v>
      </c>
      <c r="B1482" s="112" t="s">
        <v>3279</v>
      </c>
      <c r="C1482" s="4" t="s">
        <v>1553</v>
      </c>
      <c r="D1482" s="141">
        <v>6</v>
      </c>
      <c r="E1482" s="127" t="s">
        <v>3561</v>
      </c>
      <c r="F1482" s="47">
        <v>3885</v>
      </c>
      <c r="G1482" s="47">
        <v>0</v>
      </c>
      <c r="H1482" s="47">
        <v>976</v>
      </c>
      <c r="I1482" s="47">
        <v>8590</v>
      </c>
      <c r="J1482" s="47">
        <v>681</v>
      </c>
      <c r="K1482" s="47">
        <v>5660</v>
      </c>
      <c r="L1482" s="47">
        <v>3781</v>
      </c>
      <c r="M1482" s="47">
        <v>352194</v>
      </c>
      <c r="N1482" s="150">
        <v>27221</v>
      </c>
      <c r="O1482" s="144">
        <v>258</v>
      </c>
      <c r="P1482" s="144">
        <v>0</v>
      </c>
      <c r="Q1482" s="47">
        <v>0</v>
      </c>
      <c r="R1482" s="47">
        <v>0</v>
      </c>
      <c r="S1482" s="47">
        <v>0</v>
      </c>
      <c r="T1482" s="47">
        <v>0</v>
      </c>
      <c r="U1482" s="47">
        <v>0</v>
      </c>
      <c r="V1482" s="47">
        <v>0</v>
      </c>
      <c r="W1482" s="101">
        <f t="shared" si="23"/>
        <v>403246</v>
      </c>
      <c r="X1482" s="41">
        <f>個別包括!AZ1481-公債費!W1482</f>
        <v>0</v>
      </c>
      <c r="Y1482" s="41"/>
      <c r="Z1482" s="41"/>
      <c r="AA1482" s="41"/>
    </row>
    <row r="1483" spans="1:27" ht="20.25" customHeight="1" x14ac:dyDescent="0.25">
      <c r="A1483" s="111" t="s">
        <v>3309</v>
      </c>
      <c r="B1483" s="112" t="s">
        <v>3279</v>
      </c>
      <c r="C1483" s="4" t="s">
        <v>1554</v>
      </c>
      <c r="D1483" s="141">
        <v>6</v>
      </c>
      <c r="E1483" s="127" t="s">
        <v>3561</v>
      </c>
      <c r="F1483" s="47">
        <v>0</v>
      </c>
      <c r="G1483" s="47">
        <v>0</v>
      </c>
      <c r="H1483" s="47">
        <v>425</v>
      </c>
      <c r="I1483" s="47">
        <v>32660</v>
      </c>
      <c r="J1483" s="47">
        <v>1577</v>
      </c>
      <c r="K1483" s="47">
        <v>2699</v>
      </c>
      <c r="L1483" s="47">
        <v>6032</v>
      </c>
      <c r="M1483" s="47">
        <v>536506</v>
      </c>
      <c r="N1483" s="150">
        <v>108378</v>
      </c>
      <c r="O1483" s="144">
        <v>0</v>
      </c>
      <c r="P1483" s="144">
        <v>0</v>
      </c>
      <c r="Q1483" s="47">
        <v>0</v>
      </c>
      <c r="R1483" s="47">
        <v>0</v>
      </c>
      <c r="S1483" s="47">
        <v>0</v>
      </c>
      <c r="T1483" s="47">
        <v>0</v>
      </c>
      <c r="U1483" s="47">
        <v>0</v>
      </c>
      <c r="V1483" s="47">
        <v>0</v>
      </c>
      <c r="W1483" s="101">
        <f t="shared" si="23"/>
        <v>688277</v>
      </c>
      <c r="X1483" s="41">
        <f>個別包括!AZ1482-公債費!W1483</f>
        <v>0</v>
      </c>
      <c r="Y1483" s="41"/>
      <c r="Z1483" s="41"/>
      <c r="AA1483" s="41"/>
    </row>
    <row r="1484" spans="1:27" ht="20.25" customHeight="1" x14ac:dyDescent="0.25">
      <c r="A1484" s="111" t="s">
        <v>3310</v>
      </c>
      <c r="B1484" s="112" t="s">
        <v>3279</v>
      </c>
      <c r="C1484" s="4" t="s">
        <v>1555</v>
      </c>
      <c r="D1484" s="141">
        <v>6</v>
      </c>
      <c r="E1484" s="127" t="s">
        <v>3561</v>
      </c>
      <c r="F1484" s="47">
        <v>1148</v>
      </c>
      <c r="G1484" s="47">
        <v>0</v>
      </c>
      <c r="H1484" s="47">
        <v>938</v>
      </c>
      <c r="I1484" s="47">
        <v>16600</v>
      </c>
      <c r="J1484" s="47">
        <v>1052</v>
      </c>
      <c r="K1484" s="47">
        <v>4876</v>
      </c>
      <c r="L1484" s="47">
        <v>3200</v>
      </c>
      <c r="M1484" s="47">
        <v>318476</v>
      </c>
      <c r="N1484" s="150">
        <v>38942</v>
      </c>
      <c r="O1484" s="144">
        <v>279</v>
      </c>
      <c r="P1484" s="144">
        <v>0</v>
      </c>
      <c r="Q1484" s="47">
        <v>0</v>
      </c>
      <c r="R1484" s="47">
        <v>0</v>
      </c>
      <c r="S1484" s="47">
        <v>0</v>
      </c>
      <c r="T1484" s="47">
        <v>0</v>
      </c>
      <c r="U1484" s="47">
        <v>0</v>
      </c>
      <c r="V1484" s="47">
        <v>0</v>
      </c>
      <c r="W1484" s="101">
        <f t="shared" si="23"/>
        <v>385511</v>
      </c>
      <c r="X1484" s="41">
        <f>個別包括!AZ1483-公債費!W1484</f>
        <v>0</v>
      </c>
      <c r="Y1484" s="41"/>
      <c r="Z1484" s="41"/>
      <c r="AA1484" s="41"/>
    </row>
    <row r="1485" spans="1:27" ht="20.25" customHeight="1" x14ac:dyDescent="0.25">
      <c r="A1485" s="111" t="s">
        <v>3311</v>
      </c>
      <c r="B1485" s="112" t="s">
        <v>3279</v>
      </c>
      <c r="C1485" s="4" t="s">
        <v>1556</v>
      </c>
      <c r="D1485" s="141">
        <v>6</v>
      </c>
      <c r="E1485" s="127" t="s">
        <v>3561</v>
      </c>
      <c r="F1485" s="47">
        <v>37402</v>
      </c>
      <c r="G1485" s="47">
        <v>21030</v>
      </c>
      <c r="H1485" s="47">
        <v>0</v>
      </c>
      <c r="I1485" s="47">
        <v>40168</v>
      </c>
      <c r="J1485" s="47">
        <v>12580</v>
      </c>
      <c r="K1485" s="47">
        <v>49203</v>
      </c>
      <c r="L1485" s="47">
        <v>4804</v>
      </c>
      <c r="M1485" s="47">
        <v>361074</v>
      </c>
      <c r="N1485" s="150">
        <v>38784</v>
      </c>
      <c r="O1485" s="144">
        <v>1551</v>
      </c>
      <c r="P1485" s="144">
        <v>0</v>
      </c>
      <c r="Q1485" s="47">
        <v>0</v>
      </c>
      <c r="R1485" s="47">
        <v>0</v>
      </c>
      <c r="S1485" s="47">
        <v>0</v>
      </c>
      <c r="T1485" s="47">
        <v>0</v>
      </c>
      <c r="U1485" s="47">
        <v>0</v>
      </c>
      <c r="V1485" s="47">
        <v>0</v>
      </c>
      <c r="W1485" s="101">
        <f t="shared" si="23"/>
        <v>566596</v>
      </c>
      <c r="X1485" s="41">
        <f>個別包括!AZ1484-公債費!W1485</f>
        <v>0</v>
      </c>
      <c r="Y1485" s="41"/>
      <c r="Z1485" s="41"/>
      <c r="AA1485" s="41"/>
    </row>
    <row r="1486" spans="1:27" ht="20.25" customHeight="1" x14ac:dyDescent="0.25">
      <c r="A1486" s="111" t="s">
        <v>3312</v>
      </c>
      <c r="B1486" s="112" t="s">
        <v>3279</v>
      </c>
      <c r="C1486" s="4" t="s">
        <v>1557</v>
      </c>
      <c r="D1486" s="141">
        <v>6</v>
      </c>
      <c r="E1486" s="127" t="s">
        <v>3561</v>
      </c>
      <c r="F1486" s="47">
        <v>2810</v>
      </c>
      <c r="G1486" s="47">
        <v>0</v>
      </c>
      <c r="H1486" s="47">
        <v>1018</v>
      </c>
      <c r="I1486" s="47">
        <v>14939</v>
      </c>
      <c r="J1486" s="47">
        <v>1886</v>
      </c>
      <c r="K1486" s="47">
        <v>7979</v>
      </c>
      <c r="L1486" s="47">
        <v>1616</v>
      </c>
      <c r="M1486" s="47">
        <v>182376</v>
      </c>
      <c r="N1486" s="150">
        <v>17940</v>
      </c>
      <c r="O1486" s="144">
        <v>365</v>
      </c>
      <c r="P1486" s="144">
        <v>0</v>
      </c>
      <c r="Q1486" s="47">
        <v>0</v>
      </c>
      <c r="R1486" s="47">
        <v>0</v>
      </c>
      <c r="S1486" s="47">
        <v>0</v>
      </c>
      <c r="T1486" s="47">
        <v>0</v>
      </c>
      <c r="U1486" s="47">
        <v>0</v>
      </c>
      <c r="V1486" s="47">
        <v>0</v>
      </c>
      <c r="W1486" s="101">
        <f t="shared" si="23"/>
        <v>230929</v>
      </c>
      <c r="X1486" s="41">
        <f>個別包括!AZ1485-公債費!W1486</f>
        <v>0</v>
      </c>
      <c r="Y1486" s="41"/>
      <c r="Z1486" s="41"/>
      <c r="AA1486" s="41"/>
    </row>
    <row r="1487" spans="1:27" ht="20.25" customHeight="1" x14ac:dyDescent="0.25">
      <c r="A1487" s="111" t="s">
        <v>3313</v>
      </c>
      <c r="B1487" s="112" t="s">
        <v>3279</v>
      </c>
      <c r="C1487" s="4" t="s">
        <v>1558</v>
      </c>
      <c r="D1487" s="141">
        <v>6</v>
      </c>
      <c r="E1487" s="127" t="s">
        <v>3561</v>
      </c>
      <c r="F1487" s="47">
        <v>0</v>
      </c>
      <c r="G1487" s="47">
        <v>0</v>
      </c>
      <c r="H1487" s="47">
        <v>430</v>
      </c>
      <c r="I1487" s="47">
        <v>42761</v>
      </c>
      <c r="J1487" s="47">
        <v>2823</v>
      </c>
      <c r="K1487" s="47">
        <v>9944</v>
      </c>
      <c r="L1487" s="47">
        <v>6690</v>
      </c>
      <c r="M1487" s="47">
        <v>507667</v>
      </c>
      <c r="N1487" s="150">
        <v>31328</v>
      </c>
      <c r="O1487" s="144">
        <v>1911</v>
      </c>
      <c r="P1487" s="144">
        <v>0</v>
      </c>
      <c r="Q1487" s="47">
        <v>0</v>
      </c>
      <c r="R1487" s="47">
        <v>0</v>
      </c>
      <c r="S1487" s="47">
        <v>0</v>
      </c>
      <c r="T1487" s="47">
        <v>0</v>
      </c>
      <c r="U1487" s="47">
        <v>0</v>
      </c>
      <c r="V1487" s="47">
        <v>0</v>
      </c>
      <c r="W1487" s="101">
        <f t="shared" si="23"/>
        <v>603554</v>
      </c>
      <c r="X1487" s="41">
        <f>個別包括!AZ1486-公債費!W1487</f>
        <v>0</v>
      </c>
      <c r="Y1487" s="41"/>
      <c r="Z1487" s="41"/>
      <c r="AA1487" s="41"/>
    </row>
    <row r="1488" spans="1:27" ht="20.25" customHeight="1" x14ac:dyDescent="0.25">
      <c r="A1488" s="111" t="s">
        <v>3314</v>
      </c>
      <c r="B1488" s="112" t="s">
        <v>3279</v>
      </c>
      <c r="C1488" s="4" t="s">
        <v>1559</v>
      </c>
      <c r="D1488" s="141">
        <v>6</v>
      </c>
      <c r="E1488" s="127" t="s">
        <v>3561</v>
      </c>
      <c r="F1488" s="47">
        <v>238</v>
      </c>
      <c r="G1488" s="47">
        <v>0</v>
      </c>
      <c r="H1488" s="47">
        <v>0</v>
      </c>
      <c r="I1488" s="47">
        <v>5272</v>
      </c>
      <c r="J1488" s="47">
        <v>650</v>
      </c>
      <c r="K1488" s="47">
        <v>70</v>
      </c>
      <c r="L1488" s="47">
        <v>1677</v>
      </c>
      <c r="M1488" s="47">
        <v>197879</v>
      </c>
      <c r="N1488" s="150">
        <v>28745</v>
      </c>
      <c r="O1488" s="144">
        <v>2279</v>
      </c>
      <c r="P1488" s="144">
        <v>0</v>
      </c>
      <c r="Q1488" s="47">
        <v>523622</v>
      </c>
      <c r="R1488" s="47">
        <v>0</v>
      </c>
      <c r="S1488" s="47">
        <v>0</v>
      </c>
      <c r="T1488" s="47">
        <v>0</v>
      </c>
      <c r="U1488" s="47">
        <v>0</v>
      </c>
      <c r="V1488" s="47">
        <v>0</v>
      </c>
      <c r="W1488" s="101">
        <f t="shared" si="23"/>
        <v>760432</v>
      </c>
      <c r="X1488" s="41">
        <f>個別包括!AZ1487-公債費!W1488</f>
        <v>0</v>
      </c>
      <c r="Y1488" s="41"/>
      <c r="Z1488" s="41"/>
      <c r="AA1488" s="41"/>
    </row>
    <row r="1489" spans="1:27" ht="20.25" customHeight="1" x14ac:dyDescent="0.25">
      <c r="A1489" s="111" t="s">
        <v>3315</v>
      </c>
      <c r="B1489" s="112" t="s">
        <v>3279</v>
      </c>
      <c r="C1489" s="4" t="s">
        <v>1560</v>
      </c>
      <c r="D1489" s="141">
        <v>6</v>
      </c>
      <c r="E1489" s="127" t="s">
        <v>3561</v>
      </c>
      <c r="F1489" s="47">
        <v>403</v>
      </c>
      <c r="G1489" s="47">
        <v>0</v>
      </c>
      <c r="H1489" s="47">
        <v>1202</v>
      </c>
      <c r="I1489" s="47">
        <v>25768</v>
      </c>
      <c r="J1489" s="47">
        <v>1098</v>
      </c>
      <c r="K1489" s="47">
        <v>19021</v>
      </c>
      <c r="L1489" s="47">
        <v>3507</v>
      </c>
      <c r="M1489" s="47">
        <v>336101</v>
      </c>
      <c r="N1489" s="150">
        <v>11492</v>
      </c>
      <c r="O1489" s="144">
        <v>4223</v>
      </c>
      <c r="P1489" s="144">
        <v>0</v>
      </c>
      <c r="Q1489" s="47">
        <v>0</v>
      </c>
      <c r="R1489" s="47">
        <v>0</v>
      </c>
      <c r="S1489" s="47">
        <v>0</v>
      </c>
      <c r="T1489" s="47">
        <v>0</v>
      </c>
      <c r="U1489" s="47">
        <v>0</v>
      </c>
      <c r="V1489" s="47">
        <v>0</v>
      </c>
      <c r="W1489" s="101">
        <f t="shared" si="23"/>
        <v>402815</v>
      </c>
      <c r="X1489" s="41">
        <f>個別包括!AZ1488-公債費!W1489</f>
        <v>0</v>
      </c>
      <c r="Y1489" s="41"/>
      <c r="Z1489" s="41"/>
      <c r="AA1489" s="41"/>
    </row>
    <row r="1490" spans="1:27" ht="20.25" customHeight="1" x14ac:dyDescent="0.25">
      <c r="A1490" s="111" t="s">
        <v>3316</v>
      </c>
      <c r="B1490" s="112" t="s">
        <v>3279</v>
      </c>
      <c r="C1490" s="4" t="s">
        <v>1561</v>
      </c>
      <c r="D1490" s="141">
        <v>6</v>
      </c>
      <c r="E1490" s="127" t="s">
        <v>3561</v>
      </c>
      <c r="F1490" s="47">
        <v>7523</v>
      </c>
      <c r="G1490" s="47">
        <v>0</v>
      </c>
      <c r="H1490" s="47">
        <v>0</v>
      </c>
      <c r="I1490" s="47">
        <v>28331</v>
      </c>
      <c r="J1490" s="47">
        <v>1059</v>
      </c>
      <c r="K1490" s="47">
        <v>18484</v>
      </c>
      <c r="L1490" s="47">
        <v>4275</v>
      </c>
      <c r="M1490" s="47">
        <v>363906</v>
      </c>
      <c r="N1490" s="150">
        <v>38808</v>
      </c>
      <c r="O1490" s="144">
        <v>524</v>
      </c>
      <c r="P1490" s="144">
        <v>0</v>
      </c>
      <c r="Q1490" s="47">
        <v>0</v>
      </c>
      <c r="R1490" s="47">
        <v>0</v>
      </c>
      <c r="S1490" s="47">
        <v>0</v>
      </c>
      <c r="T1490" s="47">
        <v>0</v>
      </c>
      <c r="U1490" s="47">
        <v>0</v>
      </c>
      <c r="V1490" s="47">
        <v>0</v>
      </c>
      <c r="W1490" s="101">
        <f t="shared" si="23"/>
        <v>462910</v>
      </c>
      <c r="X1490" s="41">
        <f>個別包括!AZ1489-公債費!W1490</f>
        <v>0</v>
      </c>
      <c r="Y1490" s="41"/>
      <c r="Z1490" s="41"/>
      <c r="AA1490" s="41"/>
    </row>
    <row r="1491" spans="1:27" ht="20.25" customHeight="1" x14ac:dyDescent="0.25">
      <c r="A1491" s="111" t="s">
        <v>3317</v>
      </c>
      <c r="B1491" s="112" t="s">
        <v>3279</v>
      </c>
      <c r="C1491" s="4" t="s">
        <v>1562</v>
      </c>
      <c r="D1491" s="141">
        <v>6</v>
      </c>
      <c r="E1491" s="127" t="s">
        <v>3561</v>
      </c>
      <c r="F1491" s="47">
        <v>315</v>
      </c>
      <c r="G1491" s="47">
        <v>0</v>
      </c>
      <c r="H1491" s="47">
        <v>781</v>
      </c>
      <c r="I1491" s="47">
        <v>48158</v>
      </c>
      <c r="J1491" s="47">
        <v>1162</v>
      </c>
      <c r="K1491" s="47">
        <v>15289</v>
      </c>
      <c r="L1491" s="47">
        <v>2627</v>
      </c>
      <c r="M1491" s="47">
        <v>260845</v>
      </c>
      <c r="N1491" s="150">
        <v>11064</v>
      </c>
      <c r="O1491" s="144">
        <v>3747</v>
      </c>
      <c r="P1491" s="144">
        <v>0</v>
      </c>
      <c r="Q1491" s="47">
        <v>0</v>
      </c>
      <c r="R1491" s="47">
        <v>0</v>
      </c>
      <c r="S1491" s="47">
        <v>0</v>
      </c>
      <c r="T1491" s="47">
        <v>0</v>
      </c>
      <c r="U1491" s="47">
        <v>0</v>
      </c>
      <c r="V1491" s="47">
        <v>0</v>
      </c>
      <c r="W1491" s="101">
        <f t="shared" si="23"/>
        <v>343988</v>
      </c>
      <c r="X1491" s="41">
        <f>個別包括!AZ1490-公債費!W1491</f>
        <v>0</v>
      </c>
      <c r="Y1491" s="41"/>
      <c r="Z1491" s="41"/>
      <c r="AA1491" s="41"/>
    </row>
    <row r="1492" spans="1:27" ht="20.25" customHeight="1" x14ac:dyDescent="0.25">
      <c r="A1492" s="111" t="s">
        <v>3318</v>
      </c>
      <c r="B1492" s="112" t="s">
        <v>3279</v>
      </c>
      <c r="C1492" s="4" t="s">
        <v>1563</v>
      </c>
      <c r="D1492" s="141">
        <v>6</v>
      </c>
      <c r="E1492" s="127" t="s">
        <v>3561</v>
      </c>
      <c r="F1492" s="47">
        <v>641</v>
      </c>
      <c r="G1492" s="47">
        <v>0</v>
      </c>
      <c r="H1492" s="47">
        <v>0</v>
      </c>
      <c r="I1492" s="47">
        <v>9432</v>
      </c>
      <c r="J1492" s="47">
        <v>400</v>
      </c>
      <c r="K1492" s="47">
        <v>4037</v>
      </c>
      <c r="L1492" s="47">
        <v>816</v>
      </c>
      <c r="M1492" s="47">
        <v>135054</v>
      </c>
      <c r="N1492" s="150">
        <v>25474</v>
      </c>
      <c r="O1492" s="144">
        <v>7034</v>
      </c>
      <c r="P1492" s="144">
        <v>0</v>
      </c>
      <c r="Q1492" s="47">
        <v>168375</v>
      </c>
      <c r="R1492" s="47">
        <v>0</v>
      </c>
      <c r="S1492" s="47">
        <v>0</v>
      </c>
      <c r="T1492" s="47">
        <v>0</v>
      </c>
      <c r="U1492" s="47">
        <v>0</v>
      </c>
      <c r="V1492" s="47">
        <v>0</v>
      </c>
      <c r="W1492" s="101">
        <f t="shared" si="23"/>
        <v>351263</v>
      </c>
      <c r="X1492" s="41">
        <f>個別包括!AZ1491-公債費!W1492</f>
        <v>0</v>
      </c>
      <c r="Y1492" s="41"/>
      <c r="Z1492" s="41"/>
      <c r="AA1492" s="41"/>
    </row>
    <row r="1493" spans="1:27" ht="20.25" customHeight="1" x14ac:dyDescent="0.25">
      <c r="A1493" s="111" t="s">
        <v>3319</v>
      </c>
      <c r="B1493" s="112" t="s">
        <v>3279</v>
      </c>
      <c r="C1493" s="4" t="s">
        <v>1564</v>
      </c>
      <c r="D1493" s="141">
        <v>6</v>
      </c>
      <c r="E1493" s="127" t="s">
        <v>3561</v>
      </c>
      <c r="F1493" s="47">
        <v>254</v>
      </c>
      <c r="G1493" s="47">
        <v>0</v>
      </c>
      <c r="H1493" s="47">
        <v>963</v>
      </c>
      <c r="I1493" s="47">
        <v>1689</v>
      </c>
      <c r="J1493" s="47">
        <v>1006</v>
      </c>
      <c r="K1493" s="47">
        <v>4347</v>
      </c>
      <c r="L1493" s="47">
        <v>2231</v>
      </c>
      <c r="M1493" s="47">
        <v>239281</v>
      </c>
      <c r="N1493" s="150">
        <v>12715</v>
      </c>
      <c r="O1493" s="144">
        <v>0</v>
      </c>
      <c r="P1493" s="144">
        <v>0</v>
      </c>
      <c r="Q1493" s="47">
        <v>490160</v>
      </c>
      <c r="R1493" s="47">
        <v>0</v>
      </c>
      <c r="S1493" s="47">
        <v>0</v>
      </c>
      <c r="T1493" s="47">
        <v>0</v>
      </c>
      <c r="U1493" s="47">
        <v>0</v>
      </c>
      <c r="V1493" s="47">
        <v>0</v>
      </c>
      <c r="W1493" s="101">
        <f t="shared" si="23"/>
        <v>752646</v>
      </c>
      <c r="X1493" s="41">
        <f>個別包括!AZ1492-公債費!W1493</f>
        <v>0</v>
      </c>
      <c r="Y1493" s="41"/>
      <c r="Z1493" s="41"/>
      <c r="AA1493" s="41"/>
    </row>
    <row r="1494" spans="1:27" ht="20.25" customHeight="1" x14ac:dyDescent="0.25">
      <c r="A1494" s="111" t="s">
        <v>3320</v>
      </c>
      <c r="B1494" s="112" t="s">
        <v>3279</v>
      </c>
      <c r="C1494" s="4" t="s">
        <v>1565</v>
      </c>
      <c r="D1494" s="141">
        <v>6</v>
      </c>
      <c r="E1494" s="127" t="s">
        <v>3561</v>
      </c>
      <c r="F1494" s="47">
        <v>1633</v>
      </c>
      <c r="G1494" s="47">
        <v>0</v>
      </c>
      <c r="H1494" s="47">
        <v>0</v>
      </c>
      <c r="I1494" s="47">
        <v>12313</v>
      </c>
      <c r="J1494" s="47">
        <v>407</v>
      </c>
      <c r="K1494" s="47">
        <v>19631</v>
      </c>
      <c r="L1494" s="47">
        <v>1518</v>
      </c>
      <c r="M1494" s="47">
        <v>175885</v>
      </c>
      <c r="N1494" s="150">
        <v>2274</v>
      </c>
      <c r="O1494" s="144">
        <v>943</v>
      </c>
      <c r="P1494" s="144">
        <v>0</v>
      </c>
      <c r="Q1494" s="47">
        <v>0</v>
      </c>
      <c r="R1494" s="47">
        <v>0</v>
      </c>
      <c r="S1494" s="47">
        <v>0</v>
      </c>
      <c r="T1494" s="47">
        <v>0</v>
      </c>
      <c r="U1494" s="47">
        <v>0</v>
      </c>
      <c r="V1494" s="47">
        <v>0</v>
      </c>
      <c r="W1494" s="101">
        <f t="shared" si="23"/>
        <v>214604</v>
      </c>
      <c r="X1494" s="41">
        <f>個別包括!AZ1493-公債費!W1494</f>
        <v>0</v>
      </c>
      <c r="Y1494" s="41"/>
      <c r="Z1494" s="41"/>
      <c r="AA1494" s="41"/>
    </row>
    <row r="1495" spans="1:27" ht="20.25" customHeight="1" x14ac:dyDescent="0.25">
      <c r="A1495" s="111" t="s">
        <v>3321</v>
      </c>
      <c r="B1495" s="112" t="s">
        <v>3279</v>
      </c>
      <c r="C1495" s="4" t="s">
        <v>1566</v>
      </c>
      <c r="D1495" s="141">
        <v>6</v>
      </c>
      <c r="E1495" s="127" t="s">
        <v>3561</v>
      </c>
      <c r="F1495" s="47">
        <v>25775</v>
      </c>
      <c r="G1495" s="47">
        <v>0</v>
      </c>
      <c r="H1495" s="47">
        <v>1107</v>
      </c>
      <c r="I1495" s="47">
        <v>9097</v>
      </c>
      <c r="J1495" s="47">
        <v>2100</v>
      </c>
      <c r="K1495" s="47">
        <v>6772</v>
      </c>
      <c r="L1495" s="47">
        <v>3151</v>
      </c>
      <c r="M1495" s="47">
        <v>409947</v>
      </c>
      <c r="N1495" s="150">
        <v>22446</v>
      </c>
      <c r="O1495" s="144">
        <v>2555</v>
      </c>
      <c r="P1495" s="144">
        <v>0</v>
      </c>
      <c r="Q1495" s="47">
        <v>0</v>
      </c>
      <c r="R1495" s="47">
        <v>0</v>
      </c>
      <c r="S1495" s="47">
        <v>0</v>
      </c>
      <c r="T1495" s="47">
        <v>0</v>
      </c>
      <c r="U1495" s="47">
        <v>309093</v>
      </c>
      <c r="V1495" s="47">
        <v>0</v>
      </c>
      <c r="W1495" s="101">
        <f t="shared" si="23"/>
        <v>792043</v>
      </c>
      <c r="X1495" s="41">
        <f>個別包括!AZ1494-公債費!W1495</f>
        <v>0</v>
      </c>
      <c r="Y1495" s="41"/>
      <c r="Z1495" s="41"/>
      <c r="AA1495" s="41"/>
    </row>
    <row r="1496" spans="1:27" ht="20.25" customHeight="1" x14ac:dyDescent="0.25">
      <c r="A1496" s="111" t="s">
        <v>3322</v>
      </c>
      <c r="B1496" s="112" t="s">
        <v>3279</v>
      </c>
      <c r="C1496" s="4" t="s">
        <v>1567</v>
      </c>
      <c r="D1496" s="141">
        <v>6</v>
      </c>
      <c r="E1496" s="127" t="s">
        <v>3561</v>
      </c>
      <c r="F1496" s="47">
        <v>146370</v>
      </c>
      <c r="G1496" s="47">
        <v>0</v>
      </c>
      <c r="H1496" s="47">
        <v>132</v>
      </c>
      <c r="I1496" s="47">
        <v>3370</v>
      </c>
      <c r="J1496" s="47">
        <v>78</v>
      </c>
      <c r="K1496" s="47">
        <v>1793</v>
      </c>
      <c r="L1496" s="47">
        <v>148</v>
      </c>
      <c r="M1496" s="47">
        <v>68018</v>
      </c>
      <c r="N1496" s="150">
        <v>11385</v>
      </c>
      <c r="O1496" s="144">
        <v>12232</v>
      </c>
      <c r="P1496" s="144">
        <v>0</v>
      </c>
      <c r="Q1496" s="47">
        <v>53047</v>
      </c>
      <c r="R1496" s="47">
        <v>0</v>
      </c>
      <c r="S1496" s="47">
        <v>0</v>
      </c>
      <c r="T1496" s="47">
        <v>0</v>
      </c>
      <c r="U1496" s="47">
        <v>57206</v>
      </c>
      <c r="V1496" s="47">
        <v>0</v>
      </c>
      <c r="W1496" s="101">
        <f t="shared" si="23"/>
        <v>353779</v>
      </c>
      <c r="X1496" s="41">
        <f>個別包括!AZ1495-公債費!W1496</f>
        <v>0</v>
      </c>
      <c r="Y1496" s="41"/>
      <c r="Z1496" s="41"/>
      <c r="AA1496" s="41"/>
    </row>
    <row r="1497" spans="1:27" ht="20.25" customHeight="1" x14ac:dyDescent="0.25">
      <c r="A1497" s="111" t="s">
        <v>3323</v>
      </c>
      <c r="B1497" s="112" t="s">
        <v>3279</v>
      </c>
      <c r="C1497" s="4" t="s">
        <v>1568</v>
      </c>
      <c r="D1497" s="141">
        <v>6</v>
      </c>
      <c r="E1497" s="127" t="s">
        <v>3561</v>
      </c>
      <c r="F1497" s="47">
        <v>10564</v>
      </c>
      <c r="G1497" s="47">
        <v>0</v>
      </c>
      <c r="H1497" s="47">
        <v>771</v>
      </c>
      <c r="I1497" s="47">
        <v>23638</v>
      </c>
      <c r="J1497" s="47">
        <v>648</v>
      </c>
      <c r="K1497" s="47">
        <v>11750</v>
      </c>
      <c r="L1497" s="47">
        <v>1519</v>
      </c>
      <c r="M1497" s="47">
        <v>200522</v>
      </c>
      <c r="N1497" s="150">
        <v>15943</v>
      </c>
      <c r="O1497" s="144">
        <v>5563</v>
      </c>
      <c r="P1497" s="144">
        <v>0</v>
      </c>
      <c r="Q1497" s="47">
        <v>0</v>
      </c>
      <c r="R1497" s="47">
        <v>0</v>
      </c>
      <c r="S1497" s="47">
        <v>0</v>
      </c>
      <c r="T1497" s="47">
        <v>0</v>
      </c>
      <c r="U1497" s="47">
        <v>0</v>
      </c>
      <c r="V1497" s="47">
        <v>0</v>
      </c>
      <c r="W1497" s="101">
        <f t="shared" si="23"/>
        <v>270918</v>
      </c>
      <c r="X1497" s="41">
        <f>個別包括!AZ1496-公債費!W1497</f>
        <v>0</v>
      </c>
      <c r="Y1497" s="41"/>
      <c r="Z1497" s="41"/>
      <c r="AA1497" s="41"/>
    </row>
    <row r="1498" spans="1:27" ht="20.25" customHeight="1" x14ac:dyDescent="0.25">
      <c r="A1498" s="111" t="s">
        <v>3324</v>
      </c>
      <c r="B1498" s="112" t="s">
        <v>3279</v>
      </c>
      <c r="C1498" s="4" t="s">
        <v>1569</v>
      </c>
      <c r="D1498" s="141">
        <v>6</v>
      </c>
      <c r="E1498" s="127" t="s">
        <v>3561</v>
      </c>
      <c r="F1498" s="47">
        <v>607</v>
      </c>
      <c r="G1498" s="47">
        <v>0</v>
      </c>
      <c r="H1498" s="47">
        <v>0</v>
      </c>
      <c r="I1498" s="47">
        <v>16247</v>
      </c>
      <c r="J1498" s="47">
        <v>588</v>
      </c>
      <c r="K1498" s="47">
        <v>22651</v>
      </c>
      <c r="L1498" s="47">
        <v>1471</v>
      </c>
      <c r="M1498" s="47">
        <v>191844</v>
      </c>
      <c r="N1498" s="150">
        <v>23851</v>
      </c>
      <c r="O1498" s="144">
        <v>2158</v>
      </c>
      <c r="P1498" s="144">
        <v>0</v>
      </c>
      <c r="Q1498" s="47">
        <v>0</v>
      </c>
      <c r="R1498" s="47">
        <v>0</v>
      </c>
      <c r="S1498" s="47">
        <v>0</v>
      </c>
      <c r="T1498" s="47">
        <v>0</v>
      </c>
      <c r="U1498" s="47">
        <v>0</v>
      </c>
      <c r="V1498" s="47">
        <v>0</v>
      </c>
      <c r="W1498" s="101">
        <f t="shared" si="23"/>
        <v>259417</v>
      </c>
      <c r="X1498" s="41">
        <f>個別包括!AZ1497-公債費!W1498</f>
        <v>0</v>
      </c>
      <c r="Y1498" s="41"/>
      <c r="Z1498" s="41"/>
      <c r="AA1498" s="41"/>
    </row>
    <row r="1499" spans="1:27" ht="20.25" customHeight="1" x14ac:dyDescent="0.25">
      <c r="A1499" s="111" t="s">
        <v>3325</v>
      </c>
      <c r="B1499" s="112" t="s">
        <v>3279</v>
      </c>
      <c r="C1499" s="4" t="s">
        <v>1313</v>
      </c>
      <c r="D1499" s="141">
        <v>6</v>
      </c>
      <c r="E1499" s="127" t="s">
        <v>3561</v>
      </c>
      <c r="F1499" s="47">
        <v>25408</v>
      </c>
      <c r="G1499" s="47">
        <v>0</v>
      </c>
      <c r="H1499" s="47">
        <v>153</v>
      </c>
      <c r="I1499" s="47">
        <v>30349</v>
      </c>
      <c r="J1499" s="47">
        <v>3281</v>
      </c>
      <c r="K1499" s="47">
        <v>21180</v>
      </c>
      <c r="L1499" s="47">
        <v>2261</v>
      </c>
      <c r="M1499" s="47">
        <v>264929</v>
      </c>
      <c r="N1499" s="150">
        <v>47459</v>
      </c>
      <c r="O1499" s="144">
        <v>2198</v>
      </c>
      <c r="P1499" s="144">
        <v>0</v>
      </c>
      <c r="Q1499" s="47">
        <v>0</v>
      </c>
      <c r="R1499" s="47">
        <v>0</v>
      </c>
      <c r="S1499" s="47">
        <v>0</v>
      </c>
      <c r="T1499" s="47">
        <v>0</v>
      </c>
      <c r="U1499" s="47">
        <v>0</v>
      </c>
      <c r="V1499" s="47">
        <v>0</v>
      </c>
      <c r="W1499" s="101">
        <f t="shared" si="23"/>
        <v>397218</v>
      </c>
      <c r="X1499" s="41">
        <f>個別包括!AZ1498-公債費!W1499</f>
        <v>0</v>
      </c>
      <c r="Y1499" s="41"/>
      <c r="Z1499" s="41"/>
      <c r="AA1499" s="41"/>
    </row>
    <row r="1500" spans="1:27" ht="20.25" customHeight="1" x14ac:dyDescent="0.25">
      <c r="A1500" s="111" t="s">
        <v>3326</v>
      </c>
      <c r="B1500" s="112" t="s">
        <v>3279</v>
      </c>
      <c r="C1500" s="4" t="s">
        <v>1570</v>
      </c>
      <c r="D1500" s="141">
        <v>6</v>
      </c>
      <c r="E1500" s="127" t="s">
        <v>3561</v>
      </c>
      <c r="F1500" s="47">
        <v>1190</v>
      </c>
      <c r="G1500" s="47">
        <v>0</v>
      </c>
      <c r="H1500" s="47">
        <v>0</v>
      </c>
      <c r="I1500" s="47">
        <v>696</v>
      </c>
      <c r="J1500" s="47">
        <v>412</v>
      </c>
      <c r="K1500" s="47">
        <v>1504</v>
      </c>
      <c r="L1500" s="47">
        <v>1221</v>
      </c>
      <c r="M1500" s="47">
        <v>160243</v>
      </c>
      <c r="N1500" s="150">
        <v>14493</v>
      </c>
      <c r="O1500" s="144">
        <v>13</v>
      </c>
      <c r="P1500" s="144">
        <v>0</v>
      </c>
      <c r="Q1500" s="47">
        <v>194487</v>
      </c>
      <c r="R1500" s="47">
        <v>0</v>
      </c>
      <c r="S1500" s="47">
        <v>0</v>
      </c>
      <c r="T1500" s="47">
        <v>0</v>
      </c>
      <c r="U1500" s="47">
        <v>0</v>
      </c>
      <c r="V1500" s="47">
        <v>0</v>
      </c>
      <c r="W1500" s="101">
        <f t="shared" si="23"/>
        <v>374259</v>
      </c>
      <c r="X1500" s="41">
        <f>個別包括!AZ1499-公債費!W1500</f>
        <v>0</v>
      </c>
      <c r="Y1500" s="41"/>
      <c r="Z1500" s="41"/>
      <c r="AA1500" s="41"/>
    </row>
    <row r="1501" spans="1:27" ht="20.25" customHeight="1" x14ac:dyDescent="0.25">
      <c r="A1501" s="111" t="s">
        <v>3327</v>
      </c>
      <c r="B1501" s="112" t="s">
        <v>3279</v>
      </c>
      <c r="C1501" s="4" t="s">
        <v>1571</v>
      </c>
      <c r="D1501" s="141">
        <v>6</v>
      </c>
      <c r="E1501" s="127" t="s">
        <v>3561</v>
      </c>
      <c r="F1501" s="47">
        <v>61117</v>
      </c>
      <c r="G1501" s="47">
        <v>55218</v>
      </c>
      <c r="H1501" s="47">
        <v>0</v>
      </c>
      <c r="I1501" s="47">
        <v>1815</v>
      </c>
      <c r="J1501" s="47">
        <v>317</v>
      </c>
      <c r="K1501" s="47">
        <v>1870</v>
      </c>
      <c r="L1501" s="47">
        <v>871</v>
      </c>
      <c r="M1501" s="47">
        <v>160513</v>
      </c>
      <c r="N1501" s="150">
        <v>21494</v>
      </c>
      <c r="O1501" s="144">
        <v>6224</v>
      </c>
      <c r="P1501" s="144">
        <v>0</v>
      </c>
      <c r="Q1501" s="47">
        <v>253143</v>
      </c>
      <c r="R1501" s="47">
        <v>0</v>
      </c>
      <c r="S1501" s="47">
        <v>0</v>
      </c>
      <c r="T1501" s="47">
        <v>0</v>
      </c>
      <c r="U1501" s="47">
        <v>0</v>
      </c>
      <c r="V1501" s="47">
        <v>0</v>
      </c>
      <c r="W1501" s="101">
        <f t="shared" si="23"/>
        <v>562582</v>
      </c>
      <c r="X1501" s="41">
        <f>個別包括!AZ1500-公債費!W1501</f>
        <v>0</v>
      </c>
      <c r="Y1501" s="41"/>
      <c r="Z1501" s="41"/>
      <c r="AA1501" s="41"/>
    </row>
    <row r="1502" spans="1:27" ht="20.25" customHeight="1" x14ac:dyDescent="0.25">
      <c r="A1502" s="111" t="s">
        <v>3328</v>
      </c>
      <c r="B1502" s="112" t="s">
        <v>3279</v>
      </c>
      <c r="C1502" s="4" t="s">
        <v>1572</v>
      </c>
      <c r="D1502" s="141">
        <v>6</v>
      </c>
      <c r="E1502" s="127" t="s">
        <v>3561</v>
      </c>
      <c r="F1502" s="47">
        <v>599</v>
      </c>
      <c r="G1502" s="47">
        <v>0</v>
      </c>
      <c r="H1502" s="47">
        <v>0</v>
      </c>
      <c r="I1502" s="47">
        <v>10234</v>
      </c>
      <c r="J1502" s="47">
        <v>238</v>
      </c>
      <c r="K1502" s="47">
        <v>5726</v>
      </c>
      <c r="L1502" s="47">
        <v>748</v>
      </c>
      <c r="M1502" s="47">
        <v>130537</v>
      </c>
      <c r="N1502" s="150">
        <v>18201</v>
      </c>
      <c r="O1502" s="144">
        <v>470</v>
      </c>
      <c r="P1502" s="144">
        <v>0</v>
      </c>
      <c r="Q1502" s="47">
        <v>25304</v>
      </c>
      <c r="R1502" s="47">
        <v>0</v>
      </c>
      <c r="S1502" s="47">
        <v>0</v>
      </c>
      <c r="T1502" s="47">
        <v>0</v>
      </c>
      <c r="U1502" s="47">
        <v>0</v>
      </c>
      <c r="V1502" s="47">
        <v>0</v>
      </c>
      <c r="W1502" s="101">
        <f t="shared" si="23"/>
        <v>192057</v>
      </c>
      <c r="X1502" s="41">
        <f>個別包括!AZ1501-公債費!W1502</f>
        <v>0</v>
      </c>
      <c r="Y1502" s="41"/>
      <c r="Z1502" s="41"/>
      <c r="AA1502" s="41"/>
    </row>
    <row r="1503" spans="1:27" ht="20.25" customHeight="1" x14ac:dyDescent="0.25">
      <c r="A1503" s="111" t="s">
        <v>3329</v>
      </c>
      <c r="B1503" s="112" t="s">
        <v>3279</v>
      </c>
      <c r="C1503" s="4" t="s">
        <v>377</v>
      </c>
      <c r="D1503" s="141">
        <v>6</v>
      </c>
      <c r="E1503" s="127" t="s">
        <v>3561</v>
      </c>
      <c r="F1503" s="47">
        <v>22175</v>
      </c>
      <c r="G1503" s="47">
        <v>31607</v>
      </c>
      <c r="H1503" s="47">
        <v>0</v>
      </c>
      <c r="I1503" s="47">
        <v>3586</v>
      </c>
      <c r="J1503" s="47">
        <v>1846</v>
      </c>
      <c r="K1503" s="47">
        <v>16964</v>
      </c>
      <c r="L1503" s="47">
        <v>1358</v>
      </c>
      <c r="M1503" s="47">
        <v>217259</v>
      </c>
      <c r="N1503" s="150">
        <v>22587</v>
      </c>
      <c r="O1503" s="144">
        <v>4671</v>
      </c>
      <c r="P1503" s="144">
        <v>0</v>
      </c>
      <c r="Q1503" s="47">
        <v>547671</v>
      </c>
      <c r="R1503" s="47">
        <v>0</v>
      </c>
      <c r="S1503" s="47">
        <v>0</v>
      </c>
      <c r="T1503" s="47">
        <v>0</v>
      </c>
      <c r="U1503" s="47">
        <v>0</v>
      </c>
      <c r="V1503" s="47">
        <v>0</v>
      </c>
      <c r="W1503" s="101">
        <f t="shared" si="23"/>
        <v>869724</v>
      </c>
      <c r="X1503" s="41">
        <f>個別包括!AZ1502-公債費!W1503</f>
        <v>0</v>
      </c>
      <c r="Y1503" s="41"/>
      <c r="Z1503" s="41"/>
      <c r="AA1503" s="41"/>
    </row>
    <row r="1504" spans="1:27" ht="20.25" customHeight="1" x14ac:dyDescent="0.25">
      <c r="A1504" s="111" t="s">
        <v>3330</v>
      </c>
      <c r="B1504" s="112" t="s">
        <v>3279</v>
      </c>
      <c r="C1504" s="4" t="s">
        <v>1573</v>
      </c>
      <c r="D1504" s="141">
        <v>6</v>
      </c>
      <c r="E1504" s="127" t="s">
        <v>3561</v>
      </c>
      <c r="F1504" s="47">
        <v>646</v>
      </c>
      <c r="G1504" s="47">
        <v>0</v>
      </c>
      <c r="H1504" s="47">
        <v>0</v>
      </c>
      <c r="I1504" s="47">
        <v>601</v>
      </c>
      <c r="J1504" s="47">
        <v>154</v>
      </c>
      <c r="K1504" s="47">
        <v>3042</v>
      </c>
      <c r="L1504" s="47">
        <v>413</v>
      </c>
      <c r="M1504" s="47">
        <v>101880</v>
      </c>
      <c r="N1504" s="150">
        <v>32531</v>
      </c>
      <c r="O1504" s="144">
        <v>4763</v>
      </c>
      <c r="P1504" s="144">
        <v>0</v>
      </c>
      <c r="Q1504" s="47">
        <v>1477427</v>
      </c>
      <c r="R1504" s="47">
        <v>0</v>
      </c>
      <c r="S1504" s="47">
        <v>0</v>
      </c>
      <c r="T1504" s="47">
        <v>0</v>
      </c>
      <c r="U1504" s="47">
        <v>0</v>
      </c>
      <c r="V1504" s="47">
        <v>0</v>
      </c>
      <c r="W1504" s="101">
        <f t="shared" si="23"/>
        <v>1621457</v>
      </c>
      <c r="X1504" s="41">
        <f>個別包括!AZ1503-公債費!W1504</f>
        <v>0</v>
      </c>
      <c r="Y1504" s="41"/>
      <c r="Z1504" s="41"/>
      <c r="AA1504" s="41"/>
    </row>
    <row r="1505" spans="1:27" ht="20.25" customHeight="1" x14ac:dyDescent="0.25">
      <c r="A1505" s="111" t="s">
        <v>3331</v>
      </c>
      <c r="B1505" s="112" t="s">
        <v>3279</v>
      </c>
      <c r="C1505" s="4" t="s">
        <v>1574</v>
      </c>
      <c r="D1505" s="141">
        <v>6</v>
      </c>
      <c r="E1505" s="127" t="s">
        <v>3561</v>
      </c>
      <c r="F1505" s="47">
        <v>14021</v>
      </c>
      <c r="G1505" s="47">
        <v>34292</v>
      </c>
      <c r="H1505" s="47">
        <v>44</v>
      </c>
      <c r="I1505" s="47">
        <v>2648</v>
      </c>
      <c r="J1505" s="47">
        <v>17</v>
      </c>
      <c r="K1505" s="47">
        <v>2669</v>
      </c>
      <c r="L1505" s="47">
        <v>213</v>
      </c>
      <c r="M1505" s="47">
        <v>65730</v>
      </c>
      <c r="N1505" s="150">
        <v>14836</v>
      </c>
      <c r="O1505" s="144">
        <v>1075</v>
      </c>
      <c r="P1505" s="144">
        <v>0</v>
      </c>
      <c r="Q1505" s="47">
        <v>61400</v>
      </c>
      <c r="R1505" s="47">
        <v>0</v>
      </c>
      <c r="S1505" s="47">
        <v>0</v>
      </c>
      <c r="T1505" s="47">
        <v>0</v>
      </c>
      <c r="U1505" s="47">
        <v>0</v>
      </c>
      <c r="V1505" s="47">
        <v>0</v>
      </c>
      <c r="W1505" s="101">
        <f t="shared" si="23"/>
        <v>196945</v>
      </c>
      <c r="X1505" s="41">
        <f>個別包括!AZ1504-公債費!W1505</f>
        <v>0</v>
      </c>
      <c r="Y1505" s="41"/>
      <c r="Z1505" s="41"/>
      <c r="AA1505" s="41"/>
    </row>
    <row r="1506" spans="1:27" ht="20.25" customHeight="1" x14ac:dyDescent="0.25">
      <c r="A1506" s="111" t="s">
        <v>3332</v>
      </c>
      <c r="B1506" s="112" t="s">
        <v>3279</v>
      </c>
      <c r="C1506" s="4" t="s">
        <v>1575</v>
      </c>
      <c r="D1506" s="141">
        <v>6</v>
      </c>
      <c r="E1506" s="127" t="s">
        <v>3561</v>
      </c>
      <c r="F1506" s="47">
        <v>2233</v>
      </c>
      <c r="G1506" s="47">
        <v>0</v>
      </c>
      <c r="H1506" s="47">
        <v>0</v>
      </c>
      <c r="I1506" s="47">
        <v>1935</v>
      </c>
      <c r="J1506" s="47">
        <v>1109</v>
      </c>
      <c r="K1506" s="47">
        <v>26773</v>
      </c>
      <c r="L1506" s="47">
        <v>2177</v>
      </c>
      <c r="M1506" s="47">
        <v>361361</v>
      </c>
      <c r="N1506" s="150">
        <v>27141</v>
      </c>
      <c r="O1506" s="144">
        <v>403</v>
      </c>
      <c r="P1506" s="144">
        <v>0</v>
      </c>
      <c r="Q1506" s="47">
        <v>399497</v>
      </c>
      <c r="R1506" s="47">
        <v>0</v>
      </c>
      <c r="S1506" s="47">
        <v>0</v>
      </c>
      <c r="T1506" s="47">
        <v>0</v>
      </c>
      <c r="U1506" s="47">
        <v>436024</v>
      </c>
      <c r="V1506" s="47">
        <v>0</v>
      </c>
      <c r="W1506" s="101">
        <f t="shared" si="23"/>
        <v>1258653</v>
      </c>
      <c r="X1506" s="41">
        <f>個別包括!AZ1505-公債費!W1506</f>
        <v>0</v>
      </c>
      <c r="Y1506" s="41"/>
      <c r="Z1506" s="41"/>
      <c r="AA1506" s="41"/>
    </row>
    <row r="1507" spans="1:27" ht="20.25" customHeight="1" x14ac:dyDescent="0.25">
      <c r="A1507" s="111" t="s">
        <v>3333</v>
      </c>
      <c r="B1507" s="112" t="s">
        <v>3279</v>
      </c>
      <c r="C1507" s="4" t="s">
        <v>1576</v>
      </c>
      <c r="D1507" s="141">
        <v>6</v>
      </c>
      <c r="E1507" s="127" t="s">
        <v>3562</v>
      </c>
      <c r="F1507" s="47">
        <v>862</v>
      </c>
      <c r="G1507" s="47">
        <v>0</v>
      </c>
      <c r="H1507" s="47">
        <v>0</v>
      </c>
      <c r="I1507" s="47">
        <v>24248</v>
      </c>
      <c r="J1507" s="47">
        <v>0</v>
      </c>
      <c r="K1507" s="47">
        <v>50966</v>
      </c>
      <c r="L1507" s="47">
        <v>11363</v>
      </c>
      <c r="M1507" s="47">
        <v>131106</v>
      </c>
      <c r="N1507" s="150">
        <v>7967</v>
      </c>
      <c r="O1507" s="144">
        <v>0</v>
      </c>
      <c r="P1507" s="144">
        <v>0</v>
      </c>
      <c r="Q1507" s="47">
        <v>0</v>
      </c>
      <c r="R1507" s="47">
        <v>0</v>
      </c>
      <c r="S1507" s="47">
        <v>0</v>
      </c>
      <c r="T1507" s="47">
        <v>0</v>
      </c>
      <c r="U1507" s="47">
        <v>0</v>
      </c>
      <c r="V1507" s="47">
        <v>0</v>
      </c>
      <c r="W1507" s="101">
        <f t="shared" si="23"/>
        <v>226512</v>
      </c>
      <c r="X1507" s="41">
        <f>個別包括!AZ1506-公債費!W1507</f>
        <v>0</v>
      </c>
      <c r="Y1507" s="41"/>
      <c r="Z1507" s="41"/>
      <c r="AA1507" s="41"/>
    </row>
    <row r="1508" spans="1:27" ht="20.25" customHeight="1" x14ac:dyDescent="0.25">
      <c r="A1508" s="111" t="s">
        <v>3334</v>
      </c>
      <c r="B1508" s="112" t="s">
        <v>3279</v>
      </c>
      <c r="C1508" s="4" t="s">
        <v>1577</v>
      </c>
      <c r="D1508" s="141">
        <v>6</v>
      </c>
      <c r="E1508" s="127" t="s">
        <v>3561</v>
      </c>
      <c r="F1508" s="47">
        <v>5123</v>
      </c>
      <c r="G1508" s="47">
        <v>0</v>
      </c>
      <c r="H1508" s="47">
        <v>0</v>
      </c>
      <c r="I1508" s="47">
        <v>39</v>
      </c>
      <c r="J1508" s="47">
        <v>1126</v>
      </c>
      <c r="K1508" s="47">
        <v>2932</v>
      </c>
      <c r="L1508" s="47">
        <v>2468</v>
      </c>
      <c r="M1508" s="47">
        <v>367845</v>
      </c>
      <c r="N1508" s="150">
        <v>26947</v>
      </c>
      <c r="O1508" s="144">
        <v>2528</v>
      </c>
      <c r="P1508" s="144">
        <v>0</v>
      </c>
      <c r="Q1508" s="47">
        <v>156833</v>
      </c>
      <c r="R1508" s="47">
        <v>0</v>
      </c>
      <c r="S1508" s="47">
        <v>0</v>
      </c>
      <c r="T1508" s="47">
        <v>0</v>
      </c>
      <c r="U1508" s="47">
        <v>160852</v>
      </c>
      <c r="V1508" s="47">
        <v>0</v>
      </c>
      <c r="W1508" s="101">
        <f t="shared" si="23"/>
        <v>726693</v>
      </c>
      <c r="X1508" s="41">
        <f>個別包括!AZ1507-公債費!W1508</f>
        <v>0</v>
      </c>
      <c r="Y1508" s="41"/>
      <c r="Z1508" s="41"/>
      <c r="AA1508" s="41"/>
    </row>
    <row r="1509" spans="1:27" ht="20.25" customHeight="1" x14ac:dyDescent="0.25">
      <c r="A1509" s="111" t="s">
        <v>3335</v>
      </c>
      <c r="B1509" s="112" t="s">
        <v>3279</v>
      </c>
      <c r="C1509" s="4" t="s">
        <v>1578</v>
      </c>
      <c r="D1509" s="141">
        <v>6</v>
      </c>
      <c r="E1509" s="127" t="s">
        <v>3561</v>
      </c>
      <c r="F1509" s="47">
        <v>1127</v>
      </c>
      <c r="G1509" s="47">
        <v>0</v>
      </c>
      <c r="H1509" s="47">
        <v>0</v>
      </c>
      <c r="I1509" s="47">
        <v>6370</v>
      </c>
      <c r="J1509" s="47">
        <v>256</v>
      </c>
      <c r="K1509" s="47">
        <v>5853</v>
      </c>
      <c r="L1509" s="47">
        <v>1311</v>
      </c>
      <c r="M1509" s="47">
        <v>116925</v>
      </c>
      <c r="N1509" s="150">
        <v>22544</v>
      </c>
      <c r="O1509" s="144">
        <v>0</v>
      </c>
      <c r="P1509" s="144">
        <v>0</v>
      </c>
      <c r="Q1509" s="47">
        <v>0</v>
      </c>
      <c r="R1509" s="47">
        <v>0</v>
      </c>
      <c r="S1509" s="47">
        <v>0</v>
      </c>
      <c r="T1509" s="47">
        <v>0</v>
      </c>
      <c r="U1509" s="47">
        <v>0</v>
      </c>
      <c r="V1509" s="47">
        <v>0</v>
      </c>
      <c r="W1509" s="101">
        <f t="shared" si="23"/>
        <v>154386</v>
      </c>
      <c r="X1509" s="41">
        <f>個別包括!AZ1508-公債費!W1509</f>
        <v>0</v>
      </c>
      <c r="Y1509" s="41"/>
      <c r="Z1509" s="41"/>
      <c r="AA1509" s="41"/>
    </row>
    <row r="1510" spans="1:27" ht="20.25" customHeight="1" x14ac:dyDescent="0.25">
      <c r="A1510" s="111" t="s">
        <v>3336</v>
      </c>
      <c r="B1510" s="112" t="s">
        <v>3279</v>
      </c>
      <c r="C1510" s="4" t="s">
        <v>1579</v>
      </c>
      <c r="D1510" s="141">
        <v>6</v>
      </c>
      <c r="E1510" s="127" t="s">
        <v>3561</v>
      </c>
      <c r="F1510" s="47">
        <v>673</v>
      </c>
      <c r="G1510" s="47">
        <v>0</v>
      </c>
      <c r="H1510" s="47">
        <v>54</v>
      </c>
      <c r="I1510" s="47">
        <v>595</v>
      </c>
      <c r="J1510" s="47">
        <v>249</v>
      </c>
      <c r="K1510" s="47">
        <v>0</v>
      </c>
      <c r="L1510" s="47">
        <v>909</v>
      </c>
      <c r="M1510" s="47">
        <v>161447</v>
      </c>
      <c r="N1510" s="150">
        <v>11098</v>
      </c>
      <c r="O1510" s="144">
        <v>0</v>
      </c>
      <c r="P1510" s="144">
        <v>0</v>
      </c>
      <c r="Q1510" s="47">
        <v>61091</v>
      </c>
      <c r="R1510" s="47">
        <v>0</v>
      </c>
      <c r="S1510" s="47">
        <v>0</v>
      </c>
      <c r="T1510" s="47">
        <v>0</v>
      </c>
      <c r="U1510" s="47">
        <v>63554</v>
      </c>
      <c r="V1510" s="47">
        <v>0</v>
      </c>
      <c r="W1510" s="101">
        <f t="shared" si="23"/>
        <v>299670</v>
      </c>
      <c r="X1510" s="41">
        <f>個別包括!AZ1509-公債費!W1510</f>
        <v>0</v>
      </c>
      <c r="Y1510" s="41"/>
      <c r="Z1510" s="41"/>
      <c r="AA1510" s="41"/>
    </row>
    <row r="1511" spans="1:27" ht="20.25" customHeight="1" x14ac:dyDescent="0.25">
      <c r="A1511" s="111" t="s">
        <v>3337</v>
      </c>
      <c r="B1511" s="112" t="s">
        <v>3279</v>
      </c>
      <c r="C1511" s="4" t="s">
        <v>1580</v>
      </c>
      <c r="D1511" s="141">
        <v>6</v>
      </c>
      <c r="E1511" s="127" t="s">
        <v>3561</v>
      </c>
      <c r="F1511" s="47">
        <v>4717</v>
      </c>
      <c r="G1511" s="47">
        <v>12665</v>
      </c>
      <c r="H1511" s="47">
        <v>0</v>
      </c>
      <c r="I1511" s="47">
        <v>2997</v>
      </c>
      <c r="J1511" s="47">
        <v>0</v>
      </c>
      <c r="K1511" s="47">
        <v>6413</v>
      </c>
      <c r="L1511" s="47">
        <v>2008</v>
      </c>
      <c r="M1511" s="47">
        <v>294151</v>
      </c>
      <c r="N1511" s="150">
        <v>17240</v>
      </c>
      <c r="O1511" s="144">
        <v>1150</v>
      </c>
      <c r="P1511" s="144">
        <v>0</v>
      </c>
      <c r="Q1511" s="47">
        <v>313006</v>
      </c>
      <c r="R1511" s="47">
        <v>0</v>
      </c>
      <c r="S1511" s="47">
        <v>0</v>
      </c>
      <c r="T1511" s="47">
        <v>0</v>
      </c>
      <c r="U1511" s="47">
        <v>122823</v>
      </c>
      <c r="V1511" s="47">
        <v>0</v>
      </c>
      <c r="W1511" s="101">
        <f t="shared" si="23"/>
        <v>777170</v>
      </c>
      <c r="X1511" s="41">
        <f>個別包括!AZ1510-公債費!W1511</f>
        <v>0</v>
      </c>
      <c r="Y1511" s="41"/>
      <c r="Z1511" s="41"/>
      <c r="AA1511" s="41"/>
    </row>
    <row r="1512" spans="1:27" ht="20.25" customHeight="1" x14ac:dyDescent="0.25">
      <c r="A1512" s="111" t="s">
        <v>3338</v>
      </c>
      <c r="B1512" s="112" t="s">
        <v>3339</v>
      </c>
      <c r="C1512" s="4" t="s">
        <v>1581</v>
      </c>
      <c r="D1512" s="141">
        <v>4</v>
      </c>
      <c r="E1512" s="127" t="s">
        <v>3561</v>
      </c>
      <c r="F1512" s="47">
        <v>106858</v>
      </c>
      <c r="G1512" s="47">
        <v>0</v>
      </c>
      <c r="H1512" s="47">
        <v>165</v>
      </c>
      <c r="I1512" s="47">
        <v>146799</v>
      </c>
      <c r="J1512" s="47">
        <v>14546</v>
      </c>
      <c r="K1512" s="47">
        <v>77966</v>
      </c>
      <c r="L1512" s="47">
        <v>38739</v>
      </c>
      <c r="M1512" s="47">
        <v>3269346</v>
      </c>
      <c r="N1512" s="150">
        <v>409131</v>
      </c>
      <c r="O1512" s="144">
        <v>20076</v>
      </c>
      <c r="P1512" s="144">
        <v>0</v>
      </c>
      <c r="Q1512" s="47">
        <v>393324</v>
      </c>
      <c r="R1512" s="47">
        <v>0</v>
      </c>
      <c r="S1512" s="47">
        <v>0</v>
      </c>
      <c r="T1512" s="47">
        <v>0</v>
      </c>
      <c r="U1512" s="47">
        <v>1803460</v>
      </c>
      <c r="V1512" s="47">
        <v>0</v>
      </c>
      <c r="W1512" s="101">
        <f t="shared" si="23"/>
        <v>6280410</v>
      </c>
      <c r="X1512" s="41">
        <f>個別包括!AZ1511-公債費!W1512</f>
        <v>0</v>
      </c>
      <c r="Y1512" s="41"/>
      <c r="Z1512" s="41"/>
      <c r="AA1512" s="41"/>
    </row>
    <row r="1513" spans="1:27" ht="20.25" customHeight="1" x14ac:dyDescent="0.25">
      <c r="A1513" s="111" t="s">
        <v>3340</v>
      </c>
      <c r="B1513" s="112" t="s">
        <v>3339</v>
      </c>
      <c r="C1513" s="4" t="s">
        <v>1582</v>
      </c>
      <c r="D1513" s="141">
        <v>5</v>
      </c>
      <c r="E1513" s="127" t="s">
        <v>3561</v>
      </c>
      <c r="F1513" s="47">
        <v>154704</v>
      </c>
      <c r="G1513" s="47">
        <v>39033</v>
      </c>
      <c r="H1513" s="47">
        <v>86</v>
      </c>
      <c r="I1513" s="47">
        <v>73762</v>
      </c>
      <c r="J1513" s="47">
        <v>7599</v>
      </c>
      <c r="K1513" s="47">
        <v>54765</v>
      </c>
      <c r="L1513" s="47">
        <v>13848</v>
      </c>
      <c r="M1513" s="47">
        <v>1765836</v>
      </c>
      <c r="N1513" s="150">
        <v>230899</v>
      </c>
      <c r="O1513" s="144">
        <v>11346</v>
      </c>
      <c r="P1513" s="144">
        <v>0</v>
      </c>
      <c r="Q1513" s="47">
        <v>890003</v>
      </c>
      <c r="R1513" s="47">
        <v>0</v>
      </c>
      <c r="S1513" s="47">
        <v>0</v>
      </c>
      <c r="T1513" s="47">
        <v>0</v>
      </c>
      <c r="U1513" s="47">
        <v>1641250</v>
      </c>
      <c r="V1513" s="47">
        <v>0</v>
      </c>
      <c r="W1513" s="101">
        <f t="shared" si="23"/>
        <v>4883131</v>
      </c>
      <c r="X1513" s="41">
        <f>個別包括!AZ1512-公債費!W1513</f>
        <v>0</v>
      </c>
      <c r="Y1513" s="41"/>
      <c r="Z1513" s="41"/>
      <c r="AA1513" s="41"/>
    </row>
    <row r="1514" spans="1:27" ht="20.25" customHeight="1" x14ac:dyDescent="0.25">
      <c r="A1514" s="111" t="s">
        <v>3341</v>
      </c>
      <c r="B1514" s="112" t="s">
        <v>3339</v>
      </c>
      <c r="C1514" s="4" t="s">
        <v>1583</v>
      </c>
      <c r="D1514" s="141">
        <v>5</v>
      </c>
      <c r="E1514" s="127" t="s">
        <v>3561</v>
      </c>
      <c r="F1514" s="47">
        <v>11365</v>
      </c>
      <c r="G1514" s="47">
        <v>0</v>
      </c>
      <c r="H1514" s="47">
        <v>0</v>
      </c>
      <c r="I1514" s="47">
        <v>58451</v>
      </c>
      <c r="J1514" s="47">
        <v>31341</v>
      </c>
      <c r="K1514" s="47">
        <v>50965</v>
      </c>
      <c r="L1514" s="47">
        <v>13972</v>
      </c>
      <c r="M1514" s="47">
        <v>726256</v>
      </c>
      <c r="N1514" s="150">
        <v>32631</v>
      </c>
      <c r="O1514" s="144">
        <v>27525</v>
      </c>
      <c r="P1514" s="144">
        <v>0</v>
      </c>
      <c r="Q1514" s="47">
        <v>0</v>
      </c>
      <c r="R1514" s="47">
        <v>0</v>
      </c>
      <c r="S1514" s="47">
        <v>0</v>
      </c>
      <c r="T1514" s="47">
        <v>0</v>
      </c>
      <c r="U1514" s="47">
        <v>0</v>
      </c>
      <c r="V1514" s="47">
        <v>0</v>
      </c>
      <c r="W1514" s="101">
        <f t="shared" si="23"/>
        <v>952506</v>
      </c>
      <c r="X1514" s="41">
        <f>個別包括!AZ1513-公債費!W1514</f>
        <v>0</v>
      </c>
      <c r="Y1514" s="41"/>
      <c r="Z1514" s="41"/>
      <c r="AA1514" s="41"/>
    </row>
    <row r="1515" spans="1:27" ht="20.25" customHeight="1" x14ac:dyDescent="0.25">
      <c r="A1515" s="111" t="s">
        <v>3342</v>
      </c>
      <c r="B1515" s="112" t="s">
        <v>3339</v>
      </c>
      <c r="C1515" s="4" t="s">
        <v>1584</v>
      </c>
      <c r="D1515" s="141">
        <v>5</v>
      </c>
      <c r="E1515" s="127" t="s">
        <v>3561</v>
      </c>
      <c r="F1515" s="47">
        <v>54971</v>
      </c>
      <c r="G1515" s="47">
        <v>0</v>
      </c>
      <c r="H1515" s="47">
        <v>0</v>
      </c>
      <c r="I1515" s="47">
        <v>16953</v>
      </c>
      <c r="J1515" s="47">
        <v>1035</v>
      </c>
      <c r="K1515" s="47">
        <v>11385</v>
      </c>
      <c r="L1515" s="47">
        <v>2032</v>
      </c>
      <c r="M1515" s="47">
        <v>276018</v>
      </c>
      <c r="N1515" s="150">
        <v>30248</v>
      </c>
      <c r="O1515" s="144">
        <v>634</v>
      </c>
      <c r="P1515" s="144">
        <v>0</v>
      </c>
      <c r="Q1515" s="47">
        <v>566355</v>
      </c>
      <c r="R1515" s="47">
        <v>0</v>
      </c>
      <c r="S1515" s="47">
        <v>0</v>
      </c>
      <c r="T1515" s="47">
        <v>0</v>
      </c>
      <c r="U1515" s="47">
        <v>0</v>
      </c>
      <c r="V1515" s="47">
        <v>0</v>
      </c>
      <c r="W1515" s="101">
        <f t="shared" si="23"/>
        <v>959631</v>
      </c>
      <c r="X1515" s="41">
        <f>個別包括!AZ1514-公債費!W1515</f>
        <v>0</v>
      </c>
      <c r="Y1515" s="41"/>
      <c r="Z1515" s="41"/>
      <c r="AA1515" s="41"/>
    </row>
    <row r="1516" spans="1:27" ht="20.25" customHeight="1" x14ac:dyDescent="0.25">
      <c r="A1516" s="111" t="s">
        <v>3343</v>
      </c>
      <c r="B1516" s="112" t="s">
        <v>3339</v>
      </c>
      <c r="C1516" s="4" t="s">
        <v>1585</v>
      </c>
      <c r="D1516" s="141">
        <v>5</v>
      </c>
      <c r="E1516" s="127" t="s">
        <v>3561</v>
      </c>
      <c r="F1516" s="47">
        <v>39886</v>
      </c>
      <c r="G1516" s="47">
        <v>6316</v>
      </c>
      <c r="H1516" s="47">
        <v>0</v>
      </c>
      <c r="I1516" s="47">
        <v>50918</v>
      </c>
      <c r="J1516" s="47">
        <v>98009</v>
      </c>
      <c r="K1516" s="47">
        <v>101465</v>
      </c>
      <c r="L1516" s="47">
        <v>6728</v>
      </c>
      <c r="M1516" s="47">
        <v>797778</v>
      </c>
      <c r="N1516" s="150">
        <v>121988</v>
      </c>
      <c r="O1516" s="144">
        <v>29629</v>
      </c>
      <c r="P1516" s="144">
        <v>0</v>
      </c>
      <c r="Q1516" s="47">
        <v>0</v>
      </c>
      <c r="R1516" s="47">
        <v>0</v>
      </c>
      <c r="S1516" s="47">
        <v>0</v>
      </c>
      <c r="T1516" s="47">
        <v>0</v>
      </c>
      <c r="U1516" s="47">
        <v>0</v>
      </c>
      <c r="V1516" s="47">
        <v>0</v>
      </c>
      <c r="W1516" s="101">
        <f t="shared" si="23"/>
        <v>1252717</v>
      </c>
      <c r="X1516" s="41">
        <f>個別包括!AZ1515-公債費!W1516</f>
        <v>0</v>
      </c>
      <c r="Y1516" s="41"/>
      <c r="Z1516" s="41"/>
      <c r="AA1516" s="41"/>
    </row>
    <row r="1517" spans="1:27" ht="20.25" customHeight="1" x14ac:dyDescent="0.25">
      <c r="A1517" s="111" t="s">
        <v>3344</v>
      </c>
      <c r="B1517" s="112" t="s">
        <v>3339</v>
      </c>
      <c r="C1517" s="4" t="s">
        <v>1586</v>
      </c>
      <c r="D1517" s="141">
        <v>5</v>
      </c>
      <c r="E1517" s="127" t="s">
        <v>3561</v>
      </c>
      <c r="F1517" s="47">
        <v>52529</v>
      </c>
      <c r="G1517" s="47">
        <v>0</v>
      </c>
      <c r="H1517" s="47">
        <v>0</v>
      </c>
      <c r="I1517" s="47">
        <v>42027</v>
      </c>
      <c r="J1517" s="47">
        <v>3504</v>
      </c>
      <c r="K1517" s="47">
        <v>23358</v>
      </c>
      <c r="L1517" s="47">
        <v>6177</v>
      </c>
      <c r="M1517" s="47">
        <v>682355</v>
      </c>
      <c r="N1517" s="150">
        <v>62776</v>
      </c>
      <c r="O1517" s="144">
        <v>9774</v>
      </c>
      <c r="P1517" s="144">
        <v>0</v>
      </c>
      <c r="Q1517" s="47">
        <v>141591</v>
      </c>
      <c r="R1517" s="47">
        <v>0</v>
      </c>
      <c r="S1517" s="47">
        <v>0</v>
      </c>
      <c r="T1517" s="47">
        <v>0</v>
      </c>
      <c r="U1517" s="47">
        <v>692691</v>
      </c>
      <c r="V1517" s="47">
        <v>0</v>
      </c>
      <c r="W1517" s="101">
        <f t="shared" si="23"/>
        <v>1716782</v>
      </c>
      <c r="X1517" s="41">
        <f>個別包括!AZ1516-公債費!W1517</f>
        <v>0</v>
      </c>
      <c r="Y1517" s="41"/>
      <c r="Z1517" s="41"/>
      <c r="AA1517" s="41"/>
    </row>
    <row r="1518" spans="1:27" ht="20.25" customHeight="1" x14ac:dyDescent="0.25">
      <c r="A1518" s="111" t="s">
        <v>3345</v>
      </c>
      <c r="B1518" s="112" t="s">
        <v>3339</v>
      </c>
      <c r="C1518" s="4" t="s">
        <v>1587</v>
      </c>
      <c r="D1518" s="141">
        <v>5</v>
      </c>
      <c r="E1518" s="127" t="s">
        <v>3561</v>
      </c>
      <c r="F1518" s="47">
        <v>14388</v>
      </c>
      <c r="G1518" s="47">
        <v>78894</v>
      </c>
      <c r="H1518" s="47">
        <v>0</v>
      </c>
      <c r="I1518" s="47">
        <v>33444</v>
      </c>
      <c r="J1518" s="47">
        <v>1856</v>
      </c>
      <c r="K1518" s="47">
        <v>37251</v>
      </c>
      <c r="L1518" s="47">
        <v>3396</v>
      </c>
      <c r="M1518" s="47">
        <v>357274</v>
      </c>
      <c r="N1518" s="150">
        <v>62677</v>
      </c>
      <c r="O1518" s="144">
        <v>346</v>
      </c>
      <c r="P1518" s="144">
        <v>0</v>
      </c>
      <c r="Q1518" s="47">
        <v>0</v>
      </c>
      <c r="R1518" s="47">
        <v>0</v>
      </c>
      <c r="S1518" s="47">
        <v>0</v>
      </c>
      <c r="T1518" s="47">
        <v>0</v>
      </c>
      <c r="U1518" s="47">
        <v>0</v>
      </c>
      <c r="V1518" s="47">
        <v>0</v>
      </c>
      <c r="W1518" s="101">
        <f t="shared" si="23"/>
        <v>589526</v>
      </c>
      <c r="X1518" s="41">
        <f>個別包括!AZ1517-公債費!W1518</f>
        <v>0</v>
      </c>
      <c r="Y1518" s="41"/>
      <c r="Z1518" s="41"/>
      <c r="AA1518" s="41"/>
    </row>
    <row r="1519" spans="1:27" ht="20.25" customHeight="1" x14ac:dyDescent="0.25">
      <c r="A1519" s="111" t="s">
        <v>3346</v>
      </c>
      <c r="B1519" s="112" t="s">
        <v>3339</v>
      </c>
      <c r="C1519" s="4" t="s">
        <v>1588</v>
      </c>
      <c r="D1519" s="141">
        <v>5</v>
      </c>
      <c r="E1519" s="127" t="s">
        <v>3561</v>
      </c>
      <c r="F1519" s="47">
        <v>115518</v>
      </c>
      <c r="G1519" s="47">
        <v>0</v>
      </c>
      <c r="H1519" s="47">
        <v>0</v>
      </c>
      <c r="I1519" s="47">
        <v>40039</v>
      </c>
      <c r="J1519" s="47">
        <v>2034</v>
      </c>
      <c r="K1519" s="47">
        <v>24158</v>
      </c>
      <c r="L1519" s="47">
        <v>5255</v>
      </c>
      <c r="M1519" s="47">
        <v>633085</v>
      </c>
      <c r="N1519" s="150">
        <v>67576</v>
      </c>
      <c r="O1519" s="144">
        <v>8595</v>
      </c>
      <c r="P1519" s="144">
        <v>0</v>
      </c>
      <c r="Q1519" s="47">
        <v>56104</v>
      </c>
      <c r="R1519" s="47">
        <v>0</v>
      </c>
      <c r="S1519" s="47">
        <v>0</v>
      </c>
      <c r="T1519" s="47">
        <v>0</v>
      </c>
      <c r="U1519" s="47">
        <v>577522</v>
      </c>
      <c r="V1519" s="47">
        <v>0</v>
      </c>
      <c r="W1519" s="101">
        <f t="shared" si="23"/>
        <v>1529886</v>
      </c>
      <c r="X1519" s="41">
        <f>個別包括!AZ1518-公債費!W1519</f>
        <v>0</v>
      </c>
      <c r="Y1519" s="41"/>
      <c r="Z1519" s="41"/>
      <c r="AA1519" s="41"/>
    </row>
    <row r="1520" spans="1:27" ht="20.25" customHeight="1" x14ac:dyDescent="0.25">
      <c r="A1520" s="111" t="s">
        <v>3347</v>
      </c>
      <c r="B1520" s="112" t="s">
        <v>3339</v>
      </c>
      <c r="C1520" s="4" t="s">
        <v>1589</v>
      </c>
      <c r="D1520" s="141">
        <v>5</v>
      </c>
      <c r="E1520" s="127" t="s">
        <v>3561</v>
      </c>
      <c r="F1520" s="47">
        <v>20839</v>
      </c>
      <c r="G1520" s="47">
        <v>0</v>
      </c>
      <c r="H1520" s="47">
        <v>161</v>
      </c>
      <c r="I1520" s="47">
        <v>19127</v>
      </c>
      <c r="J1520" s="47">
        <v>1061</v>
      </c>
      <c r="K1520" s="47">
        <v>14585</v>
      </c>
      <c r="L1520" s="47">
        <v>2724</v>
      </c>
      <c r="M1520" s="47">
        <v>386460</v>
      </c>
      <c r="N1520" s="150">
        <v>10320</v>
      </c>
      <c r="O1520" s="144">
        <v>343</v>
      </c>
      <c r="P1520" s="144">
        <v>0</v>
      </c>
      <c r="Q1520" s="47">
        <v>0</v>
      </c>
      <c r="R1520" s="47">
        <v>0</v>
      </c>
      <c r="S1520" s="47">
        <v>0</v>
      </c>
      <c r="T1520" s="47">
        <v>0</v>
      </c>
      <c r="U1520" s="47">
        <v>295758</v>
      </c>
      <c r="V1520" s="47">
        <v>0</v>
      </c>
      <c r="W1520" s="101">
        <f t="shared" si="23"/>
        <v>751378</v>
      </c>
      <c r="X1520" s="41">
        <f>個別包括!AZ1519-公債費!W1520</f>
        <v>0</v>
      </c>
      <c r="Y1520" s="41"/>
      <c r="Z1520" s="41"/>
      <c r="AA1520" s="41"/>
    </row>
    <row r="1521" spans="1:27" ht="20.25" customHeight="1" x14ac:dyDescent="0.25">
      <c r="A1521" s="111" t="s">
        <v>3348</v>
      </c>
      <c r="B1521" s="112" t="s">
        <v>3339</v>
      </c>
      <c r="C1521" s="4" t="s">
        <v>1590</v>
      </c>
      <c r="D1521" s="141">
        <v>5</v>
      </c>
      <c r="E1521" s="127" t="s">
        <v>3561</v>
      </c>
      <c r="F1521" s="47">
        <v>24235</v>
      </c>
      <c r="G1521" s="47">
        <v>0</v>
      </c>
      <c r="H1521" s="47">
        <v>0</v>
      </c>
      <c r="I1521" s="47">
        <v>36746</v>
      </c>
      <c r="J1521" s="47">
        <v>1431</v>
      </c>
      <c r="K1521" s="47">
        <v>15584</v>
      </c>
      <c r="L1521" s="47">
        <v>4074</v>
      </c>
      <c r="M1521" s="47">
        <v>468144</v>
      </c>
      <c r="N1521" s="150">
        <v>55674</v>
      </c>
      <c r="O1521" s="144">
        <v>15834</v>
      </c>
      <c r="P1521" s="144">
        <v>0</v>
      </c>
      <c r="Q1521" s="47">
        <v>192438</v>
      </c>
      <c r="R1521" s="47">
        <v>0</v>
      </c>
      <c r="S1521" s="47">
        <v>0</v>
      </c>
      <c r="T1521" s="47">
        <v>0</v>
      </c>
      <c r="U1521" s="47">
        <v>553146</v>
      </c>
      <c r="V1521" s="47">
        <v>0</v>
      </c>
      <c r="W1521" s="101">
        <f t="shared" si="23"/>
        <v>1367306</v>
      </c>
      <c r="X1521" s="41">
        <f>個別包括!AZ1520-公債費!W1521</f>
        <v>0</v>
      </c>
      <c r="Y1521" s="41"/>
      <c r="Z1521" s="41"/>
      <c r="AA1521" s="41"/>
    </row>
    <row r="1522" spans="1:27" ht="20.25" customHeight="1" x14ac:dyDescent="0.25">
      <c r="A1522" s="111" t="s">
        <v>3349</v>
      </c>
      <c r="B1522" s="112" t="s">
        <v>3339</v>
      </c>
      <c r="C1522" s="4" t="s">
        <v>1591</v>
      </c>
      <c r="D1522" s="141">
        <v>6</v>
      </c>
      <c r="E1522" s="127" t="s">
        <v>3561</v>
      </c>
      <c r="F1522" s="47">
        <v>5412</v>
      </c>
      <c r="G1522" s="47">
        <v>0</v>
      </c>
      <c r="H1522" s="47">
        <v>0</v>
      </c>
      <c r="I1522" s="47">
        <v>1896</v>
      </c>
      <c r="J1522" s="47">
        <v>723</v>
      </c>
      <c r="K1522" s="47">
        <v>5863</v>
      </c>
      <c r="L1522" s="47">
        <v>3071</v>
      </c>
      <c r="M1522" s="47">
        <v>286934</v>
      </c>
      <c r="N1522" s="150">
        <v>23779</v>
      </c>
      <c r="O1522" s="144">
        <v>4672</v>
      </c>
      <c r="P1522" s="144">
        <v>0</v>
      </c>
      <c r="Q1522" s="47">
        <v>0</v>
      </c>
      <c r="R1522" s="47">
        <v>0</v>
      </c>
      <c r="S1522" s="47">
        <v>0</v>
      </c>
      <c r="T1522" s="47">
        <v>0</v>
      </c>
      <c r="U1522" s="47">
        <v>170234</v>
      </c>
      <c r="V1522" s="47">
        <v>0</v>
      </c>
      <c r="W1522" s="101">
        <f t="shared" si="23"/>
        <v>502584</v>
      </c>
      <c r="X1522" s="41">
        <f>個別包括!AZ1521-公債費!W1522</f>
        <v>0</v>
      </c>
      <c r="Y1522" s="41"/>
      <c r="Z1522" s="41"/>
      <c r="AA1522" s="41"/>
    </row>
    <row r="1523" spans="1:27" ht="20.25" customHeight="1" x14ac:dyDescent="0.25">
      <c r="A1523" s="111" t="s">
        <v>3350</v>
      </c>
      <c r="B1523" s="112" t="s">
        <v>3339</v>
      </c>
      <c r="C1523" s="4" t="s">
        <v>1592</v>
      </c>
      <c r="D1523" s="141">
        <v>6</v>
      </c>
      <c r="E1523" s="127" t="s">
        <v>3561</v>
      </c>
      <c r="F1523" s="47">
        <v>12936</v>
      </c>
      <c r="G1523" s="47">
        <v>0</v>
      </c>
      <c r="H1523" s="47">
        <v>0</v>
      </c>
      <c r="I1523" s="47">
        <v>23746</v>
      </c>
      <c r="J1523" s="47">
        <v>947</v>
      </c>
      <c r="K1523" s="47">
        <v>20309</v>
      </c>
      <c r="L1523" s="47">
        <v>2845</v>
      </c>
      <c r="M1523" s="47">
        <v>264169</v>
      </c>
      <c r="N1523" s="150">
        <v>7155</v>
      </c>
      <c r="O1523" s="144">
        <v>194</v>
      </c>
      <c r="P1523" s="144">
        <v>0</v>
      </c>
      <c r="Q1523" s="47">
        <v>0</v>
      </c>
      <c r="R1523" s="47">
        <v>0</v>
      </c>
      <c r="S1523" s="47">
        <v>0</v>
      </c>
      <c r="T1523" s="47">
        <v>0</v>
      </c>
      <c r="U1523" s="47">
        <v>0</v>
      </c>
      <c r="V1523" s="47">
        <v>0</v>
      </c>
      <c r="W1523" s="101">
        <f t="shared" si="23"/>
        <v>332301</v>
      </c>
      <c r="X1523" s="41">
        <f>個別包括!AZ1522-公債費!W1523</f>
        <v>0</v>
      </c>
      <c r="Y1523" s="41"/>
      <c r="Z1523" s="41"/>
      <c r="AA1523" s="41"/>
    </row>
    <row r="1524" spans="1:27" ht="20.25" customHeight="1" x14ac:dyDescent="0.25">
      <c r="A1524" s="111" t="s">
        <v>3351</v>
      </c>
      <c r="B1524" s="112" t="s">
        <v>3339</v>
      </c>
      <c r="C1524" s="4" t="s">
        <v>1593</v>
      </c>
      <c r="D1524" s="141">
        <v>6</v>
      </c>
      <c r="E1524" s="127" t="s">
        <v>3561</v>
      </c>
      <c r="F1524" s="47">
        <v>0</v>
      </c>
      <c r="G1524" s="47">
        <v>0</v>
      </c>
      <c r="H1524" s="47">
        <v>0</v>
      </c>
      <c r="I1524" s="47">
        <v>844</v>
      </c>
      <c r="J1524" s="47">
        <v>6470</v>
      </c>
      <c r="K1524" s="47">
        <v>884</v>
      </c>
      <c r="L1524" s="47">
        <v>1558</v>
      </c>
      <c r="M1524" s="47">
        <v>166516</v>
      </c>
      <c r="N1524" s="150">
        <v>1508</v>
      </c>
      <c r="O1524" s="144">
        <v>3012</v>
      </c>
      <c r="P1524" s="144">
        <v>0</v>
      </c>
      <c r="Q1524" s="47">
        <v>0</v>
      </c>
      <c r="R1524" s="47">
        <v>0</v>
      </c>
      <c r="S1524" s="47">
        <v>0</v>
      </c>
      <c r="T1524" s="47">
        <v>0</v>
      </c>
      <c r="U1524" s="47">
        <v>0</v>
      </c>
      <c r="V1524" s="47">
        <v>0</v>
      </c>
      <c r="W1524" s="101">
        <f t="shared" si="23"/>
        <v>180792</v>
      </c>
      <c r="X1524" s="41">
        <f>個別包括!AZ1523-公債費!W1524</f>
        <v>0</v>
      </c>
      <c r="Y1524" s="41"/>
      <c r="Z1524" s="41"/>
      <c r="AA1524" s="41"/>
    </row>
    <row r="1525" spans="1:27" ht="20.25" customHeight="1" x14ac:dyDescent="0.25">
      <c r="A1525" s="111" t="s">
        <v>3352</v>
      </c>
      <c r="B1525" s="112" t="s">
        <v>3339</v>
      </c>
      <c r="C1525" s="4" t="s">
        <v>1594</v>
      </c>
      <c r="D1525" s="141">
        <v>6</v>
      </c>
      <c r="E1525" s="127" t="s">
        <v>3561</v>
      </c>
      <c r="F1525" s="47">
        <v>2926</v>
      </c>
      <c r="G1525" s="47">
        <v>0</v>
      </c>
      <c r="H1525" s="47">
        <v>0</v>
      </c>
      <c r="I1525" s="47">
        <v>2719</v>
      </c>
      <c r="J1525" s="47">
        <v>970</v>
      </c>
      <c r="K1525" s="47">
        <v>3466</v>
      </c>
      <c r="L1525" s="47">
        <v>3212</v>
      </c>
      <c r="M1525" s="47">
        <v>411018</v>
      </c>
      <c r="N1525" s="150">
        <v>41664</v>
      </c>
      <c r="O1525" s="144">
        <v>8670</v>
      </c>
      <c r="P1525" s="144">
        <v>0</v>
      </c>
      <c r="Q1525" s="47">
        <v>0</v>
      </c>
      <c r="R1525" s="47">
        <v>0</v>
      </c>
      <c r="S1525" s="47">
        <v>0</v>
      </c>
      <c r="T1525" s="47">
        <v>0</v>
      </c>
      <c r="U1525" s="47">
        <v>541678</v>
      </c>
      <c r="V1525" s="47">
        <v>0</v>
      </c>
      <c r="W1525" s="101">
        <f t="shared" si="23"/>
        <v>1016323</v>
      </c>
      <c r="X1525" s="41">
        <f>個別包括!AZ1524-公債費!W1525</f>
        <v>0</v>
      </c>
      <c r="Y1525" s="41"/>
      <c r="Z1525" s="41"/>
      <c r="AA1525" s="41"/>
    </row>
    <row r="1526" spans="1:27" ht="20.25" customHeight="1" x14ac:dyDescent="0.25">
      <c r="A1526" s="111" t="s">
        <v>3353</v>
      </c>
      <c r="B1526" s="112" t="s">
        <v>3339</v>
      </c>
      <c r="C1526" s="4" t="s">
        <v>1595</v>
      </c>
      <c r="D1526" s="141">
        <v>6</v>
      </c>
      <c r="E1526" s="127" t="s">
        <v>3562</v>
      </c>
      <c r="F1526" s="47">
        <v>0</v>
      </c>
      <c r="G1526" s="47">
        <v>0</v>
      </c>
      <c r="H1526" s="47">
        <v>0</v>
      </c>
      <c r="I1526" s="47">
        <v>0</v>
      </c>
      <c r="J1526" s="47">
        <v>0</v>
      </c>
      <c r="K1526" s="47">
        <v>0</v>
      </c>
      <c r="L1526" s="47">
        <v>1769</v>
      </c>
      <c r="M1526" s="47">
        <v>56385</v>
      </c>
      <c r="N1526" s="150">
        <v>0</v>
      </c>
      <c r="O1526" s="144">
        <v>0</v>
      </c>
      <c r="P1526" s="144">
        <v>0</v>
      </c>
      <c r="Q1526" s="47">
        <v>0</v>
      </c>
      <c r="R1526" s="47">
        <v>0</v>
      </c>
      <c r="S1526" s="47">
        <v>0</v>
      </c>
      <c r="T1526" s="47">
        <v>0</v>
      </c>
      <c r="U1526" s="47">
        <v>0</v>
      </c>
      <c r="V1526" s="47">
        <v>0</v>
      </c>
      <c r="W1526" s="101">
        <f t="shared" si="23"/>
        <v>58154</v>
      </c>
      <c r="X1526" s="41">
        <f>個別包括!AZ1525-公債費!W1526</f>
        <v>0</v>
      </c>
      <c r="Y1526" s="41"/>
      <c r="Z1526" s="41"/>
      <c r="AA1526" s="41"/>
    </row>
    <row r="1527" spans="1:27" ht="20.25" customHeight="1" x14ac:dyDescent="0.25">
      <c r="A1527" s="111" t="s">
        <v>3354</v>
      </c>
      <c r="B1527" s="112" t="s">
        <v>3339</v>
      </c>
      <c r="C1527" s="4" t="s">
        <v>1596</v>
      </c>
      <c r="D1527" s="141">
        <v>6</v>
      </c>
      <c r="E1527" s="127" t="s">
        <v>3561</v>
      </c>
      <c r="F1527" s="47">
        <v>2858</v>
      </c>
      <c r="G1527" s="47">
        <v>0</v>
      </c>
      <c r="H1527" s="47">
        <v>0</v>
      </c>
      <c r="I1527" s="47">
        <v>11231</v>
      </c>
      <c r="J1527" s="47">
        <v>1580</v>
      </c>
      <c r="K1527" s="47">
        <v>3470</v>
      </c>
      <c r="L1527" s="47">
        <v>2249</v>
      </c>
      <c r="M1527" s="47">
        <v>302940</v>
      </c>
      <c r="N1527" s="150">
        <v>14427</v>
      </c>
      <c r="O1527" s="144">
        <v>2715</v>
      </c>
      <c r="P1527" s="144">
        <v>0</v>
      </c>
      <c r="Q1527" s="47">
        <v>6828</v>
      </c>
      <c r="R1527" s="47">
        <v>0</v>
      </c>
      <c r="S1527" s="47">
        <v>0</v>
      </c>
      <c r="T1527" s="47">
        <v>0</v>
      </c>
      <c r="U1527" s="47">
        <v>355543</v>
      </c>
      <c r="V1527" s="47">
        <v>0</v>
      </c>
      <c r="W1527" s="101">
        <f t="shared" si="23"/>
        <v>703841</v>
      </c>
      <c r="X1527" s="41">
        <f>個別包括!AZ1526-公債費!W1527</f>
        <v>0</v>
      </c>
      <c r="Y1527" s="41"/>
      <c r="Z1527" s="41"/>
      <c r="AA1527" s="41"/>
    </row>
    <row r="1528" spans="1:27" ht="20.25" customHeight="1" x14ac:dyDescent="0.25">
      <c r="A1528" s="111" t="s">
        <v>3355</v>
      </c>
      <c r="B1528" s="112" t="s">
        <v>3339</v>
      </c>
      <c r="C1528" s="4" t="s">
        <v>1597</v>
      </c>
      <c r="D1528" s="141">
        <v>6</v>
      </c>
      <c r="E1528" s="127" t="s">
        <v>3561</v>
      </c>
      <c r="F1528" s="47">
        <v>10382</v>
      </c>
      <c r="G1528" s="47">
        <v>0</v>
      </c>
      <c r="H1528" s="47">
        <v>0</v>
      </c>
      <c r="I1528" s="47">
        <v>7896</v>
      </c>
      <c r="J1528" s="47">
        <v>10441</v>
      </c>
      <c r="K1528" s="47">
        <v>125</v>
      </c>
      <c r="L1528" s="47">
        <v>1134</v>
      </c>
      <c r="M1528" s="47">
        <v>128798</v>
      </c>
      <c r="N1528" s="150">
        <v>1515</v>
      </c>
      <c r="O1528" s="144">
        <v>2971</v>
      </c>
      <c r="P1528" s="144">
        <v>0</v>
      </c>
      <c r="Q1528" s="47">
        <v>260194</v>
      </c>
      <c r="R1528" s="47">
        <v>0</v>
      </c>
      <c r="S1528" s="47">
        <v>0</v>
      </c>
      <c r="T1528" s="47">
        <v>0</v>
      </c>
      <c r="U1528" s="47">
        <v>0</v>
      </c>
      <c r="V1528" s="47">
        <v>0</v>
      </c>
      <c r="W1528" s="101">
        <f t="shared" si="23"/>
        <v>423456</v>
      </c>
      <c r="X1528" s="41">
        <f>個別包括!AZ1527-公債費!W1528</f>
        <v>0</v>
      </c>
      <c r="Y1528" s="41"/>
      <c r="Z1528" s="41"/>
      <c r="AA1528" s="41"/>
    </row>
    <row r="1529" spans="1:27" ht="20.25" customHeight="1" x14ac:dyDescent="0.25">
      <c r="A1529" s="111" t="s">
        <v>3356</v>
      </c>
      <c r="B1529" s="112" t="s">
        <v>3339</v>
      </c>
      <c r="C1529" s="4" t="s">
        <v>1598</v>
      </c>
      <c r="D1529" s="141">
        <v>6</v>
      </c>
      <c r="E1529" s="127" t="s">
        <v>3561</v>
      </c>
      <c r="F1529" s="47">
        <v>0</v>
      </c>
      <c r="G1529" s="47">
        <v>0</v>
      </c>
      <c r="H1529" s="47">
        <v>0</v>
      </c>
      <c r="I1529" s="47">
        <v>10263</v>
      </c>
      <c r="J1529" s="47">
        <v>455</v>
      </c>
      <c r="K1529" s="47">
        <v>1983</v>
      </c>
      <c r="L1529" s="47">
        <v>944</v>
      </c>
      <c r="M1529" s="47">
        <v>152810</v>
      </c>
      <c r="N1529" s="150">
        <v>12154</v>
      </c>
      <c r="O1529" s="144">
        <v>1115</v>
      </c>
      <c r="P1529" s="144">
        <v>0</v>
      </c>
      <c r="Q1529" s="47">
        <v>155426</v>
      </c>
      <c r="R1529" s="47">
        <v>0</v>
      </c>
      <c r="S1529" s="47">
        <v>0</v>
      </c>
      <c r="T1529" s="47">
        <v>0</v>
      </c>
      <c r="U1529" s="47">
        <v>0</v>
      </c>
      <c r="V1529" s="47">
        <v>0</v>
      </c>
      <c r="W1529" s="101">
        <f t="shared" si="23"/>
        <v>335150</v>
      </c>
      <c r="X1529" s="41">
        <f>個別包括!AZ1528-公債費!W1529</f>
        <v>0</v>
      </c>
      <c r="Y1529" s="41"/>
      <c r="Z1529" s="41"/>
      <c r="AA1529" s="41"/>
    </row>
    <row r="1530" spans="1:27" ht="20.25" customHeight="1" x14ac:dyDescent="0.25">
      <c r="A1530" s="111" t="s">
        <v>3357</v>
      </c>
      <c r="B1530" s="112" t="s">
        <v>3339</v>
      </c>
      <c r="C1530" s="4" t="s">
        <v>1599</v>
      </c>
      <c r="D1530" s="141">
        <v>6</v>
      </c>
      <c r="E1530" s="127" t="s">
        <v>3561</v>
      </c>
      <c r="F1530" s="47">
        <v>2902</v>
      </c>
      <c r="G1530" s="47">
        <v>0</v>
      </c>
      <c r="H1530" s="47">
        <v>0</v>
      </c>
      <c r="I1530" s="47">
        <v>23435</v>
      </c>
      <c r="J1530" s="47">
        <v>966</v>
      </c>
      <c r="K1530" s="47">
        <v>14183</v>
      </c>
      <c r="L1530" s="47">
        <v>2650</v>
      </c>
      <c r="M1530" s="47">
        <v>388412</v>
      </c>
      <c r="N1530" s="150">
        <v>3641</v>
      </c>
      <c r="O1530" s="144">
        <v>10324</v>
      </c>
      <c r="P1530" s="144">
        <v>0</v>
      </c>
      <c r="Q1530" s="47">
        <v>479222</v>
      </c>
      <c r="R1530" s="47">
        <v>0</v>
      </c>
      <c r="S1530" s="47">
        <v>0</v>
      </c>
      <c r="T1530" s="47">
        <v>0</v>
      </c>
      <c r="U1530" s="47">
        <v>405526</v>
      </c>
      <c r="V1530" s="47">
        <v>0</v>
      </c>
      <c r="W1530" s="101">
        <f t="shared" si="23"/>
        <v>1331261</v>
      </c>
      <c r="X1530" s="41">
        <f>個別包括!AZ1529-公債費!W1530</f>
        <v>0</v>
      </c>
      <c r="Y1530" s="41"/>
      <c r="Z1530" s="41"/>
      <c r="AA1530" s="41"/>
    </row>
    <row r="1531" spans="1:27" ht="20.25" customHeight="1" x14ac:dyDescent="0.25">
      <c r="A1531" s="111" t="s">
        <v>3358</v>
      </c>
      <c r="B1531" s="112" t="s">
        <v>3339</v>
      </c>
      <c r="C1531" s="4" t="s">
        <v>1600</v>
      </c>
      <c r="D1531" s="141">
        <v>6</v>
      </c>
      <c r="E1531" s="127" t="s">
        <v>3561</v>
      </c>
      <c r="F1531" s="47">
        <v>9394</v>
      </c>
      <c r="G1531" s="47">
        <v>23863</v>
      </c>
      <c r="H1531" s="47">
        <v>27</v>
      </c>
      <c r="I1531" s="47">
        <v>3412</v>
      </c>
      <c r="J1531" s="47">
        <v>315</v>
      </c>
      <c r="K1531" s="47">
        <v>13783</v>
      </c>
      <c r="L1531" s="47">
        <v>576</v>
      </c>
      <c r="M1531" s="47">
        <v>145881</v>
      </c>
      <c r="N1531" s="150">
        <v>17719</v>
      </c>
      <c r="O1531" s="144">
        <v>0</v>
      </c>
      <c r="P1531" s="144">
        <v>0</v>
      </c>
      <c r="Q1531" s="47">
        <v>155635</v>
      </c>
      <c r="R1531" s="47">
        <v>0</v>
      </c>
      <c r="S1531" s="47">
        <v>0</v>
      </c>
      <c r="T1531" s="47">
        <v>0</v>
      </c>
      <c r="U1531" s="47">
        <v>0</v>
      </c>
      <c r="V1531" s="47">
        <v>0</v>
      </c>
      <c r="W1531" s="101">
        <f t="shared" si="23"/>
        <v>370605</v>
      </c>
      <c r="X1531" s="41">
        <f>個別包括!AZ1530-公債費!W1531</f>
        <v>0</v>
      </c>
      <c r="Y1531" s="41"/>
      <c r="Z1531" s="41"/>
      <c r="AA1531" s="41"/>
    </row>
    <row r="1532" spans="1:27" ht="20.25" customHeight="1" x14ac:dyDescent="0.25">
      <c r="A1532" s="111" t="s">
        <v>3359</v>
      </c>
      <c r="B1532" s="112" t="s">
        <v>3360</v>
      </c>
      <c r="C1532" s="4" t="s">
        <v>1601</v>
      </c>
      <c r="D1532" s="141">
        <v>3</v>
      </c>
      <c r="E1532" s="127" t="s">
        <v>3561</v>
      </c>
      <c r="F1532" s="47">
        <v>147146</v>
      </c>
      <c r="G1532" s="47">
        <v>60898</v>
      </c>
      <c r="H1532" s="47">
        <v>0</v>
      </c>
      <c r="I1532" s="47">
        <v>336636</v>
      </c>
      <c r="J1532" s="47">
        <v>67570</v>
      </c>
      <c r="K1532" s="47">
        <v>538734</v>
      </c>
      <c r="L1532" s="47">
        <v>71226</v>
      </c>
      <c r="M1532" s="47">
        <v>5746281</v>
      </c>
      <c r="N1532" s="150">
        <v>312975</v>
      </c>
      <c r="O1532" s="144">
        <v>32666</v>
      </c>
      <c r="P1532" s="144">
        <v>0</v>
      </c>
      <c r="Q1532" s="47">
        <v>809957</v>
      </c>
      <c r="R1532" s="47">
        <v>0</v>
      </c>
      <c r="S1532" s="47">
        <v>0</v>
      </c>
      <c r="T1532" s="47">
        <v>0</v>
      </c>
      <c r="U1532" s="47">
        <v>2299015</v>
      </c>
      <c r="V1532" s="47">
        <v>0</v>
      </c>
      <c r="W1532" s="101">
        <f t="shared" si="23"/>
        <v>10423104</v>
      </c>
      <c r="X1532" s="41">
        <f>個別包括!AZ1531-公債費!W1532</f>
        <v>0</v>
      </c>
      <c r="Y1532" s="41"/>
      <c r="Z1532" s="41"/>
      <c r="AA1532" s="41"/>
    </row>
    <row r="1533" spans="1:27" ht="20.25" customHeight="1" x14ac:dyDescent="0.25">
      <c r="A1533" s="111" t="s">
        <v>3361</v>
      </c>
      <c r="B1533" s="112" t="s">
        <v>3360</v>
      </c>
      <c r="C1533" s="4" t="s">
        <v>1602</v>
      </c>
      <c r="D1533" s="141">
        <v>3</v>
      </c>
      <c r="E1533" s="127" t="s">
        <v>3561</v>
      </c>
      <c r="F1533" s="47">
        <v>71032</v>
      </c>
      <c r="G1533" s="47">
        <v>45826</v>
      </c>
      <c r="H1533" s="47">
        <v>452</v>
      </c>
      <c r="I1533" s="47">
        <v>240064</v>
      </c>
      <c r="J1533" s="47">
        <v>28173</v>
      </c>
      <c r="K1533" s="47">
        <v>203804</v>
      </c>
      <c r="L1533" s="47">
        <v>36703</v>
      </c>
      <c r="M1533" s="47">
        <v>3370485</v>
      </c>
      <c r="N1533" s="150">
        <v>154421</v>
      </c>
      <c r="O1533" s="144">
        <v>64751</v>
      </c>
      <c r="P1533" s="144">
        <v>0</v>
      </c>
      <c r="Q1533" s="47">
        <v>461192</v>
      </c>
      <c r="R1533" s="47">
        <v>0</v>
      </c>
      <c r="S1533" s="47">
        <v>0</v>
      </c>
      <c r="T1533" s="47">
        <v>0</v>
      </c>
      <c r="U1533" s="47">
        <v>978874</v>
      </c>
      <c r="V1533" s="47">
        <v>0</v>
      </c>
      <c r="W1533" s="101">
        <f t="shared" si="23"/>
        <v>5655777</v>
      </c>
      <c r="X1533" s="41">
        <f>個別包括!AZ1532-公債費!W1533</f>
        <v>0</v>
      </c>
      <c r="Y1533" s="41"/>
      <c r="Z1533" s="41"/>
      <c r="AA1533" s="41"/>
    </row>
    <row r="1534" spans="1:27" ht="20.25" customHeight="1" x14ac:dyDescent="0.25">
      <c r="A1534" s="111" t="s">
        <v>3362</v>
      </c>
      <c r="B1534" s="112" t="s">
        <v>3360</v>
      </c>
      <c r="C1534" s="4" t="s">
        <v>1603</v>
      </c>
      <c r="D1534" s="141">
        <v>5</v>
      </c>
      <c r="E1534" s="127" t="s">
        <v>3561</v>
      </c>
      <c r="F1534" s="47">
        <v>442421</v>
      </c>
      <c r="G1534" s="47">
        <v>673</v>
      </c>
      <c r="H1534" s="47">
        <v>0</v>
      </c>
      <c r="I1534" s="47">
        <v>27599</v>
      </c>
      <c r="J1534" s="47">
        <v>3611</v>
      </c>
      <c r="K1534" s="47">
        <v>12699</v>
      </c>
      <c r="L1534" s="47">
        <v>5212</v>
      </c>
      <c r="M1534" s="47">
        <v>584460</v>
      </c>
      <c r="N1534" s="150">
        <v>106743</v>
      </c>
      <c r="O1534" s="144">
        <v>1873</v>
      </c>
      <c r="P1534" s="144">
        <v>0</v>
      </c>
      <c r="Q1534" s="47">
        <v>263073</v>
      </c>
      <c r="R1534" s="47">
        <v>0</v>
      </c>
      <c r="S1534" s="47">
        <v>0</v>
      </c>
      <c r="T1534" s="47">
        <v>0</v>
      </c>
      <c r="U1534" s="47">
        <v>411858</v>
      </c>
      <c r="V1534" s="47">
        <v>0</v>
      </c>
      <c r="W1534" s="101">
        <f t="shared" si="23"/>
        <v>1860222</v>
      </c>
      <c r="X1534" s="41">
        <f>個別包括!AZ1533-公債費!W1534</f>
        <v>0</v>
      </c>
      <c r="Y1534" s="41"/>
      <c r="Z1534" s="41"/>
      <c r="AA1534" s="41"/>
    </row>
    <row r="1535" spans="1:27" ht="20.25" customHeight="1" x14ac:dyDescent="0.25">
      <c r="A1535" s="111" t="s">
        <v>3363</v>
      </c>
      <c r="B1535" s="112" t="s">
        <v>3360</v>
      </c>
      <c r="C1535" s="4" t="s">
        <v>1604</v>
      </c>
      <c r="D1535" s="141">
        <v>5</v>
      </c>
      <c r="E1535" s="127" t="s">
        <v>3561</v>
      </c>
      <c r="F1535" s="47">
        <v>25608</v>
      </c>
      <c r="G1535" s="47">
        <v>0</v>
      </c>
      <c r="H1535" s="47">
        <v>4138</v>
      </c>
      <c r="I1535" s="47">
        <v>143761</v>
      </c>
      <c r="J1535" s="47">
        <v>8610</v>
      </c>
      <c r="K1535" s="47">
        <v>172551</v>
      </c>
      <c r="L1535" s="47">
        <v>19495</v>
      </c>
      <c r="M1535" s="47">
        <v>1899128</v>
      </c>
      <c r="N1535" s="150">
        <v>267308</v>
      </c>
      <c r="O1535" s="144">
        <v>42256</v>
      </c>
      <c r="P1535" s="144">
        <v>0</v>
      </c>
      <c r="Q1535" s="47">
        <v>25138</v>
      </c>
      <c r="R1535" s="47">
        <v>0</v>
      </c>
      <c r="S1535" s="47">
        <v>0</v>
      </c>
      <c r="T1535" s="47">
        <v>0</v>
      </c>
      <c r="U1535" s="47">
        <v>1015785</v>
      </c>
      <c r="V1535" s="47">
        <v>0</v>
      </c>
      <c r="W1535" s="101">
        <f t="shared" si="23"/>
        <v>3623778</v>
      </c>
      <c r="X1535" s="41">
        <f>個別包括!AZ1534-公債費!W1535</f>
        <v>0</v>
      </c>
      <c r="Y1535" s="41"/>
      <c r="Z1535" s="41"/>
      <c r="AA1535" s="41"/>
    </row>
    <row r="1536" spans="1:27" ht="20.25" customHeight="1" x14ac:dyDescent="0.25">
      <c r="A1536" s="111" t="s">
        <v>3364</v>
      </c>
      <c r="B1536" s="112" t="s">
        <v>3360</v>
      </c>
      <c r="C1536" s="4" t="s">
        <v>1605</v>
      </c>
      <c r="D1536" s="141">
        <v>5</v>
      </c>
      <c r="E1536" s="127" t="s">
        <v>3561</v>
      </c>
      <c r="F1536" s="47">
        <v>77791</v>
      </c>
      <c r="G1536" s="47">
        <v>0</v>
      </c>
      <c r="H1536" s="47">
        <v>118</v>
      </c>
      <c r="I1536" s="47">
        <v>79589</v>
      </c>
      <c r="J1536" s="47">
        <v>7477</v>
      </c>
      <c r="K1536" s="47">
        <v>174117</v>
      </c>
      <c r="L1536" s="47">
        <v>11317</v>
      </c>
      <c r="M1536" s="47">
        <v>1083808</v>
      </c>
      <c r="N1536" s="150">
        <v>111587</v>
      </c>
      <c r="O1536" s="144">
        <v>9407</v>
      </c>
      <c r="P1536" s="144">
        <v>0</v>
      </c>
      <c r="Q1536" s="47">
        <v>0</v>
      </c>
      <c r="R1536" s="47">
        <v>0</v>
      </c>
      <c r="S1536" s="47">
        <v>0</v>
      </c>
      <c r="T1536" s="47">
        <v>0</v>
      </c>
      <c r="U1536" s="47">
        <v>0</v>
      </c>
      <c r="V1536" s="47">
        <v>0</v>
      </c>
      <c r="W1536" s="101">
        <f t="shared" si="23"/>
        <v>1555211</v>
      </c>
      <c r="X1536" s="41">
        <f>個別包括!AZ1535-公債費!W1536</f>
        <v>0</v>
      </c>
      <c r="Y1536" s="41"/>
      <c r="Z1536" s="41"/>
      <c r="AA1536" s="41"/>
    </row>
    <row r="1537" spans="1:27" ht="20.25" customHeight="1" x14ac:dyDescent="0.25">
      <c r="A1537" s="111" t="s">
        <v>3365</v>
      </c>
      <c r="B1537" s="112" t="s">
        <v>3360</v>
      </c>
      <c r="C1537" s="4" t="s">
        <v>1606</v>
      </c>
      <c r="D1537" s="141">
        <v>5</v>
      </c>
      <c r="E1537" s="127" t="s">
        <v>3561</v>
      </c>
      <c r="F1537" s="47">
        <v>85736</v>
      </c>
      <c r="G1537" s="47">
        <v>198834</v>
      </c>
      <c r="H1537" s="47">
        <v>544</v>
      </c>
      <c r="I1537" s="47">
        <v>27608</v>
      </c>
      <c r="J1537" s="47">
        <v>1986</v>
      </c>
      <c r="K1537" s="47">
        <v>41283</v>
      </c>
      <c r="L1537" s="47">
        <v>3087</v>
      </c>
      <c r="M1537" s="47">
        <v>556702</v>
      </c>
      <c r="N1537" s="150">
        <v>34991</v>
      </c>
      <c r="O1537" s="144">
        <v>12274</v>
      </c>
      <c r="P1537" s="144">
        <v>0</v>
      </c>
      <c r="Q1537" s="47">
        <v>554957</v>
      </c>
      <c r="R1537" s="47">
        <v>0</v>
      </c>
      <c r="S1537" s="47">
        <v>0</v>
      </c>
      <c r="T1537" s="47">
        <v>0</v>
      </c>
      <c r="U1537" s="47">
        <v>691019</v>
      </c>
      <c r="V1537" s="47">
        <v>0</v>
      </c>
      <c r="W1537" s="101">
        <f t="shared" si="23"/>
        <v>2209021</v>
      </c>
      <c r="X1537" s="41">
        <f>個別包括!AZ1536-公債費!W1537</f>
        <v>0</v>
      </c>
      <c r="Y1537" s="41"/>
      <c r="Z1537" s="41"/>
      <c r="AA1537" s="41"/>
    </row>
    <row r="1538" spans="1:27" ht="20.25" customHeight="1" x14ac:dyDescent="0.25">
      <c r="A1538" s="111" t="s">
        <v>3366</v>
      </c>
      <c r="B1538" s="112" t="s">
        <v>3360</v>
      </c>
      <c r="C1538" s="4" t="s">
        <v>1607</v>
      </c>
      <c r="D1538" s="141">
        <v>5</v>
      </c>
      <c r="E1538" s="127" t="s">
        <v>3561</v>
      </c>
      <c r="F1538" s="47">
        <v>64446</v>
      </c>
      <c r="G1538" s="47">
        <v>0</v>
      </c>
      <c r="H1538" s="47">
        <v>270</v>
      </c>
      <c r="I1538" s="47">
        <v>12257</v>
      </c>
      <c r="J1538" s="47">
        <v>1685</v>
      </c>
      <c r="K1538" s="47">
        <v>25207</v>
      </c>
      <c r="L1538" s="47">
        <v>2864</v>
      </c>
      <c r="M1538" s="47">
        <v>453906</v>
      </c>
      <c r="N1538" s="150">
        <v>93190</v>
      </c>
      <c r="O1538" s="144">
        <v>1696</v>
      </c>
      <c r="P1538" s="144">
        <v>0</v>
      </c>
      <c r="Q1538" s="47">
        <v>284310</v>
      </c>
      <c r="R1538" s="47">
        <v>0</v>
      </c>
      <c r="S1538" s="47">
        <v>0</v>
      </c>
      <c r="T1538" s="47">
        <v>0</v>
      </c>
      <c r="U1538" s="47">
        <v>400337</v>
      </c>
      <c r="V1538" s="47">
        <v>0</v>
      </c>
      <c r="W1538" s="101">
        <f t="shared" si="23"/>
        <v>1340168</v>
      </c>
      <c r="X1538" s="41">
        <f>個別包括!AZ1537-公債費!W1538</f>
        <v>0</v>
      </c>
      <c r="Y1538" s="41"/>
      <c r="Z1538" s="41"/>
      <c r="AA1538" s="41"/>
    </row>
    <row r="1539" spans="1:27" ht="20.25" customHeight="1" x14ac:dyDescent="0.25">
      <c r="A1539" s="111" t="s">
        <v>3367</v>
      </c>
      <c r="B1539" s="112" t="s">
        <v>3360</v>
      </c>
      <c r="C1539" s="4" t="s">
        <v>1608</v>
      </c>
      <c r="D1539" s="141">
        <v>5</v>
      </c>
      <c r="E1539" s="127" t="s">
        <v>3561</v>
      </c>
      <c r="F1539" s="47">
        <v>151855</v>
      </c>
      <c r="G1539" s="47">
        <v>221432</v>
      </c>
      <c r="H1539" s="47">
        <v>751</v>
      </c>
      <c r="I1539" s="47">
        <v>32355</v>
      </c>
      <c r="J1539" s="47">
        <v>2777</v>
      </c>
      <c r="K1539" s="47">
        <v>66477</v>
      </c>
      <c r="L1539" s="47">
        <v>4426</v>
      </c>
      <c r="M1539" s="47">
        <v>728076</v>
      </c>
      <c r="N1539" s="150">
        <v>64541</v>
      </c>
      <c r="O1539" s="144">
        <v>7425</v>
      </c>
      <c r="P1539" s="144">
        <v>0</v>
      </c>
      <c r="Q1539" s="47">
        <v>1144200</v>
      </c>
      <c r="R1539" s="47">
        <v>0</v>
      </c>
      <c r="S1539" s="47">
        <v>0</v>
      </c>
      <c r="T1539" s="47">
        <v>0</v>
      </c>
      <c r="U1539" s="47">
        <v>826581</v>
      </c>
      <c r="V1539" s="47">
        <v>0</v>
      </c>
      <c r="W1539" s="101">
        <f t="shared" si="23"/>
        <v>3250896</v>
      </c>
      <c r="X1539" s="41">
        <f>個別包括!AZ1538-公債費!W1539</f>
        <v>0</v>
      </c>
      <c r="Y1539" s="41"/>
      <c r="Z1539" s="41"/>
      <c r="AA1539" s="41"/>
    </row>
    <row r="1540" spans="1:27" ht="20.25" customHeight="1" x14ac:dyDescent="0.25">
      <c r="A1540" s="111" t="s">
        <v>3368</v>
      </c>
      <c r="B1540" s="112" t="s">
        <v>3360</v>
      </c>
      <c r="C1540" s="4" t="s">
        <v>1609</v>
      </c>
      <c r="D1540" s="141">
        <v>5</v>
      </c>
      <c r="E1540" s="127" t="s">
        <v>3561</v>
      </c>
      <c r="F1540" s="47">
        <v>71969</v>
      </c>
      <c r="G1540" s="47">
        <v>203886</v>
      </c>
      <c r="H1540" s="47">
        <v>378</v>
      </c>
      <c r="I1540" s="47">
        <v>21558</v>
      </c>
      <c r="J1540" s="47">
        <v>1846</v>
      </c>
      <c r="K1540" s="47">
        <v>15347</v>
      </c>
      <c r="L1540" s="47">
        <v>2843</v>
      </c>
      <c r="M1540" s="47">
        <v>535956</v>
      </c>
      <c r="N1540" s="150">
        <v>46120</v>
      </c>
      <c r="O1540" s="144">
        <v>4031</v>
      </c>
      <c r="P1540" s="144">
        <v>0</v>
      </c>
      <c r="Q1540" s="47">
        <v>602849</v>
      </c>
      <c r="R1540" s="47">
        <v>0</v>
      </c>
      <c r="S1540" s="47">
        <v>0</v>
      </c>
      <c r="T1540" s="47">
        <v>0</v>
      </c>
      <c r="U1540" s="47">
        <v>615075</v>
      </c>
      <c r="V1540" s="47">
        <v>0</v>
      </c>
      <c r="W1540" s="101">
        <f t="shared" si="23"/>
        <v>2121858</v>
      </c>
      <c r="X1540" s="41">
        <f>個別包括!AZ1539-公債費!W1540</f>
        <v>0</v>
      </c>
      <c r="Y1540" s="41"/>
      <c r="Z1540" s="41"/>
      <c r="AA1540" s="41"/>
    </row>
    <row r="1541" spans="1:27" ht="20.25" customHeight="1" x14ac:dyDescent="0.25">
      <c r="A1541" s="111" t="s">
        <v>3369</v>
      </c>
      <c r="B1541" s="112" t="s">
        <v>3360</v>
      </c>
      <c r="C1541" s="4" t="s">
        <v>1610</v>
      </c>
      <c r="D1541" s="141">
        <v>5</v>
      </c>
      <c r="E1541" s="127" t="s">
        <v>3561</v>
      </c>
      <c r="F1541" s="47">
        <v>17917</v>
      </c>
      <c r="G1541" s="47">
        <v>406683</v>
      </c>
      <c r="H1541" s="47">
        <v>50</v>
      </c>
      <c r="I1541" s="47">
        <v>30421</v>
      </c>
      <c r="J1541" s="47">
        <v>2916</v>
      </c>
      <c r="K1541" s="47">
        <v>15156</v>
      </c>
      <c r="L1541" s="47">
        <v>4363</v>
      </c>
      <c r="M1541" s="47">
        <v>708581</v>
      </c>
      <c r="N1541" s="150">
        <v>18095</v>
      </c>
      <c r="O1541" s="144">
        <v>42767</v>
      </c>
      <c r="P1541" s="144">
        <v>0</v>
      </c>
      <c r="Q1541" s="47">
        <v>602815</v>
      </c>
      <c r="R1541" s="47">
        <v>0</v>
      </c>
      <c r="S1541" s="47">
        <v>0</v>
      </c>
      <c r="T1541" s="47">
        <v>0</v>
      </c>
      <c r="U1541" s="47">
        <v>913854</v>
      </c>
      <c r="V1541" s="47">
        <v>0</v>
      </c>
      <c r="W1541" s="101">
        <f t="shared" si="23"/>
        <v>2763618</v>
      </c>
      <c r="X1541" s="41">
        <f>個別包括!AZ1540-公債費!W1541</f>
        <v>0</v>
      </c>
      <c r="Y1541" s="41"/>
      <c r="Z1541" s="41"/>
      <c r="AA1541" s="41"/>
    </row>
    <row r="1542" spans="1:27" ht="20.25" customHeight="1" x14ac:dyDescent="0.25">
      <c r="A1542" s="111" t="s">
        <v>3370</v>
      </c>
      <c r="B1542" s="112" t="s">
        <v>3360</v>
      </c>
      <c r="C1542" s="4" t="s">
        <v>1611</v>
      </c>
      <c r="D1542" s="141">
        <v>5</v>
      </c>
      <c r="E1542" s="127" t="s">
        <v>3561</v>
      </c>
      <c r="F1542" s="47">
        <v>33791</v>
      </c>
      <c r="G1542" s="47">
        <v>36742</v>
      </c>
      <c r="H1542" s="47">
        <v>749</v>
      </c>
      <c r="I1542" s="47">
        <v>21089</v>
      </c>
      <c r="J1542" s="47">
        <v>1748</v>
      </c>
      <c r="K1542" s="47">
        <v>13444</v>
      </c>
      <c r="L1542" s="47">
        <v>3641</v>
      </c>
      <c r="M1542" s="47">
        <v>625441</v>
      </c>
      <c r="N1542" s="150">
        <v>77893</v>
      </c>
      <c r="O1542" s="144">
        <v>6312</v>
      </c>
      <c r="P1542" s="144">
        <v>0</v>
      </c>
      <c r="Q1542" s="47">
        <v>693963</v>
      </c>
      <c r="R1542" s="47">
        <v>0</v>
      </c>
      <c r="S1542" s="47">
        <v>0</v>
      </c>
      <c r="T1542" s="47">
        <v>0</v>
      </c>
      <c r="U1542" s="47">
        <v>882122</v>
      </c>
      <c r="V1542" s="47">
        <v>0</v>
      </c>
      <c r="W1542" s="101">
        <f t="shared" si="23"/>
        <v>2396935</v>
      </c>
      <c r="X1542" s="41">
        <f>個別包括!AZ1541-公債費!W1542</f>
        <v>0</v>
      </c>
      <c r="Y1542" s="41"/>
      <c r="Z1542" s="41"/>
      <c r="AA1542" s="41"/>
    </row>
    <row r="1543" spans="1:27" ht="20.25" customHeight="1" x14ac:dyDescent="0.25">
      <c r="A1543" s="111" t="s">
        <v>3371</v>
      </c>
      <c r="B1543" s="112" t="s">
        <v>3360</v>
      </c>
      <c r="C1543" s="4" t="s">
        <v>1612</v>
      </c>
      <c r="D1543" s="141">
        <v>5</v>
      </c>
      <c r="E1543" s="127" t="s">
        <v>3561</v>
      </c>
      <c r="F1543" s="47">
        <v>22715</v>
      </c>
      <c r="G1543" s="47">
        <v>35907</v>
      </c>
      <c r="H1543" s="47">
        <v>1579</v>
      </c>
      <c r="I1543" s="47">
        <v>16079</v>
      </c>
      <c r="J1543" s="47">
        <v>2625</v>
      </c>
      <c r="K1543" s="47">
        <v>7311</v>
      </c>
      <c r="L1543" s="47">
        <v>3641</v>
      </c>
      <c r="M1543" s="47">
        <v>800113</v>
      </c>
      <c r="N1543" s="150">
        <v>30567</v>
      </c>
      <c r="O1543" s="144">
        <v>7246</v>
      </c>
      <c r="P1543" s="144">
        <v>0</v>
      </c>
      <c r="Q1543" s="47">
        <v>369748</v>
      </c>
      <c r="R1543" s="47">
        <v>0</v>
      </c>
      <c r="S1543" s="47">
        <v>0</v>
      </c>
      <c r="T1543" s="47">
        <v>0</v>
      </c>
      <c r="U1543" s="47">
        <v>1374677</v>
      </c>
      <c r="V1543" s="47">
        <v>0</v>
      </c>
      <c r="W1543" s="101">
        <f t="shared" si="23"/>
        <v>2672208</v>
      </c>
      <c r="X1543" s="41">
        <f>個別包括!AZ1542-公債費!W1543</f>
        <v>0</v>
      </c>
      <c r="Y1543" s="41"/>
      <c r="Z1543" s="41"/>
      <c r="AA1543" s="41"/>
    </row>
    <row r="1544" spans="1:27" ht="20.25" customHeight="1" x14ac:dyDescent="0.25">
      <c r="A1544" s="111" t="s">
        <v>3372</v>
      </c>
      <c r="B1544" s="112" t="s">
        <v>3360</v>
      </c>
      <c r="C1544" s="4" t="s">
        <v>1613</v>
      </c>
      <c r="D1544" s="141">
        <v>5</v>
      </c>
      <c r="E1544" s="127" t="s">
        <v>3561</v>
      </c>
      <c r="F1544" s="47">
        <v>102677</v>
      </c>
      <c r="G1544" s="47">
        <v>78465</v>
      </c>
      <c r="H1544" s="47">
        <v>693</v>
      </c>
      <c r="I1544" s="47">
        <v>17816</v>
      </c>
      <c r="J1544" s="47">
        <v>3602</v>
      </c>
      <c r="K1544" s="47">
        <v>8369</v>
      </c>
      <c r="L1544" s="47">
        <v>3863</v>
      </c>
      <c r="M1544" s="47">
        <v>861376</v>
      </c>
      <c r="N1544" s="150">
        <v>66846</v>
      </c>
      <c r="O1544" s="144">
        <v>16338</v>
      </c>
      <c r="P1544" s="144">
        <v>0</v>
      </c>
      <c r="Q1544" s="47">
        <v>780886</v>
      </c>
      <c r="R1544" s="47">
        <v>0</v>
      </c>
      <c r="S1544" s="47">
        <v>0</v>
      </c>
      <c r="T1544" s="47">
        <v>0</v>
      </c>
      <c r="U1544" s="47">
        <v>1544786</v>
      </c>
      <c r="V1544" s="47">
        <v>0</v>
      </c>
      <c r="W1544" s="101">
        <f t="shared" ref="W1544:W1607" si="24">SUM(F1544:V1544)</f>
        <v>3485717</v>
      </c>
      <c r="X1544" s="41">
        <f>個別包括!AZ1543-公債費!W1544</f>
        <v>0</v>
      </c>
      <c r="Y1544" s="41"/>
      <c r="Z1544" s="41"/>
      <c r="AA1544" s="41"/>
    </row>
    <row r="1545" spans="1:27" ht="20.25" customHeight="1" x14ac:dyDescent="0.25">
      <c r="A1545" s="111" t="s">
        <v>3373</v>
      </c>
      <c r="B1545" s="112" t="s">
        <v>3360</v>
      </c>
      <c r="C1545" s="4" t="s">
        <v>1614</v>
      </c>
      <c r="D1545" s="141">
        <v>6</v>
      </c>
      <c r="E1545" s="127" t="s">
        <v>3561</v>
      </c>
      <c r="F1545" s="47">
        <v>1910</v>
      </c>
      <c r="G1545" s="47">
        <v>0</v>
      </c>
      <c r="H1545" s="47">
        <v>0</v>
      </c>
      <c r="I1545" s="47">
        <v>33079</v>
      </c>
      <c r="J1545" s="47">
        <v>2179</v>
      </c>
      <c r="K1545" s="47">
        <v>71634</v>
      </c>
      <c r="L1545" s="47">
        <v>6848</v>
      </c>
      <c r="M1545" s="47">
        <v>477887</v>
      </c>
      <c r="N1545" s="150">
        <v>28444</v>
      </c>
      <c r="O1545" s="144">
        <v>2427</v>
      </c>
      <c r="P1545" s="144">
        <v>0</v>
      </c>
      <c r="Q1545" s="47">
        <v>0</v>
      </c>
      <c r="R1545" s="47">
        <v>0</v>
      </c>
      <c r="S1545" s="47">
        <v>0</v>
      </c>
      <c r="T1545" s="47">
        <v>0</v>
      </c>
      <c r="U1545" s="47">
        <v>0</v>
      </c>
      <c r="V1545" s="47">
        <v>0</v>
      </c>
      <c r="W1545" s="101">
        <f t="shared" si="24"/>
        <v>624408</v>
      </c>
      <c r="X1545" s="41">
        <f>個別包括!AZ1544-公債費!W1545</f>
        <v>0</v>
      </c>
      <c r="Y1545" s="41"/>
      <c r="Z1545" s="41"/>
      <c r="AA1545" s="41"/>
    </row>
    <row r="1546" spans="1:27" ht="20.25" customHeight="1" x14ac:dyDescent="0.25">
      <c r="A1546" s="111" t="s">
        <v>3374</v>
      </c>
      <c r="B1546" s="112" t="s">
        <v>3360</v>
      </c>
      <c r="C1546" s="4" t="s">
        <v>1615</v>
      </c>
      <c r="D1546" s="141">
        <v>6</v>
      </c>
      <c r="E1546" s="127" t="s">
        <v>3561</v>
      </c>
      <c r="F1546" s="47">
        <v>3450</v>
      </c>
      <c r="G1546" s="47">
        <v>0</v>
      </c>
      <c r="H1546" s="47">
        <v>0</v>
      </c>
      <c r="I1546" s="47">
        <v>42253</v>
      </c>
      <c r="J1546" s="47">
        <v>1847</v>
      </c>
      <c r="K1546" s="47">
        <v>77135</v>
      </c>
      <c r="L1546" s="47">
        <v>3724</v>
      </c>
      <c r="M1546" s="47">
        <v>364144</v>
      </c>
      <c r="N1546" s="150">
        <v>24110</v>
      </c>
      <c r="O1546" s="144">
        <v>6370</v>
      </c>
      <c r="P1546" s="144">
        <v>0</v>
      </c>
      <c r="Q1546" s="47">
        <v>0</v>
      </c>
      <c r="R1546" s="47">
        <v>0</v>
      </c>
      <c r="S1546" s="47">
        <v>0</v>
      </c>
      <c r="T1546" s="47">
        <v>0</v>
      </c>
      <c r="U1546" s="47">
        <v>0</v>
      </c>
      <c r="V1546" s="47">
        <v>0</v>
      </c>
      <c r="W1546" s="101">
        <f t="shared" si="24"/>
        <v>523033</v>
      </c>
      <c r="X1546" s="41">
        <f>個別包括!AZ1545-公債費!W1546</f>
        <v>0</v>
      </c>
      <c r="Y1546" s="41"/>
      <c r="Z1546" s="41"/>
      <c r="AA1546" s="41"/>
    </row>
    <row r="1547" spans="1:27" ht="20.25" customHeight="1" x14ac:dyDescent="0.25">
      <c r="A1547" s="111" t="s">
        <v>3375</v>
      </c>
      <c r="B1547" s="112" t="s">
        <v>3360</v>
      </c>
      <c r="C1547" s="4" t="s">
        <v>1616</v>
      </c>
      <c r="D1547" s="141">
        <v>6</v>
      </c>
      <c r="E1547" s="127" t="s">
        <v>3561</v>
      </c>
      <c r="F1547" s="47">
        <v>16123</v>
      </c>
      <c r="G1547" s="47">
        <v>49973</v>
      </c>
      <c r="H1547" s="47">
        <v>0</v>
      </c>
      <c r="I1547" s="47">
        <v>5272</v>
      </c>
      <c r="J1547" s="47">
        <v>530</v>
      </c>
      <c r="K1547" s="47">
        <v>20293</v>
      </c>
      <c r="L1547" s="47">
        <v>664</v>
      </c>
      <c r="M1547" s="47">
        <v>141718</v>
      </c>
      <c r="N1547" s="150">
        <v>15603</v>
      </c>
      <c r="O1547" s="144">
        <v>4171</v>
      </c>
      <c r="P1547" s="144">
        <v>0</v>
      </c>
      <c r="Q1547" s="47">
        <v>7830</v>
      </c>
      <c r="R1547" s="47">
        <v>0</v>
      </c>
      <c r="S1547" s="47">
        <v>0</v>
      </c>
      <c r="T1547" s="47">
        <v>0</v>
      </c>
      <c r="U1547" s="47">
        <v>0</v>
      </c>
      <c r="V1547" s="47">
        <v>0</v>
      </c>
      <c r="W1547" s="101">
        <f t="shared" si="24"/>
        <v>262177</v>
      </c>
      <c r="X1547" s="41">
        <f>個別包括!AZ1546-公債費!W1547</f>
        <v>0</v>
      </c>
      <c r="Y1547" s="41"/>
      <c r="Z1547" s="41"/>
      <c r="AA1547" s="41"/>
    </row>
    <row r="1548" spans="1:27" ht="20.25" customHeight="1" x14ac:dyDescent="0.25">
      <c r="A1548" s="111" t="s">
        <v>3376</v>
      </c>
      <c r="B1548" s="112" t="s">
        <v>3360</v>
      </c>
      <c r="C1548" s="4" t="s">
        <v>1617</v>
      </c>
      <c r="D1548" s="141">
        <v>6</v>
      </c>
      <c r="E1548" s="127" t="s">
        <v>3561</v>
      </c>
      <c r="F1548" s="47">
        <v>13973</v>
      </c>
      <c r="G1548" s="47">
        <v>0</v>
      </c>
      <c r="H1548" s="47">
        <v>0</v>
      </c>
      <c r="I1548" s="47">
        <v>8570</v>
      </c>
      <c r="J1548" s="47">
        <v>687</v>
      </c>
      <c r="K1548" s="47">
        <v>55897</v>
      </c>
      <c r="L1548" s="47">
        <v>1434</v>
      </c>
      <c r="M1548" s="47">
        <v>189780</v>
      </c>
      <c r="N1548" s="150">
        <v>2646</v>
      </c>
      <c r="O1548" s="144">
        <v>5238</v>
      </c>
      <c r="P1548" s="144">
        <v>0</v>
      </c>
      <c r="Q1548" s="47">
        <v>0</v>
      </c>
      <c r="R1548" s="47">
        <v>0</v>
      </c>
      <c r="S1548" s="47">
        <v>0</v>
      </c>
      <c r="T1548" s="47">
        <v>0</v>
      </c>
      <c r="U1548" s="47">
        <v>0</v>
      </c>
      <c r="V1548" s="47">
        <v>0</v>
      </c>
      <c r="W1548" s="101">
        <f t="shared" si="24"/>
        <v>278225</v>
      </c>
      <c r="X1548" s="41">
        <f>個別包括!AZ1547-公債費!W1548</f>
        <v>0</v>
      </c>
      <c r="Y1548" s="41"/>
      <c r="Z1548" s="41"/>
      <c r="AA1548" s="41"/>
    </row>
    <row r="1549" spans="1:27" ht="20.25" customHeight="1" x14ac:dyDescent="0.25">
      <c r="A1549" s="111" t="s">
        <v>3377</v>
      </c>
      <c r="B1549" s="112" t="s">
        <v>3360</v>
      </c>
      <c r="C1549" s="4" t="s">
        <v>1618</v>
      </c>
      <c r="D1549" s="141">
        <v>6</v>
      </c>
      <c r="E1549" s="127" t="s">
        <v>3561</v>
      </c>
      <c r="F1549" s="47">
        <v>16274</v>
      </c>
      <c r="G1549" s="47">
        <v>0</v>
      </c>
      <c r="H1549" s="47">
        <v>0</v>
      </c>
      <c r="I1549" s="47">
        <v>13892</v>
      </c>
      <c r="J1549" s="47">
        <v>915</v>
      </c>
      <c r="K1549" s="47">
        <v>11880</v>
      </c>
      <c r="L1549" s="47">
        <v>1080</v>
      </c>
      <c r="M1549" s="47">
        <v>187941</v>
      </c>
      <c r="N1549" s="150">
        <v>15331</v>
      </c>
      <c r="O1549" s="144">
        <v>3241</v>
      </c>
      <c r="P1549" s="144">
        <v>0</v>
      </c>
      <c r="Q1549" s="47">
        <v>0</v>
      </c>
      <c r="R1549" s="47">
        <v>0</v>
      </c>
      <c r="S1549" s="47">
        <v>0</v>
      </c>
      <c r="T1549" s="47">
        <v>0</v>
      </c>
      <c r="U1549" s="47">
        <v>0</v>
      </c>
      <c r="V1549" s="47">
        <v>0</v>
      </c>
      <c r="W1549" s="101">
        <f t="shared" si="24"/>
        <v>250554</v>
      </c>
      <c r="X1549" s="41">
        <f>個別包括!AZ1548-公債費!W1549</f>
        <v>0</v>
      </c>
      <c r="Y1549" s="41"/>
      <c r="Z1549" s="41"/>
      <c r="AA1549" s="41"/>
    </row>
    <row r="1550" spans="1:27" ht="20.25" customHeight="1" x14ac:dyDescent="0.25">
      <c r="A1550" s="111" t="s">
        <v>3378</v>
      </c>
      <c r="B1550" s="112" t="s">
        <v>3360</v>
      </c>
      <c r="C1550" s="4" t="s">
        <v>1619</v>
      </c>
      <c r="D1550" s="141">
        <v>6</v>
      </c>
      <c r="E1550" s="127" t="s">
        <v>3561</v>
      </c>
      <c r="F1550" s="47">
        <v>71</v>
      </c>
      <c r="G1550" s="47">
        <v>56642</v>
      </c>
      <c r="H1550" s="47">
        <v>33</v>
      </c>
      <c r="I1550" s="47">
        <v>1729</v>
      </c>
      <c r="J1550" s="47">
        <v>164</v>
      </c>
      <c r="K1550" s="47">
        <v>2535</v>
      </c>
      <c r="L1550" s="47">
        <v>188</v>
      </c>
      <c r="M1550" s="47">
        <v>72014</v>
      </c>
      <c r="N1550" s="150">
        <v>2350</v>
      </c>
      <c r="O1550" s="144">
        <v>83</v>
      </c>
      <c r="P1550" s="144">
        <v>0</v>
      </c>
      <c r="Q1550" s="47">
        <v>149610</v>
      </c>
      <c r="R1550" s="47">
        <v>0</v>
      </c>
      <c r="S1550" s="47">
        <v>0</v>
      </c>
      <c r="T1550" s="47">
        <v>0</v>
      </c>
      <c r="U1550" s="47">
        <v>0</v>
      </c>
      <c r="V1550" s="47">
        <v>0</v>
      </c>
      <c r="W1550" s="101">
        <f t="shared" si="24"/>
        <v>285419</v>
      </c>
      <c r="X1550" s="41">
        <f>個別包括!AZ1549-公債費!W1550</f>
        <v>0</v>
      </c>
      <c r="Y1550" s="41"/>
      <c r="Z1550" s="41"/>
      <c r="AA1550" s="41"/>
    </row>
    <row r="1551" spans="1:27" ht="20.25" customHeight="1" x14ac:dyDescent="0.25">
      <c r="A1551" s="111" t="s">
        <v>3379</v>
      </c>
      <c r="B1551" s="112" t="s">
        <v>3360</v>
      </c>
      <c r="C1551" s="4" t="s">
        <v>1620</v>
      </c>
      <c r="D1551" s="141">
        <v>6</v>
      </c>
      <c r="E1551" s="127" t="s">
        <v>3561</v>
      </c>
      <c r="F1551" s="47">
        <v>6788</v>
      </c>
      <c r="G1551" s="47">
        <v>0</v>
      </c>
      <c r="H1551" s="47">
        <v>0</v>
      </c>
      <c r="I1551" s="47">
        <v>6877</v>
      </c>
      <c r="J1551" s="47">
        <v>1028</v>
      </c>
      <c r="K1551" s="47">
        <v>15495</v>
      </c>
      <c r="L1551" s="47">
        <v>1916</v>
      </c>
      <c r="M1551" s="47">
        <v>188363</v>
      </c>
      <c r="N1551" s="150">
        <v>19170</v>
      </c>
      <c r="O1551" s="144">
        <v>4754</v>
      </c>
      <c r="P1551" s="144">
        <v>0</v>
      </c>
      <c r="Q1551" s="47">
        <v>0</v>
      </c>
      <c r="R1551" s="47">
        <v>0</v>
      </c>
      <c r="S1551" s="47">
        <v>0</v>
      </c>
      <c r="T1551" s="47">
        <v>0</v>
      </c>
      <c r="U1551" s="47">
        <v>0</v>
      </c>
      <c r="V1551" s="47">
        <v>0</v>
      </c>
      <c r="W1551" s="101">
        <f t="shared" si="24"/>
        <v>244391</v>
      </c>
      <c r="X1551" s="41">
        <f>個別包括!AZ1550-公債費!W1551</f>
        <v>0</v>
      </c>
      <c r="Y1551" s="41"/>
      <c r="Z1551" s="41"/>
      <c r="AA1551" s="41"/>
    </row>
    <row r="1552" spans="1:27" ht="20.25" customHeight="1" x14ac:dyDescent="0.25">
      <c r="A1552" s="111" t="s">
        <v>3380</v>
      </c>
      <c r="B1552" s="112" t="s">
        <v>3360</v>
      </c>
      <c r="C1552" s="4" t="s">
        <v>1621</v>
      </c>
      <c r="D1552" s="141">
        <v>6</v>
      </c>
      <c r="E1552" s="127" t="s">
        <v>3561</v>
      </c>
      <c r="F1552" s="47">
        <v>12508</v>
      </c>
      <c r="G1552" s="47">
        <v>171820</v>
      </c>
      <c r="H1552" s="47">
        <v>110</v>
      </c>
      <c r="I1552" s="47">
        <v>3893</v>
      </c>
      <c r="J1552" s="47">
        <v>1342</v>
      </c>
      <c r="K1552" s="47">
        <v>4130</v>
      </c>
      <c r="L1552" s="47">
        <v>2320</v>
      </c>
      <c r="M1552" s="47">
        <v>486780</v>
      </c>
      <c r="N1552" s="150">
        <v>76957</v>
      </c>
      <c r="O1552" s="144">
        <v>8164</v>
      </c>
      <c r="P1552" s="144">
        <v>0</v>
      </c>
      <c r="Q1552" s="47">
        <v>498380</v>
      </c>
      <c r="R1552" s="47">
        <v>0</v>
      </c>
      <c r="S1552" s="47">
        <v>0</v>
      </c>
      <c r="T1552" s="47">
        <v>0</v>
      </c>
      <c r="U1552" s="47">
        <v>606971</v>
      </c>
      <c r="V1552" s="47">
        <v>0</v>
      </c>
      <c r="W1552" s="101">
        <f t="shared" si="24"/>
        <v>1873375</v>
      </c>
      <c r="X1552" s="41">
        <f>個別包括!AZ1551-公債費!W1552</f>
        <v>0</v>
      </c>
      <c r="Y1552" s="41"/>
      <c r="Z1552" s="41"/>
      <c r="AA1552" s="41"/>
    </row>
    <row r="1553" spans="1:27" ht="20.25" customHeight="1" x14ac:dyDescent="0.25">
      <c r="A1553" s="111" t="s">
        <v>3381</v>
      </c>
      <c r="B1553" s="112" t="s">
        <v>3382</v>
      </c>
      <c r="C1553" s="4" t="s">
        <v>1622</v>
      </c>
      <c r="D1553" s="141">
        <v>2</v>
      </c>
      <c r="E1553" s="127" t="s">
        <v>3561</v>
      </c>
      <c r="F1553" s="47">
        <v>1413093</v>
      </c>
      <c r="G1553" s="47">
        <v>0</v>
      </c>
      <c r="H1553" s="47">
        <v>238</v>
      </c>
      <c r="I1553" s="47">
        <v>769624</v>
      </c>
      <c r="J1553" s="47">
        <v>138293</v>
      </c>
      <c r="K1553" s="47">
        <v>1083715</v>
      </c>
      <c r="L1553" s="47">
        <v>132348</v>
      </c>
      <c r="M1553" s="47">
        <v>11204209</v>
      </c>
      <c r="N1553" s="150">
        <v>381352</v>
      </c>
      <c r="O1553" s="144">
        <v>258166</v>
      </c>
      <c r="P1553" s="144">
        <v>0</v>
      </c>
      <c r="Q1553" s="47">
        <v>0</v>
      </c>
      <c r="R1553" s="47">
        <v>5369</v>
      </c>
      <c r="S1553" s="47">
        <v>0</v>
      </c>
      <c r="T1553" s="47">
        <v>0</v>
      </c>
      <c r="U1553" s="47">
        <v>0</v>
      </c>
      <c r="V1553" s="47">
        <v>0</v>
      </c>
      <c r="W1553" s="101">
        <f t="shared" si="24"/>
        <v>15386407</v>
      </c>
      <c r="X1553" s="41">
        <f>個別包括!AZ1552-公債費!W1553</f>
        <v>0</v>
      </c>
      <c r="Y1553" s="41"/>
      <c r="Z1553" s="41"/>
      <c r="AA1553" s="41"/>
    </row>
    <row r="1554" spans="1:27" ht="20.25" customHeight="1" x14ac:dyDescent="0.25">
      <c r="A1554" s="111" t="s">
        <v>3383</v>
      </c>
      <c r="B1554" s="112" t="s">
        <v>3382</v>
      </c>
      <c r="C1554" s="4" t="s">
        <v>1623</v>
      </c>
      <c r="D1554" s="141">
        <v>5</v>
      </c>
      <c r="E1554" s="127" t="s">
        <v>3561</v>
      </c>
      <c r="F1554" s="47">
        <v>1022224</v>
      </c>
      <c r="G1554" s="47">
        <v>20926</v>
      </c>
      <c r="H1554" s="47">
        <v>2002</v>
      </c>
      <c r="I1554" s="47">
        <v>154865</v>
      </c>
      <c r="J1554" s="47">
        <v>7497</v>
      </c>
      <c r="K1554" s="47">
        <v>115896</v>
      </c>
      <c r="L1554" s="47">
        <v>15345</v>
      </c>
      <c r="M1554" s="47">
        <v>1746074</v>
      </c>
      <c r="N1554" s="150">
        <v>200880</v>
      </c>
      <c r="O1554" s="144">
        <v>5728</v>
      </c>
      <c r="P1554" s="144">
        <v>0</v>
      </c>
      <c r="Q1554" s="47">
        <v>194886</v>
      </c>
      <c r="R1554" s="47">
        <v>0</v>
      </c>
      <c r="S1554" s="47">
        <v>0</v>
      </c>
      <c r="T1554" s="47">
        <v>0</v>
      </c>
      <c r="U1554" s="47">
        <v>1426424</v>
      </c>
      <c r="V1554" s="47">
        <v>0</v>
      </c>
      <c r="W1554" s="101">
        <f t="shared" si="24"/>
        <v>4912747</v>
      </c>
      <c r="X1554" s="41">
        <f>個別包括!AZ1553-公債費!W1554</f>
        <v>0</v>
      </c>
      <c r="Y1554" s="41"/>
      <c r="Z1554" s="41"/>
      <c r="AA1554" s="41"/>
    </row>
    <row r="1555" spans="1:27" ht="20.25" customHeight="1" x14ac:dyDescent="0.25">
      <c r="A1555" s="111" t="s">
        <v>3384</v>
      </c>
      <c r="B1555" s="112" t="s">
        <v>3382</v>
      </c>
      <c r="C1555" s="4" t="s">
        <v>1624</v>
      </c>
      <c r="D1555" s="141">
        <v>5</v>
      </c>
      <c r="E1555" s="127" t="s">
        <v>3561</v>
      </c>
      <c r="F1555" s="47">
        <v>672304</v>
      </c>
      <c r="G1555" s="47">
        <v>0</v>
      </c>
      <c r="H1555" s="47">
        <v>0</v>
      </c>
      <c r="I1555" s="47">
        <v>36929</v>
      </c>
      <c r="J1555" s="47">
        <v>2424</v>
      </c>
      <c r="K1555" s="47">
        <v>28985</v>
      </c>
      <c r="L1555" s="47">
        <v>5591</v>
      </c>
      <c r="M1555" s="47">
        <v>435893</v>
      </c>
      <c r="N1555" s="150">
        <v>82779</v>
      </c>
      <c r="O1555" s="144">
        <v>6006</v>
      </c>
      <c r="P1555" s="144">
        <v>0</v>
      </c>
      <c r="Q1555" s="47">
        <v>27392</v>
      </c>
      <c r="R1555" s="47">
        <v>0</v>
      </c>
      <c r="S1555" s="47">
        <v>0</v>
      </c>
      <c r="T1555" s="47">
        <v>0</v>
      </c>
      <c r="U1555" s="47">
        <v>0</v>
      </c>
      <c r="V1555" s="47">
        <v>0</v>
      </c>
      <c r="W1555" s="101">
        <f t="shared" si="24"/>
        <v>1298303</v>
      </c>
      <c r="X1555" s="41">
        <f>個別包括!AZ1554-公債費!W1555</f>
        <v>0</v>
      </c>
      <c r="Y1555" s="41"/>
      <c r="Z1555" s="41"/>
      <c r="AA1555" s="41"/>
    </row>
    <row r="1556" spans="1:27" ht="20.25" customHeight="1" x14ac:dyDescent="0.25">
      <c r="A1556" s="111" t="s">
        <v>3385</v>
      </c>
      <c r="B1556" s="112" t="s">
        <v>3382</v>
      </c>
      <c r="C1556" s="4" t="s">
        <v>1625</v>
      </c>
      <c r="D1556" s="141">
        <v>5</v>
      </c>
      <c r="E1556" s="127" t="s">
        <v>3561</v>
      </c>
      <c r="F1556" s="47">
        <v>9789</v>
      </c>
      <c r="G1556" s="47">
        <v>0</v>
      </c>
      <c r="H1556" s="47">
        <v>0</v>
      </c>
      <c r="I1556" s="47">
        <v>88428</v>
      </c>
      <c r="J1556" s="47">
        <v>2745</v>
      </c>
      <c r="K1556" s="47">
        <v>45866</v>
      </c>
      <c r="L1556" s="47">
        <v>5357</v>
      </c>
      <c r="M1556" s="47">
        <v>608441</v>
      </c>
      <c r="N1556" s="150">
        <v>89124</v>
      </c>
      <c r="O1556" s="144">
        <v>24021</v>
      </c>
      <c r="P1556" s="144">
        <v>0</v>
      </c>
      <c r="Q1556" s="47">
        <v>0</v>
      </c>
      <c r="R1556" s="47">
        <v>252</v>
      </c>
      <c r="S1556" s="47">
        <v>0</v>
      </c>
      <c r="T1556" s="47">
        <v>0</v>
      </c>
      <c r="U1556" s="47">
        <v>0</v>
      </c>
      <c r="V1556" s="47">
        <v>0</v>
      </c>
      <c r="W1556" s="101">
        <f t="shared" si="24"/>
        <v>874023</v>
      </c>
      <c r="X1556" s="41">
        <f>個別包括!AZ1555-公債費!W1556</f>
        <v>0</v>
      </c>
      <c r="Y1556" s="41"/>
      <c r="Z1556" s="41"/>
      <c r="AA1556" s="41"/>
    </row>
    <row r="1557" spans="1:27" ht="20.25" customHeight="1" x14ac:dyDescent="0.25">
      <c r="A1557" s="111" t="s">
        <v>3386</v>
      </c>
      <c r="B1557" s="112" t="s">
        <v>3382</v>
      </c>
      <c r="C1557" s="4" t="s">
        <v>1626</v>
      </c>
      <c r="D1557" s="141">
        <v>5</v>
      </c>
      <c r="E1557" s="127" t="s">
        <v>3561</v>
      </c>
      <c r="F1557" s="47">
        <v>409659</v>
      </c>
      <c r="G1557" s="47">
        <v>0</v>
      </c>
      <c r="H1557" s="47">
        <v>0</v>
      </c>
      <c r="I1557" s="47">
        <v>15518</v>
      </c>
      <c r="J1557" s="47">
        <v>2181</v>
      </c>
      <c r="K1557" s="47">
        <v>6966</v>
      </c>
      <c r="L1557" s="47">
        <v>3139</v>
      </c>
      <c r="M1557" s="47">
        <v>359693</v>
      </c>
      <c r="N1557" s="150">
        <v>52462</v>
      </c>
      <c r="O1557" s="144">
        <v>3733</v>
      </c>
      <c r="P1557" s="144">
        <v>0</v>
      </c>
      <c r="Q1557" s="47">
        <v>668949</v>
      </c>
      <c r="R1557" s="47">
        <v>0</v>
      </c>
      <c r="S1557" s="47">
        <v>0</v>
      </c>
      <c r="T1557" s="47">
        <v>0</v>
      </c>
      <c r="U1557" s="47">
        <v>0</v>
      </c>
      <c r="V1557" s="47">
        <v>0</v>
      </c>
      <c r="W1557" s="101">
        <f t="shared" si="24"/>
        <v>1522300</v>
      </c>
      <c r="X1557" s="41">
        <f>個別包括!AZ1556-公債費!W1557</f>
        <v>0</v>
      </c>
      <c r="Y1557" s="41"/>
      <c r="Z1557" s="41"/>
      <c r="AA1557" s="41"/>
    </row>
    <row r="1558" spans="1:27" ht="20.25" customHeight="1" x14ac:dyDescent="0.25">
      <c r="A1558" s="111" t="s">
        <v>3387</v>
      </c>
      <c r="B1558" s="112" t="s">
        <v>3382</v>
      </c>
      <c r="C1558" s="4" t="s">
        <v>1627</v>
      </c>
      <c r="D1558" s="141">
        <v>5</v>
      </c>
      <c r="E1558" s="127" t="s">
        <v>3561</v>
      </c>
      <c r="F1558" s="47">
        <v>14123</v>
      </c>
      <c r="G1558" s="47">
        <v>0</v>
      </c>
      <c r="H1558" s="47">
        <v>0</v>
      </c>
      <c r="I1558" s="47">
        <v>39920</v>
      </c>
      <c r="J1558" s="47">
        <v>6686</v>
      </c>
      <c r="K1558" s="47">
        <v>41106</v>
      </c>
      <c r="L1558" s="47">
        <v>8170</v>
      </c>
      <c r="M1558" s="47">
        <v>905210</v>
      </c>
      <c r="N1558" s="150">
        <v>107078</v>
      </c>
      <c r="O1558" s="144">
        <v>13855</v>
      </c>
      <c r="P1558" s="144">
        <v>0</v>
      </c>
      <c r="Q1558" s="47">
        <v>34321</v>
      </c>
      <c r="R1558" s="47">
        <v>0</v>
      </c>
      <c r="S1558" s="47">
        <v>0</v>
      </c>
      <c r="T1558" s="47">
        <v>0</v>
      </c>
      <c r="U1558" s="47">
        <v>966665</v>
      </c>
      <c r="V1558" s="47">
        <v>0</v>
      </c>
      <c r="W1558" s="101">
        <f t="shared" si="24"/>
        <v>2137134</v>
      </c>
      <c r="X1558" s="41">
        <f>個別包括!AZ1557-公債費!W1558</f>
        <v>0</v>
      </c>
      <c r="Y1558" s="41"/>
      <c r="Z1558" s="41"/>
      <c r="AA1558" s="41"/>
    </row>
    <row r="1559" spans="1:27" ht="20.25" customHeight="1" x14ac:dyDescent="0.25">
      <c r="A1559" s="111" t="s">
        <v>3388</v>
      </c>
      <c r="B1559" s="112" t="s">
        <v>3382</v>
      </c>
      <c r="C1559" s="4" t="s">
        <v>1628</v>
      </c>
      <c r="D1559" s="141">
        <v>5</v>
      </c>
      <c r="E1559" s="127" t="s">
        <v>3561</v>
      </c>
      <c r="F1559" s="47">
        <v>52173</v>
      </c>
      <c r="G1559" s="47">
        <v>0</v>
      </c>
      <c r="H1559" s="47">
        <v>8</v>
      </c>
      <c r="I1559" s="47">
        <v>11901</v>
      </c>
      <c r="J1559" s="47">
        <v>2556</v>
      </c>
      <c r="K1559" s="47">
        <v>6310</v>
      </c>
      <c r="L1559" s="47">
        <v>6577</v>
      </c>
      <c r="M1559" s="47">
        <v>812788</v>
      </c>
      <c r="N1559" s="150">
        <v>57391</v>
      </c>
      <c r="O1559" s="144">
        <v>2752</v>
      </c>
      <c r="P1559" s="144">
        <v>0</v>
      </c>
      <c r="Q1559" s="47">
        <v>1135034</v>
      </c>
      <c r="R1559" s="47">
        <v>0</v>
      </c>
      <c r="S1559" s="47">
        <v>0</v>
      </c>
      <c r="T1559" s="47">
        <v>0</v>
      </c>
      <c r="U1559" s="47">
        <v>1069382</v>
      </c>
      <c r="V1559" s="47">
        <v>0</v>
      </c>
      <c r="W1559" s="101">
        <f t="shared" si="24"/>
        <v>3156872</v>
      </c>
      <c r="X1559" s="41">
        <f>個別包括!AZ1558-公債費!W1559</f>
        <v>0</v>
      </c>
      <c r="Y1559" s="41"/>
      <c r="Z1559" s="41"/>
      <c r="AA1559" s="41"/>
    </row>
    <row r="1560" spans="1:27" ht="20.25" customHeight="1" x14ac:dyDescent="0.25">
      <c r="A1560" s="111" t="s">
        <v>3389</v>
      </c>
      <c r="B1560" s="112" t="s">
        <v>3382</v>
      </c>
      <c r="C1560" s="4" t="s">
        <v>1629</v>
      </c>
      <c r="D1560" s="141">
        <v>5</v>
      </c>
      <c r="E1560" s="127" t="s">
        <v>3561</v>
      </c>
      <c r="F1560" s="47">
        <v>36169</v>
      </c>
      <c r="G1560" s="47">
        <v>120379</v>
      </c>
      <c r="H1560" s="47">
        <v>0</v>
      </c>
      <c r="I1560" s="47">
        <v>31878</v>
      </c>
      <c r="J1560" s="47">
        <v>8863</v>
      </c>
      <c r="K1560" s="47">
        <v>46146</v>
      </c>
      <c r="L1560" s="47">
        <v>6393</v>
      </c>
      <c r="M1560" s="47">
        <v>742257</v>
      </c>
      <c r="N1560" s="150">
        <v>70918</v>
      </c>
      <c r="O1560" s="144">
        <v>7953</v>
      </c>
      <c r="P1560" s="144">
        <v>0</v>
      </c>
      <c r="Q1560" s="47">
        <v>4983</v>
      </c>
      <c r="R1560" s="47">
        <v>0</v>
      </c>
      <c r="S1560" s="47">
        <v>0</v>
      </c>
      <c r="T1560" s="47">
        <v>0</v>
      </c>
      <c r="U1560" s="47">
        <v>945692</v>
      </c>
      <c r="V1560" s="47">
        <v>0</v>
      </c>
      <c r="W1560" s="101">
        <f t="shared" si="24"/>
        <v>2021631</v>
      </c>
      <c r="X1560" s="41">
        <f>個別包括!AZ1559-公債費!W1560</f>
        <v>0</v>
      </c>
      <c r="Y1560" s="41"/>
      <c r="Z1560" s="41"/>
      <c r="AA1560" s="41"/>
    </row>
    <row r="1561" spans="1:27" ht="20.25" customHeight="1" x14ac:dyDescent="0.25">
      <c r="A1561" s="111" t="s">
        <v>3390</v>
      </c>
      <c r="B1561" s="112" t="s">
        <v>3382</v>
      </c>
      <c r="C1561" s="4" t="s">
        <v>1630</v>
      </c>
      <c r="D1561" s="141">
        <v>5</v>
      </c>
      <c r="E1561" s="127" t="s">
        <v>3561</v>
      </c>
      <c r="F1561" s="47">
        <v>434123</v>
      </c>
      <c r="G1561" s="47">
        <v>49596</v>
      </c>
      <c r="H1561" s="47">
        <v>0</v>
      </c>
      <c r="I1561" s="47">
        <v>98377</v>
      </c>
      <c r="J1561" s="47">
        <v>2221</v>
      </c>
      <c r="K1561" s="47">
        <v>34887</v>
      </c>
      <c r="L1561" s="47">
        <v>4607</v>
      </c>
      <c r="M1561" s="47">
        <v>439144</v>
      </c>
      <c r="N1561" s="150">
        <v>153928</v>
      </c>
      <c r="O1561" s="144">
        <v>60535</v>
      </c>
      <c r="P1561" s="144">
        <v>0</v>
      </c>
      <c r="Q1561" s="47">
        <v>0</v>
      </c>
      <c r="R1561" s="47">
        <v>769</v>
      </c>
      <c r="S1561" s="47">
        <v>0</v>
      </c>
      <c r="T1561" s="47">
        <v>0</v>
      </c>
      <c r="U1561" s="47">
        <v>0</v>
      </c>
      <c r="V1561" s="47">
        <v>0</v>
      </c>
      <c r="W1561" s="101">
        <f t="shared" si="24"/>
        <v>1278187</v>
      </c>
      <c r="X1561" s="41">
        <f>個別包括!AZ1560-公債費!W1561</f>
        <v>0</v>
      </c>
      <c r="Y1561" s="41"/>
      <c r="Z1561" s="41"/>
      <c r="AA1561" s="41"/>
    </row>
    <row r="1562" spans="1:27" ht="20.25" customHeight="1" x14ac:dyDescent="0.25">
      <c r="A1562" s="111" t="s">
        <v>3391</v>
      </c>
      <c r="B1562" s="112" t="s">
        <v>3382</v>
      </c>
      <c r="C1562" s="4" t="s">
        <v>1631</v>
      </c>
      <c r="D1562" s="141">
        <v>5</v>
      </c>
      <c r="E1562" s="127" t="s">
        <v>3561</v>
      </c>
      <c r="F1562" s="47">
        <v>27414</v>
      </c>
      <c r="G1562" s="47">
        <v>3918</v>
      </c>
      <c r="H1562" s="47">
        <v>351</v>
      </c>
      <c r="I1562" s="47">
        <v>7750</v>
      </c>
      <c r="J1562" s="47">
        <v>1513</v>
      </c>
      <c r="K1562" s="47">
        <v>10530</v>
      </c>
      <c r="L1562" s="47">
        <v>2509</v>
      </c>
      <c r="M1562" s="47">
        <v>482552</v>
      </c>
      <c r="N1562" s="150">
        <v>85273</v>
      </c>
      <c r="O1562" s="144">
        <v>2797</v>
      </c>
      <c r="P1562" s="144">
        <v>0</v>
      </c>
      <c r="Q1562" s="47">
        <v>350683</v>
      </c>
      <c r="R1562" s="47">
        <v>0</v>
      </c>
      <c r="S1562" s="47">
        <v>0</v>
      </c>
      <c r="T1562" s="47">
        <v>0</v>
      </c>
      <c r="U1562" s="47">
        <v>682273</v>
      </c>
      <c r="V1562" s="47">
        <v>0</v>
      </c>
      <c r="W1562" s="101">
        <f t="shared" si="24"/>
        <v>1657563</v>
      </c>
      <c r="X1562" s="41">
        <f>個別包括!AZ1561-公債費!W1562</f>
        <v>0</v>
      </c>
      <c r="Y1562" s="41"/>
      <c r="Z1562" s="41"/>
      <c r="AA1562" s="41"/>
    </row>
    <row r="1563" spans="1:27" ht="20.25" customHeight="1" x14ac:dyDescent="0.25">
      <c r="A1563" s="111" t="s">
        <v>3392</v>
      </c>
      <c r="B1563" s="112" t="s">
        <v>3382</v>
      </c>
      <c r="C1563" s="4" t="s">
        <v>1632</v>
      </c>
      <c r="D1563" s="141">
        <v>5</v>
      </c>
      <c r="E1563" s="127" t="s">
        <v>3561</v>
      </c>
      <c r="F1563" s="47">
        <v>101257</v>
      </c>
      <c r="G1563" s="47">
        <v>0</v>
      </c>
      <c r="H1563" s="47">
        <v>975</v>
      </c>
      <c r="I1563" s="47">
        <v>177565</v>
      </c>
      <c r="J1563" s="47">
        <v>3421</v>
      </c>
      <c r="K1563" s="47">
        <v>22700</v>
      </c>
      <c r="L1563" s="47">
        <v>6306</v>
      </c>
      <c r="M1563" s="47">
        <v>876363</v>
      </c>
      <c r="N1563" s="150">
        <v>63352</v>
      </c>
      <c r="O1563" s="144">
        <v>51545</v>
      </c>
      <c r="P1563" s="144">
        <v>0</v>
      </c>
      <c r="Q1563" s="47">
        <v>291622</v>
      </c>
      <c r="R1563" s="47">
        <v>64</v>
      </c>
      <c r="S1563" s="47">
        <v>0</v>
      </c>
      <c r="T1563" s="47">
        <v>0</v>
      </c>
      <c r="U1563" s="47">
        <v>1184363</v>
      </c>
      <c r="V1563" s="47">
        <v>0</v>
      </c>
      <c r="W1563" s="101">
        <f t="shared" si="24"/>
        <v>2779533</v>
      </c>
      <c r="X1563" s="41">
        <f>個別包括!AZ1562-公債費!W1563</f>
        <v>0</v>
      </c>
      <c r="Y1563" s="41"/>
      <c r="Z1563" s="41"/>
      <c r="AA1563" s="41"/>
    </row>
    <row r="1564" spans="1:27" ht="20.25" customHeight="1" x14ac:dyDescent="0.25">
      <c r="A1564" s="111" t="s">
        <v>3393</v>
      </c>
      <c r="B1564" s="112" t="s">
        <v>3382</v>
      </c>
      <c r="C1564" s="4" t="s">
        <v>1633</v>
      </c>
      <c r="D1564" s="141">
        <v>5</v>
      </c>
      <c r="E1564" s="127" t="s">
        <v>3561</v>
      </c>
      <c r="F1564" s="47">
        <v>122290</v>
      </c>
      <c r="G1564" s="47">
        <v>5079</v>
      </c>
      <c r="H1564" s="47">
        <v>0</v>
      </c>
      <c r="I1564" s="47">
        <v>17617</v>
      </c>
      <c r="J1564" s="47">
        <v>4379</v>
      </c>
      <c r="K1564" s="47">
        <v>8120</v>
      </c>
      <c r="L1564" s="47">
        <v>2963</v>
      </c>
      <c r="M1564" s="47">
        <v>454185</v>
      </c>
      <c r="N1564" s="150">
        <v>80540</v>
      </c>
      <c r="O1564" s="144">
        <v>2311</v>
      </c>
      <c r="P1564" s="144">
        <v>0</v>
      </c>
      <c r="Q1564" s="47">
        <v>92424</v>
      </c>
      <c r="R1564" s="47">
        <v>0</v>
      </c>
      <c r="S1564" s="47">
        <v>0</v>
      </c>
      <c r="T1564" s="47">
        <v>0</v>
      </c>
      <c r="U1564" s="47">
        <v>581438</v>
      </c>
      <c r="V1564" s="47">
        <v>0</v>
      </c>
      <c r="W1564" s="101">
        <f t="shared" si="24"/>
        <v>1371346</v>
      </c>
      <c r="X1564" s="41">
        <f>個別包括!AZ1563-公債費!W1564</f>
        <v>0</v>
      </c>
      <c r="Y1564" s="41"/>
      <c r="Z1564" s="41"/>
      <c r="AA1564" s="41"/>
    </row>
    <row r="1565" spans="1:27" ht="20.25" customHeight="1" x14ac:dyDescent="0.25">
      <c r="A1565" s="111" t="s">
        <v>3394</v>
      </c>
      <c r="B1565" s="112" t="s">
        <v>3382</v>
      </c>
      <c r="C1565" s="4" t="s">
        <v>1634</v>
      </c>
      <c r="D1565" s="141">
        <v>5</v>
      </c>
      <c r="E1565" s="127" t="s">
        <v>3561</v>
      </c>
      <c r="F1565" s="47">
        <v>639860</v>
      </c>
      <c r="G1565" s="47">
        <v>0</v>
      </c>
      <c r="H1565" s="47">
        <v>74</v>
      </c>
      <c r="I1565" s="47">
        <v>25504</v>
      </c>
      <c r="J1565" s="47">
        <v>4930</v>
      </c>
      <c r="K1565" s="47">
        <v>24903</v>
      </c>
      <c r="L1565" s="47">
        <v>8915</v>
      </c>
      <c r="M1565" s="47">
        <v>1423425</v>
      </c>
      <c r="N1565" s="150">
        <v>198643</v>
      </c>
      <c r="O1565" s="144">
        <v>11601</v>
      </c>
      <c r="P1565" s="144">
        <v>0</v>
      </c>
      <c r="Q1565" s="47">
        <v>1618581</v>
      </c>
      <c r="R1565" s="47">
        <v>0</v>
      </c>
      <c r="S1565" s="47">
        <v>0</v>
      </c>
      <c r="T1565" s="47">
        <v>0</v>
      </c>
      <c r="U1565" s="47">
        <v>1080246</v>
      </c>
      <c r="V1565" s="47">
        <v>0</v>
      </c>
      <c r="W1565" s="101">
        <f t="shared" si="24"/>
        <v>5036682</v>
      </c>
      <c r="X1565" s="41">
        <f>個別包括!AZ1564-公債費!W1565</f>
        <v>0</v>
      </c>
      <c r="Y1565" s="41"/>
      <c r="Z1565" s="41"/>
      <c r="AA1565" s="41"/>
    </row>
    <row r="1566" spans="1:27" ht="20.25" customHeight="1" x14ac:dyDescent="0.25">
      <c r="A1566" s="111" t="s">
        <v>3395</v>
      </c>
      <c r="B1566" s="112" t="s">
        <v>3382</v>
      </c>
      <c r="C1566" s="4" t="s">
        <v>1635</v>
      </c>
      <c r="D1566" s="141">
        <v>5</v>
      </c>
      <c r="E1566" s="127" t="s">
        <v>3561</v>
      </c>
      <c r="F1566" s="47">
        <v>9130</v>
      </c>
      <c r="G1566" s="47">
        <v>0</v>
      </c>
      <c r="H1566" s="47">
        <v>28</v>
      </c>
      <c r="I1566" s="47">
        <v>37220</v>
      </c>
      <c r="J1566" s="47">
        <v>2464</v>
      </c>
      <c r="K1566" s="47">
        <v>42559</v>
      </c>
      <c r="L1566" s="47">
        <v>7863</v>
      </c>
      <c r="M1566" s="47">
        <v>704988</v>
      </c>
      <c r="N1566" s="150">
        <v>22023</v>
      </c>
      <c r="O1566" s="144">
        <v>6297</v>
      </c>
      <c r="P1566" s="144">
        <v>0</v>
      </c>
      <c r="Q1566" s="47">
        <v>0</v>
      </c>
      <c r="R1566" s="47">
        <v>0</v>
      </c>
      <c r="S1566" s="47">
        <v>0</v>
      </c>
      <c r="T1566" s="47">
        <v>0</v>
      </c>
      <c r="U1566" s="47">
        <v>480124</v>
      </c>
      <c r="V1566" s="47">
        <v>0</v>
      </c>
      <c r="W1566" s="101">
        <f t="shared" si="24"/>
        <v>1312696</v>
      </c>
      <c r="X1566" s="41">
        <f>個別包括!AZ1565-公債費!W1566</f>
        <v>0</v>
      </c>
      <c r="Y1566" s="41"/>
      <c r="Z1566" s="41"/>
      <c r="AA1566" s="41"/>
    </row>
    <row r="1567" spans="1:27" ht="20.25" customHeight="1" x14ac:dyDescent="0.25">
      <c r="A1567" s="111" t="s">
        <v>3396</v>
      </c>
      <c r="B1567" s="112" t="s">
        <v>3382</v>
      </c>
      <c r="C1567" s="4" t="s">
        <v>390</v>
      </c>
      <c r="D1567" s="141">
        <v>6</v>
      </c>
      <c r="E1567" s="127" t="s">
        <v>3561</v>
      </c>
      <c r="F1567" s="47">
        <v>83189</v>
      </c>
      <c r="G1567" s="47">
        <v>22650</v>
      </c>
      <c r="H1567" s="47">
        <v>0</v>
      </c>
      <c r="I1567" s="47">
        <v>8616</v>
      </c>
      <c r="J1567" s="47">
        <v>455</v>
      </c>
      <c r="K1567" s="47">
        <v>2700</v>
      </c>
      <c r="L1567" s="47">
        <v>710</v>
      </c>
      <c r="M1567" s="47">
        <v>208288</v>
      </c>
      <c r="N1567" s="150">
        <v>8831</v>
      </c>
      <c r="O1567" s="144">
        <v>753</v>
      </c>
      <c r="P1567" s="144">
        <v>0</v>
      </c>
      <c r="Q1567" s="47">
        <v>218139</v>
      </c>
      <c r="R1567" s="47">
        <v>0</v>
      </c>
      <c r="S1567" s="47">
        <v>0</v>
      </c>
      <c r="T1567" s="47">
        <v>0</v>
      </c>
      <c r="U1567" s="47">
        <v>187585</v>
      </c>
      <c r="V1567" s="47">
        <v>0</v>
      </c>
      <c r="W1567" s="101">
        <f t="shared" si="24"/>
        <v>741916</v>
      </c>
      <c r="X1567" s="41">
        <f>個別包括!AZ1566-公債費!W1567</f>
        <v>0</v>
      </c>
      <c r="Y1567" s="41"/>
      <c r="Z1567" s="41"/>
      <c r="AA1567" s="41"/>
    </row>
    <row r="1568" spans="1:27" ht="20.25" customHeight="1" x14ac:dyDescent="0.25">
      <c r="A1568" s="111" t="s">
        <v>3397</v>
      </c>
      <c r="B1568" s="112" t="s">
        <v>3382</v>
      </c>
      <c r="C1568" s="4" t="s">
        <v>1636</v>
      </c>
      <c r="D1568" s="141">
        <v>6</v>
      </c>
      <c r="E1568" s="127" t="s">
        <v>3561</v>
      </c>
      <c r="F1568" s="47">
        <v>2193</v>
      </c>
      <c r="G1568" s="47">
        <v>0</v>
      </c>
      <c r="H1568" s="47">
        <v>0</v>
      </c>
      <c r="I1568" s="47">
        <v>7126</v>
      </c>
      <c r="J1568" s="47">
        <v>172</v>
      </c>
      <c r="K1568" s="47">
        <v>16987</v>
      </c>
      <c r="L1568" s="47">
        <v>386</v>
      </c>
      <c r="M1568" s="47">
        <v>92781</v>
      </c>
      <c r="N1568" s="150">
        <v>18522</v>
      </c>
      <c r="O1568" s="144">
        <v>3016</v>
      </c>
      <c r="P1568" s="144">
        <v>0</v>
      </c>
      <c r="Q1568" s="47">
        <v>0</v>
      </c>
      <c r="R1568" s="47">
        <v>0</v>
      </c>
      <c r="S1568" s="47">
        <v>0</v>
      </c>
      <c r="T1568" s="47">
        <v>0</v>
      </c>
      <c r="U1568" s="47">
        <v>0</v>
      </c>
      <c r="V1568" s="47">
        <v>0</v>
      </c>
      <c r="W1568" s="101">
        <f t="shared" si="24"/>
        <v>141183</v>
      </c>
      <c r="X1568" s="41">
        <f>個別包括!AZ1567-公債費!W1568</f>
        <v>0</v>
      </c>
      <c r="Y1568" s="41"/>
      <c r="Z1568" s="41"/>
      <c r="AA1568" s="41"/>
    </row>
    <row r="1569" spans="1:27" ht="20.25" customHeight="1" x14ac:dyDescent="0.25">
      <c r="A1569" s="111" t="s">
        <v>3398</v>
      </c>
      <c r="B1569" s="112" t="s">
        <v>3382</v>
      </c>
      <c r="C1569" s="4" t="s">
        <v>1637</v>
      </c>
      <c r="D1569" s="141">
        <v>6</v>
      </c>
      <c r="E1569" s="127" t="s">
        <v>3561</v>
      </c>
      <c r="F1569" s="47">
        <v>29849</v>
      </c>
      <c r="G1569" s="47">
        <v>0</v>
      </c>
      <c r="H1569" s="47">
        <v>0</v>
      </c>
      <c r="I1569" s="47">
        <v>11585</v>
      </c>
      <c r="J1569" s="47">
        <v>719</v>
      </c>
      <c r="K1569" s="47">
        <v>4346</v>
      </c>
      <c r="L1569" s="47">
        <v>904</v>
      </c>
      <c r="M1569" s="47">
        <v>165556</v>
      </c>
      <c r="N1569" s="150">
        <v>38845</v>
      </c>
      <c r="O1569" s="144">
        <v>1028</v>
      </c>
      <c r="P1569" s="144">
        <v>0</v>
      </c>
      <c r="Q1569" s="47">
        <v>279297</v>
      </c>
      <c r="R1569" s="47">
        <v>0</v>
      </c>
      <c r="S1569" s="47">
        <v>0</v>
      </c>
      <c r="T1569" s="47">
        <v>0</v>
      </c>
      <c r="U1569" s="47">
        <v>0</v>
      </c>
      <c r="V1569" s="47">
        <v>0</v>
      </c>
      <c r="W1569" s="101">
        <f t="shared" si="24"/>
        <v>532129</v>
      </c>
      <c r="X1569" s="41">
        <f>個別包括!AZ1568-公債費!W1569</f>
        <v>0</v>
      </c>
      <c r="Y1569" s="41"/>
      <c r="Z1569" s="41"/>
      <c r="AA1569" s="41"/>
    </row>
    <row r="1570" spans="1:27" ht="20.25" customHeight="1" x14ac:dyDescent="0.25">
      <c r="A1570" s="111" t="s">
        <v>3399</v>
      </c>
      <c r="B1570" s="112" t="s">
        <v>3382</v>
      </c>
      <c r="C1570" s="4" t="s">
        <v>1638</v>
      </c>
      <c r="D1570" s="141">
        <v>6</v>
      </c>
      <c r="E1570" s="127" t="s">
        <v>3561</v>
      </c>
      <c r="F1570" s="47">
        <v>473</v>
      </c>
      <c r="G1570" s="47">
        <v>0</v>
      </c>
      <c r="H1570" s="47">
        <v>0</v>
      </c>
      <c r="I1570" s="47">
        <v>34874</v>
      </c>
      <c r="J1570" s="47">
        <v>894</v>
      </c>
      <c r="K1570" s="47">
        <v>17531</v>
      </c>
      <c r="L1570" s="47">
        <v>2542</v>
      </c>
      <c r="M1570" s="47">
        <v>241570</v>
      </c>
      <c r="N1570" s="150">
        <v>27962</v>
      </c>
      <c r="O1570" s="144">
        <v>2365</v>
      </c>
      <c r="P1570" s="144">
        <v>0</v>
      </c>
      <c r="Q1570" s="47">
        <v>0</v>
      </c>
      <c r="R1570" s="47">
        <v>0</v>
      </c>
      <c r="S1570" s="47">
        <v>0</v>
      </c>
      <c r="T1570" s="47">
        <v>0</v>
      </c>
      <c r="U1570" s="47">
        <v>0</v>
      </c>
      <c r="V1570" s="47">
        <v>0</v>
      </c>
      <c r="W1570" s="101">
        <f t="shared" si="24"/>
        <v>328211</v>
      </c>
      <c r="X1570" s="41">
        <f>個別包括!AZ1569-公債費!W1570</f>
        <v>0</v>
      </c>
      <c r="Y1570" s="41"/>
      <c r="Z1570" s="41"/>
      <c r="AA1570" s="41"/>
    </row>
    <row r="1571" spans="1:27" ht="20.25" customHeight="1" x14ac:dyDescent="0.25">
      <c r="A1571" s="111" t="s">
        <v>3400</v>
      </c>
      <c r="B1571" s="112" t="s">
        <v>3382</v>
      </c>
      <c r="C1571" s="4" t="s">
        <v>1639</v>
      </c>
      <c r="D1571" s="141">
        <v>6</v>
      </c>
      <c r="E1571" s="127" t="s">
        <v>3561</v>
      </c>
      <c r="F1571" s="47">
        <v>27484</v>
      </c>
      <c r="G1571" s="47">
        <v>0</v>
      </c>
      <c r="H1571" s="47">
        <v>0</v>
      </c>
      <c r="I1571" s="47">
        <v>3875</v>
      </c>
      <c r="J1571" s="47">
        <v>464</v>
      </c>
      <c r="K1571" s="47">
        <v>910</v>
      </c>
      <c r="L1571" s="47">
        <v>1027</v>
      </c>
      <c r="M1571" s="47">
        <v>206166</v>
      </c>
      <c r="N1571" s="150">
        <v>18927</v>
      </c>
      <c r="O1571" s="144">
        <v>11791</v>
      </c>
      <c r="P1571" s="144">
        <v>0</v>
      </c>
      <c r="Q1571" s="47">
        <v>263866</v>
      </c>
      <c r="R1571" s="47">
        <v>0</v>
      </c>
      <c r="S1571" s="47">
        <v>0</v>
      </c>
      <c r="T1571" s="47">
        <v>0</v>
      </c>
      <c r="U1571" s="47">
        <v>161443</v>
      </c>
      <c r="V1571" s="47">
        <v>0</v>
      </c>
      <c r="W1571" s="101">
        <f t="shared" si="24"/>
        <v>695953</v>
      </c>
      <c r="X1571" s="41">
        <f>個別包括!AZ1570-公債費!W1571</f>
        <v>0</v>
      </c>
      <c r="Y1571" s="41"/>
      <c r="Z1571" s="41"/>
      <c r="AA1571" s="41"/>
    </row>
    <row r="1572" spans="1:27" ht="20.25" customHeight="1" x14ac:dyDescent="0.25">
      <c r="A1572" s="111" t="s">
        <v>3401</v>
      </c>
      <c r="B1572" s="112" t="s">
        <v>3382</v>
      </c>
      <c r="C1572" s="4" t="s">
        <v>1640</v>
      </c>
      <c r="D1572" s="141">
        <v>6</v>
      </c>
      <c r="E1572" s="127" t="s">
        <v>3561</v>
      </c>
      <c r="F1572" s="47">
        <v>233060</v>
      </c>
      <c r="G1572" s="47">
        <v>0</v>
      </c>
      <c r="H1572" s="47">
        <v>0</v>
      </c>
      <c r="I1572" s="47">
        <v>76061</v>
      </c>
      <c r="J1572" s="47">
        <v>3068</v>
      </c>
      <c r="K1572" s="47">
        <v>51173</v>
      </c>
      <c r="L1572" s="47">
        <v>11797</v>
      </c>
      <c r="M1572" s="47">
        <v>524910</v>
      </c>
      <c r="N1572" s="150">
        <v>19067</v>
      </c>
      <c r="O1572" s="144">
        <v>3808</v>
      </c>
      <c r="P1572" s="144">
        <v>0</v>
      </c>
      <c r="Q1572" s="47">
        <v>0</v>
      </c>
      <c r="R1572" s="47">
        <v>0</v>
      </c>
      <c r="S1572" s="47">
        <v>0</v>
      </c>
      <c r="T1572" s="47">
        <v>0</v>
      </c>
      <c r="U1572" s="47">
        <v>0</v>
      </c>
      <c r="V1572" s="47">
        <v>0</v>
      </c>
      <c r="W1572" s="101">
        <f t="shared" si="24"/>
        <v>922944</v>
      </c>
      <c r="X1572" s="41">
        <f>個別包括!AZ1571-公債費!W1572</f>
        <v>0</v>
      </c>
      <c r="Y1572" s="41"/>
      <c r="Z1572" s="41"/>
      <c r="AA1572" s="41"/>
    </row>
    <row r="1573" spans="1:27" ht="20.25" customHeight="1" x14ac:dyDescent="0.25">
      <c r="A1573" s="111" t="s">
        <v>3402</v>
      </c>
      <c r="B1573" s="112" t="s">
        <v>3382</v>
      </c>
      <c r="C1573" s="4" t="s">
        <v>1641</v>
      </c>
      <c r="D1573" s="141">
        <v>6</v>
      </c>
      <c r="E1573" s="127" t="s">
        <v>3562</v>
      </c>
      <c r="F1573" s="47">
        <v>32002</v>
      </c>
      <c r="G1573" s="47">
        <v>0</v>
      </c>
      <c r="H1573" s="47">
        <v>53</v>
      </c>
      <c r="I1573" s="47">
        <v>113649</v>
      </c>
      <c r="J1573" s="47">
        <v>5617</v>
      </c>
      <c r="K1573" s="47">
        <v>51111</v>
      </c>
      <c r="L1573" s="47">
        <v>4133</v>
      </c>
      <c r="M1573" s="47">
        <v>366594</v>
      </c>
      <c r="N1573" s="150">
        <v>56048</v>
      </c>
      <c r="O1573" s="144">
        <v>557</v>
      </c>
      <c r="P1573" s="144">
        <v>0</v>
      </c>
      <c r="Q1573" s="47">
        <v>0</v>
      </c>
      <c r="R1573" s="47">
        <v>0</v>
      </c>
      <c r="S1573" s="47">
        <v>0</v>
      </c>
      <c r="T1573" s="47">
        <v>0</v>
      </c>
      <c r="U1573" s="47">
        <v>0</v>
      </c>
      <c r="V1573" s="47">
        <v>0</v>
      </c>
      <c r="W1573" s="101">
        <f t="shared" si="24"/>
        <v>629764</v>
      </c>
      <c r="X1573" s="41">
        <f>個別包括!AZ1572-公債費!W1573</f>
        <v>0</v>
      </c>
      <c r="Y1573" s="41"/>
      <c r="Z1573" s="41"/>
      <c r="AA1573" s="41"/>
    </row>
    <row r="1574" spans="1:27" ht="20.25" customHeight="1" x14ac:dyDescent="0.25">
      <c r="A1574" s="111" t="s">
        <v>3403</v>
      </c>
      <c r="B1574" s="112" t="s">
        <v>3382</v>
      </c>
      <c r="C1574" s="4" t="s">
        <v>1642</v>
      </c>
      <c r="D1574" s="141">
        <v>6</v>
      </c>
      <c r="E1574" s="127" t="s">
        <v>3561</v>
      </c>
      <c r="F1574" s="47">
        <v>14058</v>
      </c>
      <c r="G1574" s="47">
        <v>0</v>
      </c>
      <c r="H1574" s="47">
        <v>245</v>
      </c>
      <c r="I1574" s="47">
        <v>3209</v>
      </c>
      <c r="J1574" s="47">
        <v>244</v>
      </c>
      <c r="K1574" s="47">
        <v>710</v>
      </c>
      <c r="L1574" s="47">
        <v>547</v>
      </c>
      <c r="M1574" s="47">
        <v>101859</v>
      </c>
      <c r="N1574" s="150">
        <v>541</v>
      </c>
      <c r="O1574" s="144">
        <v>1526</v>
      </c>
      <c r="P1574" s="144">
        <v>0</v>
      </c>
      <c r="Q1574" s="47">
        <v>145377</v>
      </c>
      <c r="R1574" s="47">
        <v>0</v>
      </c>
      <c r="S1574" s="47">
        <v>0</v>
      </c>
      <c r="T1574" s="47">
        <v>0</v>
      </c>
      <c r="U1574" s="47">
        <v>0</v>
      </c>
      <c r="V1574" s="47">
        <v>0</v>
      </c>
      <c r="W1574" s="101">
        <f t="shared" si="24"/>
        <v>268316</v>
      </c>
      <c r="X1574" s="41">
        <f>個別包括!AZ1573-公債費!W1574</f>
        <v>0</v>
      </c>
      <c r="Y1574" s="41"/>
      <c r="Z1574" s="41"/>
      <c r="AA1574" s="41"/>
    </row>
    <row r="1575" spans="1:27" ht="20.25" customHeight="1" x14ac:dyDescent="0.25">
      <c r="A1575" s="111" t="s">
        <v>3404</v>
      </c>
      <c r="B1575" s="112" t="s">
        <v>3382</v>
      </c>
      <c r="C1575" s="4" t="s">
        <v>447</v>
      </c>
      <c r="D1575" s="141">
        <v>6</v>
      </c>
      <c r="E1575" s="127" t="s">
        <v>3561</v>
      </c>
      <c r="F1575" s="47">
        <v>70722</v>
      </c>
      <c r="G1575" s="47">
        <v>29521</v>
      </c>
      <c r="H1575" s="47">
        <v>0</v>
      </c>
      <c r="I1575" s="47">
        <v>15117</v>
      </c>
      <c r="J1575" s="47">
        <v>346</v>
      </c>
      <c r="K1575" s="47">
        <v>564</v>
      </c>
      <c r="L1575" s="47">
        <v>681</v>
      </c>
      <c r="M1575" s="47">
        <v>142463</v>
      </c>
      <c r="N1575" s="150">
        <v>14933</v>
      </c>
      <c r="O1575" s="144">
        <v>2732</v>
      </c>
      <c r="P1575" s="144">
        <v>0</v>
      </c>
      <c r="Q1575" s="47">
        <v>145906</v>
      </c>
      <c r="R1575" s="47">
        <v>0</v>
      </c>
      <c r="S1575" s="47">
        <v>0</v>
      </c>
      <c r="T1575" s="47">
        <v>0</v>
      </c>
      <c r="U1575" s="47">
        <v>0</v>
      </c>
      <c r="V1575" s="47">
        <v>0</v>
      </c>
      <c r="W1575" s="101">
        <f t="shared" si="24"/>
        <v>422985</v>
      </c>
      <c r="X1575" s="41">
        <f>個別包括!AZ1574-公債費!W1575</f>
        <v>0</v>
      </c>
      <c r="Y1575" s="41"/>
      <c r="Z1575" s="41"/>
      <c r="AA1575" s="41"/>
    </row>
    <row r="1576" spans="1:27" ht="20.25" customHeight="1" x14ac:dyDescent="0.25">
      <c r="A1576" s="111" t="s">
        <v>3405</v>
      </c>
      <c r="B1576" s="112" t="s">
        <v>3382</v>
      </c>
      <c r="C1576" s="4" t="s">
        <v>1643</v>
      </c>
      <c r="D1576" s="141">
        <v>6</v>
      </c>
      <c r="E1576" s="127" t="s">
        <v>3561</v>
      </c>
      <c r="F1576" s="47">
        <v>13988</v>
      </c>
      <c r="G1576" s="47">
        <v>0</v>
      </c>
      <c r="H1576" s="47">
        <v>0</v>
      </c>
      <c r="I1576" s="47">
        <v>6518</v>
      </c>
      <c r="J1576" s="47">
        <v>151</v>
      </c>
      <c r="K1576" s="47">
        <v>1433</v>
      </c>
      <c r="L1576" s="47">
        <v>84</v>
      </c>
      <c r="M1576" s="47">
        <v>49382</v>
      </c>
      <c r="N1576" s="150">
        <v>7864</v>
      </c>
      <c r="O1576" s="144">
        <v>764</v>
      </c>
      <c r="P1576" s="144">
        <v>0</v>
      </c>
      <c r="Q1576" s="47">
        <v>73121</v>
      </c>
      <c r="R1576" s="47">
        <v>0</v>
      </c>
      <c r="S1576" s="47">
        <v>0</v>
      </c>
      <c r="T1576" s="47">
        <v>0</v>
      </c>
      <c r="U1576" s="47">
        <v>0</v>
      </c>
      <c r="V1576" s="47">
        <v>0</v>
      </c>
      <c r="W1576" s="101">
        <f t="shared" si="24"/>
        <v>153305</v>
      </c>
      <c r="X1576" s="41">
        <f>個別包括!AZ1575-公債費!W1576</f>
        <v>0</v>
      </c>
      <c r="Y1576" s="41"/>
      <c r="Z1576" s="41"/>
      <c r="AA1576" s="41"/>
    </row>
    <row r="1577" spans="1:27" ht="20.25" customHeight="1" x14ac:dyDescent="0.25">
      <c r="A1577" s="111" t="s">
        <v>3406</v>
      </c>
      <c r="B1577" s="112" t="s">
        <v>3382</v>
      </c>
      <c r="C1577" s="4" t="s">
        <v>946</v>
      </c>
      <c r="D1577" s="141">
        <v>6</v>
      </c>
      <c r="E1577" s="127" t="s">
        <v>3561</v>
      </c>
      <c r="F1577" s="47">
        <v>26253</v>
      </c>
      <c r="G1577" s="47">
        <v>34150</v>
      </c>
      <c r="H1577" s="47">
        <v>35</v>
      </c>
      <c r="I1577" s="47">
        <v>13239</v>
      </c>
      <c r="J1577" s="47">
        <v>453</v>
      </c>
      <c r="K1577" s="47">
        <v>3056</v>
      </c>
      <c r="L1577" s="47">
        <v>604</v>
      </c>
      <c r="M1577" s="47">
        <v>129455</v>
      </c>
      <c r="N1577" s="150">
        <v>33157</v>
      </c>
      <c r="O1577" s="144">
        <v>3103</v>
      </c>
      <c r="P1577" s="144">
        <v>0</v>
      </c>
      <c r="Q1577" s="47">
        <v>184305</v>
      </c>
      <c r="R1577" s="47">
        <v>0</v>
      </c>
      <c r="S1577" s="47">
        <v>0</v>
      </c>
      <c r="T1577" s="47">
        <v>0</v>
      </c>
      <c r="U1577" s="47">
        <v>0</v>
      </c>
      <c r="V1577" s="47">
        <v>0</v>
      </c>
      <c r="W1577" s="101">
        <f t="shared" si="24"/>
        <v>427810</v>
      </c>
      <c r="X1577" s="41">
        <f>個別包括!AZ1576-公債費!W1577</f>
        <v>0</v>
      </c>
      <c r="Y1577" s="41"/>
      <c r="Z1577" s="41"/>
      <c r="AA1577" s="41"/>
    </row>
    <row r="1578" spans="1:27" ht="20.25" customHeight="1" x14ac:dyDescent="0.25">
      <c r="A1578" s="111" t="s">
        <v>3407</v>
      </c>
      <c r="B1578" s="112" t="s">
        <v>3382</v>
      </c>
      <c r="C1578" s="4" t="s">
        <v>1644</v>
      </c>
      <c r="D1578" s="141">
        <v>6</v>
      </c>
      <c r="E1578" s="127" t="s">
        <v>3561</v>
      </c>
      <c r="F1578" s="47">
        <v>412123</v>
      </c>
      <c r="G1578" s="47">
        <v>46639</v>
      </c>
      <c r="H1578" s="47">
        <v>0</v>
      </c>
      <c r="I1578" s="47">
        <v>81115</v>
      </c>
      <c r="J1578" s="47">
        <v>380</v>
      </c>
      <c r="K1578" s="47">
        <v>15715</v>
      </c>
      <c r="L1578" s="47">
        <v>670</v>
      </c>
      <c r="M1578" s="47">
        <v>127153</v>
      </c>
      <c r="N1578" s="150">
        <v>35055</v>
      </c>
      <c r="O1578" s="144">
        <v>1355</v>
      </c>
      <c r="P1578" s="144">
        <v>0</v>
      </c>
      <c r="Q1578" s="47">
        <v>0</v>
      </c>
      <c r="R1578" s="47">
        <v>0</v>
      </c>
      <c r="S1578" s="47">
        <v>0</v>
      </c>
      <c r="T1578" s="47">
        <v>0</v>
      </c>
      <c r="U1578" s="47">
        <v>0</v>
      </c>
      <c r="V1578" s="47">
        <v>0</v>
      </c>
      <c r="W1578" s="101">
        <f t="shared" si="24"/>
        <v>720205</v>
      </c>
      <c r="X1578" s="41">
        <f>個別包括!AZ1577-公債費!W1578</f>
        <v>0</v>
      </c>
      <c r="Y1578" s="41"/>
      <c r="Z1578" s="41"/>
      <c r="AA1578" s="41"/>
    </row>
    <row r="1579" spans="1:27" ht="20.25" customHeight="1" x14ac:dyDescent="0.25">
      <c r="A1579" s="111" t="s">
        <v>3408</v>
      </c>
      <c r="B1579" s="112" t="s">
        <v>3382</v>
      </c>
      <c r="C1579" s="4" t="s">
        <v>1645</v>
      </c>
      <c r="D1579" s="141">
        <v>6</v>
      </c>
      <c r="E1579" s="127" t="s">
        <v>3561</v>
      </c>
      <c r="F1579" s="47">
        <v>353575</v>
      </c>
      <c r="G1579" s="47">
        <v>0</v>
      </c>
      <c r="H1579" s="47">
        <v>0</v>
      </c>
      <c r="I1579" s="47">
        <v>56926</v>
      </c>
      <c r="J1579" s="47">
        <v>754</v>
      </c>
      <c r="K1579" s="47">
        <v>1429</v>
      </c>
      <c r="L1579" s="47">
        <v>941</v>
      </c>
      <c r="M1579" s="47">
        <v>248559</v>
      </c>
      <c r="N1579" s="150">
        <v>10222</v>
      </c>
      <c r="O1579" s="144">
        <v>8733</v>
      </c>
      <c r="P1579" s="144">
        <v>0</v>
      </c>
      <c r="Q1579" s="47">
        <v>564820</v>
      </c>
      <c r="R1579" s="47">
        <v>0</v>
      </c>
      <c r="S1579" s="47">
        <v>0</v>
      </c>
      <c r="T1579" s="47">
        <v>0</v>
      </c>
      <c r="U1579" s="47">
        <v>370996</v>
      </c>
      <c r="V1579" s="47">
        <v>0</v>
      </c>
      <c r="W1579" s="101">
        <f t="shared" si="24"/>
        <v>1616955</v>
      </c>
      <c r="X1579" s="41">
        <f>個別包括!AZ1578-公債費!W1579</f>
        <v>0</v>
      </c>
      <c r="Y1579" s="41"/>
      <c r="Z1579" s="41"/>
      <c r="AA1579" s="41"/>
    </row>
    <row r="1580" spans="1:27" ht="20.25" customHeight="1" x14ac:dyDescent="0.25">
      <c r="A1580" s="111" t="s">
        <v>3409</v>
      </c>
      <c r="B1580" s="112" t="s">
        <v>3382</v>
      </c>
      <c r="C1580" s="4" t="s">
        <v>1646</v>
      </c>
      <c r="D1580" s="141">
        <v>6</v>
      </c>
      <c r="E1580" s="127" t="s">
        <v>3561</v>
      </c>
      <c r="F1580" s="47">
        <v>271848</v>
      </c>
      <c r="G1580" s="47">
        <v>0</v>
      </c>
      <c r="H1580" s="47">
        <v>0</v>
      </c>
      <c r="I1580" s="47">
        <v>81985</v>
      </c>
      <c r="J1580" s="47">
        <v>719</v>
      </c>
      <c r="K1580" s="47">
        <v>22844</v>
      </c>
      <c r="L1580" s="47">
        <v>1418</v>
      </c>
      <c r="M1580" s="47">
        <v>222345</v>
      </c>
      <c r="N1580" s="150">
        <v>97461</v>
      </c>
      <c r="O1580" s="144">
        <v>2461</v>
      </c>
      <c r="P1580" s="144">
        <v>0</v>
      </c>
      <c r="Q1580" s="47">
        <v>0</v>
      </c>
      <c r="R1580" s="47">
        <v>0</v>
      </c>
      <c r="S1580" s="47">
        <v>0</v>
      </c>
      <c r="T1580" s="47">
        <v>0</v>
      </c>
      <c r="U1580" s="47">
        <v>0</v>
      </c>
      <c r="V1580" s="47">
        <v>0</v>
      </c>
      <c r="W1580" s="101">
        <f t="shared" si="24"/>
        <v>701081</v>
      </c>
      <c r="X1580" s="41">
        <f>個別包括!AZ1579-公債費!W1580</f>
        <v>0</v>
      </c>
      <c r="Y1580" s="41"/>
      <c r="Z1580" s="41"/>
      <c r="AA1580" s="41"/>
    </row>
    <row r="1581" spans="1:27" ht="20.25" customHeight="1" x14ac:dyDescent="0.25">
      <c r="A1581" s="111" t="s">
        <v>3410</v>
      </c>
      <c r="B1581" s="112" t="s">
        <v>3382</v>
      </c>
      <c r="C1581" s="4" t="s">
        <v>1647</v>
      </c>
      <c r="D1581" s="141">
        <v>6</v>
      </c>
      <c r="E1581" s="127" t="s">
        <v>3561</v>
      </c>
      <c r="F1581" s="47">
        <v>31014</v>
      </c>
      <c r="G1581" s="47">
        <v>0</v>
      </c>
      <c r="H1581" s="47">
        <v>0</v>
      </c>
      <c r="I1581" s="47">
        <v>30386</v>
      </c>
      <c r="J1581" s="47">
        <v>1000</v>
      </c>
      <c r="K1581" s="47">
        <v>24051</v>
      </c>
      <c r="L1581" s="47">
        <v>1175</v>
      </c>
      <c r="M1581" s="47">
        <v>175887</v>
      </c>
      <c r="N1581" s="150">
        <v>2218</v>
      </c>
      <c r="O1581" s="144">
        <v>739</v>
      </c>
      <c r="P1581" s="144">
        <v>0</v>
      </c>
      <c r="Q1581" s="47">
        <v>0</v>
      </c>
      <c r="R1581" s="47">
        <v>0</v>
      </c>
      <c r="S1581" s="47">
        <v>0</v>
      </c>
      <c r="T1581" s="47">
        <v>0</v>
      </c>
      <c r="U1581" s="47">
        <v>0</v>
      </c>
      <c r="V1581" s="47">
        <v>0</v>
      </c>
      <c r="W1581" s="101">
        <f t="shared" si="24"/>
        <v>266470</v>
      </c>
      <c r="X1581" s="41">
        <f>個別包括!AZ1580-公債費!W1581</f>
        <v>0</v>
      </c>
      <c r="Y1581" s="41"/>
      <c r="Z1581" s="41"/>
      <c r="AA1581" s="41"/>
    </row>
    <row r="1582" spans="1:27" ht="20.25" customHeight="1" x14ac:dyDescent="0.25">
      <c r="A1582" s="111" t="s">
        <v>3411</v>
      </c>
      <c r="B1582" s="112" t="s">
        <v>3382</v>
      </c>
      <c r="C1582" s="4" t="s">
        <v>1648</v>
      </c>
      <c r="D1582" s="141">
        <v>6</v>
      </c>
      <c r="E1582" s="127" t="s">
        <v>3561</v>
      </c>
      <c r="F1582" s="47">
        <v>660918</v>
      </c>
      <c r="G1582" s="47">
        <v>0</v>
      </c>
      <c r="H1582" s="47">
        <v>0</v>
      </c>
      <c r="I1582" s="47">
        <v>116301</v>
      </c>
      <c r="J1582" s="47">
        <v>2669</v>
      </c>
      <c r="K1582" s="47">
        <v>58070</v>
      </c>
      <c r="L1582" s="47">
        <v>3950</v>
      </c>
      <c r="M1582" s="47">
        <v>412661</v>
      </c>
      <c r="N1582" s="150">
        <v>76394</v>
      </c>
      <c r="O1582" s="144">
        <v>4896</v>
      </c>
      <c r="P1582" s="144">
        <v>0</v>
      </c>
      <c r="Q1582" s="47">
        <v>0</v>
      </c>
      <c r="R1582" s="47">
        <v>0</v>
      </c>
      <c r="S1582" s="47">
        <v>0</v>
      </c>
      <c r="T1582" s="47">
        <v>0</v>
      </c>
      <c r="U1582" s="47">
        <v>0</v>
      </c>
      <c r="V1582" s="47">
        <v>0</v>
      </c>
      <c r="W1582" s="101">
        <f t="shared" si="24"/>
        <v>1335859</v>
      </c>
      <c r="X1582" s="41">
        <f>個別包括!AZ1581-公債費!W1582</f>
        <v>0</v>
      </c>
      <c r="Y1582" s="41"/>
      <c r="Z1582" s="41"/>
      <c r="AA1582" s="41"/>
    </row>
    <row r="1583" spans="1:27" ht="20.25" customHeight="1" x14ac:dyDescent="0.25">
      <c r="A1583" s="111" t="s">
        <v>3412</v>
      </c>
      <c r="B1583" s="112" t="s">
        <v>3382</v>
      </c>
      <c r="C1583" s="4" t="s">
        <v>1649</v>
      </c>
      <c r="D1583" s="141">
        <v>6</v>
      </c>
      <c r="E1583" s="127" t="s">
        <v>3561</v>
      </c>
      <c r="F1583" s="47">
        <v>105979</v>
      </c>
      <c r="G1583" s="47">
        <v>0</v>
      </c>
      <c r="H1583" s="47">
        <v>0</v>
      </c>
      <c r="I1583" s="47">
        <v>11490</v>
      </c>
      <c r="J1583" s="47">
        <v>624</v>
      </c>
      <c r="K1583" s="47">
        <v>1988</v>
      </c>
      <c r="L1583" s="47">
        <v>951</v>
      </c>
      <c r="M1583" s="47">
        <v>162997</v>
      </c>
      <c r="N1583" s="150">
        <v>21565</v>
      </c>
      <c r="O1583" s="144">
        <v>3756</v>
      </c>
      <c r="P1583" s="144">
        <v>0</v>
      </c>
      <c r="Q1583" s="47">
        <v>323363</v>
      </c>
      <c r="R1583" s="47">
        <v>0</v>
      </c>
      <c r="S1583" s="47">
        <v>0</v>
      </c>
      <c r="T1583" s="47">
        <v>0</v>
      </c>
      <c r="U1583" s="47">
        <v>0</v>
      </c>
      <c r="V1583" s="47">
        <v>0</v>
      </c>
      <c r="W1583" s="101">
        <f t="shared" si="24"/>
        <v>632713</v>
      </c>
      <c r="X1583" s="41">
        <f>個別包括!AZ1582-公債費!W1583</f>
        <v>0</v>
      </c>
      <c r="Y1583" s="41"/>
      <c r="Z1583" s="41"/>
      <c r="AA1583" s="41"/>
    </row>
    <row r="1584" spans="1:27" ht="20.25" customHeight="1" x14ac:dyDescent="0.25">
      <c r="A1584" s="111" t="s">
        <v>3413</v>
      </c>
      <c r="B1584" s="112" t="s">
        <v>3382</v>
      </c>
      <c r="C1584" s="4" t="s">
        <v>1650</v>
      </c>
      <c r="D1584" s="141">
        <v>6</v>
      </c>
      <c r="E1584" s="127" t="s">
        <v>3561</v>
      </c>
      <c r="F1584" s="47">
        <v>80733</v>
      </c>
      <c r="G1584" s="47">
        <v>46118</v>
      </c>
      <c r="H1584" s="47">
        <v>0</v>
      </c>
      <c r="I1584" s="47">
        <v>20271</v>
      </c>
      <c r="J1584" s="47">
        <v>981</v>
      </c>
      <c r="K1584" s="47">
        <v>1383</v>
      </c>
      <c r="L1584" s="47">
        <v>1246</v>
      </c>
      <c r="M1584" s="47">
        <v>340056</v>
      </c>
      <c r="N1584" s="150">
        <v>4992</v>
      </c>
      <c r="O1584" s="144">
        <v>2578</v>
      </c>
      <c r="P1584" s="144">
        <v>0</v>
      </c>
      <c r="Q1584" s="47">
        <v>285973</v>
      </c>
      <c r="R1584" s="47">
        <v>0</v>
      </c>
      <c r="S1584" s="47">
        <v>0</v>
      </c>
      <c r="T1584" s="47">
        <v>0</v>
      </c>
      <c r="U1584" s="47">
        <v>12253</v>
      </c>
      <c r="V1584" s="47">
        <v>0</v>
      </c>
      <c r="W1584" s="101">
        <f t="shared" si="24"/>
        <v>796584</v>
      </c>
      <c r="X1584" s="41">
        <f>個別包括!AZ1583-公債費!W1584</f>
        <v>0</v>
      </c>
      <c r="Y1584" s="41"/>
      <c r="Z1584" s="41"/>
      <c r="AA1584" s="41"/>
    </row>
    <row r="1585" spans="1:27" ht="20.25" customHeight="1" x14ac:dyDescent="0.25">
      <c r="A1585" s="111" t="s">
        <v>3414</v>
      </c>
      <c r="B1585" s="112" t="s">
        <v>3382</v>
      </c>
      <c r="C1585" s="4" t="s">
        <v>1651</v>
      </c>
      <c r="D1585" s="141">
        <v>6</v>
      </c>
      <c r="E1585" s="127" t="s">
        <v>3561</v>
      </c>
      <c r="F1585" s="47">
        <v>7036</v>
      </c>
      <c r="G1585" s="47">
        <v>0</v>
      </c>
      <c r="H1585" s="47">
        <v>734</v>
      </c>
      <c r="I1585" s="47">
        <v>11792</v>
      </c>
      <c r="J1585" s="47">
        <v>435</v>
      </c>
      <c r="K1585" s="47">
        <v>4541</v>
      </c>
      <c r="L1585" s="47">
        <v>997</v>
      </c>
      <c r="M1585" s="47">
        <v>205243</v>
      </c>
      <c r="N1585" s="150">
        <v>56239</v>
      </c>
      <c r="O1585" s="144">
        <v>143</v>
      </c>
      <c r="P1585" s="144">
        <v>0</v>
      </c>
      <c r="Q1585" s="47">
        <v>7771</v>
      </c>
      <c r="R1585" s="47">
        <v>58</v>
      </c>
      <c r="S1585" s="47">
        <v>0</v>
      </c>
      <c r="T1585" s="47">
        <v>0</v>
      </c>
      <c r="U1585" s="47">
        <v>232590</v>
      </c>
      <c r="V1585" s="47">
        <v>0</v>
      </c>
      <c r="W1585" s="101">
        <f t="shared" si="24"/>
        <v>527579</v>
      </c>
      <c r="X1585" s="41">
        <f>個別包括!AZ1584-公債費!W1585</f>
        <v>0</v>
      </c>
      <c r="Y1585" s="41"/>
      <c r="Z1585" s="41"/>
      <c r="AA1585" s="41"/>
    </row>
    <row r="1586" spans="1:27" ht="20.25" customHeight="1" x14ac:dyDescent="0.25">
      <c r="A1586" s="111" t="s">
        <v>3415</v>
      </c>
      <c r="B1586" s="112" t="s">
        <v>3382</v>
      </c>
      <c r="C1586" s="4" t="s">
        <v>1652</v>
      </c>
      <c r="D1586" s="141">
        <v>6</v>
      </c>
      <c r="E1586" s="127" t="s">
        <v>3561</v>
      </c>
      <c r="F1586" s="47">
        <v>17136</v>
      </c>
      <c r="G1586" s="47">
        <v>0</v>
      </c>
      <c r="H1586" s="47">
        <v>0</v>
      </c>
      <c r="I1586" s="47">
        <v>1900</v>
      </c>
      <c r="J1586" s="47">
        <v>2566</v>
      </c>
      <c r="K1586" s="47">
        <v>1092</v>
      </c>
      <c r="L1586" s="47">
        <v>1676</v>
      </c>
      <c r="M1586" s="47">
        <v>292195</v>
      </c>
      <c r="N1586" s="150">
        <v>24819</v>
      </c>
      <c r="O1586" s="144">
        <v>7133</v>
      </c>
      <c r="P1586" s="144">
        <v>0</v>
      </c>
      <c r="Q1586" s="47">
        <v>270794</v>
      </c>
      <c r="R1586" s="47">
        <v>0</v>
      </c>
      <c r="S1586" s="47">
        <v>0</v>
      </c>
      <c r="T1586" s="47">
        <v>0</v>
      </c>
      <c r="U1586" s="47">
        <v>199772</v>
      </c>
      <c r="V1586" s="47">
        <v>0</v>
      </c>
      <c r="W1586" s="101">
        <f t="shared" si="24"/>
        <v>819083</v>
      </c>
      <c r="X1586" s="41">
        <f>個別包括!AZ1585-公債費!W1586</f>
        <v>0</v>
      </c>
      <c r="Y1586" s="41"/>
      <c r="Z1586" s="41"/>
      <c r="AA1586" s="41"/>
    </row>
    <row r="1587" spans="1:27" ht="20.25" customHeight="1" x14ac:dyDescent="0.25">
      <c r="A1587" s="111" t="s">
        <v>3416</v>
      </c>
      <c r="B1587" s="112" t="s">
        <v>3382</v>
      </c>
      <c r="C1587" s="4" t="s">
        <v>1653</v>
      </c>
      <c r="D1587" s="141">
        <v>6</v>
      </c>
      <c r="E1587" s="127" t="s">
        <v>3561</v>
      </c>
      <c r="F1587" s="47">
        <v>9125</v>
      </c>
      <c r="G1587" s="47">
        <v>0</v>
      </c>
      <c r="H1587" s="47">
        <v>0</v>
      </c>
      <c r="I1587" s="47">
        <v>2880</v>
      </c>
      <c r="J1587" s="47">
        <v>184</v>
      </c>
      <c r="K1587" s="47">
        <v>602</v>
      </c>
      <c r="L1587" s="47">
        <v>343</v>
      </c>
      <c r="M1587" s="47">
        <v>91373</v>
      </c>
      <c r="N1587" s="150">
        <v>5052</v>
      </c>
      <c r="O1587" s="144">
        <v>2723</v>
      </c>
      <c r="P1587" s="144">
        <v>0</v>
      </c>
      <c r="Q1587" s="47">
        <v>114399</v>
      </c>
      <c r="R1587" s="47">
        <v>0</v>
      </c>
      <c r="S1587" s="47">
        <v>0</v>
      </c>
      <c r="T1587" s="47">
        <v>0</v>
      </c>
      <c r="U1587" s="47">
        <v>0</v>
      </c>
      <c r="V1587" s="47">
        <v>0</v>
      </c>
      <c r="W1587" s="101">
        <f t="shared" si="24"/>
        <v>226681</v>
      </c>
      <c r="X1587" s="41">
        <f>個別包括!AZ1586-公債費!W1587</f>
        <v>0</v>
      </c>
      <c r="Y1587" s="41"/>
      <c r="Z1587" s="41"/>
      <c r="AA1587" s="41"/>
    </row>
    <row r="1588" spans="1:27" ht="20.25" customHeight="1" x14ac:dyDescent="0.25">
      <c r="A1588" s="111" t="s">
        <v>3417</v>
      </c>
      <c r="B1588" s="112" t="s">
        <v>3382</v>
      </c>
      <c r="C1588" s="4" t="s">
        <v>1654</v>
      </c>
      <c r="D1588" s="141">
        <v>6</v>
      </c>
      <c r="E1588" s="127" t="s">
        <v>3561</v>
      </c>
      <c r="F1588" s="47">
        <v>12403</v>
      </c>
      <c r="G1588" s="47">
        <v>0</v>
      </c>
      <c r="H1588" s="47">
        <v>667</v>
      </c>
      <c r="I1588" s="47">
        <v>43301</v>
      </c>
      <c r="J1588" s="47">
        <v>603</v>
      </c>
      <c r="K1588" s="47">
        <v>19350</v>
      </c>
      <c r="L1588" s="47">
        <v>1253</v>
      </c>
      <c r="M1588" s="47">
        <v>163592</v>
      </c>
      <c r="N1588" s="150">
        <v>11172</v>
      </c>
      <c r="O1588" s="144">
        <v>6296</v>
      </c>
      <c r="P1588" s="144">
        <v>0</v>
      </c>
      <c r="Q1588" s="47">
        <v>0</v>
      </c>
      <c r="R1588" s="47">
        <v>0</v>
      </c>
      <c r="S1588" s="47">
        <v>0</v>
      </c>
      <c r="T1588" s="47">
        <v>0</v>
      </c>
      <c r="U1588" s="47">
        <v>0</v>
      </c>
      <c r="V1588" s="47">
        <v>0</v>
      </c>
      <c r="W1588" s="101">
        <f t="shared" si="24"/>
        <v>258637</v>
      </c>
      <c r="X1588" s="41">
        <f>個別包括!AZ1587-公債費!W1588</f>
        <v>0</v>
      </c>
      <c r="Y1588" s="41"/>
      <c r="Z1588" s="41"/>
      <c r="AA1588" s="41"/>
    </row>
    <row r="1589" spans="1:27" ht="20.25" customHeight="1" x14ac:dyDescent="0.25">
      <c r="A1589" s="111" t="s">
        <v>3418</v>
      </c>
      <c r="B1589" s="112" t="s">
        <v>3382</v>
      </c>
      <c r="C1589" s="4" t="s">
        <v>1655</v>
      </c>
      <c r="D1589" s="141">
        <v>6</v>
      </c>
      <c r="E1589" s="127" t="s">
        <v>3561</v>
      </c>
      <c r="F1589" s="47">
        <v>22333</v>
      </c>
      <c r="G1589" s="47">
        <v>20108</v>
      </c>
      <c r="H1589" s="47">
        <v>686</v>
      </c>
      <c r="I1589" s="47">
        <v>19148</v>
      </c>
      <c r="J1589" s="47">
        <v>647</v>
      </c>
      <c r="K1589" s="47">
        <v>2501</v>
      </c>
      <c r="L1589" s="47">
        <v>1509</v>
      </c>
      <c r="M1589" s="47">
        <v>169958</v>
      </c>
      <c r="N1589" s="150">
        <v>47056</v>
      </c>
      <c r="O1589" s="144">
        <v>178</v>
      </c>
      <c r="P1589" s="144">
        <v>0</v>
      </c>
      <c r="Q1589" s="47">
        <v>220615</v>
      </c>
      <c r="R1589" s="47">
        <v>0</v>
      </c>
      <c r="S1589" s="47">
        <v>0</v>
      </c>
      <c r="T1589" s="47">
        <v>0</v>
      </c>
      <c r="U1589" s="47">
        <v>0</v>
      </c>
      <c r="V1589" s="47">
        <v>0</v>
      </c>
      <c r="W1589" s="101">
        <f t="shared" si="24"/>
        <v>504739</v>
      </c>
      <c r="X1589" s="41">
        <f>個別包括!AZ1588-公債費!W1589</f>
        <v>0</v>
      </c>
      <c r="Y1589" s="41"/>
      <c r="Z1589" s="41"/>
      <c r="AA1589" s="41"/>
    </row>
    <row r="1590" spans="1:27" ht="20.25" customHeight="1" x14ac:dyDescent="0.25">
      <c r="A1590" s="111" t="s">
        <v>3419</v>
      </c>
      <c r="B1590" s="112" t="s">
        <v>3382</v>
      </c>
      <c r="C1590" s="4" t="s">
        <v>1656</v>
      </c>
      <c r="D1590" s="141">
        <v>6</v>
      </c>
      <c r="E1590" s="127" t="s">
        <v>3561</v>
      </c>
      <c r="F1590" s="47">
        <v>5783</v>
      </c>
      <c r="G1590" s="47">
        <v>0</v>
      </c>
      <c r="H1590" s="47">
        <v>241</v>
      </c>
      <c r="I1590" s="47">
        <v>6582</v>
      </c>
      <c r="J1590" s="47">
        <v>155</v>
      </c>
      <c r="K1590" s="47">
        <v>1532</v>
      </c>
      <c r="L1590" s="47">
        <v>250</v>
      </c>
      <c r="M1590" s="47">
        <v>85604</v>
      </c>
      <c r="N1590" s="150">
        <v>19252</v>
      </c>
      <c r="O1590" s="144">
        <v>5037</v>
      </c>
      <c r="P1590" s="144">
        <v>0</v>
      </c>
      <c r="Q1590" s="47">
        <v>117414</v>
      </c>
      <c r="R1590" s="47">
        <v>0</v>
      </c>
      <c r="S1590" s="47">
        <v>0</v>
      </c>
      <c r="T1590" s="47">
        <v>0</v>
      </c>
      <c r="U1590" s="47">
        <v>0</v>
      </c>
      <c r="V1590" s="47">
        <v>0</v>
      </c>
      <c r="W1590" s="101">
        <f t="shared" si="24"/>
        <v>241850</v>
      </c>
      <c r="X1590" s="41">
        <f>個別包括!AZ1589-公債費!W1590</f>
        <v>0</v>
      </c>
      <c r="Y1590" s="41"/>
      <c r="Z1590" s="41"/>
      <c r="AA1590" s="41"/>
    </row>
    <row r="1591" spans="1:27" ht="20.25" customHeight="1" x14ac:dyDescent="0.25">
      <c r="A1591" s="111" t="s">
        <v>3420</v>
      </c>
      <c r="B1591" s="112" t="s">
        <v>3382</v>
      </c>
      <c r="C1591" s="4" t="s">
        <v>1657</v>
      </c>
      <c r="D1591" s="141">
        <v>6</v>
      </c>
      <c r="E1591" s="127" t="s">
        <v>3561</v>
      </c>
      <c r="F1591" s="47">
        <v>24332</v>
      </c>
      <c r="G1591" s="47">
        <v>43196</v>
      </c>
      <c r="H1591" s="47">
        <v>56</v>
      </c>
      <c r="I1591" s="47">
        <v>6140</v>
      </c>
      <c r="J1591" s="47">
        <v>106</v>
      </c>
      <c r="K1591" s="47">
        <v>1372</v>
      </c>
      <c r="L1591" s="47">
        <v>191</v>
      </c>
      <c r="M1591" s="47">
        <v>75742</v>
      </c>
      <c r="N1591" s="150">
        <v>42178</v>
      </c>
      <c r="O1591" s="144">
        <v>0</v>
      </c>
      <c r="P1591" s="144">
        <v>0</v>
      </c>
      <c r="Q1591" s="47">
        <v>112564</v>
      </c>
      <c r="R1591" s="47">
        <v>0</v>
      </c>
      <c r="S1591" s="47">
        <v>0</v>
      </c>
      <c r="T1591" s="47">
        <v>0</v>
      </c>
      <c r="U1591" s="47">
        <v>0</v>
      </c>
      <c r="V1591" s="47">
        <v>0</v>
      </c>
      <c r="W1591" s="101">
        <f t="shared" si="24"/>
        <v>305877</v>
      </c>
      <c r="X1591" s="41">
        <f>個別包括!AZ1590-公債費!W1591</f>
        <v>0</v>
      </c>
      <c r="Y1591" s="41"/>
      <c r="Z1591" s="41"/>
      <c r="AA1591" s="41"/>
    </row>
    <row r="1592" spans="1:27" ht="20.25" customHeight="1" x14ac:dyDescent="0.25">
      <c r="A1592" s="111" t="s">
        <v>3421</v>
      </c>
      <c r="B1592" s="112" t="s">
        <v>3382</v>
      </c>
      <c r="C1592" s="4" t="s">
        <v>1658</v>
      </c>
      <c r="D1592" s="141">
        <v>6</v>
      </c>
      <c r="E1592" s="127" t="s">
        <v>3561</v>
      </c>
      <c r="F1592" s="47">
        <v>7898</v>
      </c>
      <c r="G1592" s="47">
        <v>0</v>
      </c>
      <c r="H1592" s="47">
        <v>0</v>
      </c>
      <c r="I1592" s="47">
        <v>2500</v>
      </c>
      <c r="J1592" s="47">
        <v>219</v>
      </c>
      <c r="K1592" s="47">
        <v>3152</v>
      </c>
      <c r="L1592" s="47">
        <v>342</v>
      </c>
      <c r="M1592" s="47">
        <v>99653</v>
      </c>
      <c r="N1592" s="150">
        <v>7715</v>
      </c>
      <c r="O1592" s="144">
        <v>118</v>
      </c>
      <c r="P1592" s="144">
        <v>0</v>
      </c>
      <c r="Q1592" s="47">
        <v>113604</v>
      </c>
      <c r="R1592" s="47">
        <v>0</v>
      </c>
      <c r="S1592" s="47">
        <v>0</v>
      </c>
      <c r="T1592" s="47">
        <v>0</v>
      </c>
      <c r="U1592" s="47">
        <v>0</v>
      </c>
      <c r="V1592" s="47">
        <v>0</v>
      </c>
      <c r="W1592" s="101">
        <f t="shared" si="24"/>
        <v>235201</v>
      </c>
      <c r="X1592" s="41">
        <f>個別包括!AZ1591-公債費!W1592</f>
        <v>0</v>
      </c>
      <c r="Y1592" s="41"/>
      <c r="Z1592" s="41"/>
      <c r="AA1592" s="41"/>
    </row>
    <row r="1593" spans="1:27" ht="20.25" customHeight="1" x14ac:dyDescent="0.25">
      <c r="A1593" s="111" t="s">
        <v>3422</v>
      </c>
      <c r="B1593" s="112" t="s">
        <v>3382</v>
      </c>
      <c r="C1593" s="4" t="s">
        <v>1659</v>
      </c>
      <c r="D1593" s="141">
        <v>6</v>
      </c>
      <c r="E1593" s="127" t="s">
        <v>3561</v>
      </c>
      <c r="F1593" s="47">
        <v>22231</v>
      </c>
      <c r="G1593" s="47">
        <v>0</v>
      </c>
      <c r="H1593" s="47">
        <v>0</v>
      </c>
      <c r="I1593" s="47">
        <v>1310</v>
      </c>
      <c r="J1593" s="47">
        <v>178</v>
      </c>
      <c r="K1593" s="47">
        <v>1025</v>
      </c>
      <c r="L1593" s="47">
        <v>170</v>
      </c>
      <c r="M1593" s="47">
        <v>64353</v>
      </c>
      <c r="N1593" s="150">
        <v>37694</v>
      </c>
      <c r="O1593" s="144">
        <v>47</v>
      </c>
      <c r="P1593" s="144">
        <v>0</v>
      </c>
      <c r="Q1593" s="47">
        <v>110771</v>
      </c>
      <c r="R1593" s="47">
        <v>0</v>
      </c>
      <c r="S1593" s="47">
        <v>0</v>
      </c>
      <c r="T1593" s="47">
        <v>0</v>
      </c>
      <c r="U1593" s="47">
        <v>0</v>
      </c>
      <c r="V1593" s="47">
        <v>0</v>
      </c>
      <c r="W1593" s="101">
        <f t="shared" si="24"/>
        <v>237779</v>
      </c>
      <c r="X1593" s="41">
        <f>個別包括!AZ1592-公債費!W1593</f>
        <v>0</v>
      </c>
      <c r="Y1593" s="41"/>
      <c r="Z1593" s="41"/>
      <c r="AA1593" s="41"/>
    </row>
    <row r="1594" spans="1:27" ht="20.25" customHeight="1" x14ac:dyDescent="0.25">
      <c r="A1594" s="111" t="s">
        <v>3423</v>
      </c>
      <c r="B1594" s="112" t="s">
        <v>3382</v>
      </c>
      <c r="C1594" s="4" t="s">
        <v>1660</v>
      </c>
      <c r="D1594" s="141">
        <v>6</v>
      </c>
      <c r="E1594" s="127" t="s">
        <v>3561</v>
      </c>
      <c r="F1594" s="47">
        <v>8874</v>
      </c>
      <c r="G1594" s="47">
        <v>0</v>
      </c>
      <c r="H1594" s="47">
        <v>0</v>
      </c>
      <c r="I1594" s="47">
        <v>1943</v>
      </c>
      <c r="J1594" s="47">
        <v>208</v>
      </c>
      <c r="K1594" s="47">
        <v>1457</v>
      </c>
      <c r="L1594" s="47">
        <v>165</v>
      </c>
      <c r="M1594" s="47">
        <v>84706</v>
      </c>
      <c r="N1594" s="150">
        <v>18690</v>
      </c>
      <c r="O1594" s="144">
        <v>2252</v>
      </c>
      <c r="P1594" s="144">
        <v>0</v>
      </c>
      <c r="Q1594" s="47">
        <v>102982</v>
      </c>
      <c r="R1594" s="47">
        <v>0</v>
      </c>
      <c r="S1594" s="47">
        <v>0</v>
      </c>
      <c r="T1594" s="47">
        <v>0</v>
      </c>
      <c r="U1594" s="47">
        <v>0</v>
      </c>
      <c r="V1594" s="47">
        <v>0</v>
      </c>
      <c r="W1594" s="101">
        <f t="shared" si="24"/>
        <v>221277</v>
      </c>
      <c r="X1594" s="41">
        <f>個別包括!AZ1593-公債費!W1594</f>
        <v>0</v>
      </c>
      <c r="Y1594" s="41"/>
      <c r="Z1594" s="41"/>
      <c r="AA1594" s="41"/>
    </row>
    <row r="1595" spans="1:27" ht="20.25" customHeight="1" x14ac:dyDescent="0.25">
      <c r="A1595" s="111" t="s">
        <v>3424</v>
      </c>
      <c r="B1595" s="112" t="s">
        <v>3382</v>
      </c>
      <c r="C1595" s="4" t="s">
        <v>1661</v>
      </c>
      <c r="D1595" s="141">
        <v>6</v>
      </c>
      <c r="E1595" s="127" t="s">
        <v>3561</v>
      </c>
      <c r="F1595" s="47">
        <v>11768</v>
      </c>
      <c r="G1595" s="47">
        <v>34209</v>
      </c>
      <c r="H1595" s="47">
        <v>0</v>
      </c>
      <c r="I1595" s="47">
        <v>4564</v>
      </c>
      <c r="J1595" s="47">
        <v>134</v>
      </c>
      <c r="K1595" s="47">
        <v>1453</v>
      </c>
      <c r="L1595" s="47">
        <v>190</v>
      </c>
      <c r="M1595" s="47">
        <v>100580</v>
      </c>
      <c r="N1595" s="150">
        <v>24275</v>
      </c>
      <c r="O1595" s="144">
        <v>1187</v>
      </c>
      <c r="P1595" s="144">
        <v>0</v>
      </c>
      <c r="Q1595" s="47">
        <v>81158</v>
      </c>
      <c r="R1595" s="47">
        <v>0</v>
      </c>
      <c r="S1595" s="47">
        <v>0</v>
      </c>
      <c r="T1595" s="47">
        <v>0</v>
      </c>
      <c r="U1595" s="47">
        <v>0</v>
      </c>
      <c r="V1595" s="47">
        <v>0</v>
      </c>
      <c r="W1595" s="101">
        <f t="shared" si="24"/>
        <v>259518</v>
      </c>
      <c r="X1595" s="41">
        <f>個別包括!AZ1594-公債費!W1595</f>
        <v>0</v>
      </c>
      <c r="Y1595" s="41"/>
      <c r="Z1595" s="41"/>
      <c r="AA1595" s="41"/>
    </row>
    <row r="1596" spans="1:27" ht="20.25" customHeight="1" x14ac:dyDescent="0.25">
      <c r="A1596" s="111" t="s">
        <v>3425</v>
      </c>
      <c r="B1596" s="112" t="s">
        <v>3382</v>
      </c>
      <c r="C1596" s="4" t="s">
        <v>1662</v>
      </c>
      <c r="D1596" s="141">
        <v>6</v>
      </c>
      <c r="E1596" s="127" t="s">
        <v>3561</v>
      </c>
      <c r="F1596" s="47">
        <v>5272</v>
      </c>
      <c r="G1596" s="47">
        <v>0</v>
      </c>
      <c r="H1596" s="47">
        <v>766</v>
      </c>
      <c r="I1596" s="47">
        <v>2936</v>
      </c>
      <c r="J1596" s="47">
        <v>622</v>
      </c>
      <c r="K1596" s="47">
        <v>4650</v>
      </c>
      <c r="L1596" s="47">
        <v>1336</v>
      </c>
      <c r="M1596" s="47">
        <v>326232</v>
      </c>
      <c r="N1596" s="150">
        <v>53243</v>
      </c>
      <c r="O1596" s="144">
        <v>2592</v>
      </c>
      <c r="P1596" s="144">
        <v>0</v>
      </c>
      <c r="Q1596" s="47">
        <v>160936</v>
      </c>
      <c r="R1596" s="47">
        <v>0</v>
      </c>
      <c r="S1596" s="47">
        <v>0</v>
      </c>
      <c r="T1596" s="47">
        <v>0</v>
      </c>
      <c r="U1596" s="47">
        <v>330865</v>
      </c>
      <c r="V1596" s="47">
        <v>0</v>
      </c>
      <c r="W1596" s="101">
        <f t="shared" si="24"/>
        <v>889450</v>
      </c>
      <c r="X1596" s="41">
        <f>個別包括!AZ1595-公債費!W1596</f>
        <v>0</v>
      </c>
      <c r="Y1596" s="41"/>
      <c r="Z1596" s="41"/>
      <c r="AA1596" s="41"/>
    </row>
    <row r="1597" spans="1:27" ht="20.25" customHeight="1" x14ac:dyDescent="0.25">
      <c r="A1597" s="111" t="s">
        <v>3426</v>
      </c>
      <c r="B1597" s="112" t="s">
        <v>3382</v>
      </c>
      <c r="C1597" s="4" t="s">
        <v>1663</v>
      </c>
      <c r="D1597" s="141">
        <v>6</v>
      </c>
      <c r="E1597" s="127" t="s">
        <v>3561</v>
      </c>
      <c r="F1597" s="47">
        <v>41918</v>
      </c>
      <c r="G1597" s="47">
        <v>0</v>
      </c>
      <c r="H1597" s="47">
        <v>0</v>
      </c>
      <c r="I1597" s="47">
        <v>52997</v>
      </c>
      <c r="J1597" s="47">
        <v>653</v>
      </c>
      <c r="K1597" s="47">
        <v>21214</v>
      </c>
      <c r="L1597" s="47">
        <v>1027</v>
      </c>
      <c r="M1597" s="47">
        <v>215125</v>
      </c>
      <c r="N1597" s="150">
        <v>48883</v>
      </c>
      <c r="O1597" s="144">
        <v>2910</v>
      </c>
      <c r="P1597" s="144">
        <v>0</v>
      </c>
      <c r="Q1597" s="47">
        <v>7544</v>
      </c>
      <c r="R1597" s="47">
        <v>0</v>
      </c>
      <c r="S1597" s="47">
        <v>0</v>
      </c>
      <c r="T1597" s="47">
        <v>0</v>
      </c>
      <c r="U1597" s="47">
        <v>0</v>
      </c>
      <c r="V1597" s="47">
        <v>0</v>
      </c>
      <c r="W1597" s="101">
        <f t="shared" si="24"/>
        <v>392271</v>
      </c>
      <c r="X1597" s="41">
        <f>個別包括!AZ1596-公債費!W1597</f>
        <v>0</v>
      </c>
      <c r="Y1597" s="41"/>
      <c r="Z1597" s="41"/>
      <c r="AA1597" s="41"/>
    </row>
    <row r="1598" spans="1:27" ht="20.25" customHeight="1" x14ac:dyDescent="0.25">
      <c r="A1598" s="111" t="s">
        <v>3427</v>
      </c>
      <c r="B1598" s="112" t="s">
        <v>3428</v>
      </c>
      <c r="C1598" s="4" t="s">
        <v>1664</v>
      </c>
      <c r="D1598" s="141">
        <v>3</v>
      </c>
      <c r="E1598" s="127" t="s">
        <v>3561</v>
      </c>
      <c r="F1598" s="47">
        <v>29061</v>
      </c>
      <c r="G1598" s="47">
        <v>0</v>
      </c>
      <c r="H1598" s="47">
        <v>392</v>
      </c>
      <c r="I1598" s="47">
        <v>155531</v>
      </c>
      <c r="J1598" s="47">
        <v>211630</v>
      </c>
      <c r="K1598" s="47">
        <v>516184</v>
      </c>
      <c r="L1598" s="47">
        <v>88320</v>
      </c>
      <c r="M1598" s="47">
        <v>5768767</v>
      </c>
      <c r="N1598" s="150">
        <v>174890</v>
      </c>
      <c r="O1598" s="144">
        <v>94292</v>
      </c>
      <c r="P1598" s="144">
        <v>0</v>
      </c>
      <c r="Q1598" s="47">
        <v>344583</v>
      </c>
      <c r="R1598" s="47">
        <v>1543137</v>
      </c>
      <c r="S1598" s="47">
        <v>0</v>
      </c>
      <c r="T1598" s="47">
        <v>0</v>
      </c>
      <c r="U1598" s="47">
        <v>488401</v>
      </c>
      <c r="V1598" s="47">
        <v>0</v>
      </c>
      <c r="W1598" s="101">
        <f t="shared" si="24"/>
        <v>9415188</v>
      </c>
      <c r="X1598" s="41">
        <f>個別包括!AZ1597-公債費!W1598</f>
        <v>0</v>
      </c>
      <c r="Y1598" s="41"/>
      <c r="Z1598" s="41"/>
      <c r="AA1598" s="41"/>
    </row>
    <row r="1599" spans="1:27" ht="20.25" customHeight="1" x14ac:dyDescent="0.25">
      <c r="A1599" s="111" t="s">
        <v>3429</v>
      </c>
      <c r="B1599" s="112" t="s">
        <v>3428</v>
      </c>
      <c r="C1599" s="4" t="s">
        <v>1665</v>
      </c>
      <c r="D1599" s="141">
        <v>5</v>
      </c>
      <c r="E1599" s="127" t="s">
        <v>3561</v>
      </c>
      <c r="F1599" s="47">
        <v>4814</v>
      </c>
      <c r="G1599" s="47">
        <v>0</v>
      </c>
      <c r="H1599" s="47">
        <v>0</v>
      </c>
      <c r="I1599" s="47">
        <v>42331</v>
      </c>
      <c r="J1599" s="47">
        <v>13132</v>
      </c>
      <c r="K1599" s="47">
        <v>126014</v>
      </c>
      <c r="L1599" s="47">
        <v>16357</v>
      </c>
      <c r="M1599" s="47">
        <v>1460404</v>
      </c>
      <c r="N1599" s="150">
        <v>146326</v>
      </c>
      <c r="O1599" s="144">
        <v>2169</v>
      </c>
      <c r="P1599" s="144">
        <v>0</v>
      </c>
      <c r="Q1599" s="47">
        <v>0</v>
      </c>
      <c r="R1599" s="47">
        <v>0</v>
      </c>
      <c r="S1599" s="47">
        <v>0</v>
      </c>
      <c r="T1599" s="47">
        <v>0</v>
      </c>
      <c r="U1599" s="47">
        <v>0</v>
      </c>
      <c r="V1599" s="47">
        <v>0</v>
      </c>
      <c r="W1599" s="101">
        <f t="shared" si="24"/>
        <v>1811547</v>
      </c>
      <c r="X1599" s="41">
        <f>個別包括!AZ1598-公債費!W1599</f>
        <v>0</v>
      </c>
      <c r="Y1599" s="41"/>
      <c r="Z1599" s="41"/>
      <c r="AA1599" s="41"/>
    </row>
    <row r="1600" spans="1:27" ht="20.25" customHeight="1" x14ac:dyDescent="0.25">
      <c r="A1600" s="111" t="s">
        <v>3430</v>
      </c>
      <c r="B1600" s="112" t="s">
        <v>3428</v>
      </c>
      <c r="C1600" s="4" t="s">
        <v>1666</v>
      </c>
      <c r="D1600" s="141">
        <v>5</v>
      </c>
      <c r="E1600" s="127" t="s">
        <v>3561</v>
      </c>
      <c r="F1600" s="47">
        <v>92634</v>
      </c>
      <c r="G1600" s="47">
        <v>0</v>
      </c>
      <c r="H1600" s="47">
        <v>302</v>
      </c>
      <c r="I1600" s="47">
        <v>39999</v>
      </c>
      <c r="J1600" s="47">
        <v>7400</v>
      </c>
      <c r="K1600" s="47">
        <v>70475</v>
      </c>
      <c r="L1600" s="47">
        <v>10765</v>
      </c>
      <c r="M1600" s="47">
        <v>1223190</v>
      </c>
      <c r="N1600" s="150">
        <v>97925</v>
      </c>
      <c r="O1600" s="144">
        <v>9875</v>
      </c>
      <c r="P1600" s="144">
        <v>0</v>
      </c>
      <c r="Q1600" s="47">
        <v>422723</v>
      </c>
      <c r="R1600" s="47">
        <v>0</v>
      </c>
      <c r="S1600" s="47">
        <v>0</v>
      </c>
      <c r="T1600" s="47">
        <v>0</v>
      </c>
      <c r="U1600" s="47">
        <v>649778</v>
      </c>
      <c r="V1600" s="47">
        <v>0</v>
      </c>
      <c r="W1600" s="101">
        <f t="shared" si="24"/>
        <v>2625066</v>
      </c>
      <c r="X1600" s="41">
        <f>個別包括!AZ1599-公債費!W1600</f>
        <v>0</v>
      </c>
      <c r="Y1600" s="41"/>
      <c r="Z1600" s="41"/>
      <c r="AA1600" s="41"/>
    </row>
    <row r="1601" spans="1:27" ht="20.25" customHeight="1" x14ac:dyDescent="0.25">
      <c r="A1601" s="111" t="s">
        <v>3431</v>
      </c>
      <c r="B1601" s="112" t="s">
        <v>3428</v>
      </c>
      <c r="C1601" s="4" t="s">
        <v>1667</v>
      </c>
      <c r="D1601" s="141">
        <v>5</v>
      </c>
      <c r="E1601" s="127" t="s">
        <v>3561</v>
      </c>
      <c r="F1601" s="47">
        <v>219513</v>
      </c>
      <c r="G1601" s="47">
        <v>13199</v>
      </c>
      <c r="H1601" s="47">
        <v>273</v>
      </c>
      <c r="I1601" s="47">
        <v>3405</v>
      </c>
      <c r="J1601" s="47">
        <v>4788</v>
      </c>
      <c r="K1601" s="47">
        <v>9471</v>
      </c>
      <c r="L1601" s="47">
        <v>9450</v>
      </c>
      <c r="M1601" s="47">
        <v>1043991</v>
      </c>
      <c r="N1601" s="150">
        <v>41257</v>
      </c>
      <c r="O1601" s="144">
        <v>8341</v>
      </c>
      <c r="P1601" s="144">
        <v>0</v>
      </c>
      <c r="Q1601" s="47">
        <v>670111</v>
      </c>
      <c r="R1601" s="47">
        <v>0</v>
      </c>
      <c r="S1601" s="47">
        <v>0</v>
      </c>
      <c r="T1601" s="47">
        <v>0</v>
      </c>
      <c r="U1601" s="47">
        <v>676638</v>
      </c>
      <c r="V1601" s="47">
        <v>0</v>
      </c>
      <c r="W1601" s="101">
        <f t="shared" si="24"/>
        <v>2700437</v>
      </c>
      <c r="X1601" s="41">
        <f>個別包括!AZ1600-公債費!W1601</f>
        <v>0</v>
      </c>
      <c r="Y1601" s="41"/>
      <c r="Z1601" s="41"/>
      <c r="AA1601" s="41"/>
    </row>
    <row r="1602" spans="1:27" ht="20.25" customHeight="1" x14ac:dyDescent="0.25">
      <c r="A1602" s="111" t="s">
        <v>3432</v>
      </c>
      <c r="B1602" s="112" t="s">
        <v>3428</v>
      </c>
      <c r="C1602" s="4" t="s">
        <v>1668</v>
      </c>
      <c r="D1602" s="141">
        <v>5</v>
      </c>
      <c r="E1602" s="127" t="s">
        <v>3561</v>
      </c>
      <c r="F1602" s="47">
        <v>92878</v>
      </c>
      <c r="G1602" s="47">
        <v>42088</v>
      </c>
      <c r="H1602" s="47">
        <v>470</v>
      </c>
      <c r="I1602" s="47">
        <v>15335</v>
      </c>
      <c r="J1602" s="47">
        <v>4820</v>
      </c>
      <c r="K1602" s="47">
        <v>19864</v>
      </c>
      <c r="L1602" s="47">
        <v>8913</v>
      </c>
      <c r="M1602" s="47">
        <v>1220254</v>
      </c>
      <c r="N1602" s="150">
        <v>124679</v>
      </c>
      <c r="O1602" s="144">
        <v>4635</v>
      </c>
      <c r="P1602" s="144">
        <v>0</v>
      </c>
      <c r="Q1602" s="47">
        <v>1448635</v>
      </c>
      <c r="R1602" s="47">
        <v>0</v>
      </c>
      <c r="S1602" s="47">
        <v>0</v>
      </c>
      <c r="T1602" s="47">
        <v>0</v>
      </c>
      <c r="U1602" s="47">
        <v>1267863</v>
      </c>
      <c r="V1602" s="47">
        <v>0</v>
      </c>
      <c r="W1602" s="101">
        <f t="shared" si="24"/>
        <v>4250434</v>
      </c>
      <c r="X1602" s="41">
        <f>個別包括!AZ1601-公債費!W1602</f>
        <v>0</v>
      </c>
      <c r="Y1602" s="41"/>
      <c r="Z1602" s="41"/>
      <c r="AA1602" s="41"/>
    </row>
    <row r="1603" spans="1:27" ht="20.25" customHeight="1" x14ac:dyDescent="0.25">
      <c r="A1603" s="111" t="s">
        <v>3433</v>
      </c>
      <c r="B1603" s="112" t="s">
        <v>3428</v>
      </c>
      <c r="C1603" s="4" t="s">
        <v>1669</v>
      </c>
      <c r="D1603" s="141">
        <v>5</v>
      </c>
      <c r="E1603" s="127" t="s">
        <v>3561</v>
      </c>
      <c r="F1603" s="47">
        <v>56710</v>
      </c>
      <c r="G1603" s="47">
        <v>60487</v>
      </c>
      <c r="H1603" s="47">
        <v>286</v>
      </c>
      <c r="I1603" s="47">
        <v>12826</v>
      </c>
      <c r="J1603" s="47">
        <v>3370</v>
      </c>
      <c r="K1603" s="47">
        <v>20158</v>
      </c>
      <c r="L1603" s="47">
        <v>5089</v>
      </c>
      <c r="M1603" s="47">
        <v>564022</v>
      </c>
      <c r="N1603" s="150">
        <v>105309</v>
      </c>
      <c r="O1603" s="144">
        <v>14411</v>
      </c>
      <c r="P1603" s="144">
        <v>0</v>
      </c>
      <c r="Q1603" s="47">
        <v>997182</v>
      </c>
      <c r="R1603" s="47">
        <v>0</v>
      </c>
      <c r="S1603" s="47">
        <v>0</v>
      </c>
      <c r="T1603" s="47">
        <v>0</v>
      </c>
      <c r="U1603" s="47">
        <v>267628</v>
      </c>
      <c r="V1603" s="47">
        <v>0</v>
      </c>
      <c r="W1603" s="101">
        <f t="shared" si="24"/>
        <v>2107478</v>
      </c>
      <c r="X1603" s="41">
        <f>個別包括!AZ1602-公債費!W1603</f>
        <v>0</v>
      </c>
      <c r="Y1603" s="41"/>
      <c r="Z1603" s="41"/>
      <c r="AA1603" s="41"/>
    </row>
    <row r="1604" spans="1:27" ht="20.25" customHeight="1" x14ac:dyDescent="0.25">
      <c r="A1604" s="111" t="s">
        <v>3434</v>
      </c>
      <c r="B1604" s="112" t="s">
        <v>3428</v>
      </c>
      <c r="C1604" s="4" t="s">
        <v>1670</v>
      </c>
      <c r="D1604" s="141">
        <v>5</v>
      </c>
      <c r="E1604" s="127" t="s">
        <v>3561</v>
      </c>
      <c r="F1604" s="47">
        <v>63924</v>
      </c>
      <c r="G1604" s="47">
        <v>11178</v>
      </c>
      <c r="H1604" s="47">
        <v>0</v>
      </c>
      <c r="I1604" s="47">
        <v>8848</v>
      </c>
      <c r="J1604" s="47">
        <v>1120</v>
      </c>
      <c r="K1604" s="47">
        <v>1368</v>
      </c>
      <c r="L1604" s="47">
        <v>2805</v>
      </c>
      <c r="M1604" s="47">
        <v>280714</v>
      </c>
      <c r="N1604" s="150">
        <v>80101</v>
      </c>
      <c r="O1604" s="144">
        <v>3930</v>
      </c>
      <c r="P1604" s="144">
        <v>0</v>
      </c>
      <c r="Q1604" s="47">
        <v>472980</v>
      </c>
      <c r="R1604" s="47">
        <v>0</v>
      </c>
      <c r="S1604" s="47">
        <v>0</v>
      </c>
      <c r="T1604" s="47">
        <v>0</v>
      </c>
      <c r="U1604" s="47">
        <v>0</v>
      </c>
      <c r="V1604" s="47">
        <v>0</v>
      </c>
      <c r="W1604" s="101">
        <f t="shared" si="24"/>
        <v>926968</v>
      </c>
      <c r="X1604" s="41">
        <f>個別包括!AZ1603-公債費!W1604</f>
        <v>0</v>
      </c>
      <c r="Y1604" s="41"/>
      <c r="Z1604" s="41"/>
      <c r="AA1604" s="41"/>
    </row>
    <row r="1605" spans="1:27" ht="20.25" customHeight="1" x14ac:dyDescent="0.25">
      <c r="A1605" s="111" t="s">
        <v>3435</v>
      </c>
      <c r="B1605" s="112" t="s">
        <v>3428</v>
      </c>
      <c r="C1605" s="4" t="s">
        <v>1671</v>
      </c>
      <c r="D1605" s="141">
        <v>5</v>
      </c>
      <c r="E1605" s="127" t="s">
        <v>3561</v>
      </c>
      <c r="F1605" s="47">
        <v>31755</v>
      </c>
      <c r="G1605" s="47">
        <v>0</v>
      </c>
      <c r="H1605" s="47">
        <v>572</v>
      </c>
      <c r="I1605" s="47">
        <v>7277</v>
      </c>
      <c r="J1605" s="47">
        <v>1785</v>
      </c>
      <c r="K1605" s="47">
        <v>12024</v>
      </c>
      <c r="L1605" s="47">
        <v>2408</v>
      </c>
      <c r="M1605" s="47">
        <v>457119</v>
      </c>
      <c r="N1605" s="150">
        <v>14368</v>
      </c>
      <c r="O1605" s="144">
        <v>9283</v>
      </c>
      <c r="P1605" s="144">
        <v>0</v>
      </c>
      <c r="Q1605" s="47">
        <v>319374</v>
      </c>
      <c r="R1605" s="47">
        <v>0</v>
      </c>
      <c r="S1605" s="47">
        <v>0</v>
      </c>
      <c r="T1605" s="47">
        <v>0</v>
      </c>
      <c r="U1605" s="47">
        <v>588738</v>
      </c>
      <c r="V1605" s="47">
        <v>0</v>
      </c>
      <c r="W1605" s="101">
        <f t="shared" si="24"/>
        <v>1444703</v>
      </c>
      <c r="X1605" s="41">
        <f>個別包括!AZ1604-公債費!W1605</f>
        <v>0</v>
      </c>
      <c r="Y1605" s="41"/>
      <c r="Z1605" s="41"/>
      <c r="AA1605" s="41"/>
    </row>
    <row r="1606" spans="1:27" ht="20.25" customHeight="1" x14ac:dyDescent="0.25">
      <c r="A1606" s="111" t="s">
        <v>3436</v>
      </c>
      <c r="B1606" s="112" t="s">
        <v>3428</v>
      </c>
      <c r="C1606" s="4" t="s">
        <v>1672</v>
      </c>
      <c r="D1606" s="141">
        <v>5</v>
      </c>
      <c r="E1606" s="127" t="s">
        <v>3561</v>
      </c>
      <c r="F1606" s="47">
        <v>13842</v>
      </c>
      <c r="G1606" s="47">
        <v>4177</v>
      </c>
      <c r="H1606" s="47">
        <v>0</v>
      </c>
      <c r="I1606" s="47">
        <v>14376</v>
      </c>
      <c r="J1606" s="47">
        <v>1649</v>
      </c>
      <c r="K1606" s="47">
        <v>5260</v>
      </c>
      <c r="L1606" s="47">
        <v>2927</v>
      </c>
      <c r="M1606" s="47">
        <v>384448</v>
      </c>
      <c r="N1606" s="150">
        <v>26026</v>
      </c>
      <c r="O1606" s="144">
        <v>5979</v>
      </c>
      <c r="P1606" s="144">
        <v>0</v>
      </c>
      <c r="Q1606" s="47">
        <v>768163</v>
      </c>
      <c r="R1606" s="47">
        <v>0</v>
      </c>
      <c r="S1606" s="47">
        <v>0</v>
      </c>
      <c r="T1606" s="47">
        <v>0</v>
      </c>
      <c r="U1606" s="47">
        <v>296978</v>
      </c>
      <c r="V1606" s="47">
        <v>0</v>
      </c>
      <c r="W1606" s="101">
        <f t="shared" si="24"/>
        <v>1523825</v>
      </c>
      <c r="X1606" s="41">
        <f>個別包括!AZ1605-公債費!W1606</f>
        <v>0</v>
      </c>
      <c r="Y1606" s="41"/>
      <c r="Z1606" s="41"/>
      <c r="AA1606" s="41"/>
    </row>
    <row r="1607" spans="1:27" ht="20.25" customHeight="1" x14ac:dyDescent="0.25">
      <c r="A1607" s="111" t="s">
        <v>3437</v>
      </c>
      <c r="B1607" s="112" t="s">
        <v>3428</v>
      </c>
      <c r="C1607" s="4" t="s">
        <v>1673</v>
      </c>
      <c r="D1607" s="141">
        <v>5</v>
      </c>
      <c r="E1607" s="127" t="s">
        <v>3561</v>
      </c>
      <c r="F1607" s="47">
        <v>54508</v>
      </c>
      <c r="G1607" s="47">
        <v>3819</v>
      </c>
      <c r="H1607" s="47">
        <v>0</v>
      </c>
      <c r="I1607" s="47">
        <v>9384</v>
      </c>
      <c r="J1607" s="47">
        <v>1903</v>
      </c>
      <c r="K1607" s="47">
        <v>15624</v>
      </c>
      <c r="L1607" s="47">
        <v>3429</v>
      </c>
      <c r="M1607" s="47">
        <v>499357</v>
      </c>
      <c r="N1607" s="150">
        <v>82320</v>
      </c>
      <c r="O1607" s="144">
        <v>3862</v>
      </c>
      <c r="P1607" s="144">
        <v>0</v>
      </c>
      <c r="Q1607" s="47">
        <v>745607</v>
      </c>
      <c r="R1607" s="47">
        <v>0</v>
      </c>
      <c r="S1607" s="47">
        <v>0</v>
      </c>
      <c r="T1607" s="47">
        <v>0</v>
      </c>
      <c r="U1607" s="47">
        <v>326239</v>
      </c>
      <c r="V1607" s="47">
        <v>0</v>
      </c>
      <c r="W1607" s="101">
        <f t="shared" si="24"/>
        <v>1746052</v>
      </c>
      <c r="X1607" s="41">
        <f>個別包括!AZ1606-公債費!W1607</f>
        <v>0</v>
      </c>
      <c r="Y1607" s="41"/>
      <c r="Z1607" s="41"/>
      <c r="AA1607" s="41"/>
    </row>
    <row r="1608" spans="1:27" ht="20.25" customHeight="1" x14ac:dyDescent="0.25">
      <c r="A1608" s="111" t="s">
        <v>3438</v>
      </c>
      <c r="B1608" s="112" t="s">
        <v>3428</v>
      </c>
      <c r="C1608" s="4" t="s">
        <v>1674</v>
      </c>
      <c r="D1608" s="141">
        <v>5</v>
      </c>
      <c r="E1608" s="127" t="s">
        <v>3561</v>
      </c>
      <c r="F1608" s="47">
        <v>8519</v>
      </c>
      <c r="G1608" s="47">
        <v>10122</v>
      </c>
      <c r="H1608" s="47">
        <v>27</v>
      </c>
      <c r="I1608" s="47">
        <v>26468</v>
      </c>
      <c r="J1608" s="47">
        <v>3419</v>
      </c>
      <c r="K1608" s="47">
        <v>26378</v>
      </c>
      <c r="L1608" s="47">
        <v>8963</v>
      </c>
      <c r="M1608" s="47">
        <v>808203</v>
      </c>
      <c r="N1608" s="150">
        <v>65200</v>
      </c>
      <c r="O1608" s="144">
        <v>4493</v>
      </c>
      <c r="P1608" s="144">
        <v>0</v>
      </c>
      <c r="Q1608" s="47">
        <v>503323</v>
      </c>
      <c r="R1608" s="47">
        <v>0</v>
      </c>
      <c r="S1608" s="47">
        <v>0</v>
      </c>
      <c r="T1608" s="47">
        <v>0</v>
      </c>
      <c r="U1608" s="47">
        <v>680063</v>
      </c>
      <c r="V1608" s="47">
        <v>0</v>
      </c>
      <c r="W1608" s="101">
        <f t="shared" ref="W1608:W1671" si="25">SUM(F1608:V1608)</f>
        <v>2145178</v>
      </c>
      <c r="X1608" s="41">
        <f>個別包括!AZ1607-公債費!W1608</f>
        <v>0</v>
      </c>
      <c r="Y1608" s="41"/>
      <c r="Z1608" s="41"/>
      <c r="AA1608" s="41"/>
    </row>
    <row r="1609" spans="1:27" ht="20.25" customHeight="1" x14ac:dyDescent="0.25">
      <c r="A1609" s="111" t="s">
        <v>3439</v>
      </c>
      <c r="B1609" s="112" t="s">
        <v>3428</v>
      </c>
      <c r="C1609" s="4" t="s">
        <v>1675</v>
      </c>
      <c r="D1609" s="141">
        <v>5</v>
      </c>
      <c r="E1609" s="127" t="s">
        <v>3561</v>
      </c>
      <c r="F1609" s="47">
        <v>36911</v>
      </c>
      <c r="G1609" s="47">
        <v>0</v>
      </c>
      <c r="H1609" s="47">
        <v>438</v>
      </c>
      <c r="I1609" s="47">
        <v>6015</v>
      </c>
      <c r="J1609" s="47">
        <v>2290</v>
      </c>
      <c r="K1609" s="47">
        <v>9634</v>
      </c>
      <c r="L1609" s="47">
        <v>3728</v>
      </c>
      <c r="M1609" s="47">
        <v>718282</v>
      </c>
      <c r="N1609" s="150">
        <v>14442</v>
      </c>
      <c r="O1609" s="144">
        <v>7230</v>
      </c>
      <c r="P1609" s="144">
        <v>0</v>
      </c>
      <c r="Q1609" s="47">
        <v>526168</v>
      </c>
      <c r="R1609" s="47">
        <v>0</v>
      </c>
      <c r="S1609" s="47">
        <v>0</v>
      </c>
      <c r="T1609" s="47">
        <v>0</v>
      </c>
      <c r="U1609" s="47">
        <v>779475</v>
      </c>
      <c r="V1609" s="47">
        <v>0</v>
      </c>
      <c r="W1609" s="101">
        <f t="shared" si="25"/>
        <v>2104613</v>
      </c>
      <c r="X1609" s="41">
        <f>個別包括!AZ1608-公債費!W1609</f>
        <v>0</v>
      </c>
      <c r="Y1609" s="41"/>
      <c r="Z1609" s="41"/>
      <c r="AA1609" s="41"/>
    </row>
    <row r="1610" spans="1:27" ht="20.25" customHeight="1" x14ac:dyDescent="0.25">
      <c r="A1610" s="111" t="s">
        <v>3440</v>
      </c>
      <c r="B1610" s="112" t="s">
        <v>3428</v>
      </c>
      <c r="C1610" s="4" t="s">
        <v>1676</v>
      </c>
      <c r="D1610" s="141">
        <v>5</v>
      </c>
      <c r="E1610" s="127" t="s">
        <v>3561</v>
      </c>
      <c r="F1610" s="47">
        <v>91306</v>
      </c>
      <c r="G1610" s="47">
        <v>43058</v>
      </c>
      <c r="H1610" s="47">
        <v>272</v>
      </c>
      <c r="I1610" s="47">
        <v>4861</v>
      </c>
      <c r="J1610" s="47">
        <v>2202</v>
      </c>
      <c r="K1610" s="47">
        <v>6486</v>
      </c>
      <c r="L1610" s="47">
        <v>3785</v>
      </c>
      <c r="M1610" s="47">
        <v>566074</v>
      </c>
      <c r="N1610" s="150">
        <v>113113</v>
      </c>
      <c r="O1610" s="144">
        <v>1204</v>
      </c>
      <c r="P1610" s="144">
        <v>0</v>
      </c>
      <c r="Q1610" s="47">
        <v>253735</v>
      </c>
      <c r="R1610" s="47">
        <v>0</v>
      </c>
      <c r="S1610" s="47">
        <v>0</v>
      </c>
      <c r="T1610" s="47">
        <v>0</v>
      </c>
      <c r="U1610" s="47">
        <v>670888</v>
      </c>
      <c r="V1610" s="47">
        <v>0</v>
      </c>
      <c r="W1610" s="101">
        <f t="shared" si="25"/>
        <v>1756984</v>
      </c>
      <c r="X1610" s="41">
        <f>個別包括!AZ1609-公債費!W1610</f>
        <v>0</v>
      </c>
      <c r="Y1610" s="41"/>
      <c r="Z1610" s="41"/>
      <c r="AA1610" s="41"/>
    </row>
    <row r="1611" spans="1:27" ht="20.25" customHeight="1" x14ac:dyDescent="0.25">
      <c r="A1611" s="111" t="s">
        <v>3441</v>
      </c>
      <c r="B1611" s="112" t="s">
        <v>3428</v>
      </c>
      <c r="C1611" s="4" t="s">
        <v>1677</v>
      </c>
      <c r="D1611" s="141">
        <v>5</v>
      </c>
      <c r="E1611" s="127" t="s">
        <v>3561</v>
      </c>
      <c r="F1611" s="47">
        <v>13310</v>
      </c>
      <c r="G1611" s="47">
        <v>0</v>
      </c>
      <c r="H1611" s="47">
        <v>281</v>
      </c>
      <c r="I1611" s="47">
        <v>10203</v>
      </c>
      <c r="J1611" s="47">
        <v>2732</v>
      </c>
      <c r="K1611" s="47">
        <v>11713</v>
      </c>
      <c r="L1611" s="47">
        <v>4467</v>
      </c>
      <c r="M1611" s="47">
        <v>564567</v>
      </c>
      <c r="N1611" s="150">
        <v>80290</v>
      </c>
      <c r="O1611" s="144">
        <v>3844</v>
      </c>
      <c r="P1611" s="144">
        <v>0</v>
      </c>
      <c r="Q1611" s="47">
        <v>913111</v>
      </c>
      <c r="R1611" s="47">
        <v>0</v>
      </c>
      <c r="S1611" s="47">
        <v>0</v>
      </c>
      <c r="T1611" s="47">
        <v>0</v>
      </c>
      <c r="U1611" s="47">
        <v>687975</v>
      </c>
      <c r="V1611" s="47">
        <v>0</v>
      </c>
      <c r="W1611" s="101">
        <f t="shared" si="25"/>
        <v>2292493</v>
      </c>
      <c r="X1611" s="41">
        <f>個別包括!AZ1610-公債費!W1611</f>
        <v>0</v>
      </c>
      <c r="Y1611" s="41"/>
      <c r="Z1611" s="41"/>
      <c r="AA1611" s="41"/>
    </row>
    <row r="1612" spans="1:27" ht="20.25" customHeight="1" x14ac:dyDescent="0.25">
      <c r="A1612" s="111" t="s">
        <v>3442</v>
      </c>
      <c r="B1612" s="112" t="s">
        <v>3428</v>
      </c>
      <c r="C1612" s="4" t="s">
        <v>1678</v>
      </c>
      <c r="D1612" s="141">
        <v>6</v>
      </c>
      <c r="E1612" s="127" t="s">
        <v>3561</v>
      </c>
      <c r="F1612" s="47">
        <v>1297</v>
      </c>
      <c r="G1612" s="47">
        <v>346</v>
      </c>
      <c r="H1612" s="47">
        <v>0</v>
      </c>
      <c r="I1612" s="47">
        <v>5877</v>
      </c>
      <c r="J1612" s="47">
        <v>108</v>
      </c>
      <c r="K1612" s="47">
        <v>1205</v>
      </c>
      <c r="L1612" s="47">
        <v>110</v>
      </c>
      <c r="M1612" s="47">
        <v>53483</v>
      </c>
      <c r="N1612" s="150">
        <v>11975</v>
      </c>
      <c r="O1612" s="144">
        <v>305</v>
      </c>
      <c r="P1612" s="144">
        <v>0</v>
      </c>
      <c r="Q1612" s="47">
        <v>187181</v>
      </c>
      <c r="R1612" s="47">
        <v>0</v>
      </c>
      <c r="S1612" s="47">
        <v>0</v>
      </c>
      <c r="T1612" s="47">
        <v>0</v>
      </c>
      <c r="U1612" s="47">
        <v>0</v>
      </c>
      <c r="V1612" s="47">
        <v>0</v>
      </c>
      <c r="W1612" s="101">
        <f t="shared" si="25"/>
        <v>261887</v>
      </c>
      <c r="X1612" s="41">
        <f>個別包括!AZ1611-公債費!W1612</f>
        <v>0</v>
      </c>
      <c r="Y1612" s="41"/>
      <c r="Z1612" s="41"/>
      <c r="AA1612" s="41"/>
    </row>
    <row r="1613" spans="1:27" ht="20.25" customHeight="1" x14ac:dyDescent="0.25">
      <c r="A1613" s="111" t="s">
        <v>3443</v>
      </c>
      <c r="B1613" s="112" t="s">
        <v>3428</v>
      </c>
      <c r="C1613" s="4" t="s">
        <v>1679</v>
      </c>
      <c r="D1613" s="141">
        <v>6</v>
      </c>
      <c r="E1613" s="127" t="s">
        <v>3561</v>
      </c>
      <c r="F1613" s="47">
        <v>3138</v>
      </c>
      <c r="G1613" s="47">
        <v>0</v>
      </c>
      <c r="H1613" s="47">
        <v>0</v>
      </c>
      <c r="I1613" s="47">
        <v>15315</v>
      </c>
      <c r="J1613" s="47">
        <v>1644</v>
      </c>
      <c r="K1613" s="47">
        <v>29319</v>
      </c>
      <c r="L1613" s="47">
        <v>4993</v>
      </c>
      <c r="M1613" s="47">
        <v>339758</v>
      </c>
      <c r="N1613" s="150">
        <v>24507</v>
      </c>
      <c r="O1613" s="144">
        <v>2255</v>
      </c>
      <c r="P1613" s="144">
        <v>0</v>
      </c>
      <c r="Q1613" s="47">
        <v>0</v>
      </c>
      <c r="R1613" s="47">
        <v>0</v>
      </c>
      <c r="S1613" s="47">
        <v>0</v>
      </c>
      <c r="T1613" s="47">
        <v>0</v>
      </c>
      <c r="U1613" s="47">
        <v>0</v>
      </c>
      <c r="V1613" s="47">
        <v>0</v>
      </c>
      <c r="W1613" s="101">
        <f t="shared" si="25"/>
        <v>420929</v>
      </c>
      <c r="X1613" s="41">
        <f>個別包括!AZ1612-公債費!W1613</f>
        <v>0</v>
      </c>
      <c r="Y1613" s="41"/>
      <c r="Z1613" s="41"/>
      <c r="AA1613" s="41"/>
    </row>
    <row r="1614" spans="1:27" ht="20.25" customHeight="1" x14ac:dyDescent="0.25">
      <c r="A1614" s="111" t="s">
        <v>3444</v>
      </c>
      <c r="B1614" s="112" t="s">
        <v>3428</v>
      </c>
      <c r="C1614" s="4" t="s">
        <v>1680</v>
      </c>
      <c r="D1614" s="141">
        <v>6</v>
      </c>
      <c r="E1614" s="127" t="s">
        <v>3561</v>
      </c>
      <c r="F1614" s="47">
        <v>25278</v>
      </c>
      <c r="G1614" s="47">
        <v>0</v>
      </c>
      <c r="H1614" s="47">
        <v>75</v>
      </c>
      <c r="I1614" s="47">
        <v>1811</v>
      </c>
      <c r="J1614" s="47">
        <v>672</v>
      </c>
      <c r="K1614" s="47">
        <v>129</v>
      </c>
      <c r="L1614" s="47">
        <v>1075</v>
      </c>
      <c r="M1614" s="47">
        <v>187535</v>
      </c>
      <c r="N1614" s="150">
        <v>18685</v>
      </c>
      <c r="O1614" s="144">
        <v>1211</v>
      </c>
      <c r="P1614" s="144">
        <v>0</v>
      </c>
      <c r="Q1614" s="47">
        <v>164879</v>
      </c>
      <c r="R1614" s="47">
        <v>0</v>
      </c>
      <c r="S1614" s="47">
        <v>0</v>
      </c>
      <c r="T1614" s="47">
        <v>0</v>
      </c>
      <c r="U1614" s="47">
        <v>0</v>
      </c>
      <c r="V1614" s="47">
        <v>0</v>
      </c>
      <c r="W1614" s="101">
        <f t="shared" si="25"/>
        <v>401350</v>
      </c>
      <c r="X1614" s="41">
        <f>個別包括!AZ1613-公債費!W1614</f>
        <v>0</v>
      </c>
      <c r="Y1614" s="41"/>
      <c r="Z1614" s="41"/>
      <c r="AA1614" s="41"/>
    </row>
    <row r="1615" spans="1:27" ht="20.25" customHeight="1" x14ac:dyDescent="0.25">
      <c r="A1615" s="111" t="s">
        <v>3445</v>
      </c>
      <c r="B1615" s="112" t="s">
        <v>3428</v>
      </c>
      <c r="C1615" s="4" t="s">
        <v>1681</v>
      </c>
      <c r="D1615" s="141">
        <v>6</v>
      </c>
      <c r="E1615" s="127" t="s">
        <v>3561</v>
      </c>
      <c r="F1615" s="47">
        <v>38931</v>
      </c>
      <c r="G1615" s="47">
        <v>22733</v>
      </c>
      <c r="H1615" s="47">
        <v>0</v>
      </c>
      <c r="I1615" s="47">
        <v>5641</v>
      </c>
      <c r="J1615" s="47">
        <v>952</v>
      </c>
      <c r="K1615" s="47">
        <v>1142</v>
      </c>
      <c r="L1615" s="47">
        <v>1744</v>
      </c>
      <c r="M1615" s="47">
        <v>239578</v>
      </c>
      <c r="N1615" s="150">
        <v>19471</v>
      </c>
      <c r="O1615" s="144">
        <v>1268</v>
      </c>
      <c r="P1615" s="144">
        <v>0</v>
      </c>
      <c r="Q1615" s="47">
        <v>256705</v>
      </c>
      <c r="R1615" s="47">
        <v>0</v>
      </c>
      <c r="S1615" s="47">
        <v>0</v>
      </c>
      <c r="T1615" s="47">
        <v>0</v>
      </c>
      <c r="U1615" s="47">
        <v>0</v>
      </c>
      <c r="V1615" s="47">
        <v>0</v>
      </c>
      <c r="W1615" s="101">
        <f t="shared" si="25"/>
        <v>588165</v>
      </c>
      <c r="X1615" s="41">
        <f>個別包括!AZ1614-公債費!W1615</f>
        <v>0</v>
      </c>
      <c r="Y1615" s="41"/>
      <c r="Z1615" s="41"/>
      <c r="AA1615" s="41"/>
    </row>
    <row r="1616" spans="1:27" ht="20.25" customHeight="1" x14ac:dyDescent="0.25">
      <c r="A1616" s="111" t="s">
        <v>3446</v>
      </c>
      <c r="B1616" s="112" t="s">
        <v>3447</v>
      </c>
      <c r="C1616" s="4" t="s">
        <v>1682</v>
      </c>
      <c r="D1616" s="141">
        <v>3</v>
      </c>
      <c r="E1616" s="127" t="s">
        <v>3561</v>
      </c>
      <c r="F1616" s="47">
        <v>135320</v>
      </c>
      <c r="G1616" s="47">
        <v>71638</v>
      </c>
      <c r="H1616" s="47">
        <v>82</v>
      </c>
      <c r="I1616" s="47">
        <v>176432</v>
      </c>
      <c r="J1616" s="47">
        <v>93942</v>
      </c>
      <c r="K1616" s="47">
        <v>332223</v>
      </c>
      <c r="L1616" s="47">
        <v>64821</v>
      </c>
      <c r="M1616" s="47">
        <v>5200421</v>
      </c>
      <c r="N1616" s="150">
        <v>171040</v>
      </c>
      <c r="O1616" s="144">
        <v>26897</v>
      </c>
      <c r="P1616" s="144">
        <v>0</v>
      </c>
      <c r="Q1616" s="47">
        <v>0</v>
      </c>
      <c r="R1616" s="47">
        <v>0</v>
      </c>
      <c r="S1616" s="47">
        <v>0</v>
      </c>
      <c r="T1616" s="47">
        <v>0</v>
      </c>
      <c r="U1616" s="47">
        <v>802773</v>
      </c>
      <c r="V1616" s="47">
        <v>0</v>
      </c>
      <c r="W1616" s="101">
        <f t="shared" si="25"/>
        <v>7075589</v>
      </c>
      <c r="X1616" s="41">
        <f>個別包括!AZ1615-公債費!W1616</f>
        <v>0</v>
      </c>
      <c r="Y1616" s="41"/>
      <c r="Z1616" s="41"/>
      <c r="AA1616" s="41"/>
    </row>
    <row r="1617" spans="1:27" ht="20.25" customHeight="1" x14ac:dyDescent="0.25">
      <c r="A1617" s="111" t="s">
        <v>3448</v>
      </c>
      <c r="B1617" s="112" t="s">
        <v>3447</v>
      </c>
      <c r="C1617" s="4" t="s">
        <v>1683</v>
      </c>
      <c r="D1617" s="141">
        <v>5</v>
      </c>
      <c r="E1617" s="127" t="s">
        <v>3561</v>
      </c>
      <c r="F1617" s="47">
        <v>42098</v>
      </c>
      <c r="G1617" s="47">
        <v>0</v>
      </c>
      <c r="H1617" s="47">
        <v>0</v>
      </c>
      <c r="I1617" s="47">
        <v>135413</v>
      </c>
      <c r="J1617" s="47">
        <v>7875</v>
      </c>
      <c r="K1617" s="47">
        <v>84953</v>
      </c>
      <c r="L1617" s="47">
        <v>20511</v>
      </c>
      <c r="M1617" s="47">
        <v>2133674</v>
      </c>
      <c r="N1617" s="150">
        <v>124781</v>
      </c>
      <c r="O1617" s="144">
        <v>36832</v>
      </c>
      <c r="P1617" s="144">
        <v>0</v>
      </c>
      <c r="Q1617" s="47">
        <v>82203</v>
      </c>
      <c r="R1617" s="47">
        <v>0</v>
      </c>
      <c r="S1617" s="47">
        <v>0</v>
      </c>
      <c r="T1617" s="47">
        <v>0</v>
      </c>
      <c r="U1617" s="47">
        <v>1510925</v>
      </c>
      <c r="V1617" s="47">
        <v>0</v>
      </c>
      <c r="W1617" s="101">
        <f t="shared" si="25"/>
        <v>4179265</v>
      </c>
      <c r="X1617" s="41">
        <f>個別包括!AZ1616-公債費!W1617</f>
        <v>0</v>
      </c>
      <c r="Y1617" s="41"/>
      <c r="Z1617" s="41"/>
      <c r="AA1617" s="41"/>
    </row>
    <row r="1618" spans="1:27" ht="20.25" customHeight="1" x14ac:dyDescent="0.25">
      <c r="A1618" s="111" t="s">
        <v>3449</v>
      </c>
      <c r="B1618" s="112" t="s">
        <v>3447</v>
      </c>
      <c r="C1618" s="4" t="s">
        <v>1684</v>
      </c>
      <c r="D1618" s="141">
        <v>5</v>
      </c>
      <c r="E1618" s="127" t="s">
        <v>3561</v>
      </c>
      <c r="F1618" s="47">
        <v>112118</v>
      </c>
      <c r="G1618" s="47">
        <v>78322</v>
      </c>
      <c r="H1618" s="47">
        <v>140</v>
      </c>
      <c r="I1618" s="47">
        <v>142667</v>
      </c>
      <c r="J1618" s="47">
        <v>10990</v>
      </c>
      <c r="K1618" s="47">
        <v>103472</v>
      </c>
      <c r="L1618" s="47">
        <v>18064</v>
      </c>
      <c r="M1618" s="47">
        <v>1673093</v>
      </c>
      <c r="N1618" s="150">
        <v>159014</v>
      </c>
      <c r="O1618" s="144">
        <v>29502</v>
      </c>
      <c r="P1618" s="144">
        <v>0</v>
      </c>
      <c r="Q1618" s="47">
        <v>446269</v>
      </c>
      <c r="R1618" s="47">
        <v>197516</v>
      </c>
      <c r="S1618" s="47">
        <v>0</v>
      </c>
      <c r="T1618" s="47">
        <v>0</v>
      </c>
      <c r="U1618" s="47">
        <v>439188</v>
      </c>
      <c r="V1618" s="47">
        <v>0</v>
      </c>
      <c r="W1618" s="101">
        <f t="shared" si="25"/>
        <v>3410355</v>
      </c>
      <c r="X1618" s="41">
        <f>個別包括!AZ1617-公債費!W1618</f>
        <v>0</v>
      </c>
      <c r="Y1618" s="41"/>
      <c r="Z1618" s="41"/>
      <c r="AA1618" s="41"/>
    </row>
    <row r="1619" spans="1:27" ht="20.25" customHeight="1" x14ac:dyDescent="0.25">
      <c r="A1619" s="111" t="s">
        <v>3450</v>
      </c>
      <c r="B1619" s="112" t="s">
        <v>3447</v>
      </c>
      <c r="C1619" s="4" t="s">
        <v>1685</v>
      </c>
      <c r="D1619" s="141">
        <v>5</v>
      </c>
      <c r="E1619" s="127" t="s">
        <v>3561</v>
      </c>
      <c r="F1619" s="47">
        <v>116995</v>
      </c>
      <c r="G1619" s="47">
        <v>33058</v>
      </c>
      <c r="H1619" s="47">
        <v>0</v>
      </c>
      <c r="I1619" s="47">
        <v>63033</v>
      </c>
      <c r="J1619" s="47">
        <v>2024</v>
      </c>
      <c r="K1619" s="47">
        <v>53936</v>
      </c>
      <c r="L1619" s="47">
        <v>6593</v>
      </c>
      <c r="M1619" s="47">
        <v>740431</v>
      </c>
      <c r="N1619" s="150">
        <v>118411</v>
      </c>
      <c r="O1619" s="144">
        <v>14550</v>
      </c>
      <c r="P1619" s="144">
        <v>0</v>
      </c>
      <c r="Q1619" s="47">
        <v>379698</v>
      </c>
      <c r="R1619" s="47">
        <v>0</v>
      </c>
      <c r="S1619" s="47">
        <v>0</v>
      </c>
      <c r="T1619" s="47">
        <v>0</v>
      </c>
      <c r="U1619" s="47">
        <v>0</v>
      </c>
      <c r="V1619" s="47">
        <v>0</v>
      </c>
      <c r="W1619" s="101">
        <f t="shared" si="25"/>
        <v>1528729</v>
      </c>
      <c r="X1619" s="41">
        <f>個別包括!AZ1618-公債費!W1619</f>
        <v>0</v>
      </c>
      <c r="Y1619" s="41"/>
      <c r="Z1619" s="41"/>
      <c r="AA1619" s="41"/>
    </row>
    <row r="1620" spans="1:27" ht="20.25" customHeight="1" x14ac:dyDescent="0.25">
      <c r="A1620" s="111" t="s">
        <v>3451</v>
      </c>
      <c r="B1620" s="112" t="s">
        <v>3447</v>
      </c>
      <c r="C1620" s="4" t="s">
        <v>1686</v>
      </c>
      <c r="D1620" s="141">
        <v>5</v>
      </c>
      <c r="E1620" s="127" t="s">
        <v>3561</v>
      </c>
      <c r="F1620" s="47">
        <v>37783</v>
      </c>
      <c r="G1620" s="47">
        <v>0</v>
      </c>
      <c r="H1620" s="47">
        <v>1339</v>
      </c>
      <c r="I1620" s="47">
        <v>46490</v>
      </c>
      <c r="J1620" s="47">
        <v>3225</v>
      </c>
      <c r="K1620" s="47">
        <v>24157</v>
      </c>
      <c r="L1620" s="47">
        <v>5035</v>
      </c>
      <c r="M1620" s="47">
        <v>664973</v>
      </c>
      <c r="N1620" s="150">
        <v>62583</v>
      </c>
      <c r="O1620" s="144">
        <v>17930</v>
      </c>
      <c r="P1620" s="144">
        <v>0</v>
      </c>
      <c r="Q1620" s="47">
        <v>391019</v>
      </c>
      <c r="R1620" s="47">
        <v>0</v>
      </c>
      <c r="S1620" s="47">
        <v>0</v>
      </c>
      <c r="T1620" s="47">
        <v>0</v>
      </c>
      <c r="U1620" s="47">
        <v>293406</v>
      </c>
      <c r="V1620" s="47">
        <v>0</v>
      </c>
      <c r="W1620" s="101">
        <f t="shared" si="25"/>
        <v>1547940</v>
      </c>
      <c r="X1620" s="41">
        <f>個別包括!AZ1619-公債費!W1620</f>
        <v>0</v>
      </c>
      <c r="Y1620" s="41"/>
      <c r="Z1620" s="41"/>
      <c r="AA1620" s="41"/>
    </row>
    <row r="1621" spans="1:27" ht="20.25" customHeight="1" x14ac:dyDescent="0.25">
      <c r="A1621" s="111" t="s">
        <v>3452</v>
      </c>
      <c r="B1621" s="112" t="s">
        <v>3447</v>
      </c>
      <c r="C1621" s="4" t="s">
        <v>1687</v>
      </c>
      <c r="D1621" s="141">
        <v>5</v>
      </c>
      <c r="E1621" s="127" t="s">
        <v>3561</v>
      </c>
      <c r="F1621" s="47">
        <v>60165</v>
      </c>
      <c r="G1621" s="47">
        <v>31953</v>
      </c>
      <c r="H1621" s="47">
        <v>228</v>
      </c>
      <c r="I1621" s="47">
        <v>77618</v>
      </c>
      <c r="J1621" s="47">
        <v>3985</v>
      </c>
      <c r="K1621" s="47">
        <v>159815</v>
      </c>
      <c r="L1621" s="47">
        <v>7550</v>
      </c>
      <c r="M1621" s="47">
        <v>794975</v>
      </c>
      <c r="N1621" s="150">
        <v>12221</v>
      </c>
      <c r="O1621" s="144">
        <v>16388</v>
      </c>
      <c r="P1621" s="144">
        <v>0</v>
      </c>
      <c r="Q1621" s="47">
        <v>58040</v>
      </c>
      <c r="R1621" s="47">
        <v>21527</v>
      </c>
      <c r="S1621" s="47">
        <v>0</v>
      </c>
      <c r="T1621" s="47">
        <v>0</v>
      </c>
      <c r="U1621" s="47">
        <v>464139</v>
      </c>
      <c r="V1621" s="47">
        <v>0</v>
      </c>
      <c r="W1621" s="101">
        <f t="shared" si="25"/>
        <v>1708604</v>
      </c>
      <c r="X1621" s="41">
        <f>個別包括!AZ1620-公債費!W1621</f>
        <v>0</v>
      </c>
      <c r="Y1621" s="41"/>
      <c r="Z1621" s="41"/>
      <c r="AA1621" s="41"/>
    </row>
    <row r="1622" spans="1:27" ht="20.25" customHeight="1" x14ac:dyDescent="0.25">
      <c r="A1622" s="111" t="s">
        <v>3453</v>
      </c>
      <c r="B1622" s="112" t="s">
        <v>3447</v>
      </c>
      <c r="C1622" s="4" t="s">
        <v>1688</v>
      </c>
      <c r="D1622" s="141">
        <v>5</v>
      </c>
      <c r="E1622" s="127" t="s">
        <v>3561</v>
      </c>
      <c r="F1622" s="47">
        <v>29684</v>
      </c>
      <c r="G1622" s="47">
        <v>0</v>
      </c>
      <c r="H1622" s="47">
        <v>0</v>
      </c>
      <c r="I1622" s="47">
        <v>13298</v>
      </c>
      <c r="J1622" s="47">
        <v>1096</v>
      </c>
      <c r="K1622" s="47">
        <v>5408</v>
      </c>
      <c r="L1622" s="47">
        <v>1712</v>
      </c>
      <c r="M1622" s="47">
        <v>277869</v>
      </c>
      <c r="N1622" s="150">
        <v>9656</v>
      </c>
      <c r="O1622" s="144">
        <v>3243</v>
      </c>
      <c r="P1622" s="144">
        <v>0</v>
      </c>
      <c r="Q1622" s="47">
        <v>397711</v>
      </c>
      <c r="R1622" s="47">
        <v>0</v>
      </c>
      <c r="S1622" s="47">
        <v>0</v>
      </c>
      <c r="T1622" s="47">
        <v>0</v>
      </c>
      <c r="U1622" s="47">
        <v>0</v>
      </c>
      <c r="V1622" s="47">
        <v>0</v>
      </c>
      <c r="W1622" s="101">
        <f t="shared" si="25"/>
        <v>739677</v>
      </c>
      <c r="X1622" s="41">
        <f>個別包括!AZ1621-公債費!W1622</f>
        <v>0</v>
      </c>
      <c r="Y1622" s="41"/>
      <c r="Z1622" s="41"/>
      <c r="AA1622" s="41"/>
    </row>
    <row r="1623" spans="1:27" ht="20.25" customHeight="1" x14ac:dyDescent="0.25">
      <c r="A1623" s="111" t="s">
        <v>3454</v>
      </c>
      <c r="B1623" s="112" t="s">
        <v>3447</v>
      </c>
      <c r="C1623" s="4" t="s">
        <v>1689</v>
      </c>
      <c r="D1623" s="141">
        <v>5</v>
      </c>
      <c r="E1623" s="127" t="s">
        <v>3561</v>
      </c>
      <c r="F1623" s="47">
        <v>24189</v>
      </c>
      <c r="G1623" s="47">
        <v>43490</v>
      </c>
      <c r="H1623" s="47">
        <v>0</v>
      </c>
      <c r="I1623" s="47">
        <v>8353</v>
      </c>
      <c r="J1623" s="47">
        <v>2207</v>
      </c>
      <c r="K1623" s="47">
        <v>26075</v>
      </c>
      <c r="L1623" s="47">
        <v>2818</v>
      </c>
      <c r="M1623" s="47">
        <v>397934</v>
      </c>
      <c r="N1623" s="150">
        <v>25971</v>
      </c>
      <c r="O1623" s="144">
        <v>72</v>
      </c>
      <c r="P1623" s="144">
        <v>0</v>
      </c>
      <c r="Q1623" s="47">
        <v>0</v>
      </c>
      <c r="R1623" s="47">
        <v>0</v>
      </c>
      <c r="S1623" s="47">
        <v>0</v>
      </c>
      <c r="T1623" s="47">
        <v>0</v>
      </c>
      <c r="U1623" s="47">
        <v>0</v>
      </c>
      <c r="V1623" s="47">
        <v>0</v>
      </c>
      <c r="W1623" s="101">
        <f t="shared" si="25"/>
        <v>531109</v>
      </c>
      <c r="X1623" s="41">
        <f>個別包括!AZ1622-公債費!W1623</f>
        <v>0</v>
      </c>
      <c r="Y1623" s="41"/>
      <c r="Z1623" s="41"/>
      <c r="AA1623" s="41"/>
    </row>
    <row r="1624" spans="1:27" ht="20.25" customHeight="1" x14ac:dyDescent="0.25">
      <c r="A1624" s="111" t="s">
        <v>3455</v>
      </c>
      <c r="B1624" s="112" t="s">
        <v>3447</v>
      </c>
      <c r="C1624" s="4" t="s">
        <v>1690</v>
      </c>
      <c r="D1624" s="141">
        <v>5</v>
      </c>
      <c r="E1624" s="127" t="s">
        <v>3561</v>
      </c>
      <c r="F1624" s="47">
        <v>14839</v>
      </c>
      <c r="G1624" s="47">
        <v>19522</v>
      </c>
      <c r="H1624" s="47">
        <v>0</v>
      </c>
      <c r="I1624" s="47">
        <v>6525</v>
      </c>
      <c r="J1624" s="47">
        <v>818</v>
      </c>
      <c r="K1624" s="47">
        <v>7757</v>
      </c>
      <c r="L1624" s="47">
        <v>1954</v>
      </c>
      <c r="M1624" s="47">
        <v>285823</v>
      </c>
      <c r="N1624" s="150">
        <v>2310</v>
      </c>
      <c r="O1624" s="144">
        <v>539</v>
      </c>
      <c r="P1624" s="144">
        <v>0</v>
      </c>
      <c r="Q1624" s="47">
        <v>349721</v>
      </c>
      <c r="R1624" s="47">
        <v>0</v>
      </c>
      <c r="S1624" s="47">
        <v>0</v>
      </c>
      <c r="T1624" s="47">
        <v>0</v>
      </c>
      <c r="U1624" s="47">
        <v>0</v>
      </c>
      <c r="V1624" s="47">
        <v>0</v>
      </c>
      <c r="W1624" s="101">
        <f t="shared" si="25"/>
        <v>689808</v>
      </c>
      <c r="X1624" s="41">
        <f>個別包括!AZ1623-公債費!W1624</f>
        <v>0</v>
      </c>
      <c r="Y1624" s="41"/>
      <c r="Z1624" s="41"/>
      <c r="AA1624" s="41"/>
    </row>
    <row r="1625" spans="1:27" ht="20.25" customHeight="1" x14ac:dyDescent="0.25">
      <c r="A1625" s="111" t="s">
        <v>3456</v>
      </c>
      <c r="B1625" s="112" t="s">
        <v>3447</v>
      </c>
      <c r="C1625" s="4" t="s">
        <v>1691</v>
      </c>
      <c r="D1625" s="141">
        <v>6</v>
      </c>
      <c r="E1625" s="127" t="s">
        <v>3561</v>
      </c>
      <c r="F1625" s="47">
        <v>7999</v>
      </c>
      <c r="G1625" s="47">
        <v>0</v>
      </c>
      <c r="H1625" s="47">
        <v>0</v>
      </c>
      <c r="I1625" s="47">
        <v>32428</v>
      </c>
      <c r="J1625" s="47">
        <v>862</v>
      </c>
      <c r="K1625" s="47">
        <v>6168</v>
      </c>
      <c r="L1625" s="47">
        <v>2437</v>
      </c>
      <c r="M1625" s="47">
        <v>277655</v>
      </c>
      <c r="N1625" s="150">
        <v>33297</v>
      </c>
      <c r="O1625" s="144">
        <v>5825</v>
      </c>
      <c r="P1625" s="144">
        <v>0</v>
      </c>
      <c r="Q1625" s="47">
        <v>0</v>
      </c>
      <c r="R1625" s="47">
        <v>0</v>
      </c>
      <c r="S1625" s="47">
        <v>0</v>
      </c>
      <c r="T1625" s="47">
        <v>0</v>
      </c>
      <c r="U1625" s="47">
        <v>0</v>
      </c>
      <c r="V1625" s="47">
        <v>0</v>
      </c>
      <c r="W1625" s="101">
        <f t="shared" si="25"/>
        <v>366671</v>
      </c>
      <c r="X1625" s="41">
        <f>個別包括!AZ1624-公債費!W1625</f>
        <v>0</v>
      </c>
      <c r="Y1625" s="41"/>
      <c r="Z1625" s="41"/>
      <c r="AA1625" s="41"/>
    </row>
    <row r="1626" spans="1:27" ht="20.25" customHeight="1" x14ac:dyDescent="0.25">
      <c r="A1626" s="111" t="s">
        <v>3457</v>
      </c>
      <c r="B1626" s="112" t="s">
        <v>3447</v>
      </c>
      <c r="C1626" s="4" t="s">
        <v>1692</v>
      </c>
      <c r="D1626" s="141">
        <v>6</v>
      </c>
      <c r="E1626" s="127" t="s">
        <v>3561</v>
      </c>
      <c r="F1626" s="47">
        <v>4040</v>
      </c>
      <c r="G1626" s="47">
        <v>0</v>
      </c>
      <c r="H1626" s="47">
        <v>0</v>
      </c>
      <c r="I1626" s="47">
        <v>11056</v>
      </c>
      <c r="J1626" s="47">
        <v>335</v>
      </c>
      <c r="K1626" s="47">
        <v>1458</v>
      </c>
      <c r="L1626" s="47">
        <v>791</v>
      </c>
      <c r="M1626" s="47">
        <v>152287</v>
      </c>
      <c r="N1626" s="150">
        <v>15905</v>
      </c>
      <c r="O1626" s="144">
        <v>562</v>
      </c>
      <c r="P1626" s="144">
        <v>0</v>
      </c>
      <c r="Q1626" s="47">
        <v>192646</v>
      </c>
      <c r="R1626" s="47">
        <v>0</v>
      </c>
      <c r="S1626" s="47">
        <v>0</v>
      </c>
      <c r="T1626" s="47">
        <v>0</v>
      </c>
      <c r="U1626" s="47">
        <v>0</v>
      </c>
      <c r="V1626" s="47">
        <v>0</v>
      </c>
      <c r="W1626" s="101">
        <f t="shared" si="25"/>
        <v>379080</v>
      </c>
      <c r="X1626" s="41">
        <f>個別包括!AZ1625-公債費!W1626</f>
        <v>0</v>
      </c>
      <c r="Y1626" s="41"/>
      <c r="Z1626" s="41"/>
      <c r="AA1626" s="41"/>
    </row>
    <row r="1627" spans="1:27" ht="20.25" customHeight="1" x14ac:dyDescent="0.25">
      <c r="A1627" s="111" t="s">
        <v>3458</v>
      </c>
      <c r="B1627" s="112" t="s">
        <v>3447</v>
      </c>
      <c r="C1627" s="4" t="s">
        <v>1693</v>
      </c>
      <c r="D1627" s="141">
        <v>6</v>
      </c>
      <c r="E1627" s="127" t="s">
        <v>3561</v>
      </c>
      <c r="F1627" s="47">
        <v>7763</v>
      </c>
      <c r="G1627" s="47">
        <v>521</v>
      </c>
      <c r="H1627" s="47">
        <v>0</v>
      </c>
      <c r="I1627" s="47">
        <v>38149</v>
      </c>
      <c r="J1627" s="47">
        <v>759</v>
      </c>
      <c r="K1627" s="47">
        <v>44847</v>
      </c>
      <c r="L1627" s="47">
        <v>1859</v>
      </c>
      <c r="M1627" s="47">
        <v>276023</v>
      </c>
      <c r="N1627" s="150">
        <v>17802</v>
      </c>
      <c r="O1627" s="144">
        <v>4119</v>
      </c>
      <c r="P1627" s="144">
        <v>0</v>
      </c>
      <c r="Q1627" s="47">
        <v>0</v>
      </c>
      <c r="R1627" s="47">
        <v>0</v>
      </c>
      <c r="S1627" s="47">
        <v>0</v>
      </c>
      <c r="T1627" s="47">
        <v>0</v>
      </c>
      <c r="U1627" s="47">
        <v>0</v>
      </c>
      <c r="V1627" s="47">
        <v>0</v>
      </c>
      <c r="W1627" s="101">
        <f t="shared" si="25"/>
        <v>391842</v>
      </c>
      <c r="X1627" s="41">
        <f>個別包括!AZ1626-公債費!W1627</f>
        <v>0</v>
      </c>
      <c r="Y1627" s="41"/>
      <c r="Z1627" s="41"/>
      <c r="AA1627" s="41"/>
    </row>
    <row r="1628" spans="1:27" ht="20.25" customHeight="1" x14ac:dyDescent="0.25">
      <c r="A1628" s="111" t="s">
        <v>3459</v>
      </c>
      <c r="B1628" s="112" t="s">
        <v>3447</v>
      </c>
      <c r="C1628" s="4" t="s">
        <v>1694</v>
      </c>
      <c r="D1628" s="141">
        <v>6</v>
      </c>
      <c r="E1628" s="127" t="s">
        <v>3561</v>
      </c>
      <c r="F1628" s="47">
        <v>13159</v>
      </c>
      <c r="G1628" s="47">
        <v>79414</v>
      </c>
      <c r="H1628" s="47">
        <v>0</v>
      </c>
      <c r="I1628" s="47">
        <v>12715</v>
      </c>
      <c r="J1628" s="47">
        <v>450</v>
      </c>
      <c r="K1628" s="47">
        <v>9048</v>
      </c>
      <c r="L1628" s="47">
        <v>658</v>
      </c>
      <c r="M1628" s="47">
        <v>122300</v>
      </c>
      <c r="N1628" s="150">
        <v>21227</v>
      </c>
      <c r="O1628" s="144">
        <v>1930</v>
      </c>
      <c r="P1628" s="144">
        <v>0</v>
      </c>
      <c r="Q1628" s="47">
        <v>0</v>
      </c>
      <c r="R1628" s="47">
        <v>0</v>
      </c>
      <c r="S1628" s="47">
        <v>0</v>
      </c>
      <c r="T1628" s="47">
        <v>0</v>
      </c>
      <c r="U1628" s="47">
        <v>0</v>
      </c>
      <c r="V1628" s="47">
        <v>0</v>
      </c>
      <c r="W1628" s="101">
        <f t="shared" si="25"/>
        <v>260901</v>
      </c>
      <c r="X1628" s="41">
        <f>個別包括!AZ1627-公債費!W1628</f>
        <v>0</v>
      </c>
      <c r="Y1628" s="41"/>
      <c r="Z1628" s="41"/>
      <c r="AA1628" s="41"/>
    </row>
    <row r="1629" spans="1:27" ht="20.25" customHeight="1" x14ac:dyDescent="0.25">
      <c r="A1629" s="111" t="s">
        <v>3460</v>
      </c>
      <c r="B1629" s="112" t="s">
        <v>3447</v>
      </c>
      <c r="C1629" s="4" t="s">
        <v>1695</v>
      </c>
      <c r="D1629" s="141">
        <v>6</v>
      </c>
      <c r="E1629" s="127" t="s">
        <v>3561</v>
      </c>
      <c r="F1629" s="47">
        <v>15018</v>
      </c>
      <c r="G1629" s="47">
        <v>0</v>
      </c>
      <c r="H1629" s="47">
        <v>0</v>
      </c>
      <c r="I1629" s="47">
        <v>6847</v>
      </c>
      <c r="J1629" s="47">
        <v>3119</v>
      </c>
      <c r="K1629" s="47">
        <v>16795</v>
      </c>
      <c r="L1629" s="47">
        <v>3175</v>
      </c>
      <c r="M1629" s="47">
        <v>272622</v>
      </c>
      <c r="N1629" s="150">
        <v>27905</v>
      </c>
      <c r="O1629" s="144">
        <v>1296</v>
      </c>
      <c r="P1629" s="144">
        <v>0</v>
      </c>
      <c r="Q1629" s="47">
        <v>0</v>
      </c>
      <c r="R1629" s="47">
        <v>0</v>
      </c>
      <c r="S1629" s="47">
        <v>0</v>
      </c>
      <c r="T1629" s="47">
        <v>0</v>
      </c>
      <c r="U1629" s="47">
        <v>0</v>
      </c>
      <c r="V1629" s="47">
        <v>0</v>
      </c>
      <c r="W1629" s="101">
        <f t="shared" si="25"/>
        <v>346777</v>
      </c>
      <c r="X1629" s="41">
        <f>個別包括!AZ1628-公債費!W1629</f>
        <v>0</v>
      </c>
      <c r="Y1629" s="41"/>
      <c r="Z1629" s="41"/>
      <c r="AA1629" s="41"/>
    </row>
    <row r="1630" spans="1:27" ht="20.25" customHeight="1" x14ac:dyDescent="0.25">
      <c r="A1630" s="111" t="s">
        <v>3461</v>
      </c>
      <c r="B1630" s="112" t="s">
        <v>3447</v>
      </c>
      <c r="C1630" s="4" t="s">
        <v>1696</v>
      </c>
      <c r="D1630" s="141">
        <v>6</v>
      </c>
      <c r="E1630" s="127" t="s">
        <v>3561</v>
      </c>
      <c r="F1630" s="47">
        <v>6075</v>
      </c>
      <c r="G1630" s="47">
        <v>0</v>
      </c>
      <c r="H1630" s="47">
        <v>0</v>
      </c>
      <c r="I1630" s="47">
        <v>10519</v>
      </c>
      <c r="J1630" s="47">
        <v>619</v>
      </c>
      <c r="K1630" s="47">
        <v>7314</v>
      </c>
      <c r="L1630" s="47">
        <v>1797</v>
      </c>
      <c r="M1630" s="47">
        <v>215972</v>
      </c>
      <c r="N1630" s="150">
        <v>23080</v>
      </c>
      <c r="O1630" s="144">
        <v>2062</v>
      </c>
      <c r="P1630" s="144">
        <v>0</v>
      </c>
      <c r="Q1630" s="47">
        <v>0</v>
      </c>
      <c r="R1630" s="47">
        <v>0</v>
      </c>
      <c r="S1630" s="47">
        <v>0</v>
      </c>
      <c r="T1630" s="47">
        <v>0</v>
      </c>
      <c r="U1630" s="47">
        <v>0</v>
      </c>
      <c r="V1630" s="47">
        <v>0</v>
      </c>
      <c r="W1630" s="101">
        <f t="shared" si="25"/>
        <v>267438</v>
      </c>
      <c r="X1630" s="41">
        <f>個別包括!AZ1629-公債費!W1630</f>
        <v>0</v>
      </c>
      <c r="Y1630" s="41"/>
      <c r="Z1630" s="41"/>
      <c r="AA1630" s="41"/>
    </row>
    <row r="1631" spans="1:27" ht="20.25" customHeight="1" x14ac:dyDescent="0.25">
      <c r="A1631" s="111" t="s">
        <v>3462</v>
      </c>
      <c r="B1631" s="112" t="s">
        <v>3447</v>
      </c>
      <c r="C1631" s="4" t="s">
        <v>1697</v>
      </c>
      <c r="D1631" s="141">
        <v>6</v>
      </c>
      <c r="E1631" s="127" t="s">
        <v>3561</v>
      </c>
      <c r="F1631" s="47">
        <v>16749</v>
      </c>
      <c r="G1631" s="47">
        <v>0</v>
      </c>
      <c r="H1631" s="47">
        <v>0</v>
      </c>
      <c r="I1631" s="47">
        <v>1869</v>
      </c>
      <c r="J1631" s="47">
        <v>71</v>
      </c>
      <c r="K1631" s="47">
        <v>117</v>
      </c>
      <c r="L1631" s="47">
        <v>106</v>
      </c>
      <c r="M1631" s="47">
        <v>60791</v>
      </c>
      <c r="N1631" s="150">
        <v>12921</v>
      </c>
      <c r="O1631" s="144">
        <v>0</v>
      </c>
      <c r="P1631" s="144">
        <v>0</v>
      </c>
      <c r="Q1631" s="47">
        <v>95493</v>
      </c>
      <c r="R1631" s="47">
        <v>0</v>
      </c>
      <c r="S1631" s="47">
        <v>0</v>
      </c>
      <c r="T1631" s="47">
        <v>0</v>
      </c>
      <c r="U1631" s="47">
        <v>0</v>
      </c>
      <c r="V1631" s="47">
        <v>0</v>
      </c>
      <c r="W1631" s="101">
        <f t="shared" si="25"/>
        <v>188117</v>
      </c>
      <c r="X1631" s="41">
        <f>個別包括!AZ1630-公債費!W1631</f>
        <v>0</v>
      </c>
      <c r="Y1631" s="41"/>
      <c r="Z1631" s="41"/>
      <c r="AA1631" s="41"/>
    </row>
    <row r="1632" spans="1:27" ht="20.25" customHeight="1" x14ac:dyDescent="0.25">
      <c r="A1632" s="111" t="s">
        <v>3463</v>
      </c>
      <c r="B1632" s="112" t="s">
        <v>3447</v>
      </c>
      <c r="C1632" s="4" t="s">
        <v>1698</v>
      </c>
      <c r="D1632" s="141">
        <v>6</v>
      </c>
      <c r="E1632" s="127" t="s">
        <v>3561</v>
      </c>
      <c r="F1632" s="47">
        <v>187</v>
      </c>
      <c r="G1632" s="47">
        <v>0</v>
      </c>
      <c r="H1632" s="47">
        <v>0</v>
      </c>
      <c r="I1632" s="47">
        <v>1501</v>
      </c>
      <c r="J1632" s="47">
        <v>257</v>
      </c>
      <c r="K1632" s="47">
        <v>510</v>
      </c>
      <c r="L1632" s="47">
        <v>679</v>
      </c>
      <c r="M1632" s="47">
        <v>112261</v>
      </c>
      <c r="N1632" s="150">
        <v>5029</v>
      </c>
      <c r="O1632" s="144">
        <v>0</v>
      </c>
      <c r="P1632" s="144">
        <v>0</v>
      </c>
      <c r="Q1632" s="47">
        <v>83796</v>
      </c>
      <c r="R1632" s="47">
        <v>0</v>
      </c>
      <c r="S1632" s="47">
        <v>0</v>
      </c>
      <c r="T1632" s="47">
        <v>0</v>
      </c>
      <c r="U1632" s="47">
        <v>0</v>
      </c>
      <c r="V1632" s="47">
        <v>0</v>
      </c>
      <c r="W1632" s="101">
        <f t="shared" si="25"/>
        <v>204220</v>
      </c>
      <c r="X1632" s="41">
        <f>個別包括!AZ1631-公債費!W1632</f>
        <v>0</v>
      </c>
      <c r="Y1632" s="41"/>
      <c r="Z1632" s="41"/>
      <c r="AA1632" s="41"/>
    </row>
    <row r="1633" spans="1:27" ht="20.25" customHeight="1" x14ac:dyDescent="0.25">
      <c r="A1633" s="111" t="s">
        <v>3464</v>
      </c>
      <c r="B1633" s="112" t="s">
        <v>3447</v>
      </c>
      <c r="C1633" s="4" t="s">
        <v>1699</v>
      </c>
      <c r="D1633" s="141">
        <v>6</v>
      </c>
      <c r="E1633" s="127" t="s">
        <v>3561</v>
      </c>
      <c r="F1633" s="47">
        <v>3562</v>
      </c>
      <c r="G1633" s="47">
        <v>0</v>
      </c>
      <c r="H1633" s="47">
        <v>0</v>
      </c>
      <c r="I1633" s="47">
        <v>18225</v>
      </c>
      <c r="J1633" s="47">
        <v>1650</v>
      </c>
      <c r="K1633" s="47">
        <v>23187</v>
      </c>
      <c r="L1633" s="47">
        <v>1586</v>
      </c>
      <c r="M1633" s="47">
        <v>215802</v>
      </c>
      <c r="N1633" s="150">
        <v>41902</v>
      </c>
      <c r="O1633" s="144">
        <v>2173</v>
      </c>
      <c r="P1633" s="144">
        <v>0</v>
      </c>
      <c r="Q1633" s="47">
        <v>0</v>
      </c>
      <c r="R1633" s="47">
        <v>0</v>
      </c>
      <c r="S1633" s="47">
        <v>0</v>
      </c>
      <c r="T1633" s="47">
        <v>0</v>
      </c>
      <c r="U1633" s="47">
        <v>0</v>
      </c>
      <c r="V1633" s="47">
        <v>0</v>
      </c>
      <c r="W1633" s="101">
        <f t="shared" si="25"/>
        <v>308087</v>
      </c>
      <c r="X1633" s="41">
        <f>個別包括!AZ1632-公債費!W1633</f>
        <v>0</v>
      </c>
      <c r="Y1633" s="41"/>
      <c r="Z1633" s="41"/>
      <c r="AA1633" s="41"/>
    </row>
    <row r="1634" spans="1:27" ht="20.25" customHeight="1" x14ac:dyDescent="0.25">
      <c r="A1634" s="111" t="s">
        <v>3465</v>
      </c>
      <c r="B1634" s="112" t="s">
        <v>3447</v>
      </c>
      <c r="C1634" s="4" t="s">
        <v>1700</v>
      </c>
      <c r="D1634" s="141">
        <v>6</v>
      </c>
      <c r="E1634" s="127" t="s">
        <v>3561</v>
      </c>
      <c r="F1634" s="47">
        <v>2320</v>
      </c>
      <c r="G1634" s="47">
        <v>0</v>
      </c>
      <c r="H1634" s="47">
        <v>0</v>
      </c>
      <c r="I1634" s="47">
        <v>16196</v>
      </c>
      <c r="J1634" s="47">
        <v>351</v>
      </c>
      <c r="K1634" s="47">
        <v>5242</v>
      </c>
      <c r="L1634" s="47">
        <v>787</v>
      </c>
      <c r="M1634" s="47">
        <v>159513</v>
      </c>
      <c r="N1634" s="150">
        <v>22905</v>
      </c>
      <c r="O1634" s="144">
        <v>0</v>
      </c>
      <c r="P1634" s="144">
        <v>0</v>
      </c>
      <c r="Q1634" s="47">
        <v>249466</v>
      </c>
      <c r="R1634" s="47">
        <v>0</v>
      </c>
      <c r="S1634" s="47">
        <v>0</v>
      </c>
      <c r="T1634" s="47">
        <v>0</v>
      </c>
      <c r="U1634" s="47">
        <v>0</v>
      </c>
      <c r="V1634" s="47">
        <v>0</v>
      </c>
      <c r="W1634" s="101">
        <f t="shared" si="25"/>
        <v>456780</v>
      </c>
      <c r="X1634" s="41">
        <f>個別包括!AZ1633-公債費!W1634</f>
        <v>0</v>
      </c>
      <c r="Y1634" s="41"/>
      <c r="Z1634" s="41"/>
      <c r="AA1634" s="41"/>
    </row>
    <row r="1635" spans="1:27" ht="20.25" customHeight="1" x14ac:dyDescent="0.25">
      <c r="A1635" s="111" t="s">
        <v>3466</v>
      </c>
      <c r="B1635" s="112" t="s">
        <v>3447</v>
      </c>
      <c r="C1635" s="4" t="s">
        <v>1701</v>
      </c>
      <c r="D1635" s="141">
        <v>6</v>
      </c>
      <c r="E1635" s="127" t="s">
        <v>3561</v>
      </c>
      <c r="F1635" s="47">
        <v>3582</v>
      </c>
      <c r="G1635" s="47">
        <v>0</v>
      </c>
      <c r="H1635" s="47">
        <v>0</v>
      </c>
      <c r="I1635" s="47">
        <v>16310</v>
      </c>
      <c r="J1635" s="47">
        <v>1252</v>
      </c>
      <c r="K1635" s="47">
        <v>22860</v>
      </c>
      <c r="L1635" s="47">
        <v>1640</v>
      </c>
      <c r="M1635" s="47">
        <v>217485</v>
      </c>
      <c r="N1635" s="150">
        <v>98990</v>
      </c>
      <c r="O1635" s="144">
        <v>1482</v>
      </c>
      <c r="P1635" s="144">
        <v>0</v>
      </c>
      <c r="Q1635" s="47">
        <v>0</v>
      </c>
      <c r="R1635" s="47">
        <v>0</v>
      </c>
      <c r="S1635" s="47">
        <v>0</v>
      </c>
      <c r="T1635" s="47">
        <v>0</v>
      </c>
      <c r="U1635" s="47">
        <v>0</v>
      </c>
      <c r="V1635" s="47">
        <v>0</v>
      </c>
      <c r="W1635" s="101">
        <f t="shared" si="25"/>
        <v>363601</v>
      </c>
      <c r="X1635" s="41">
        <f>個別包括!AZ1634-公債費!W1635</f>
        <v>0</v>
      </c>
      <c r="Y1635" s="41"/>
      <c r="Z1635" s="41"/>
      <c r="AA1635" s="41"/>
    </row>
    <row r="1636" spans="1:27" ht="20.25" customHeight="1" x14ac:dyDescent="0.25">
      <c r="A1636" s="111" t="s">
        <v>3467</v>
      </c>
      <c r="B1636" s="112" t="s">
        <v>3447</v>
      </c>
      <c r="C1636" s="4" t="s">
        <v>1702</v>
      </c>
      <c r="D1636" s="141">
        <v>6</v>
      </c>
      <c r="E1636" s="127" t="s">
        <v>3561</v>
      </c>
      <c r="F1636" s="47">
        <v>28865</v>
      </c>
      <c r="G1636" s="47">
        <v>9354</v>
      </c>
      <c r="H1636" s="47">
        <v>0</v>
      </c>
      <c r="I1636" s="47">
        <v>0</v>
      </c>
      <c r="J1636" s="47">
        <v>106</v>
      </c>
      <c r="K1636" s="47">
        <v>0</v>
      </c>
      <c r="L1636" s="47">
        <v>206</v>
      </c>
      <c r="M1636" s="47">
        <v>78226</v>
      </c>
      <c r="N1636" s="150">
        <v>10076</v>
      </c>
      <c r="O1636" s="144">
        <v>0</v>
      </c>
      <c r="P1636" s="144">
        <v>0</v>
      </c>
      <c r="Q1636" s="47">
        <v>130418</v>
      </c>
      <c r="R1636" s="47">
        <v>0</v>
      </c>
      <c r="S1636" s="47">
        <v>0</v>
      </c>
      <c r="T1636" s="47">
        <v>0</v>
      </c>
      <c r="U1636" s="47">
        <v>0</v>
      </c>
      <c r="V1636" s="47">
        <v>0</v>
      </c>
      <c r="W1636" s="101">
        <f t="shared" si="25"/>
        <v>257251</v>
      </c>
      <c r="X1636" s="41">
        <f>個別包括!AZ1635-公債費!W1636</f>
        <v>0</v>
      </c>
      <c r="Y1636" s="41"/>
      <c r="Z1636" s="41"/>
      <c r="AA1636" s="41"/>
    </row>
    <row r="1637" spans="1:27" ht="20.25" customHeight="1" x14ac:dyDescent="0.25">
      <c r="A1637" s="111" t="s">
        <v>3468</v>
      </c>
      <c r="B1637" s="112" t="s">
        <v>3447</v>
      </c>
      <c r="C1637" s="4" t="s">
        <v>1703</v>
      </c>
      <c r="D1637" s="141">
        <v>6</v>
      </c>
      <c r="E1637" s="127" t="s">
        <v>3561</v>
      </c>
      <c r="F1637" s="47">
        <v>51094</v>
      </c>
      <c r="G1637" s="47">
        <v>106774</v>
      </c>
      <c r="H1637" s="47">
        <v>0</v>
      </c>
      <c r="I1637" s="47">
        <v>19126</v>
      </c>
      <c r="J1637" s="47">
        <v>154</v>
      </c>
      <c r="K1637" s="47">
        <v>240</v>
      </c>
      <c r="L1637" s="47">
        <v>246</v>
      </c>
      <c r="M1637" s="47">
        <v>127726</v>
      </c>
      <c r="N1637" s="150">
        <v>2808</v>
      </c>
      <c r="O1637" s="144">
        <v>2302</v>
      </c>
      <c r="P1637" s="144">
        <v>0</v>
      </c>
      <c r="Q1637" s="47">
        <v>181523</v>
      </c>
      <c r="R1637" s="47">
        <v>0</v>
      </c>
      <c r="S1637" s="47">
        <v>0</v>
      </c>
      <c r="T1637" s="47">
        <v>0</v>
      </c>
      <c r="U1637" s="47">
        <v>0</v>
      </c>
      <c r="V1637" s="47">
        <v>0</v>
      </c>
      <c r="W1637" s="101">
        <f t="shared" si="25"/>
        <v>491993</v>
      </c>
      <c r="X1637" s="41">
        <f>個別包括!AZ1636-公債費!W1637</f>
        <v>0</v>
      </c>
      <c r="Y1637" s="41"/>
      <c r="Z1637" s="41"/>
      <c r="AA1637" s="41"/>
    </row>
    <row r="1638" spans="1:27" ht="20.25" customHeight="1" x14ac:dyDescent="0.25">
      <c r="A1638" s="111" t="s">
        <v>3469</v>
      </c>
      <c r="B1638" s="112" t="s">
        <v>3447</v>
      </c>
      <c r="C1638" s="4" t="s">
        <v>415</v>
      </c>
      <c r="D1638" s="141">
        <v>6</v>
      </c>
      <c r="E1638" s="127" t="s">
        <v>3561</v>
      </c>
      <c r="F1638" s="47">
        <v>44192</v>
      </c>
      <c r="G1638" s="47">
        <v>30607</v>
      </c>
      <c r="H1638" s="47">
        <v>0</v>
      </c>
      <c r="I1638" s="47">
        <v>599</v>
      </c>
      <c r="J1638" s="47">
        <v>178</v>
      </c>
      <c r="K1638" s="47">
        <v>3001</v>
      </c>
      <c r="L1638" s="47">
        <v>444</v>
      </c>
      <c r="M1638" s="47">
        <v>204387</v>
      </c>
      <c r="N1638" s="150">
        <v>2387</v>
      </c>
      <c r="O1638" s="144">
        <v>412</v>
      </c>
      <c r="P1638" s="144">
        <v>0</v>
      </c>
      <c r="Q1638" s="47">
        <v>223125</v>
      </c>
      <c r="R1638" s="47">
        <v>0</v>
      </c>
      <c r="S1638" s="47">
        <v>0</v>
      </c>
      <c r="T1638" s="47">
        <v>0</v>
      </c>
      <c r="U1638" s="47">
        <v>171652</v>
      </c>
      <c r="V1638" s="47">
        <v>0</v>
      </c>
      <c r="W1638" s="101">
        <f t="shared" si="25"/>
        <v>680984</v>
      </c>
      <c r="X1638" s="41">
        <f>個別包括!AZ1637-公債費!W1638</f>
        <v>0</v>
      </c>
      <c r="Y1638" s="41"/>
      <c r="Z1638" s="41"/>
      <c r="AA1638" s="41"/>
    </row>
    <row r="1639" spans="1:27" ht="20.25" customHeight="1" x14ac:dyDescent="0.25">
      <c r="A1639" s="111" t="s">
        <v>3470</v>
      </c>
      <c r="B1639" s="112" t="s">
        <v>3447</v>
      </c>
      <c r="C1639" s="4" t="s">
        <v>1704</v>
      </c>
      <c r="D1639" s="141">
        <v>6</v>
      </c>
      <c r="E1639" s="127" t="s">
        <v>3561</v>
      </c>
      <c r="F1639" s="47">
        <v>17521</v>
      </c>
      <c r="G1639" s="47">
        <v>145</v>
      </c>
      <c r="H1639" s="47">
        <v>0</v>
      </c>
      <c r="I1639" s="47">
        <v>1286</v>
      </c>
      <c r="J1639" s="47">
        <v>514</v>
      </c>
      <c r="K1639" s="47">
        <v>4757</v>
      </c>
      <c r="L1639" s="47">
        <v>1615</v>
      </c>
      <c r="M1639" s="47">
        <v>199426</v>
      </c>
      <c r="N1639" s="150">
        <v>83805</v>
      </c>
      <c r="O1639" s="144">
        <v>973</v>
      </c>
      <c r="P1639" s="144">
        <v>0</v>
      </c>
      <c r="Q1639" s="47">
        <v>205073</v>
      </c>
      <c r="R1639" s="47">
        <v>0</v>
      </c>
      <c r="S1639" s="47">
        <v>0</v>
      </c>
      <c r="T1639" s="47">
        <v>0</v>
      </c>
      <c r="U1639" s="47">
        <v>0</v>
      </c>
      <c r="V1639" s="47">
        <v>0</v>
      </c>
      <c r="W1639" s="101">
        <f t="shared" si="25"/>
        <v>515115</v>
      </c>
      <c r="X1639" s="41">
        <f>個別包括!AZ1638-公債費!W1639</f>
        <v>0</v>
      </c>
      <c r="Y1639" s="41"/>
      <c r="Z1639" s="41"/>
      <c r="AA1639" s="41"/>
    </row>
    <row r="1640" spans="1:27" ht="20.25" customHeight="1" x14ac:dyDescent="0.25">
      <c r="A1640" s="111" t="s">
        <v>3471</v>
      </c>
      <c r="B1640" s="112" t="s">
        <v>3447</v>
      </c>
      <c r="C1640" s="4" t="s">
        <v>1705</v>
      </c>
      <c r="D1640" s="141">
        <v>6</v>
      </c>
      <c r="E1640" s="127" t="s">
        <v>3561</v>
      </c>
      <c r="F1640" s="47">
        <v>17616</v>
      </c>
      <c r="G1640" s="47">
        <v>121848</v>
      </c>
      <c r="H1640" s="47">
        <v>0</v>
      </c>
      <c r="I1640" s="47">
        <v>4574</v>
      </c>
      <c r="J1640" s="47">
        <v>204</v>
      </c>
      <c r="K1640" s="47">
        <v>35</v>
      </c>
      <c r="L1640" s="47">
        <v>322</v>
      </c>
      <c r="M1640" s="47">
        <v>121514</v>
      </c>
      <c r="N1640" s="150">
        <v>13004</v>
      </c>
      <c r="O1640" s="144">
        <v>471</v>
      </c>
      <c r="P1640" s="144">
        <v>0</v>
      </c>
      <c r="Q1640" s="47">
        <v>227528</v>
      </c>
      <c r="R1640" s="47">
        <v>0</v>
      </c>
      <c r="S1640" s="47">
        <v>0</v>
      </c>
      <c r="T1640" s="47">
        <v>0</v>
      </c>
      <c r="U1640" s="47">
        <v>0</v>
      </c>
      <c r="V1640" s="47">
        <v>0</v>
      </c>
      <c r="W1640" s="101">
        <f t="shared" si="25"/>
        <v>507116</v>
      </c>
      <c r="X1640" s="41">
        <f>個別包括!AZ1639-公債費!W1640</f>
        <v>0</v>
      </c>
      <c r="Y1640" s="41"/>
      <c r="Z1640" s="41"/>
      <c r="AA1640" s="41"/>
    </row>
    <row r="1641" spans="1:27" ht="20.25" customHeight="1" x14ac:dyDescent="0.25">
      <c r="A1641" s="111" t="s">
        <v>3472</v>
      </c>
      <c r="B1641" s="112" t="s">
        <v>3447</v>
      </c>
      <c r="C1641" s="4" t="s">
        <v>1706</v>
      </c>
      <c r="D1641" s="141">
        <v>6</v>
      </c>
      <c r="E1641" s="127" t="s">
        <v>3561</v>
      </c>
      <c r="F1641" s="47">
        <v>31192</v>
      </c>
      <c r="G1641" s="47">
        <v>25223</v>
      </c>
      <c r="H1641" s="47">
        <v>0</v>
      </c>
      <c r="I1641" s="47">
        <v>2865</v>
      </c>
      <c r="J1641" s="47">
        <v>123</v>
      </c>
      <c r="K1641" s="47">
        <v>3080</v>
      </c>
      <c r="L1641" s="47">
        <v>405</v>
      </c>
      <c r="M1641" s="47">
        <v>100964</v>
      </c>
      <c r="N1641" s="150">
        <v>11206</v>
      </c>
      <c r="O1641" s="144">
        <v>0</v>
      </c>
      <c r="P1641" s="144">
        <v>0</v>
      </c>
      <c r="Q1641" s="47">
        <v>134826</v>
      </c>
      <c r="R1641" s="47">
        <v>0</v>
      </c>
      <c r="S1641" s="47">
        <v>0</v>
      </c>
      <c r="T1641" s="47">
        <v>0</v>
      </c>
      <c r="U1641" s="47">
        <v>0</v>
      </c>
      <c r="V1641" s="47">
        <v>0</v>
      </c>
      <c r="W1641" s="101">
        <f t="shared" si="25"/>
        <v>309884</v>
      </c>
      <c r="X1641" s="41">
        <f>個別包括!AZ1640-公債費!W1641</f>
        <v>0</v>
      </c>
      <c r="Y1641" s="41"/>
      <c r="Z1641" s="41"/>
      <c r="AA1641" s="41"/>
    </row>
    <row r="1642" spans="1:27" ht="20.25" customHeight="1" x14ac:dyDescent="0.25">
      <c r="A1642" s="111" t="s">
        <v>3473</v>
      </c>
      <c r="B1642" s="112" t="s">
        <v>3474</v>
      </c>
      <c r="C1642" s="4" t="s">
        <v>1707</v>
      </c>
      <c r="D1642" s="141">
        <v>3</v>
      </c>
      <c r="E1642" s="127" t="s">
        <v>3561</v>
      </c>
      <c r="F1642" s="47">
        <v>159123</v>
      </c>
      <c r="G1642" s="47">
        <v>222286</v>
      </c>
      <c r="H1642" s="47">
        <v>133</v>
      </c>
      <c r="I1642" s="47">
        <v>384508</v>
      </c>
      <c r="J1642" s="47">
        <v>38646</v>
      </c>
      <c r="K1642" s="47">
        <v>796657</v>
      </c>
      <c r="L1642" s="47">
        <v>108002</v>
      </c>
      <c r="M1642" s="47">
        <v>8014968</v>
      </c>
      <c r="N1642" s="150">
        <v>215434</v>
      </c>
      <c r="O1642" s="144">
        <v>128927</v>
      </c>
      <c r="P1642" s="144">
        <v>0</v>
      </c>
      <c r="Q1642" s="47">
        <v>254156</v>
      </c>
      <c r="R1642" s="47">
        <v>0</v>
      </c>
      <c r="S1642" s="47">
        <v>0</v>
      </c>
      <c r="T1642" s="47">
        <v>0</v>
      </c>
      <c r="U1642" s="47">
        <v>1838558</v>
      </c>
      <c r="V1642" s="47">
        <v>0</v>
      </c>
      <c r="W1642" s="101">
        <f t="shared" si="25"/>
        <v>12161398</v>
      </c>
      <c r="X1642" s="41">
        <f>個別包括!AZ1641-公債費!W1642</f>
        <v>0</v>
      </c>
      <c r="Y1642" s="41"/>
      <c r="Z1642" s="41"/>
      <c r="AA1642" s="41"/>
    </row>
    <row r="1643" spans="1:27" ht="20.25" customHeight="1" x14ac:dyDescent="0.25">
      <c r="A1643" s="111" t="s">
        <v>3475</v>
      </c>
      <c r="B1643" s="112" t="s">
        <v>3474</v>
      </c>
      <c r="C1643" s="4" t="s">
        <v>1708</v>
      </c>
      <c r="D1643" s="141">
        <v>5</v>
      </c>
      <c r="E1643" s="127" t="s">
        <v>3561</v>
      </c>
      <c r="F1643" s="47">
        <v>113584</v>
      </c>
      <c r="G1643" s="47">
        <v>0</v>
      </c>
      <c r="H1643" s="47">
        <v>0</v>
      </c>
      <c r="I1643" s="47">
        <v>24820</v>
      </c>
      <c r="J1643" s="47">
        <v>6525</v>
      </c>
      <c r="K1643" s="47">
        <v>36672</v>
      </c>
      <c r="L1643" s="47">
        <v>13242</v>
      </c>
      <c r="M1643" s="47">
        <v>1292663</v>
      </c>
      <c r="N1643" s="150">
        <v>91287</v>
      </c>
      <c r="O1643" s="144">
        <v>328</v>
      </c>
      <c r="P1643" s="144">
        <v>0</v>
      </c>
      <c r="Q1643" s="47">
        <v>116066</v>
      </c>
      <c r="R1643" s="47">
        <v>0</v>
      </c>
      <c r="S1643" s="47">
        <v>0</v>
      </c>
      <c r="T1643" s="47">
        <v>0</v>
      </c>
      <c r="U1643" s="47">
        <v>1481157</v>
      </c>
      <c r="V1643" s="47">
        <v>0</v>
      </c>
      <c r="W1643" s="101">
        <f t="shared" si="25"/>
        <v>3176344</v>
      </c>
      <c r="X1643" s="41">
        <f>個別包括!AZ1642-公債費!W1643</f>
        <v>0</v>
      </c>
      <c r="Y1643" s="41"/>
      <c r="Z1643" s="41"/>
      <c r="AA1643" s="41"/>
    </row>
    <row r="1644" spans="1:27" ht="20.25" customHeight="1" x14ac:dyDescent="0.25">
      <c r="A1644" s="111" t="s">
        <v>3476</v>
      </c>
      <c r="B1644" s="112" t="s">
        <v>3474</v>
      </c>
      <c r="C1644" s="4" t="s">
        <v>1709</v>
      </c>
      <c r="D1644" s="141">
        <v>5</v>
      </c>
      <c r="E1644" s="127" t="s">
        <v>3561</v>
      </c>
      <c r="F1644" s="47">
        <v>6186</v>
      </c>
      <c r="G1644" s="47">
        <v>15770</v>
      </c>
      <c r="H1644" s="47">
        <v>0</v>
      </c>
      <c r="I1644" s="47">
        <v>3679</v>
      </c>
      <c r="J1644" s="47">
        <v>1181</v>
      </c>
      <c r="K1644" s="47">
        <v>10082</v>
      </c>
      <c r="L1644" s="47">
        <v>3284</v>
      </c>
      <c r="M1644" s="47">
        <v>294343</v>
      </c>
      <c r="N1644" s="150">
        <v>42138</v>
      </c>
      <c r="O1644" s="144">
        <v>1072</v>
      </c>
      <c r="P1644" s="144">
        <v>0</v>
      </c>
      <c r="Q1644" s="47">
        <v>450787</v>
      </c>
      <c r="R1644" s="47">
        <v>0</v>
      </c>
      <c r="S1644" s="47">
        <v>0</v>
      </c>
      <c r="T1644" s="47">
        <v>0</v>
      </c>
      <c r="U1644" s="47">
        <v>0</v>
      </c>
      <c r="V1644" s="47">
        <v>0</v>
      </c>
      <c r="W1644" s="101">
        <f t="shared" si="25"/>
        <v>828522</v>
      </c>
      <c r="X1644" s="41">
        <f>個別包括!AZ1643-公債費!W1644</f>
        <v>0</v>
      </c>
      <c r="Y1644" s="41"/>
      <c r="Z1644" s="41"/>
      <c r="AA1644" s="41"/>
    </row>
    <row r="1645" spans="1:27" ht="20.25" customHeight="1" x14ac:dyDescent="0.25">
      <c r="A1645" s="111" t="s">
        <v>3477</v>
      </c>
      <c r="B1645" s="112" t="s">
        <v>3474</v>
      </c>
      <c r="C1645" s="4" t="s">
        <v>1710</v>
      </c>
      <c r="D1645" s="141">
        <v>5</v>
      </c>
      <c r="E1645" s="127" t="s">
        <v>3561</v>
      </c>
      <c r="F1645" s="47">
        <v>17205</v>
      </c>
      <c r="G1645" s="47">
        <v>0</v>
      </c>
      <c r="H1645" s="47">
        <v>0</v>
      </c>
      <c r="I1645" s="47">
        <v>31316</v>
      </c>
      <c r="J1645" s="47">
        <v>2081</v>
      </c>
      <c r="K1645" s="47">
        <v>4497</v>
      </c>
      <c r="L1645" s="47">
        <v>2167</v>
      </c>
      <c r="M1645" s="47">
        <v>287208</v>
      </c>
      <c r="N1645" s="150">
        <v>33813</v>
      </c>
      <c r="O1645" s="144">
        <v>675</v>
      </c>
      <c r="P1645" s="144">
        <v>0</v>
      </c>
      <c r="Q1645" s="47">
        <v>447564</v>
      </c>
      <c r="R1645" s="47">
        <v>0</v>
      </c>
      <c r="S1645" s="47">
        <v>0</v>
      </c>
      <c r="T1645" s="47">
        <v>0</v>
      </c>
      <c r="U1645" s="47">
        <v>0</v>
      </c>
      <c r="V1645" s="47">
        <v>0</v>
      </c>
      <c r="W1645" s="101">
        <f t="shared" si="25"/>
        <v>826526</v>
      </c>
      <c r="X1645" s="41">
        <f>個別包括!AZ1644-公債費!W1645</f>
        <v>0</v>
      </c>
      <c r="Y1645" s="41"/>
      <c r="Z1645" s="41"/>
      <c r="AA1645" s="41"/>
    </row>
    <row r="1646" spans="1:27" ht="20.25" customHeight="1" x14ac:dyDescent="0.25">
      <c r="A1646" s="111" t="s">
        <v>3478</v>
      </c>
      <c r="B1646" s="112" t="s">
        <v>3474</v>
      </c>
      <c r="C1646" s="4" t="s">
        <v>1711</v>
      </c>
      <c r="D1646" s="141">
        <v>5</v>
      </c>
      <c r="E1646" s="127" t="s">
        <v>3561</v>
      </c>
      <c r="F1646" s="47">
        <v>33507</v>
      </c>
      <c r="G1646" s="47">
        <v>50268</v>
      </c>
      <c r="H1646" s="47">
        <v>237</v>
      </c>
      <c r="I1646" s="47">
        <v>14530</v>
      </c>
      <c r="J1646" s="47">
        <v>3036</v>
      </c>
      <c r="K1646" s="47">
        <v>13246</v>
      </c>
      <c r="L1646" s="47">
        <v>5935</v>
      </c>
      <c r="M1646" s="47">
        <v>737665</v>
      </c>
      <c r="N1646" s="150">
        <v>62822</v>
      </c>
      <c r="O1646" s="144">
        <v>5414</v>
      </c>
      <c r="P1646" s="144">
        <v>0</v>
      </c>
      <c r="Q1646" s="47">
        <v>27443</v>
      </c>
      <c r="R1646" s="47">
        <v>0</v>
      </c>
      <c r="S1646" s="47">
        <v>0</v>
      </c>
      <c r="T1646" s="47">
        <v>0</v>
      </c>
      <c r="U1646" s="47">
        <v>707730</v>
      </c>
      <c r="V1646" s="47">
        <v>0</v>
      </c>
      <c r="W1646" s="101">
        <f t="shared" si="25"/>
        <v>1661833</v>
      </c>
      <c r="X1646" s="41">
        <f>個別包括!AZ1645-公債費!W1646</f>
        <v>0</v>
      </c>
      <c r="Y1646" s="41"/>
      <c r="Z1646" s="41"/>
      <c r="AA1646" s="41"/>
    </row>
    <row r="1647" spans="1:27" ht="20.25" customHeight="1" x14ac:dyDescent="0.25">
      <c r="A1647" s="111" t="s">
        <v>3479</v>
      </c>
      <c r="B1647" s="112" t="s">
        <v>3474</v>
      </c>
      <c r="C1647" s="4" t="s">
        <v>1712</v>
      </c>
      <c r="D1647" s="141">
        <v>5</v>
      </c>
      <c r="E1647" s="127" t="s">
        <v>3561</v>
      </c>
      <c r="F1647" s="47">
        <v>24396</v>
      </c>
      <c r="G1647" s="47">
        <v>0</v>
      </c>
      <c r="H1647" s="47">
        <v>0</v>
      </c>
      <c r="I1647" s="47">
        <v>9453</v>
      </c>
      <c r="J1647" s="47">
        <v>2594</v>
      </c>
      <c r="K1647" s="47">
        <v>55063</v>
      </c>
      <c r="L1647" s="47">
        <v>4440</v>
      </c>
      <c r="M1647" s="47">
        <v>607512</v>
      </c>
      <c r="N1647" s="150">
        <v>112776</v>
      </c>
      <c r="O1647" s="144">
        <v>17332</v>
      </c>
      <c r="P1647" s="144">
        <v>0</v>
      </c>
      <c r="Q1647" s="47">
        <v>956836</v>
      </c>
      <c r="R1647" s="47">
        <v>0</v>
      </c>
      <c r="S1647" s="47">
        <v>0</v>
      </c>
      <c r="T1647" s="47">
        <v>0</v>
      </c>
      <c r="U1647" s="47">
        <v>512659</v>
      </c>
      <c r="V1647" s="47">
        <v>0</v>
      </c>
      <c r="W1647" s="101">
        <f t="shared" si="25"/>
        <v>2303061</v>
      </c>
      <c r="X1647" s="41">
        <f>個別包括!AZ1646-公債費!W1647</f>
        <v>0</v>
      </c>
      <c r="Y1647" s="41"/>
      <c r="Z1647" s="41"/>
      <c r="AA1647" s="41"/>
    </row>
    <row r="1648" spans="1:27" ht="20.25" customHeight="1" x14ac:dyDescent="0.25">
      <c r="A1648" s="111" t="s">
        <v>3480</v>
      </c>
      <c r="B1648" s="112" t="s">
        <v>3474</v>
      </c>
      <c r="C1648" s="4" t="s">
        <v>1713</v>
      </c>
      <c r="D1648" s="141">
        <v>5</v>
      </c>
      <c r="E1648" s="127" t="s">
        <v>3561</v>
      </c>
      <c r="F1648" s="47">
        <v>18324</v>
      </c>
      <c r="G1648" s="47">
        <v>191718</v>
      </c>
      <c r="H1648" s="47">
        <v>24</v>
      </c>
      <c r="I1648" s="47">
        <v>1656</v>
      </c>
      <c r="J1648" s="47">
        <v>1095</v>
      </c>
      <c r="K1648" s="47">
        <v>26014</v>
      </c>
      <c r="L1648" s="47">
        <v>2138</v>
      </c>
      <c r="M1648" s="47">
        <v>239816</v>
      </c>
      <c r="N1648" s="150">
        <v>23251</v>
      </c>
      <c r="O1648" s="144">
        <v>1374</v>
      </c>
      <c r="P1648" s="144">
        <v>0</v>
      </c>
      <c r="Q1648" s="47">
        <v>174063</v>
      </c>
      <c r="R1648" s="47">
        <v>0</v>
      </c>
      <c r="S1648" s="47">
        <v>0</v>
      </c>
      <c r="T1648" s="47">
        <v>0</v>
      </c>
      <c r="U1648" s="47">
        <v>0</v>
      </c>
      <c r="V1648" s="47">
        <v>0</v>
      </c>
      <c r="W1648" s="101">
        <f t="shared" si="25"/>
        <v>679473</v>
      </c>
      <c r="X1648" s="41">
        <f>個別包括!AZ1647-公債費!W1648</f>
        <v>0</v>
      </c>
      <c r="Y1648" s="41"/>
      <c r="Z1648" s="41"/>
      <c r="AA1648" s="41"/>
    </row>
    <row r="1649" spans="1:27" ht="20.25" customHeight="1" x14ac:dyDescent="0.25">
      <c r="A1649" s="111" t="s">
        <v>3481</v>
      </c>
      <c r="B1649" s="112" t="s">
        <v>3474</v>
      </c>
      <c r="C1649" s="4" t="s">
        <v>1714</v>
      </c>
      <c r="D1649" s="141">
        <v>5</v>
      </c>
      <c r="E1649" s="127" t="s">
        <v>3561</v>
      </c>
      <c r="F1649" s="47">
        <v>83913</v>
      </c>
      <c r="G1649" s="47">
        <v>23916</v>
      </c>
      <c r="H1649" s="47">
        <v>0</v>
      </c>
      <c r="I1649" s="47">
        <v>15317</v>
      </c>
      <c r="J1649" s="47">
        <v>1117</v>
      </c>
      <c r="K1649" s="47">
        <v>17234</v>
      </c>
      <c r="L1649" s="47">
        <v>1838</v>
      </c>
      <c r="M1649" s="47">
        <v>231663</v>
      </c>
      <c r="N1649" s="150">
        <v>17698</v>
      </c>
      <c r="O1649" s="144">
        <v>1924</v>
      </c>
      <c r="P1649" s="144">
        <v>0</v>
      </c>
      <c r="Q1649" s="47">
        <v>360388</v>
      </c>
      <c r="R1649" s="47">
        <v>0</v>
      </c>
      <c r="S1649" s="47">
        <v>0</v>
      </c>
      <c r="T1649" s="47">
        <v>0</v>
      </c>
      <c r="U1649" s="47">
        <v>0</v>
      </c>
      <c r="V1649" s="47">
        <v>0</v>
      </c>
      <c r="W1649" s="101">
        <f t="shared" si="25"/>
        <v>755008</v>
      </c>
      <c r="X1649" s="41">
        <f>個別包括!AZ1648-公債費!W1649</f>
        <v>0</v>
      </c>
      <c r="Y1649" s="41"/>
      <c r="Z1649" s="41"/>
      <c r="AA1649" s="41"/>
    </row>
    <row r="1650" spans="1:27" ht="20.25" customHeight="1" x14ac:dyDescent="0.25">
      <c r="A1650" s="111" t="s">
        <v>3482</v>
      </c>
      <c r="B1650" s="112" t="s">
        <v>3474</v>
      </c>
      <c r="C1650" s="4" t="s">
        <v>1715</v>
      </c>
      <c r="D1650" s="141">
        <v>5</v>
      </c>
      <c r="E1650" s="127" t="s">
        <v>3561</v>
      </c>
      <c r="F1650" s="47">
        <v>95378</v>
      </c>
      <c r="G1650" s="47">
        <v>69840</v>
      </c>
      <c r="H1650" s="47">
        <v>94</v>
      </c>
      <c r="I1650" s="47">
        <v>13720</v>
      </c>
      <c r="J1650" s="47">
        <v>6394</v>
      </c>
      <c r="K1650" s="47">
        <v>20413</v>
      </c>
      <c r="L1650" s="47">
        <v>13661</v>
      </c>
      <c r="M1650" s="47">
        <v>1499846</v>
      </c>
      <c r="N1650" s="150">
        <v>95129</v>
      </c>
      <c r="O1650" s="144">
        <v>19140</v>
      </c>
      <c r="P1650" s="144">
        <v>0</v>
      </c>
      <c r="Q1650" s="47">
        <v>170419</v>
      </c>
      <c r="R1650" s="47">
        <v>0</v>
      </c>
      <c r="S1650" s="47">
        <v>0</v>
      </c>
      <c r="T1650" s="47">
        <v>0</v>
      </c>
      <c r="U1650" s="47">
        <v>904614</v>
      </c>
      <c r="V1650" s="47">
        <v>46955</v>
      </c>
      <c r="W1650" s="101">
        <f t="shared" si="25"/>
        <v>2955603</v>
      </c>
      <c r="X1650" s="41">
        <f>個別包括!AZ1649-公債費!W1650</f>
        <v>0</v>
      </c>
      <c r="Y1650" s="41"/>
      <c r="Z1650" s="41"/>
      <c r="AA1650" s="41"/>
    </row>
    <row r="1651" spans="1:27" ht="20.25" customHeight="1" x14ac:dyDescent="0.25">
      <c r="A1651" s="111" t="s">
        <v>3483</v>
      </c>
      <c r="B1651" s="112" t="s">
        <v>3474</v>
      </c>
      <c r="C1651" s="4" t="s">
        <v>1716</v>
      </c>
      <c r="D1651" s="141">
        <v>5</v>
      </c>
      <c r="E1651" s="127" t="s">
        <v>3561</v>
      </c>
      <c r="F1651" s="47">
        <v>36349</v>
      </c>
      <c r="G1651" s="47">
        <v>20285</v>
      </c>
      <c r="H1651" s="47">
        <v>0</v>
      </c>
      <c r="I1651" s="47">
        <v>10999</v>
      </c>
      <c r="J1651" s="47">
        <v>2294</v>
      </c>
      <c r="K1651" s="47">
        <v>18756</v>
      </c>
      <c r="L1651" s="47">
        <v>5386</v>
      </c>
      <c r="M1651" s="47">
        <v>706822</v>
      </c>
      <c r="N1651" s="150">
        <v>14765</v>
      </c>
      <c r="O1651" s="144">
        <v>3940</v>
      </c>
      <c r="P1651" s="144">
        <v>0</v>
      </c>
      <c r="Q1651" s="47">
        <v>245201</v>
      </c>
      <c r="R1651" s="47">
        <v>0</v>
      </c>
      <c r="S1651" s="47">
        <v>0</v>
      </c>
      <c r="T1651" s="47">
        <v>0</v>
      </c>
      <c r="U1651" s="47">
        <v>1177661</v>
      </c>
      <c r="V1651" s="47">
        <v>0</v>
      </c>
      <c r="W1651" s="101">
        <f t="shared" si="25"/>
        <v>2242458</v>
      </c>
      <c r="X1651" s="41">
        <f>個別包括!AZ1650-公債費!W1651</f>
        <v>0</v>
      </c>
      <c r="Y1651" s="41"/>
      <c r="Z1651" s="41"/>
      <c r="AA1651" s="41"/>
    </row>
    <row r="1652" spans="1:27" ht="20.25" customHeight="1" x14ac:dyDescent="0.25">
      <c r="A1652" s="111" t="s">
        <v>3484</v>
      </c>
      <c r="B1652" s="112" t="s">
        <v>3474</v>
      </c>
      <c r="C1652" s="4" t="s">
        <v>1717</v>
      </c>
      <c r="D1652" s="141">
        <v>5</v>
      </c>
      <c r="E1652" s="127" t="s">
        <v>3561</v>
      </c>
      <c r="F1652" s="47">
        <v>118832</v>
      </c>
      <c r="G1652" s="47">
        <v>82806</v>
      </c>
      <c r="H1652" s="47">
        <v>0</v>
      </c>
      <c r="I1652" s="47">
        <v>50072</v>
      </c>
      <c r="J1652" s="47">
        <v>1957</v>
      </c>
      <c r="K1652" s="47">
        <v>2903</v>
      </c>
      <c r="L1652" s="47">
        <v>3233</v>
      </c>
      <c r="M1652" s="47">
        <v>567442</v>
      </c>
      <c r="N1652" s="150">
        <v>66946</v>
      </c>
      <c r="O1652" s="144">
        <v>7893</v>
      </c>
      <c r="P1652" s="144">
        <v>0</v>
      </c>
      <c r="Q1652" s="47">
        <v>797364</v>
      </c>
      <c r="R1652" s="47">
        <v>0</v>
      </c>
      <c r="S1652" s="47">
        <v>0</v>
      </c>
      <c r="T1652" s="47">
        <v>0</v>
      </c>
      <c r="U1652" s="47">
        <v>548950</v>
      </c>
      <c r="V1652" s="47">
        <v>0</v>
      </c>
      <c r="W1652" s="101">
        <f t="shared" si="25"/>
        <v>2248398</v>
      </c>
      <c r="X1652" s="41">
        <f>個別包括!AZ1651-公債費!W1652</f>
        <v>0</v>
      </c>
      <c r="Y1652" s="41"/>
      <c r="Z1652" s="41"/>
      <c r="AA1652" s="41"/>
    </row>
    <row r="1653" spans="1:27" ht="20.25" customHeight="1" x14ac:dyDescent="0.25">
      <c r="A1653" s="111" t="s">
        <v>3485</v>
      </c>
      <c r="B1653" s="112" t="s">
        <v>3474</v>
      </c>
      <c r="C1653" s="4" t="s">
        <v>1718</v>
      </c>
      <c r="D1653" s="141">
        <v>5</v>
      </c>
      <c r="E1653" s="127" t="s">
        <v>3561</v>
      </c>
      <c r="F1653" s="47">
        <v>88050</v>
      </c>
      <c r="G1653" s="47">
        <v>114095</v>
      </c>
      <c r="H1653" s="47">
        <v>316</v>
      </c>
      <c r="I1653" s="47">
        <v>36273</v>
      </c>
      <c r="J1653" s="47">
        <v>10258</v>
      </c>
      <c r="K1653" s="47">
        <v>48962</v>
      </c>
      <c r="L1653" s="47">
        <v>16329</v>
      </c>
      <c r="M1653" s="47">
        <v>1814893</v>
      </c>
      <c r="N1653" s="150">
        <v>70344</v>
      </c>
      <c r="O1653" s="144">
        <v>8366</v>
      </c>
      <c r="P1653" s="144">
        <v>0</v>
      </c>
      <c r="Q1653" s="47">
        <v>194086</v>
      </c>
      <c r="R1653" s="47">
        <v>0</v>
      </c>
      <c r="S1653" s="47">
        <v>0</v>
      </c>
      <c r="T1653" s="47">
        <v>0</v>
      </c>
      <c r="U1653" s="47">
        <v>1428648</v>
      </c>
      <c r="V1653" s="47">
        <v>0</v>
      </c>
      <c r="W1653" s="101">
        <f t="shared" si="25"/>
        <v>3830620</v>
      </c>
      <c r="X1653" s="41">
        <f>個別包括!AZ1652-公債費!W1653</f>
        <v>0</v>
      </c>
      <c r="Y1653" s="41"/>
      <c r="Z1653" s="41"/>
      <c r="AA1653" s="41"/>
    </row>
    <row r="1654" spans="1:27" ht="20.25" customHeight="1" x14ac:dyDescent="0.25">
      <c r="A1654" s="111" t="s">
        <v>3486</v>
      </c>
      <c r="B1654" s="112" t="s">
        <v>3474</v>
      </c>
      <c r="C1654" s="4" t="s">
        <v>1719</v>
      </c>
      <c r="D1654" s="141">
        <v>5</v>
      </c>
      <c r="E1654" s="127" t="s">
        <v>3561</v>
      </c>
      <c r="F1654" s="47">
        <v>14401</v>
      </c>
      <c r="G1654" s="47">
        <v>37203</v>
      </c>
      <c r="H1654" s="47">
        <v>306</v>
      </c>
      <c r="I1654" s="47">
        <v>14023</v>
      </c>
      <c r="J1654" s="47">
        <v>1566</v>
      </c>
      <c r="K1654" s="47">
        <v>30287</v>
      </c>
      <c r="L1654" s="47">
        <v>3276</v>
      </c>
      <c r="M1654" s="47">
        <v>438245</v>
      </c>
      <c r="N1654" s="150">
        <v>58680</v>
      </c>
      <c r="O1654" s="144">
        <v>4921</v>
      </c>
      <c r="P1654" s="144">
        <v>0</v>
      </c>
      <c r="Q1654" s="47">
        <v>12051</v>
      </c>
      <c r="R1654" s="47">
        <v>0</v>
      </c>
      <c r="S1654" s="47">
        <v>0</v>
      </c>
      <c r="T1654" s="47">
        <v>0</v>
      </c>
      <c r="U1654" s="47">
        <v>467801</v>
      </c>
      <c r="V1654" s="47">
        <v>0</v>
      </c>
      <c r="W1654" s="101">
        <f t="shared" si="25"/>
        <v>1082760</v>
      </c>
      <c r="X1654" s="41">
        <f>個別包括!AZ1653-公債費!W1654</f>
        <v>0</v>
      </c>
      <c r="Y1654" s="41"/>
      <c r="Z1654" s="41"/>
      <c r="AA1654" s="41"/>
    </row>
    <row r="1655" spans="1:27" ht="20.25" customHeight="1" x14ac:dyDescent="0.25">
      <c r="A1655" s="111" t="s">
        <v>3487</v>
      </c>
      <c r="B1655" s="112" t="s">
        <v>3474</v>
      </c>
      <c r="C1655" s="4" t="s">
        <v>1720</v>
      </c>
      <c r="D1655" s="141">
        <v>5</v>
      </c>
      <c r="E1655" s="127" t="s">
        <v>3561</v>
      </c>
      <c r="F1655" s="47">
        <v>15510</v>
      </c>
      <c r="G1655" s="47">
        <v>59750</v>
      </c>
      <c r="H1655" s="47">
        <v>105</v>
      </c>
      <c r="I1655" s="47">
        <v>1873</v>
      </c>
      <c r="J1655" s="47">
        <v>1967</v>
      </c>
      <c r="K1655" s="47">
        <v>10509</v>
      </c>
      <c r="L1655" s="47">
        <v>3946</v>
      </c>
      <c r="M1655" s="47">
        <v>617239</v>
      </c>
      <c r="N1655" s="150">
        <v>94943</v>
      </c>
      <c r="O1655" s="144">
        <v>2430</v>
      </c>
      <c r="P1655" s="144">
        <v>0</v>
      </c>
      <c r="Q1655" s="47">
        <v>1090359</v>
      </c>
      <c r="R1655" s="47">
        <v>0</v>
      </c>
      <c r="S1655" s="47">
        <v>0</v>
      </c>
      <c r="T1655" s="47">
        <v>0</v>
      </c>
      <c r="U1655" s="47">
        <v>584853</v>
      </c>
      <c r="V1655" s="47">
        <v>0</v>
      </c>
      <c r="W1655" s="101">
        <f t="shared" si="25"/>
        <v>2483484</v>
      </c>
      <c r="X1655" s="41">
        <f>個別包括!AZ1654-公債費!W1655</f>
        <v>0</v>
      </c>
      <c r="Y1655" s="41"/>
      <c r="Z1655" s="41"/>
      <c r="AA1655" s="41"/>
    </row>
    <row r="1656" spans="1:27" ht="20.25" customHeight="1" x14ac:dyDescent="0.25">
      <c r="A1656" s="111" t="s">
        <v>3488</v>
      </c>
      <c r="B1656" s="112" t="s">
        <v>3474</v>
      </c>
      <c r="C1656" s="4" t="s">
        <v>1721</v>
      </c>
      <c r="D1656" s="141">
        <v>5</v>
      </c>
      <c r="E1656" s="127" t="s">
        <v>3561</v>
      </c>
      <c r="F1656" s="47">
        <v>85823</v>
      </c>
      <c r="G1656" s="47">
        <v>0</v>
      </c>
      <c r="H1656" s="47">
        <v>279</v>
      </c>
      <c r="I1656" s="47">
        <v>15946</v>
      </c>
      <c r="J1656" s="47">
        <v>2056</v>
      </c>
      <c r="K1656" s="47">
        <v>44472</v>
      </c>
      <c r="L1656" s="47">
        <v>3612</v>
      </c>
      <c r="M1656" s="47">
        <v>521882</v>
      </c>
      <c r="N1656" s="150">
        <v>75773</v>
      </c>
      <c r="O1656" s="144">
        <v>399</v>
      </c>
      <c r="P1656" s="144">
        <v>0</v>
      </c>
      <c r="Q1656" s="47">
        <v>288988</v>
      </c>
      <c r="R1656" s="47">
        <v>0</v>
      </c>
      <c r="S1656" s="47">
        <v>0</v>
      </c>
      <c r="T1656" s="47">
        <v>0</v>
      </c>
      <c r="U1656" s="47">
        <v>561243</v>
      </c>
      <c r="V1656" s="47">
        <v>0</v>
      </c>
      <c r="W1656" s="101">
        <f t="shared" si="25"/>
        <v>1600473</v>
      </c>
      <c r="X1656" s="41">
        <f>個別包括!AZ1655-公債費!W1656</f>
        <v>0</v>
      </c>
      <c r="Y1656" s="41"/>
      <c r="Z1656" s="41"/>
      <c r="AA1656" s="41"/>
    </row>
    <row r="1657" spans="1:27" ht="20.25" customHeight="1" x14ac:dyDescent="0.25">
      <c r="A1657" s="111" t="s">
        <v>3489</v>
      </c>
      <c r="B1657" s="112" t="s">
        <v>3474</v>
      </c>
      <c r="C1657" s="4" t="s">
        <v>1722</v>
      </c>
      <c r="D1657" s="141">
        <v>5</v>
      </c>
      <c r="E1657" s="127" t="s">
        <v>3561</v>
      </c>
      <c r="F1657" s="47">
        <v>45343</v>
      </c>
      <c r="G1657" s="47">
        <v>1056558</v>
      </c>
      <c r="H1657" s="47">
        <v>48</v>
      </c>
      <c r="I1657" s="47">
        <v>24484</v>
      </c>
      <c r="J1657" s="47">
        <v>1877</v>
      </c>
      <c r="K1657" s="47">
        <v>15246</v>
      </c>
      <c r="L1657" s="47">
        <v>5338</v>
      </c>
      <c r="M1657" s="47">
        <v>667216</v>
      </c>
      <c r="N1657" s="150">
        <v>90318</v>
      </c>
      <c r="O1657" s="144">
        <v>11357</v>
      </c>
      <c r="P1657" s="144">
        <v>0</v>
      </c>
      <c r="Q1657" s="47">
        <v>849798</v>
      </c>
      <c r="R1657" s="47">
        <v>0</v>
      </c>
      <c r="S1657" s="47">
        <v>0</v>
      </c>
      <c r="T1657" s="47">
        <v>0</v>
      </c>
      <c r="U1657" s="47">
        <v>712549</v>
      </c>
      <c r="V1657" s="47">
        <v>0</v>
      </c>
      <c r="W1657" s="101">
        <f t="shared" si="25"/>
        <v>3480132</v>
      </c>
      <c r="X1657" s="41">
        <f>個別包括!AZ1656-公債費!W1657</f>
        <v>0</v>
      </c>
      <c r="Y1657" s="41"/>
      <c r="Z1657" s="41"/>
      <c r="AA1657" s="41"/>
    </row>
    <row r="1658" spans="1:27" ht="20.25" customHeight="1" x14ac:dyDescent="0.25">
      <c r="A1658" s="111" t="s">
        <v>3490</v>
      </c>
      <c r="B1658" s="112" t="s">
        <v>3474</v>
      </c>
      <c r="C1658" s="4" t="s">
        <v>1723</v>
      </c>
      <c r="D1658" s="141">
        <v>5</v>
      </c>
      <c r="E1658" s="127" t="s">
        <v>3561</v>
      </c>
      <c r="F1658" s="47">
        <v>30272</v>
      </c>
      <c r="G1658" s="47">
        <v>0</v>
      </c>
      <c r="H1658" s="47">
        <v>0</v>
      </c>
      <c r="I1658" s="47">
        <v>20702</v>
      </c>
      <c r="J1658" s="47">
        <v>2435</v>
      </c>
      <c r="K1658" s="47">
        <v>5673</v>
      </c>
      <c r="L1658" s="47">
        <v>4063</v>
      </c>
      <c r="M1658" s="47">
        <v>580020</v>
      </c>
      <c r="N1658" s="150">
        <v>105055</v>
      </c>
      <c r="O1658" s="144">
        <v>1196</v>
      </c>
      <c r="P1658" s="144">
        <v>0</v>
      </c>
      <c r="Q1658" s="47">
        <v>595230</v>
      </c>
      <c r="R1658" s="47">
        <v>0</v>
      </c>
      <c r="S1658" s="47">
        <v>0</v>
      </c>
      <c r="T1658" s="47">
        <v>0</v>
      </c>
      <c r="U1658" s="47">
        <v>0</v>
      </c>
      <c r="V1658" s="47">
        <v>0</v>
      </c>
      <c r="W1658" s="101">
        <f t="shared" si="25"/>
        <v>1344646</v>
      </c>
      <c r="X1658" s="41">
        <f>個別包括!AZ1657-公債費!W1658</f>
        <v>0</v>
      </c>
      <c r="Y1658" s="41"/>
      <c r="Z1658" s="41"/>
      <c r="AA1658" s="41"/>
    </row>
    <row r="1659" spans="1:27" ht="20.25" customHeight="1" x14ac:dyDescent="0.25">
      <c r="A1659" s="111" t="s">
        <v>3491</v>
      </c>
      <c r="B1659" s="112" t="s">
        <v>3474</v>
      </c>
      <c r="C1659" s="4" t="s">
        <v>1724</v>
      </c>
      <c r="D1659" s="141">
        <v>5</v>
      </c>
      <c r="E1659" s="127" t="s">
        <v>3561</v>
      </c>
      <c r="F1659" s="47">
        <v>31170</v>
      </c>
      <c r="G1659" s="47">
        <v>10007</v>
      </c>
      <c r="H1659" s="47">
        <v>0</v>
      </c>
      <c r="I1659" s="47">
        <v>8935</v>
      </c>
      <c r="J1659" s="47">
        <v>12952</v>
      </c>
      <c r="K1659" s="47">
        <v>5266</v>
      </c>
      <c r="L1659" s="47">
        <v>3063</v>
      </c>
      <c r="M1659" s="47">
        <v>444075</v>
      </c>
      <c r="N1659" s="150">
        <v>43785</v>
      </c>
      <c r="O1659" s="144">
        <v>516</v>
      </c>
      <c r="P1659" s="144">
        <v>0</v>
      </c>
      <c r="Q1659" s="47">
        <v>673347</v>
      </c>
      <c r="R1659" s="47">
        <v>0</v>
      </c>
      <c r="S1659" s="47">
        <v>0</v>
      </c>
      <c r="T1659" s="47">
        <v>0</v>
      </c>
      <c r="U1659" s="47">
        <v>0</v>
      </c>
      <c r="V1659" s="47">
        <v>0</v>
      </c>
      <c r="W1659" s="101">
        <f t="shared" si="25"/>
        <v>1233116</v>
      </c>
      <c r="X1659" s="41">
        <f>個別包括!AZ1658-公債費!W1659</f>
        <v>0</v>
      </c>
      <c r="Y1659" s="41"/>
      <c r="Z1659" s="41"/>
      <c r="AA1659" s="41"/>
    </row>
    <row r="1660" spans="1:27" ht="20.25" customHeight="1" x14ac:dyDescent="0.25">
      <c r="A1660" s="111" t="s">
        <v>3492</v>
      </c>
      <c r="B1660" s="112" t="s">
        <v>3474</v>
      </c>
      <c r="C1660" s="4" t="s">
        <v>1725</v>
      </c>
      <c r="D1660" s="141">
        <v>5</v>
      </c>
      <c r="E1660" s="127" t="s">
        <v>3561</v>
      </c>
      <c r="F1660" s="47">
        <v>19491</v>
      </c>
      <c r="G1660" s="47">
        <v>3459</v>
      </c>
      <c r="H1660" s="47">
        <v>0</v>
      </c>
      <c r="I1660" s="47">
        <v>37435</v>
      </c>
      <c r="J1660" s="47">
        <v>5191</v>
      </c>
      <c r="K1660" s="47">
        <v>53987</v>
      </c>
      <c r="L1660" s="47">
        <v>8246</v>
      </c>
      <c r="M1660" s="47">
        <v>901222</v>
      </c>
      <c r="N1660" s="150">
        <v>50707</v>
      </c>
      <c r="O1660" s="144">
        <v>24655</v>
      </c>
      <c r="P1660" s="144">
        <v>0</v>
      </c>
      <c r="Q1660" s="47">
        <v>166098</v>
      </c>
      <c r="R1660" s="47">
        <v>0</v>
      </c>
      <c r="S1660" s="47">
        <v>0</v>
      </c>
      <c r="T1660" s="47">
        <v>0</v>
      </c>
      <c r="U1660" s="47">
        <v>0</v>
      </c>
      <c r="V1660" s="47">
        <v>0</v>
      </c>
      <c r="W1660" s="101">
        <f t="shared" si="25"/>
        <v>1270491</v>
      </c>
      <c r="X1660" s="41">
        <f>個別包括!AZ1659-公債費!W1660</f>
        <v>0</v>
      </c>
      <c r="Y1660" s="41"/>
      <c r="Z1660" s="41"/>
      <c r="AA1660" s="41"/>
    </row>
    <row r="1661" spans="1:27" ht="20.25" customHeight="1" x14ac:dyDescent="0.25">
      <c r="A1661" s="111" t="s">
        <v>3493</v>
      </c>
      <c r="B1661" s="112" t="s">
        <v>3474</v>
      </c>
      <c r="C1661" s="4" t="s">
        <v>1726</v>
      </c>
      <c r="D1661" s="141">
        <v>6</v>
      </c>
      <c r="E1661" s="127" t="s">
        <v>3561</v>
      </c>
      <c r="F1661" s="47">
        <v>2494</v>
      </c>
      <c r="G1661" s="47">
        <v>42340</v>
      </c>
      <c r="H1661" s="47">
        <v>0</v>
      </c>
      <c r="I1661" s="47">
        <v>2680</v>
      </c>
      <c r="J1661" s="47">
        <v>72</v>
      </c>
      <c r="K1661" s="47">
        <v>16609</v>
      </c>
      <c r="L1661" s="47">
        <v>38</v>
      </c>
      <c r="M1661" s="47">
        <v>29645</v>
      </c>
      <c r="N1661" s="150">
        <v>17120</v>
      </c>
      <c r="O1661" s="144">
        <v>140</v>
      </c>
      <c r="P1661" s="144">
        <v>0</v>
      </c>
      <c r="Q1661" s="47">
        <v>86859</v>
      </c>
      <c r="R1661" s="47">
        <v>0</v>
      </c>
      <c r="S1661" s="47">
        <v>0</v>
      </c>
      <c r="T1661" s="47">
        <v>0</v>
      </c>
      <c r="U1661" s="47">
        <v>0</v>
      </c>
      <c r="V1661" s="47">
        <v>0</v>
      </c>
      <c r="W1661" s="101">
        <f t="shared" si="25"/>
        <v>197997</v>
      </c>
      <c r="X1661" s="41">
        <f>個別包括!AZ1660-公債費!W1661</f>
        <v>0</v>
      </c>
      <c r="Y1661" s="41"/>
      <c r="Z1661" s="41"/>
      <c r="AA1661" s="41"/>
    </row>
    <row r="1662" spans="1:27" ht="20.25" customHeight="1" x14ac:dyDescent="0.25">
      <c r="A1662" s="111" t="s">
        <v>3494</v>
      </c>
      <c r="B1662" s="112" t="s">
        <v>3474</v>
      </c>
      <c r="C1662" s="4" t="s">
        <v>1727</v>
      </c>
      <c r="D1662" s="141">
        <v>6</v>
      </c>
      <c r="E1662" s="127" t="s">
        <v>3561</v>
      </c>
      <c r="F1662" s="47">
        <v>22577</v>
      </c>
      <c r="G1662" s="47">
        <v>135593</v>
      </c>
      <c r="H1662" s="47">
        <v>0</v>
      </c>
      <c r="I1662" s="47">
        <v>9649</v>
      </c>
      <c r="J1662" s="47">
        <v>99</v>
      </c>
      <c r="K1662" s="47">
        <v>31656</v>
      </c>
      <c r="L1662" s="47">
        <v>75</v>
      </c>
      <c r="M1662" s="47">
        <v>50054</v>
      </c>
      <c r="N1662" s="150">
        <v>31619</v>
      </c>
      <c r="O1662" s="144">
        <v>0</v>
      </c>
      <c r="P1662" s="144">
        <v>0</v>
      </c>
      <c r="Q1662" s="47">
        <v>243942</v>
      </c>
      <c r="R1662" s="47">
        <v>0</v>
      </c>
      <c r="S1662" s="47">
        <v>0</v>
      </c>
      <c r="T1662" s="47">
        <v>0</v>
      </c>
      <c r="U1662" s="47">
        <v>0</v>
      </c>
      <c r="V1662" s="47">
        <v>0</v>
      </c>
      <c r="W1662" s="101">
        <f t="shared" si="25"/>
        <v>525264</v>
      </c>
      <c r="X1662" s="41">
        <f>個別包括!AZ1661-公債費!W1662</f>
        <v>0</v>
      </c>
      <c r="Y1662" s="41"/>
      <c r="Z1662" s="41"/>
      <c r="AA1662" s="41"/>
    </row>
    <row r="1663" spans="1:27" ht="20.25" customHeight="1" x14ac:dyDescent="0.25">
      <c r="A1663" s="111" t="s">
        <v>3495</v>
      </c>
      <c r="B1663" s="112" t="s">
        <v>3474</v>
      </c>
      <c r="C1663" s="4" t="s">
        <v>1728</v>
      </c>
      <c r="D1663" s="141">
        <v>6</v>
      </c>
      <c r="E1663" s="127" t="s">
        <v>3561</v>
      </c>
      <c r="F1663" s="47">
        <v>90471</v>
      </c>
      <c r="G1663" s="47">
        <v>0</v>
      </c>
      <c r="H1663" s="47">
        <v>166</v>
      </c>
      <c r="I1663" s="47">
        <v>10885</v>
      </c>
      <c r="J1663" s="47">
        <v>5752</v>
      </c>
      <c r="K1663" s="47">
        <v>5198</v>
      </c>
      <c r="L1663" s="47">
        <v>2860</v>
      </c>
      <c r="M1663" s="47">
        <v>398548</v>
      </c>
      <c r="N1663" s="150">
        <v>53428</v>
      </c>
      <c r="O1663" s="144">
        <v>172</v>
      </c>
      <c r="P1663" s="144">
        <v>0</v>
      </c>
      <c r="Q1663" s="47">
        <v>203775</v>
      </c>
      <c r="R1663" s="47">
        <v>0</v>
      </c>
      <c r="S1663" s="47">
        <v>0</v>
      </c>
      <c r="T1663" s="47">
        <v>0</v>
      </c>
      <c r="U1663" s="47">
        <v>168970</v>
      </c>
      <c r="V1663" s="47">
        <v>0</v>
      </c>
      <c r="W1663" s="101">
        <f t="shared" si="25"/>
        <v>940225</v>
      </c>
      <c r="X1663" s="41">
        <f>個別包括!AZ1662-公債費!W1663</f>
        <v>0</v>
      </c>
      <c r="Y1663" s="41"/>
      <c r="Z1663" s="41"/>
      <c r="AA1663" s="41"/>
    </row>
    <row r="1664" spans="1:27" ht="20.25" customHeight="1" x14ac:dyDescent="0.25">
      <c r="A1664" s="111" t="s">
        <v>3496</v>
      </c>
      <c r="B1664" s="112" t="s">
        <v>3474</v>
      </c>
      <c r="C1664" s="4" t="s">
        <v>1729</v>
      </c>
      <c r="D1664" s="141">
        <v>6</v>
      </c>
      <c r="E1664" s="127" t="s">
        <v>3561</v>
      </c>
      <c r="F1664" s="47">
        <v>51764</v>
      </c>
      <c r="G1664" s="47">
        <v>91763</v>
      </c>
      <c r="H1664" s="47">
        <v>119</v>
      </c>
      <c r="I1664" s="47">
        <v>23618</v>
      </c>
      <c r="J1664" s="47">
        <v>383</v>
      </c>
      <c r="K1664" s="47">
        <v>1875</v>
      </c>
      <c r="L1664" s="47">
        <v>1010</v>
      </c>
      <c r="M1664" s="47">
        <v>227015</v>
      </c>
      <c r="N1664" s="150">
        <v>14653</v>
      </c>
      <c r="O1664" s="144">
        <v>2153</v>
      </c>
      <c r="P1664" s="144">
        <v>0</v>
      </c>
      <c r="Q1664" s="47">
        <v>816912</v>
      </c>
      <c r="R1664" s="47">
        <v>0</v>
      </c>
      <c r="S1664" s="47">
        <v>0</v>
      </c>
      <c r="T1664" s="47">
        <v>0</v>
      </c>
      <c r="U1664" s="47">
        <v>249065</v>
      </c>
      <c r="V1664" s="47">
        <v>0</v>
      </c>
      <c r="W1664" s="101">
        <f t="shared" si="25"/>
        <v>1480330</v>
      </c>
      <c r="X1664" s="41">
        <f>個別包括!AZ1663-公債費!W1664</f>
        <v>0</v>
      </c>
      <c r="Y1664" s="41"/>
      <c r="Z1664" s="41"/>
      <c r="AA1664" s="41"/>
    </row>
    <row r="1665" spans="1:27" ht="20.25" customHeight="1" x14ac:dyDescent="0.25">
      <c r="A1665" s="111" t="s">
        <v>3497</v>
      </c>
      <c r="B1665" s="112" t="s">
        <v>3474</v>
      </c>
      <c r="C1665" s="4" t="s">
        <v>1730</v>
      </c>
      <c r="D1665" s="141">
        <v>6</v>
      </c>
      <c r="E1665" s="127" t="s">
        <v>3561</v>
      </c>
      <c r="F1665" s="47">
        <v>5248</v>
      </c>
      <c r="G1665" s="47">
        <v>0</v>
      </c>
      <c r="H1665" s="47">
        <v>0</v>
      </c>
      <c r="I1665" s="47">
        <v>4047</v>
      </c>
      <c r="J1665" s="47">
        <v>489</v>
      </c>
      <c r="K1665" s="47">
        <v>6476</v>
      </c>
      <c r="L1665" s="47">
        <v>1164</v>
      </c>
      <c r="M1665" s="47">
        <v>207596</v>
      </c>
      <c r="N1665" s="150">
        <v>27108</v>
      </c>
      <c r="O1665" s="144">
        <v>354</v>
      </c>
      <c r="P1665" s="144">
        <v>0</v>
      </c>
      <c r="Q1665" s="47">
        <v>216525</v>
      </c>
      <c r="R1665" s="47">
        <v>0</v>
      </c>
      <c r="S1665" s="47">
        <v>0</v>
      </c>
      <c r="T1665" s="47">
        <v>0</v>
      </c>
      <c r="U1665" s="47">
        <v>72383</v>
      </c>
      <c r="V1665" s="47">
        <v>0</v>
      </c>
      <c r="W1665" s="101">
        <f t="shared" si="25"/>
        <v>541390</v>
      </c>
      <c r="X1665" s="41">
        <f>個別包括!AZ1664-公債費!W1665</f>
        <v>0</v>
      </c>
      <c r="Y1665" s="41"/>
      <c r="Z1665" s="41"/>
      <c r="AA1665" s="41"/>
    </row>
    <row r="1666" spans="1:27" ht="20.25" customHeight="1" x14ac:dyDescent="0.25">
      <c r="A1666" s="111" t="s">
        <v>3498</v>
      </c>
      <c r="B1666" s="112" t="s">
        <v>3474</v>
      </c>
      <c r="C1666" s="4" t="s">
        <v>1731</v>
      </c>
      <c r="D1666" s="141">
        <v>6</v>
      </c>
      <c r="E1666" s="127" t="s">
        <v>3561</v>
      </c>
      <c r="F1666" s="47">
        <v>19854</v>
      </c>
      <c r="G1666" s="47">
        <v>12146</v>
      </c>
      <c r="H1666" s="47">
        <v>0</v>
      </c>
      <c r="I1666" s="47">
        <v>12021</v>
      </c>
      <c r="J1666" s="47">
        <v>1050</v>
      </c>
      <c r="K1666" s="47">
        <v>10997</v>
      </c>
      <c r="L1666" s="47">
        <v>1434</v>
      </c>
      <c r="M1666" s="47">
        <v>197525</v>
      </c>
      <c r="N1666" s="150">
        <v>24027</v>
      </c>
      <c r="O1666" s="144">
        <v>215</v>
      </c>
      <c r="P1666" s="144">
        <v>0</v>
      </c>
      <c r="Q1666" s="47">
        <v>243818</v>
      </c>
      <c r="R1666" s="47">
        <v>0</v>
      </c>
      <c r="S1666" s="47">
        <v>0</v>
      </c>
      <c r="T1666" s="47">
        <v>0</v>
      </c>
      <c r="U1666" s="47">
        <v>0</v>
      </c>
      <c r="V1666" s="47">
        <v>0</v>
      </c>
      <c r="W1666" s="101">
        <f t="shared" si="25"/>
        <v>523087</v>
      </c>
      <c r="X1666" s="41">
        <f>個別包括!AZ1665-公債費!W1666</f>
        <v>0</v>
      </c>
      <c r="Y1666" s="41"/>
      <c r="Z1666" s="41"/>
      <c r="AA1666" s="41"/>
    </row>
    <row r="1667" spans="1:27" ht="20.25" customHeight="1" x14ac:dyDescent="0.25">
      <c r="A1667" s="111" t="s">
        <v>3499</v>
      </c>
      <c r="B1667" s="112" t="s">
        <v>3474</v>
      </c>
      <c r="C1667" s="4" t="s">
        <v>1732</v>
      </c>
      <c r="D1667" s="141">
        <v>6</v>
      </c>
      <c r="E1667" s="127" t="s">
        <v>3561</v>
      </c>
      <c r="F1667" s="47">
        <v>1785</v>
      </c>
      <c r="G1667" s="47">
        <v>0</v>
      </c>
      <c r="H1667" s="47">
        <v>0</v>
      </c>
      <c r="I1667" s="47">
        <v>489</v>
      </c>
      <c r="J1667" s="47">
        <v>877</v>
      </c>
      <c r="K1667" s="47">
        <v>3049</v>
      </c>
      <c r="L1667" s="47">
        <v>420</v>
      </c>
      <c r="M1667" s="47">
        <v>144789</v>
      </c>
      <c r="N1667" s="150">
        <v>36990</v>
      </c>
      <c r="O1667" s="144">
        <v>1385</v>
      </c>
      <c r="P1667" s="144">
        <v>0</v>
      </c>
      <c r="Q1667" s="47">
        <v>290295</v>
      </c>
      <c r="R1667" s="47">
        <v>0</v>
      </c>
      <c r="S1667" s="47">
        <v>0</v>
      </c>
      <c r="T1667" s="47">
        <v>0</v>
      </c>
      <c r="U1667" s="47">
        <v>0</v>
      </c>
      <c r="V1667" s="47">
        <v>0</v>
      </c>
      <c r="W1667" s="101">
        <f t="shared" si="25"/>
        <v>480079</v>
      </c>
      <c r="X1667" s="41">
        <f>個別包括!AZ1666-公債費!W1667</f>
        <v>0</v>
      </c>
      <c r="Y1667" s="41"/>
      <c r="Z1667" s="41"/>
      <c r="AA1667" s="41"/>
    </row>
    <row r="1668" spans="1:27" ht="20.25" customHeight="1" x14ac:dyDescent="0.25">
      <c r="A1668" s="111" t="s">
        <v>3500</v>
      </c>
      <c r="B1668" s="112" t="s">
        <v>3474</v>
      </c>
      <c r="C1668" s="4" t="s">
        <v>1733</v>
      </c>
      <c r="D1668" s="141">
        <v>6</v>
      </c>
      <c r="E1668" s="127" t="s">
        <v>3561</v>
      </c>
      <c r="F1668" s="47">
        <v>3107</v>
      </c>
      <c r="G1668" s="47">
        <v>11490</v>
      </c>
      <c r="H1668" s="47">
        <v>251</v>
      </c>
      <c r="I1668" s="47">
        <v>3074</v>
      </c>
      <c r="J1668" s="47">
        <v>579</v>
      </c>
      <c r="K1668" s="47">
        <v>2161</v>
      </c>
      <c r="L1668" s="47">
        <v>823</v>
      </c>
      <c r="M1668" s="47">
        <v>189644</v>
      </c>
      <c r="N1668" s="150">
        <v>9151</v>
      </c>
      <c r="O1668" s="144">
        <v>555</v>
      </c>
      <c r="P1668" s="144">
        <v>0</v>
      </c>
      <c r="Q1668" s="47">
        <v>257851</v>
      </c>
      <c r="R1668" s="47">
        <v>0</v>
      </c>
      <c r="S1668" s="47">
        <v>0</v>
      </c>
      <c r="T1668" s="47">
        <v>0</v>
      </c>
      <c r="U1668" s="47">
        <v>215222</v>
      </c>
      <c r="V1668" s="47">
        <v>0</v>
      </c>
      <c r="W1668" s="101">
        <f t="shared" si="25"/>
        <v>693908</v>
      </c>
      <c r="X1668" s="41">
        <f>個別包括!AZ1667-公債費!W1668</f>
        <v>0</v>
      </c>
      <c r="Y1668" s="41"/>
      <c r="Z1668" s="41"/>
      <c r="AA1668" s="41"/>
    </row>
    <row r="1669" spans="1:27" ht="20.25" customHeight="1" x14ac:dyDescent="0.25">
      <c r="A1669" s="111" t="s">
        <v>3501</v>
      </c>
      <c r="B1669" s="112" t="s">
        <v>3474</v>
      </c>
      <c r="C1669" s="4" t="s">
        <v>1734</v>
      </c>
      <c r="D1669" s="141">
        <v>6</v>
      </c>
      <c r="E1669" s="127" t="s">
        <v>3561</v>
      </c>
      <c r="F1669" s="47">
        <v>15722</v>
      </c>
      <c r="G1669" s="47">
        <v>100161</v>
      </c>
      <c r="H1669" s="47">
        <v>244</v>
      </c>
      <c r="I1669" s="47">
        <v>3109</v>
      </c>
      <c r="J1669" s="47">
        <v>672</v>
      </c>
      <c r="K1669" s="47">
        <v>8785</v>
      </c>
      <c r="L1669" s="47">
        <v>598</v>
      </c>
      <c r="M1669" s="47">
        <v>190392</v>
      </c>
      <c r="N1669" s="150">
        <v>49379</v>
      </c>
      <c r="O1669" s="144">
        <v>388</v>
      </c>
      <c r="P1669" s="144">
        <v>0</v>
      </c>
      <c r="Q1669" s="47">
        <v>248182</v>
      </c>
      <c r="R1669" s="47">
        <v>0</v>
      </c>
      <c r="S1669" s="47">
        <v>0</v>
      </c>
      <c r="T1669" s="47">
        <v>0</v>
      </c>
      <c r="U1669" s="47">
        <v>173715</v>
      </c>
      <c r="V1669" s="47">
        <v>0</v>
      </c>
      <c r="W1669" s="101">
        <f t="shared" si="25"/>
        <v>791347</v>
      </c>
      <c r="X1669" s="41">
        <f>個別包括!AZ1668-公債費!W1669</f>
        <v>0</v>
      </c>
      <c r="Y1669" s="41"/>
      <c r="Z1669" s="41"/>
      <c r="AA1669" s="41"/>
    </row>
    <row r="1670" spans="1:27" ht="20.25" customHeight="1" x14ac:dyDescent="0.25">
      <c r="A1670" s="111" t="s">
        <v>3502</v>
      </c>
      <c r="B1670" s="112" t="s">
        <v>3474</v>
      </c>
      <c r="C1670" s="4" t="s">
        <v>1735</v>
      </c>
      <c r="D1670" s="141">
        <v>6</v>
      </c>
      <c r="E1670" s="127" t="s">
        <v>3561</v>
      </c>
      <c r="F1670" s="47">
        <v>10481</v>
      </c>
      <c r="G1670" s="47">
        <v>17394</v>
      </c>
      <c r="H1670" s="47">
        <v>0</v>
      </c>
      <c r="I1670" s="47">
        <v>1247</v>
      </c>
      <c r="J1670" s="47">
        <v>1219</v>
      </c>
      <c r="K1670" s="47">
        <v>17608</v>
      </c>
      <c r="L1670" s="47">
        <v>1190</v>
      </c>
      <c r="M1670" s="47">
        <v>284273</v>
      </c>
      <c r="N1670" s="150">
        <v>62720</v>
      </c>
      <c r="O1670" s="144">
        <v>537</v>
      </c>
      <c r="P1670" s="144">
        <v>0</v>
      </c>
      <c r="Q1670" s="47">
        <v>227799</v>
      </c>
      <c r="R1670" s="47">
        <v>0</v>
      </c>
      <c r="S1670" s="47">
        <v>0</v>
      </c>
      <c r="T1670" s="47">
        <v>0</v>
      </c>
      <c r="U1670" s="47">
        <v>277322</v>
      </c>
      <c r="V1670" s="47">
        <v>0</v>
      </c>
      <c r="W1670" s="101">
        <f t="shared" si="25"/>
        <v>901790</v>
      </c>
      <c r="X1670" s="41">
        <f>個別包括!AZ1669-公債費!W1670</f>
        <v>0</v>
      </c>
      <c r="Y1670" s="41"/>
      <c r="Z1670" s="41"/>
      <c r="AA1670" s="41"/>
    </row>
    <row r="1671" spans="1:27" ht="20.25" customHeight="1" x14ac:dyDescent="0.25">
      <c r="A1671" s="111" t="s">
        <v>3503</v>
      </c>
      <c r="B1671" s="112" t="s">
        <v>3474</v>
      </c>
      <c r="C1671" s="4" t="s">
        <v>1736</v>
      </c>
      <c r="D1671" s="141">
        <v>6</v>
      </c>
      <c r="E1671" s="127" t="s">
        <v>3561</v>
      </c>
      <c r="F1671" s="47">
        <v>8006</v>
      </c>
      <c r="G1671" s="47">
        <v>192574</v>
      </c>
      <c r="H1671" s="47">
        <v>0</v>
      </c>
      <c r="I1671" s="47">
        <v>5853</v>
      </c>
      <c r="J1671" s="47">
        <v>522</v>
      </c>
      <c r="K1671" s="47">
        <v>579</v>
      </c>
      <c r="L1671" s="47">
        <v>804</v>
      </c>
      <c r="M1671" s="47">
        <v>159837</v>
      </c>
      <c r="N1671" s="150">
        <v>38863</v>
      </c>
      <c r="O1671" s="144">
        <v>9732</v>
      </c>
      <c r="P1671" s="144">
        <v>0</v>
      </c>
      <c r="Q1671" s="47">
        <v>216105</v>
      </c>
      <c r="R1671" s="47">
        <v>0</v>
      </c>
      <c r="S1671" s="47">
        <v>0</v>
      </c>
      <c r="T1671" s="47">
        <v>0</v>
      </c>
      <c r="U1671" s="47">
        <v>0</v>
      </c>
      <c r="V1671" s="47">
        <v>0</v>
      </c>
      <c r="W1671" s="101">
        <f t="shared" si="25"/>
        <v>632875</v>
      </c>
      <c r="X1671" s="41">
        <f>個別包括!AZ1670-公債費!W1671</f>
        <v>0</v>
      </c>
      <c r="Y1671" s="41"/>
      <c r="Z1671" s="41"/>
      <c r="AA1671" s="41"/>
    </row>
    <row r="1672" spans="1:27" ht="20.25" customHeight="1" x14ac:dyDescent="0.25">
      <c r="A1672" s="111" t="s">
        <v>3504</v>
      </c>
      <c r="B1672" s="112" t="s">
        <v>3474</v>
      </c>
      <c r="C1672" s="4" t="s">
        <v>1737</v>
      </c>
      <c r="D1672" s="141">
        <v>6</v>
      </c>
      <c r="E1672" s="127" t="s">
        <v>3561</v>
      </c>
      <c r="F1672" s="47">
        <v>4827</v>
      </c>
      <c r="G1672" s="47">
        <v>116962</v>
      </c>
      <c r="H1672" s="47">
        <v>102</v>
      </c>
      <c r="I1672" s="47">
        <v>4340</v>
      </c>
      <c r="J1672" s="47">
        <v>408</v>
      </c>
      <c r="K1672" s="47">
        <v>4931</v>
      </c>
      <c r="L1672" s="47">
        <v>633</v>
      </c>
      <c r="M1672" s="47">
        <v>140820</v>
      </c>
      <c r="N1672" s="150">
        <v>24842</v>
      </c>
      <c r="O1672" s="144">
        <v>2594</v>
      </c>
      <c r="P1672" s="144">
        <v>0</v>
      </c>
      <c r="Q1672" s="47">
        <v>210669</v>
      </c>
      <c r="R1672" s="47">
        <v>0</v>
      </c>
      <c r="S1672" s="47">
        <v>0</v>
      </c>
      <c r="T1672" s="47">
        <v>0</v>
      </c>
      <c r="U1672" s="47">
        <v>0</v>
      </c>
      <c r="V1672" s="47">
        <v>0</v>
      </c>
      <c r="W1672" s="101">
        <f t="shared" ref="W1672:W1725" si="26">SUM(F1672:V1672)</f>
        <v>511128</v>
      </c>
      <c r="X1672" s="41">
        <f>個別包括!AZ1671-公債費!W1672</f>
        <v>0</v>
      </c>
      <c r="Y1672" s="41"/>
      <c r="Z1672" s="41"/>
      <c r="AA1672" s="41"/>
    </row>
    <row r="1673" spans="1:27" ht="20.25" customHeight="1" x14ac:dyDescent="0.25">
      <c r="A1673" s="111" t="s">
        <v>3505</v>
      </c>
      <c r="B1673" s="112" t="s">
        <v>3474</v>
      </c>
      <c r="C1673" s="4" t="s">
        <v>1738</v>
      </c>
      <c r="D1673" s="141">
        <v>6</v>
      </c>
      <c r="E1673" s="127" t="s">
        <v>3561</v>
      </c>
      <c r="F1673" s="47">
        <v>33450</v>
      </c>
      <c r="G1673" s="47">
        <v>149330</v>
      </c>
      <c r="H1673" s="47">
        <v>172</v>
      </c>
      <c r="I1673" s="47">
        <v>11856</v>
      </c>
      <c r="J1673" s="47">
        <v>5488</v>
      </c>
      <c r="K1673" s="47">
        <v>10601</v>
      </c>
      <c r="L1673" s="47">
        <v>1224</v>
      </c>
      <c r="M1673" s="47">
        <v>275253</v>
      </c>
      <c r="N1673" s="150">
        <v>44140</v>
      </c>
      <c r="O1673" s="144">
        <v>8562</v>
      </c>
      <c r="P1673" s="144">
        <v>0</v>
      </c>
      <c r="Q1673" s="47">
        <v>271265</v>
      </c>
      <c r="R1673" s="47">
        <v>0</v>
      </c>
      <c r="S1673" s="47">
        <v>0</v>
      </c>
      <c r="T1673" s="47">
        <v>0</v>
      </c>
      <c r="U1673" s="47">
        <v>0</v>
      </c>
      <c r="V1673" s="47">
        <v>0</v>
      </c>
      <c r="W1673" s="101">
        <f t="shared" si="26"/>
        <v>811341</v>
      </c>
      <c r="X1673" s="41">
        <f>個別包括!AZ1672-公債費!W1673</f>
        <v>0</v>
      </c>
      <c r="Y1673" s="41"/>
      <c r="Z1673" s="41"/>
      <c r="AA1673" s="41"/>
    </row>
    <row r="1674" spans="1:27" ht="20.25" customHeight="1" x14ac:dyDescent="0.25">
      <c r="A1674" s="111" t="s">
        <v>3506</v>
      </c>
      <c r="B1674" s="112" t="s">
        <v>3474</v>
      </c>
      <c r="C1674" s="4" t="s">
        <v>1739</v>
      </c>
      <c r="D1674" s="141">
        <v>6</v>
      </c>
      <c r="E1674" s="127" t="s">
        <v>3561</v>
      </c>
      <c r="F1674" s="47">
        <v>4993</v>
      </c>
      <c r="G1674" s="47">
        <v>45340</v>
      </c>
      <c r="H1674" s="47">
        <v>51</v>
      </c>
      <c r="I1674" s="47">
        <v>793</v>
      </c>
      <c r="J1674" s="47">
        <v>502</v>
      </c>
      <c r="K1674" s="47">
        <v>5437</v>
      </c>
      <c r="L1674" s="47">
        <v>142</v>
      </c>
      <c r="M1674" s="47">
        <v>60447</v>
      </c>
      <c r="N1674" s="150">
        <v>24838</v>
      </c>
      <c r="O1674" s="144">
        <v>257</v>
      </c>
      <c r="P1674" s="144">
        <v>0</v>
      </c>
      <c r="Q1674" s="47">
        <v>126220</v>
      </c>
      <c r="R1674" s="47">
        <v>0</v>
      </c>
      <c r="S1674" s="47">
        <v>0</v>
      </c>
      <c r="T1674" s="47">
        <v>0</v>
      </c>
      <c r="U1674" s="47">
        <v>0</v>
      </c>
      <c r="V1674" s="47">
        <v>0</v>
      </c>
      <c r="W1674" s="101">
        <f t="shared" si="26"/>
        <v>269020</v>
      </c>
      <c r="X1674" s="41">
        <f>個別包括!AZ1673-公債費!W1674</f>
        <v>0</v>
      </c>
      <c r="Y1674" s="41"/>
      <c r="Z1674" s="41"/>
      <c r="AA1674" s="41"/>
    </row>
    <row r="1675" spans="1:27" ht="20.25" customHeight="1" x14ac:dyDescent="0.25">
      <c r="A1675" s="111" t="s">
        <v>3507</v>
      </c>
      <c r="B1675" s="112" t="s">
        <v>3474</v>
      </c>
      <c r="C1675" s="4" t="s">
        <v>1740</v>
      </c>
      <c r="D1675" s="141">
        <v>6</v>
      </c>
      <c r="E1675" s="127" t="s">
        <v>3561</v>
      </c>
      <c r="F1675" s="47">
        <v>11300</v>
      </c>
      <c r="G1675" s="47">
        <v>130858</v>
      </c>
      <c r="H1675" s="47">
        <v>86</v>
      </c>
      <c r="I1675" s="47">
        <v>1546</v>
      </c>
      <c r="J1675" s="47">
        <v>3367</v>
      </c>
      <c r="K1675" s="47">
        <v>2012</v>
      </c>
      <c r="L1675" s="47">
        <v>251</v>
      </c>
      <c r="M1675" s="47">
        <v>65768</v>
      </c>
      <c r="N1675" s="150">
        <v>13267</v>
      </c>
      <c r="O1675" s="144">
        <v>2645</v>
      </c>
      <c r="P1675" s="144">
        <v>0</v>
      </c>
      <c r="Q1675" s="47">
        <v>109589</v>
      </c>
      <c r="R1675" s="47">
        <v>0</v>
      </c>
      <c r="S1675" s="47">
        <v>0</v>
      </c>
      <c r="T1675" s="47">
        <v>0</v>
      </c>
      <c r="U1675" s="47">
        <v>0</v>
      </c>
      <c r="V1675" s="47">
        <v>0</v>
      </c>
      <c r="W1675" s="101">
        <f t="shared" si="26"/>
        <v>340689</v>
      </c>
      <c r="X1675" s="41">
        <f>個別包括!AZ1674-公債費!W1675</f>
        <v>0</v>
      </c>
      <c r="Y1675" s="41"/>
      <c r="Z1675" s="41"/>
      <c r="AA1675" s="41"/>
    </row>
    <row r="1676" spans="1:27" ht="20.25" customHeight="1" x14ac:dyDescent="0.25">
      <c r="A1676" s="111" t="s">
        <v>3508</v>
      </c>
      <c r="B1676" s="112" t="s">
        <v>3474</v>
      </c>
      <c r="C1676" s="4" t="s">
        <v>1741</v>
      </c>
      <c r="D1676" s="141">
        <v>6</v>
      </c>
      <c r="E1676" s="127" t="s">
        <v>3561</v>
      </c>
      <c r="F1676" s="47">
        <v>21775</v>
      </c>
      <c r="G1676" s="47">
        <v>286098</v>
      </c>
      <c r="H1676" s="47">
        <v>0</v>
      </c>
      <c r="I1676" s="47">
        <v>5140</v>
      </c>
      <c r="J1676" s="47">
        <v>114</v>
      </c>
      <c r="K1676" s="47">
        <v>7613</v>
      </c>
      <c r="L1676" s="47">
        <v>908</v>
      </c>
      <c r="M1676" s="47">
        <v>190357</v>
      </c>
      <c r="N1676" s="150">
        <v>11218</v>
      </c>
      <c r="O1676" s="144">
        <v>1200</v>
      </c>
      <c r="P1676" s="144">
        <v>0</v>
      </c>
      <c r="Q1676" s="47">
        <v>474086</v>
      </c>
      <c r="R1676" s="47">
        <v>0</v>
      </c>
      <c r="S1676" s="47">
        <v>0</v>
      </c>
      <c r="T1676" s="47">
        <v>0</v>
      </c>
      <c r="U1676" s="47">
        <v>0</v>
      </c>
      <c r="V1676" s="47">
        <v>0</v>
      </c>
      <c r="W1676" s="101">
        <f t="shared" si="26"/>
        <v>998509</v>
      </c>
      <c r="X1676" s="41">
        <f>個別包括!AZ1675-公債費!W1676</f>
        <v>0</v>
      </c>
      <c r="Y1676" s="41"/>
      <c r="Z1676" s="41"/>
      <c r="AA1676" s="41"/>
    </row>
    <row r="1677" spans="1:27" ht="20.25" customHeight="1" x14ac:dyDescent="0.25">
      <c r="A1677" s="111" t="s">
        <v>3509</v>
      </c>
      <c r="B1677" s="112" t="s">
        <v>3474</v>
      </c>
      <c r="C1677" s="4" t="s">
        <v>1742</v>
      </c>
      <c r="D1677" s="141">
        <v>6</v>
      </c>
      <c r="E1677" s="127" t="s">
        <v>3561</v>
      </c>
      <c r="F1677" s="47">
        <v>808</v>
      </c>
      <c r="G1677" s="47">
        <v>153709</v>
      </c>
      <c r="H1677" s="47">
        <v>0</v>
      </c>
      <c r="I1677" s="47">
        <v>8165</v>
      </c>
      <c r="J1677" s="47">
        <v>237</v>
      </c>
      <c r="K1677" s="47">
        <v>9962</v>
      </c>
      <c r="L1677" s="47">
        <v>577</v>
      </c>
      <c r="M1677" s="47">
        <v>125376</v>
      </c>
      <c r="N1677" s="150">
        <v>13390</v>
      </c>
      <c r="O1677" s="144">
        <v>5031</v>
      </c>
      <c r="P1677" s="144">
        <v>0</v>
      </c>
      <c r="Q1677" s="47">
        <v>203657</v>
      </c>
      <c r="R1677" s="47">
        <v>0</v>
      </c>
      <c r="S1677" s="47">
        <v>0</v>
      </c>
      <c r="T1677" s="47">
        <v>0</v>
      </c>
      <c r="U1677" s="47">
        <v>0</v>
      </c>
      <c r="V1677" s="47">
        <v>0</v>
      </c>
      <c r="W1677" s="101">
        <f t="shared" si="26"/>
        <v>520912</v>
      </c>
      <c r="X1677" s="41">
        <f>個別包括!AZ1676-公債費!W1677</f>
        <v>0</v>
      </c>
      <c r="Y1677" s="41"/>
      <c r="Z1677" s="41"/>
      <c r="AA1677" s="41"/>
    </row>
    <row r="1678" spans="1:27" ht="20.25" customHeight="1" x14ac:dyDescent="0.25">
      <c r="A1678" s="111" t="s">
        <v>3510</v>
      </c>
      <c r="B1678" s="112" t="s">
        <v>3474</v>
      </c>
      <c r="C1678" s="4" t="s">
        <v>1743</v>
      </c>
      <c r="D1678" s="141">
        <v>6</v>
      </c>
      <c r="E1678" s="127" t="s">
        <v>3561</v>
      </c>
      <c r="F1678" s="47">
        <v>8840</v>
      </c>
      <c r="G1678" s="47">
        <v>153510</v>
      </c>
      <c r="H1678" s="47">
        <v>51</v>
      </c>
      <c r="I1678" s="47">
        <v>5645</v>
      </c>
      <c r="J1678" s="47">
        <v>398</v>
      </c>
      <c r="K1678" s="47">
        <v>16444</v>
      </c>
      <c r="L1678" s="47">
        <v>684</v>
      </c>
      <c r="M1678" s="47">
        <v>144955</v>
      </c>
      <c r="N1678" s="150">
        <v>29500</v>
      </c>
      <c r="O1678" s="144">
        <v>0</v>
      </c>
      <c r="P1678" s="144">
        <v>0</v>
      </c>
      <c r="Q1678" s="47">
        <v>266109</v>
      </c>
      <c r="R1678" s="47">
        <v>0</v>
      </c>
      <c r="S1678" s="47">
        <v>0</v>
      </c>
      <c r="T1678" s="47">
        <v>0</v>
      </c>
      <c r="U1678" s="47">
        <v>0</v>
      </c>
      <c r="V1678" s="47">
        <v>0</v>
      </c>
      <c r="W1678" s="101">
        <f t="shared" si="26"/>
        <v>626136</v>
      </c>
      <c r="X1678" s="41">
        <f>個別包括!AZ1677-公債費!W1678</f>
        <v>0</v>
      </c>
      <c r="Y1678" s="41"/>
      <c r="Z1678" s="41"/>
      <c r="AA1678" s="41"/>
    </row>
    <row r="1679" spans="1:27" ht="20.25" customHeight="1" x14ac:dyDescent="0.25">
      <c r="A1679" s="111" t="s">
        <v>3511</v>
      </c>
      <c r="B1679" s="112" t="s">
        <v>3474</v>
      </c>
      <c r="C1679" s="4" t="s">
        <v>1744</v>
      </c>
      <c r="D1679" s="141">
        <v>6</v>
      </c>
      <c r="E1679" s="127" t="s">
        <v>3561</v>
      </c>
      <c r="F1679" s="47">
        <v>10254</v>
      </c>
      <c r="G1679" s="47">
        <v>103145</v>
      </c>
      <c r="H1679" s="47">
        <v>120</v>
      </c>
      <c r="I1679" s="47">
        <v>18699</v>
      </c>
      <c r="J1679" s="47">
        <v>990</v>
      </c>
      <c r="K1679" s="47">
        <v>10405</v>
      </c>
      <c r="L1679" s="47">
        <v>1230</v>
      </c>
      <c r="M1679" s="47">
        <v>188205</v>
      </c>
      <c r="N1679" s="150">
        <v>45964</v>
      </c>
      <c r="O1679" s="144">
        <v>717</v>
      </c>
      <c r="P1679" s="144">
        <v>0</v>
      </c>
      <c r="Q1679" s="47">
        <v>192879</v>
      </c>
      <c r="R1679" s="47">
        <v>0</v>
      </c>
      <c r="S1679" s="47">
        <v>0</v>
      </c>
      <c r="T1679" s="47">
        <v>0</v>
      </c>
      <c r="U1679" s="47">
        <v>0</v>
      </c>
      <c r="V1679" s="47">
        <v>0</v>
      </c>
      <c r="W1679" s="101">
        <f t="shared" si="26"/>
        <v>572608</v>
      </c>
      <c r="X1679" s="41">
        <f>個別包括!AZ1678-公債費!W1679</f>
        <v>0</v>
      </c>
      <c r="Y1679" s="41"/>
      <c r="Z1679" s="41"/>
      <c r="AA1679" s="41"/>
    </row>
    <row r="1680" spans="1:27" ht="20.25" customHeight="1" x14ac:dyDescent="0.25">
      <c r="A1680" s="111" t="s">
        <v>3512</v>
      </c>
      <c r="B1680" s="112" t="s">
        <v>3474</v>
      </c>
      <c r="C1680" s="4" t="s">
        <v>1745</v>
      </c>
      <c r="D1680" s="141">
        <v>6</v>
      </c>
      <c r="E1680" s="127" t="s">
        <v>3561</v>
      </c>
      <c r="F1680" s="47">
        <v>5516</v>
      </c>
      <c r="G1680" s="47">
        <v>135713</v>
      </c>
      <c r="H1680" s="47">
        <v>0</v>
      </c>
      <c r="I1680" s="47">
        <v>13108</v>
      </c>
      <c r="J1680" s="47">
        <v>1313</v>
      </c>
      <c r="K1680" s="47">
        <v>3956</v>
      </c>
      <c r="L1680" s="47">
        <v>401</v>
      </c>
      <c r="M1680" s="47">
        <v>135339</v>
      </c>
      <c r="N1680" s="150">
        <v>3041</v>
      </c>
      <c r="O1680" s="144">
        <v>592</v>
      </c>
      <c r="P1680" s="144">
        <v>0</v>
      </c>
      <c r="Q1680" s="47">
        <v>212516</v>
      </c>
      <c r="R1680" s="47">
        <v>0</v>
      </c>
      <c r="S1680" s="47">
        <v>0</v>
      </c>
      <c r="T1680" s="47">
        <v>0</v>
      </c>
      <c r="U1680" s="47">
        <v>0</v>
      </c>
      <c r="V1680" s="47">
        <v>0</v>
      </c>
      <c r="W1680" s="101">
        <f t="shared" si="26"/>
        <v>511495</v>
      </c>
      <c r="X1680" s="41">
        <f>個別包括!AZ1679-公債費!W1680</f>
        <v>0</v>
      </c>
      <c r="Y1680" s="41"/>
      <c r="Z1680" s="41"/>
      <c r="AA1680" s="41"/>
    </row>
    <row r="1681" spans="1:27" ht="20.25" customHeight="1" x14ac:dyDescent="0.25">
      <c r="A1681" s="111" t="s">
        <v>3513</v>
      </c>
      <c r="B1681" s="112" t="s">
        <v>3474</v>
      </c>
      <c r="C1681" s="4" t="s">
        <v>1746</v>
      </c>
      <c r="D1681" s="141">
        <v>6</v>
      </c>
      <c r="E1681" s="127" t="s">
        <v>3561</v>
      </c>
      <c r="F1681" s="47">
        <v>8959</v>
      </c>
      <c r="G1681" s="47">
        <v>68385</v>
      </c>
      <c r="H1681" s="47">
        <v>0</v>
      </c>
      <c r="I1681" s="47">
        <v>24746</v>
      </c>
      <c r="J1681" s="47">
        <v>1086</v>
      </c>
      <c r="K1681" s="47">
        <v>12839</v>
      </c>
      <c r="L1681" s="47">
        <v>414</v>
      </c>
      <c r="M1681" s="47">
        <v>132705</v>
      </c>
      <c r="N1681" s="150">
        <v>8788</v>
      </c>
      <c r="O1681" s="144">
        <v>3733</v>
      </c>
      <c r="P1681" s="144">
        <v>0</v>
      </c>
      <c r="Q1681" s="47">
        <v>228773</v>
      </c>
      <c r="R1681" s="47">
        <v>0</v>
      </c>
      <c r="S1681" s="47">
        <v>0</v>
      </c>
      <c r="T1681" s="47">
        <v>0</v>
      </c>
      <c r="U1681" s="47">
        <v>0</v>
      </c>
      <c r="V1681" s="47">
        <v>0</v>
      </c>
      <c r="W1681" s="101">
        <f t="shared" si="26"/>
        <v>490428</v>
      </c>
      <c r="X1681" s="41">
        <f>個別包括!AZ1680-公債費!W1681</f>
        <v>0</v>
      </c>
      <c r="Y1681" s="41"/>
      <c r="Z1681" s="41"/>
      <c r="AA1681" s="41"/>
    </row>
    <row r="1682" spans="1:27" ht="20.25" customHeight="1" x14ac:dyDescent="0.25">
      <c r="A1682" s="111" t="s">
        <v>3514</v>
      </c>
      <c r="B1682" s="112" t="s">
        <v>3474</v>
      </c>
      <c r="C1682" s="4" t="s">
        <v>1747</v>
      </c>
      <c r="D1682" s="141">
        <v>6</v>
      </c>
      <c r="E1682" s="127" t="s">
        <v>3561</v>
      </c>
      <c r="F1682" s="47">
        <v>7243</v>
      </c>
      <c r="G1682" s="47">
        <v>40385</v>
      </c>
      <c r="H1682" s="47">
        <v>0</v>
      </c>
      <c r="I1682" s="47">
        <v>7430</v>
      </c>
      <c r="J1682" s="47">
        <v>515</v>
      </c>
      <c r="K1682" s="47">
        <v>16956</v>
      </c>
      <c r="L1682" s="47">
        <v>828</v>
      </c>
      <c r="M1682" s="47">
        <v>144902</v>
      </c>
      <c r="N1682" s="150">
        <v>7877</v>
      </c>
      <c r="O1682" s="144">
        <v>176</v>
      </c>
      <c r="P1682" s="144">
        <v>0</v>
      </c>
      <c r="Q1682" s="47">
        <v>209339</v>
      </c>
      <c r="R1682" s="47">
        <v>0</v>
      </c>
      <c r="S1682" s="47">
        <v>0</v>
      </c>
      <c r="T1682" s="47">
        <v>0</v>
      </c>
      <c r="U1682" s="47">
        <v>0</v>
      </c>
      <c r="V1682" s="47">
        <v>0</v>
      </c>
      <c r="W1682" s="101">
        <f t="shared" si="26"/>
        <v>435651</v>
      </c>
      <c r="X1682" s="41">
        <f>個別包括!AZ1681-公債費!W1682</f>
        <v>0</v>
      </c>
      <c r="Y1682" s="41"/>
      <c r="Z1682" s="41"/>
      <c r="AA1682" s="41"/>
    </row>
    <row r="1683" spans="1:27" ht="20.25" customHeight="1" x14ac:dyDescent="0.25">
      <c r="A1683" s="111" t="s">
        <v>3515</v>
      </c>
      <c r="B1683" s="112" t="s">
        <v>3474</v>
      </c>
      <c r="C1683" s="4" t="s">
        <v>1748</v>
      </c>
      <c r="D1683" s="141">
        <v>6</v>
      </c>
      <c r="E1683" s="127" t="s">
        <v>3561</v>
      </c>
      <c r="F1683" s="47">
        <v>316</v>
      </c>
      <c r="G1683" s="47">
        <v>197493</v>
      </c>
      <c r="H1683" s="47">
        <v>0</v>
      </c>
      <c r="I1683" s="47">
        <v>5989</v>
      </c>
      <c r="J1683" s="47">
        <v>270</v>
      </c>
      <c r="K1683" s="47">
        <v>9843</v>
      </c>
      <c r="L1683" s="47">
        <v>611</v>
      </c>
      <c r="M1683" s="47">
        <v>132576</v>
      </c>
      <c r="N1683" s="150">
        <v>6476</v>
      </c>
      <c r="O1683" s="144">
        <v>134</v>
      </c>
      <c r="P1683" s="144">
        <v>0</v>
      </c>
      <c r="Q1683" s="47">
        <v>256646</v>
      </c>
      <c r="R1683" s="47">
        <v>0</v>
      </c>
      <c r="S1683" s="47">
        <v>0</v>
      </c>
      <c r="T1683" s="47">
        <v>0</v>
      </c>
      <c r="U1683" s="47">
        <v>0</v>
      </c>
      <c r="V1683" s="47">
        <v>0</v>
      </c>
      <c r="W1683" s="101">
        <f t="shared" si="26"/>
        <v>610354</v>
      </c>
      <c r="X1683" s="41">
        <f>個別包括!AZ1682-公債費!W1683</f>
        <v>0</v>
      </c>
      <c r="Y1683" s="41"/>
      <c r="Z1683" s="41"/>
      <c r="AA1683" s="41"/>
    </row>
    <row r="1684" spans="1:27" ht="20.25" customHeight="1" x14ac:dyDescent="0.25">
      <c r="A1684" s="111" t="s">
        <v>3516</v>
      </c>
      <c r="B1684" s="112" t="s">
        <v>3474</v>
      </c>
      <c r="C1684" s="4" t="s">
        <v>1749</v>
      </c>
      <c r="D1684" s="141">
        <v>6</v>
      </c>
      <c r="E1684" s="127" t="s">
        <v>3561</v>
      </c>
      <c r="F1684" s="47">
        <v>3252</v>
      </c>
      <c r="G1684" s="47">
        <v>82425</v>
      </c>
      <c r="H1684" s="47">
        <v>0</v>
      </c>
      <c r="I1684" s="47">
        <v>453</v>
      </c>
      <c r="J1684" s="47">
        <v>419</v>
      </c>
      <c r="K1684" s="47">
        <v>9205</v>
      </c>
      <c r="L1684" s="47">
        <v>341</v>
      </c>
      <c r="M1684" s="47">
        <v>106875</v>
      </c>
      <c r="N1684" s="150">
        <v>11173</v>
      </c>
      <c r="O1684" s="144">
        <v>3188</v>
      </c>
      <c r="P1684" s="144">
        <v>0</v>
      </c>
      <c r="Q1684" s="47">
        <v>153574</v>
      </c>
      <c r="R1684" s="47">
        <v>0</v>
      </c>
      <c r="S1684" s="47">
        <v>0</v>
      </c>
      <c r="T1684" s="47">
        <v>0</v>
      </c>
      <c r="U1684" s="47">
        <v>0</v>
      </c>
      <c r="V1684" s="47">
        <v>0</v>
      </c>
      <c r="W1684" s="101">
        <f t="shared" si="26"/>
        <v>370905</v>
      </c>
      <c r="X1684" s="41">
        <f>個別包括!AZ1683-公債費!W1684</f>
        <v>0</v>
      </c>
      <c r="Y1684" s="41"/>
      <c r="Z1684" s="41"/>
      <c r="AA1684" s="41"/>
    </row>
    <row r="1685" spans="1:27" ht="20.25" customHeight="1" x14ac:dyDescent="0.25">
      <c r="A1685" s="111" t="s">
        <v>3517</v>
      </c>
      <c r="B1685" s="112" t="s">
        <v>3518</v>
      </c>
      <c r="C1685" s="4" t="s">
        <v>1750</v>
      </c>
      <c r="D1685" s="141">
        <v>3</v>
      </c>
      <c r="E1685" s="127" t="s">
        <v>3561</v>
      </c>
      <c r="F1685" s="47">
        <v>16547</v>
      </c>
      <c r="G1685" s="47">
        <v>0</v>
      </c>
      <c r="H1685" s="47">
        <v>7518</v>
      </c>
      <c r="I1685" s="47">
        <v>42773</v>
      </c>
      <c r="J1685" s="47">
        <v>31601</v>
      </c>
      <c r="K1685" s="47">
        <v>396217</v>
      </c>
      <c r="L1685" s="47">
        <v>51334</v>
      </c>
      <c r="M1685" s="47">
        <v>4060281</v>
      </c>
      <c r="N1685" s="150">
        <v>95327</v>
      </c>
      <c r="O1685" s="144">
        <v>6385</v>
      </c>
      <c r="P1685" s="144">
        <v>0</v>
      </c>
      <c r="Q1685" s="47">
        <v>0</v>
      </c>
      <c r="R1685" s="47">
        <v>0</v>
      </c>
      <c r="S1685" s="47">
        <v>0</v>
      </c>
      <c r="T1685" s="47">
        <v>0</v>
      </c>
      <c r="U1685" s="47">
        <v>0</v>
      </c>
      <c r="V1685" s="47">
        <v>0</v>
      </c>
      <c r="W1685" s="101">
        <f t="shared" si="26"/>
        <v>4707983</v>
      </c>
      <c r="X1685" s="41">
        <f>個別包括!AZ1684-公債費!W1685</f>
        <v>0</v>
      </c>
      <c r="Y1685" s="41"/>
      <c r="Z1685" s="41"/>
      <c r="AA1685" s="41"/>
    </row>
    <row r="1686" spans="1:27" ht="20.25" customHeight="1" x14ac:dyDescent="0.25">
      <c r="A1686" s="111" t="s">
        <v>3519</v>
      </c>
      <c r="B1686" s="112" t="s">
        <v>3518</v>
      </c>
      <c r="C1686" s="4" t="s">
        <v>1751</v>
      </c>
      <c r="D1686" s="141">
        <v>5</v>
      </c>
      <c r="E1686" s="127" t="s">
        <v>3561</v>
      </c>
      <c r="F1686" s="47">
        <v>0</v>
      </c>
      <c r="G1686" s="47">
        <v>0</v>
      </c>
      <c r="H1686" s="47">
        <v>432</v>
      </c>
      <c r="I1686" s="47">
        <v>2719</v>
      </c>
      <c r="J1686" s="47">
        <v>10420</v>
      </c>
      <c r="K1686" s="47">
        <v>75672</v>
      </c>
      <c r="L1686" s="47">
        <v>10203</v>
      </c>
      <c r="M1686" s="47">
        <v>1061366</v>
      </c>
      <c r="N1686" s="150">
        <v>40526</v>
      </c>
      <c r="O1686" s="144">
        <v>462</v>
      </c>
      <c r="P1686" s="144">
        <v>0</v>
      </c>
      <c r="Q1686" s="47">
        <v>0</v>
      </c>
      <c r="R1686" s="47">
        <v>0</v>
      </c>
      <c r="S1686" s="47">
        <v>0</v>
      </c>
      <c r="T1686" s="47">
        <v>0</v>
      </c>
      <c r="U1686" s="47">
        <v>0</v>
      </c>
      <c r="V1686" s="47">
        <v>0</v>
      </c>
      <c r="W1686" s="101">
        <f t="shared" si="26"/>
        <v>1201800</v>
      </c>
      <c r="X1686" s="41">
        <f>個別包括!AZ1685-公債費!W1686</f>
        <v>0</v>
      </c>
      <c r="Y1686" s="41"/>
      <c r="Z1686" s="41"/>
      <c r="AA1686" s="41"/>
    </row>
    <row r="1687" spans="1:27" ht="20.25" customHeight="1" x14ac:dyDescent="0.25">
      <c r="A1687" s="111" t="s">
        <v>3520</v>
      </c>
      <c r="B1687" s="112" t="s">
        <v>3518</v>
      </c>
      <c r="C1687" s="4" t="s">
        <v>1752</v>
      </c>
      <c r="D1687" s="141">
        <v>5</v>
      </c>
      <c r="E1687" s="127" t="s">
        <v>3561</v>
      </c>
      <c r="F1687" s="47">
        <v>0</v>
      </c>
      <c r="G1687" s="47">
        <v>557604</v>
      </c>
      <c r="H1687" s="47">
        <v>17145</v>
      </c>
      <c r="I1687" s="47">
        <v>20622</v>
      </c>
      <c r="J1687" s="47">
        <v>6240</v>
      </c>
      <c r="K1687" s="47">
        <v>67536</v>
      </c>
      <c r="L1687" s="47">
        <v>4410</v>
      </c>
      <c r="M1687" s="47">
        <v>574762</v>
      </c>
      <c r="N1687" s="150">
        <v>235576</v>
      </c>
      <c r="O1687" s="144">
        <v>0</v>
      </c>
      <c r="P1687" s="144">
        <v>0</v>
      </c>
      <c r="Q1687" s="47">
        <v>0</v>
      </c>
      <c r="R1687" s="47">
        <v>0</v>
      </c>
      <c r="S1687" s="47">
        <v>0</v>
      </c>
      <c r="T1687" s="47">
        <v>0</v>
      </c>
      <c r="U1687" s="47">
        <v>0</v>
      </c>
      <c r="V1687" s="47">
        <v>0</v>
      </c>
      <c r="W1687" s="101">
        <f t="shared" si="26"/>
        <v>1483895</v>
      </c>
      <c r="X1687" s="41">
        <f>個別包括!AZ1686-公債費!W1687</f>
        <v>0</v>
      </c>
      <c r="Y1687" s="41"/>
      <c r="Z1687" s="41"/>
      <c r="AA1687" s="41"/>
    </row>
    <row r="1688" spans="1:27" ht="20.25" customHeight="1" x14ac:dyDescent="0.25">
      <c r="A1688" s="111" t="s">
        <v>3521</v>
      </c>
      <c r="B1688" s="112" t="s">
        <v>3518</v>
      </c>
      <c r="C1688" s="4" t="s">
        <v>1753</v>
      </c>
      <c r="D1688" s="141">
        <v>5</v>
      </c>
      <c r="E1688" s="127" t="s">
        <v>3561</v>
      </c>
      <c r="F1688" s="47">
        <v>7672</v>
      </c>
      <c r="G1688" s="47">
        <v>0</v>
      </c>
      <c r="H1688" s="47">
        <v>1184</v>
      </c>
      <c r="I1688" s="47">
        <v>34077</v>
      </c>
      <c r="J1688" s="47">
        <v>72796</v>
      </c>
      <c r="K1688" s="47">
        <v>157119</v>
      </c>
      <c r="L1688" s="47">
        <v>15594</v>
      </c>
      <c r="M1688" s="47">
        <v>1332173</v>
      </c>
      <c r="N1688" s="150">
        <v>16994</v>
      </c>
      <c r="O1688" s="144">
        <v>0</v>
      </c>
      <c r="P1688" s="144">
        <v>0</v>
      </c>
      <c r="Q1688" s="47">
        <v>0</v>
      </c>
      <c r="R1688" s="47">
        <v>0</v>
      </c>
      <c r="S1688" s="47">
        <v>0</v>
      </c>
      <c r="T1688" s="47">
        <v>0</v>
      </c>
      <c r="U1688" s="47">
        <v>0</v>
      </c>
      <c r="V1688" s="47">
        <v>0</v>
      </c>
      <c r="W1688" s="101">
        <f t="shared" si="26"/>
        <v>1637609</v>
      </c>
      <c r="X1688" s="41">
        <f>個別包括!AZ1687-公債費!W1688</f>
        <v>0</v>
      </c>
      <c r="Y1688" s="41"/>
      <c r="Z1688" s="41"/>
      <c r="AA1688" s="41"/>
    </row>
    <row r="1689" spans="1:27" ht="20.25" customHeight="1" x14ac:dyDescent="0.25">
      <c r="A1689" s="111" t="s">
        <v>3522</v>
      </c>
      <c r="B1689" s="112" t="s">
        <v>3518</v>
      </c>
      <c r="C1689" s="4" t="s">
        <v>1754</v>
      </c>
      <c r="D1689" s="141">
        <v>5</v>
      </c>
      <c r="E1689" s="127" t="s">
        <v>3561</v>
      </c>
      <c r="F1689" s="47">
        <v>7838</v>
      </c>
      <c r="G1689" s="47">
        <v>0</v>
      </c>
      <c r="H1689" s="47">
        <v>0</v>
      </c>
      <c r="I1689" s="47">
        <v>8694</v>
      </c>
      <c r="J1689" s="47">
        <v>4085</v>
      </c>
      <c r="K1689" s="47">
        <v>159670</v>
      </c>
      <c r="L1689" s="47">
        <v>5613</v>
      </c>
      <c r="M1689" s="47">
        <v>735319</v>
      </c>
      <c r="N1689" s="150">
        <v>107736</v>
      </c>
      <c r="O1689" s="144">
        <v>0</v>
      </c>
      <c r="P1689" s="144">
        <v>0</v>
      </c>
      <c r="Q1689" s="47">
        <v>0</v>
      </c>
      <c r="R1689" s="47">
        <v>0</v>
      </c>
      <c r="S1689" s="47">
        <v>0</v>
      </c>
      <c r="T1689" s="47">
        <v>0</v>
      </c>
      <c r="U1689" s="47">
        <v>0</v>
      </c>
      <c r="V1689" s="47">
        <v>0</v>
      </c>
      <c r="W1689" s="101">
        <f t="shared" si="26"/>
        <v>1028955</v>
      </c>
      <c r="X1689" s="41">
        <f>個別包括!AZ1688-公債費!W1689</f>
        <v>0</v>
      </c>
      <c r="Y1689" s="41"/>
      <c r="Z1689" s="41"/>
      <c r="AA1689" s="41"/>
    </row>
    <row r="1690" spans="1:27" ht="20.25" customHeight="1" x14ac:dyDescent="0.25">
      <c r="A1690" s="111" t="s">
        <v>3523</v>
      </c>
      <c r="B1690" s="112" t="s">
        <v>3518</v>
      </c>
      <c r="C1690" s="4" t="s">
        <v>1755</v>
      </c>
      <c r="D1690" s="141">
        <v>5</v>
      </c>
      <c r="E1690" s="127" t="s">
        <v>3561</v>
      </c>
      <c r="F1690" s="47">
        <v>637</v>
      </c>
      <c r="G1690" s="47">
        <v>0</v>
      </c>
      <c r="H1690" s="47">
        <v>0</v>
      </c>
      <c r="I1690" s="47">
        <v>27714</v>
      </c>
      <c r="J1690" s="47">
        <v>3081</v>
      </c>
      <c r="K1690" s="47">
        <v>62842</v>
      </c>
      <c r="L1690" s="47">
        <v>4543</v>
      </c>
      <c r="M1690" s="47">
        <v>586730</v>
      </c>
      <c r="N1690" s="150">
        <v>45227</v>
      </c>
      <c r="O1690" s="144">
        <v>4436</v>
      </c>
      <c r="P1690" s="144">
        <v>0</v>
      </c>
      <c r="Q1690" s="47">
        <v>0</v>
      </c>
      <c r="R1690" s="47">
        <v>0</v>
      </c>
      <c r="S1690" s="47">
        <v>0</v>
      </c>
      <c r="T1690" s="47">
        <v>0</v>
      </c>
      <c r="U1690" s="47">
        <v>0</v>
      </c>
      <c r="V1690" s="47">
        <v>0</v>
      </c>
      <c r="W1690" s="101">
        <f t="shared" si="26"/>
        <v>735210</v>
      </c>
      <c r="X1690" s="41">
        <f>個別包括!AZ1689-公債費!W1690</f>
        <v>0</v>
      </c>
      <c r="Y1690" s="41"/>
      <c r="Z1690" s="41"/>
      <c r="AA1690" s="41"/>
    </row>
    <row r="1691" spans="1:27" ht="20.25" customHeight="1" x14ac:dyDescent="0.25">
      <c r="A1691" s="111" t="s">
        <v>3524</v>
      </c>
      <c r="B1691" s="112" t="s">
        <v>3518</v>
      </c>
      <c r="C1691" s="4" t="s">
        <v>1756</v>
      </c>
      <c r="D1691" s="141">
        <v>5</v>
      </c>
      <c r="E1691" s="127" t="s">
        <v>3561</v>
      </c>
      <c r="F1691" s="47">
        <v>1312</v>
      </c>
      <c r="G1691" s="47">
        <v>0</v>
      </c>
      <c r="H1691" s="47">
        <v>841</v>
      </c>
      <c r="I1691" s="47">
        <v>38080</v>
      </c>
      <c r="J1691" s="47">
        <v>7482</v>
      </c>
      <c r="K1691" s="47">
        <v>85532</v>
      </c>
      <c r="L1691" s="47">
        <v>13714</v>
      </c>
      <c r="M1691" s="47">
        <v>1461195</v>
      </c>
      <c r="N1691" s="150">
        <v>65377</v>
      </c>
      <c r="O1691" s="144">
        <v>2979</v>
      </c>
      <c r="P1691" s="144">
        <v>0</v>
      </c>
      <c r="Q1691" s="47">
        <v>0</v>
      </c>
      <c r="R1691" s="47">
        <v>0</v>
      </c>
      <c r="S1691" s="47">
        <v>0</v>
      </c>
      <c r="T1691" s="47">
        <v>0</v>
      </c>
      <c r="U1691" s="47">
        <v>0</v>
      </c>
      <c r="V1691" s="47">
        <v>0</v>
      </c>
      <c r="W1691" s="101">
        <f t="shared" si="26"/>
        <v>1676512</v>
      </c>
      <c r="X1691" s="41">
        <f>個別包括!AZ1690-公債費!W1691</f>
        <v>0</v>
      </c>
      <c r="Y1691" s="41"/>
      <c r="Z1691" s="41"/>
      <c r="AA1691" s="41"/>
    </row>
    <row r="1692" spans="1:27" ht="20.25" customHeight="1" x14ac:dyDescent="0.25">
      <c r="A1692" s="111" t="s">
        <v>3525</v>
      </c>
      <c r="B1692" s="112" t="s">
        <v>3518</v>
      </c>
      <c r="C1692" s="4" t="s">
        <v>1757</v>
      </c>
      <c r="D1692" s="141">
        <v>5</v>
      </c>
      <c r="E1692" s="127" t="s">
        <v>3561</v>
      </c>
      <c r="F1692" s="47">
        <v>5690</v>
      </c>
      <c r="G1692" s="47">
        <v>0</v>
      </c>
      <c r="H1692" s="47">
        <v>493</v>
      </c>
      <c r="I1692" s="47">
        <v>35805</v>
      </c>
      <c r="J1692" s="47">
        <v>3474</v>
      </c>
      <c r="K1692" s="47">
        <v>79661</v>
      </c>
      <c r="L1692" s="47">
        <v>5239</v>
      </c>
      <c r="M1692" s="47">
        <v>589125</v>
      </c>
      <c r="N1692" s="150">
        <v>253737</v>
      </c>
      <c r="O1692" s="144">
        <v>168</v>
      </c>
      <c r="P1692" s="144">
        <v>0</v>
      </c>
      <c r="Q1692" s="47">
        <v>0</v>
      </c>
      <c r="R1692" s="47">
        <v>0</v>
      </c>
      <c r="S1692" s="47">
        <v>0</v>
      </c>
      <c r="T1692" s="47">
        <v>0</v>
      </c>
      <c r="U1692" s="47">
        <v>0</v>
      </c>
      <c r="V1692" s="47">
        <v>0</v>
      </c>
      <c r="W1692" s="101">
        <f t="shared" si="26"/>
        <v>973392</v>
      </c>
      <c r="X1692" s="41">
        <f>個別包括!AZ1691-公債費!W1692</f>
        <v>0</v>
      </c>
      <c r="Y1692" s="41"/>
      <c r="Z1692" s="41"/>
      <c r="AA1692" s="41"/>
    </row>
    <row r="1693" spans="1:27" ht="20.25" customHeight="1" x14ac:dyDescent="0.25">
      <c r="A1693" s="111" t="s">
        <v>3526</v>
      </c>
      <c r="B1693" s="112" t="s">
        <v>3518</v>
      </c>
      <c r="C1693" s="4" t="s">
        <v>1758</v>
      </c>
      <c r="D1693" s="141">
        <v>5</v>
      </c>
      <c r="E1693" s="127" t="s">
        <v>3561</v>
      </c>
      <c r="F1693" s="47">
        <v>5249</v>
      </c>
      <c r="G1693" s="47">
        <v>30413</v>
      </c>
      <c r="H1693" s="47">
        <v>1710</v>
      </c>
      <c r="I1693" s="47">
        <v>3061</v>
      </c>
      <c r="J1693" s="47">
        <v>6526</v>
      </c>
      <c r="K1693" s="47">
        <v>36855</v>
      </c>
      <c r="L1693" s="47">
        <v>8769</v>
      </c>
      <c r="M1693" s="47">
        <v>1329922</v>
      </c>
      <c r="N1693" s="150">
        <v>101652</v>
      </c>
      <c r="O1693" s="144">
        <v>1047</v>
      </c>
      <c r="P1693" s="144">
        <v>0</v>
      </c>
      <c r="Q1693" s="47">
        <v>0</v>
      </c>
      <c r="R1693" s="47">
        <v>0</v>
      </c>
      <c r="S1693" s="47">
        <v>0</v>
      </c>
      <c r="T1693" s="47">
        <v>0</v>
      </c>
      <c r="U1693" s="47">
        <v>1340193</v>
      </c>
      <c r="V1693" s="47">
        <v>0</v>
      </c>
      <c r="W1693" s="101">
        <f t="shared" si="26"/>
        <v>2865397</v>
      </c>
      <c r="X1693" s="41">
        <f>個別包括!AZ1692-公債費!W1693</f>
        <v>0</v>
      </c>
      <c r="Y1693" s="41"/>
      <c r="Z1693" s="41"/>
      <c r="AA1693" s="41"/>
    </row>
    <row r="1694" spans="1:27" ht="20.25" customHeight="1" x14ac:dyDescent="0.25">
      <c r="A1694" s="111" t="s">
        <v>3527</v>
      </c>
      <c r="B1694" s="112" t="s">
        <v>3518</v>
      </c>
      <c r="C1694" s="4" t="s">
        <v>1759</v>
      </c>
      <c r="D1694" s="141">
        <v>5</v>
      </c>
      <c r="E1694" s="127" t="s">
        <v>3561</v>
      </c>
      <c r="F1694" s="47">
        <v>311</v>
      </c>
      <c r="G1694" s="47">
        <v>301003</v>
      </c>
      <c r="H1694" s="47">
        <v>0</v>
      </c>
      <c r="I1694" s="47">
        <v>39379</v>
      </c>
      <c r="J1694" s="47">
        <v>5876</v>
      </c>
      <c r="K1694" s="47">
        <v>81167</v>
      </c>
      <c r="L1694" s="47">
        <v>4860</v>
      </c>
      <c r="M1694" s="47">
        <v>795225</v>
      </c>
      <c r="N1694" s="150">
        <v>16463</v>
      </c>
      <c r="O1694" s="144">
        <v>0</v>
      </c>
      <c r="P1694" s="144">
        <v>0</v>
      </c>
      <c r="Q1694" s="47">
        <v>236174</v>
      </c>
      <c r="R1694" s="47">
        <v>0</v>
      </c>
      <c r="S1694" s="47">
        <v>0</v>
      </c>
      <c r="T1694" s="47">
        <v>0</v>
      </c>
      <c r="U1694" s="47">
        <v>1010651</v>
      </c>
      <c r="V1694" s="47">
        <v>0</v>
      </c>
      <c r="W1694" s="101">
        <f t="shared" si="26"/>
        <v>2491109</v>
      </c>
      <c r="X1694" s="41">
        <f>個別包括!AZ1693-公債費!W1694</f>
        <v>0</v>
      </c>
      <c r="Y1694" s="41"/>
      <c r="Z1694" s="41"/>
      <c r="AA1694" s="41"/>
    </row>
    <row r="1695" spans="1:27" ht="20.25" customHeight="1" x14ac:dyDescent="0.25">
      <c r="A1695" s="111" t="s">
        <v>3528</v>
      </c>
      <c r="B1695" s="112" t="s">
        <v>3518</v>
      </c>
      <c r="C1695" s="4" t="s">
        <v>1760</v>
      </c>
      <c r="D1695" s="141">
        <v>5</v>
      </c>
      <c r="E1695" s="127" t="s">
        <v>3561</v>
      </c>
      <c r="F1695" s="47">
        <v>1929</v>
      </c>
      <c r="G1695" s="47">
        <v>12747</v>
      </c>
      <c r="H1695" s="47">
        <v>498</v>
      </c>
      <c r="I1695" s="47">
        <v>1560</v>
      </c>
      <c r="J1695" s="47">
        <v>2515</v>
      </c>
      <c r="K1695" s="47">
        <v>14495</v>
      </c>
      <c r="L1695" s="47">
        <v>2489</v>
      </c>
      <c r="M1695" s="47">
        <v>543377</v>
      </c>
      <c r="N1695" s="150">
        <v>44659</v>
      </c>
      <c r="O1695" s="144">
        <v>5825</v>
      </c>
      <c r="P1695" s="144">
        <v>0</v>
      </c>
      <c r="Q1695" s="47">
        <v>38864</v>
      </c>
      <c r="R1695" s="47">
        <v>0</v>
      </c>
      <c r="S1695" s="47">
        <v>0</v>
      </c>
      <c r="T1695" s="47">
        <v>0</v>
      </c>
      <c r="U1695" s="47">
        <v>658082</v>
      </c>
      <c r="V1695" s="47">
        <v>0</v>
      </c>
      <c r="W1695" s="101">
        <f t="shared" si="26"/>
        <v>1327040</v>
      </c>
      <c r="X1695" s="41">
        <f>個別包括!AZ1694-公債費!W1695</f>
        <v>0</v>
      </c>
      <c r="Y1695" s="41"/>
      <c r="Z1695" s="41"/>
      <c r="AA1695" s="41"/>
    </row>
    <row r="1696" spans="1:27" ht="20.25" customHeight="1" x14ac:dyDescent="0.25">
      <c r="A1696" s="111" t="s">
        <v>3529</v>
      </c>
      <c r="B1696" s="112" t="s">
        <v>3518</v>
      </c>
      <c r="C1696" s="4" t="s">
        <v>1761</v>
      </c>
      <c r="D1696" s="141">
        <v>6</v>
      </c>
      <c r="E1696" s="127" t="s">
        <v>3561</v>
      </c>
      <c r="F1696" s="47">
        <v>736</v>
      </c>
      <c r="G1696" s="47">
        <v>9412</v>
      </c>
      <c r="H1696" s="47">
        <v>0</v>
      </c>
      <c r="I1696" s="47">
        <v>1722</v>
      </c>
      <c r="J1696" s="47">
        <v>475</v>
      </c>
      <c r="K1696" s="47">
        <v>3673</v>
      </c>
      <c r="L1696" s="47">
        <v>313</v>
      </c>
      <c r="M1696" s="47">
        <v>126674</v>
      </c>
      <c r="N1696" s="150">
        <v>6193</v>
      </c>
      <c r="O1696" s="144">
        <v>0</v>
      </c>
      <c r="P1696" s="144">
        <v>0</v>
      </c>
      <c r="Q1696" s="47">
        <v>308260</v>
      </c>
      <c r="R1696" s="47">
        <v>0</v>
      </c>
      <c r="S1696" s="47">
        <v>0</v>
      </c>
      <c r="T1696" s="47">
        <v>0</v>
      </c>
      <c r="U1696" s="47">
        <v>0</v>
      </c>
      <c r="V1696" s="47">
        <v>0</v>
      </c>
      <c r="W1696" s="101">
        <f t="shared" si="26"/>
        <v>457458</v>
      </c>
      <c r="X1696" s="41">
        <f>個別包括!AZ1695-公債費!W1696</f>
        <v>0</v>
      </c>
      <c r="Y1696" s="41"/>
      <c r="Z1696" s="41"/>
      <c r="AA1696" s="41"/>
    </row>
    <row r="1697" spans="1:27" ht="20.25" customHeight="1" x14ac:dyDescent="0.25">
      <c r="A1697" s="111" t="s">
        <v>3530</v>
      </c>
      <c r="B1697" s="112" t="s">
        <v>3518</v>
      </c>
      <c r="C1697" s="4" t="s">
        <v>1762</v>
      </c>
      <c r="D1697" s="141">
        <v>6</v>
      </c>
      <c r="E1697" s="127" t="s">
        <v>3561</v>
      </c>
      <c r="F1697" s="47">
        <v>5816</v>
      </c>
      <c r="G1697" s="47">
        <v>0</v>
      </c>
      <c r="H1697" s="47">
        <v>0</v>
      </c>
      <c r="I1697" s="47">
        <v>398</v>
      </c>
      <c r="J1697" s="47">
        <v>449</v>
      </c>
      <c r="K1697" s="47">
        <v>435</v>
      </c>
      <c r="L1697" s="47">
        <v>188</v>
      </c>
      <c r="M1697" s="47">
        <v>77658</v>
      </c>
      <c r="N1697" s="150">
        <v>3811</v>
      </c>
      <c r="O1697" s="144">
        <v>953</v>
      </c>
      <c r="P1697" s="144">
        <v>0</v>
      </c>
      <c r="Q1697" s="47">
        <v>253551</v>
      </c>
      <c r="R1697" s="47">
        <v>0</v>
      </c>
      <c r="S1697" s="47">
        <v>0</v>
      </c>
      <c r="T1697" s="47">
        <v>0</v>
      </c>
      <c r="U1697" s="47">
        <v>0</v>
      </c>
      <c r="V1697" s="47">
        <v>0</v>
      </c>
      <c r="W1697" s="101">
        <f t="shared" si="26"/>
        <v>343259</v>
      </c>
      <c r="X1697" s="41">
        <f>個別包括!AZ1696-公債費!W1697</f>
        <v>0</v>
      </c>
      <c r="Y1697" s="41"/>
      <c r="Z1697" s="41"/>
      <c r="AA1697" s="41"/>
    </row>
    <row r="1698" spans="1:27" ht="20.25" customHeight="1" x14ac:dyDescent="0.25">
      <c r="A1698" s="111" t="s">
        <v>3531</v>
      </c>
      <c r="B1698" s="112" t="s">
        <v>3518</v>
      </c>
      <c r="C1698" s="4" t="s">
        <v>1763</v>
      </c>
      <c r="D1698" s="141">
        <v>6</v>
      </c>
      <c r="E1698" s="127" t="s">
        <v>3561</v>
      </c>
      <c r="F1698" s="47">
        <v>0</v>
      </c>
      <c r="G1698" s="47">
        <v>0</v>
      </c>
      <c r="H1698" s="47">
        <v>2139</v>
      </c>
      <c r="I1698" s="47">
        <v>487</v>
      </c>
      <c r="J1698" s="47">
        <v>0</v>
      </c>
      <c r="K1698" s="47">
        <v>304</v>
      </c>
      <c r="L1698" s="47">
        <v>263</v>
      </c>
      <c r="M1698" s="47">
        <v>59777</v>
      </c>
      <c r="N1698" s="150">
        <v>2223</v>
      </c>
      <c r="O1698" s="144">
        <v>0</v>
      </c>
      <c r="P1698" s="144">
        <v>0</v>
      </c>
      <c r="Q1698" s="47">
        <v>163579</v>
      </c>
      <c r="R1698" s="47">
        <v>0</v>
      </c>
      <c r="S1698" s="47">
        <v>0</v>
      </c>
      <c r="T1698" s="47">
        <v>0</v>
      </c>
      <c r="U1698" s="47">
        <v>0</v>
      </c>
      <c r="V1698" s="47">
        <v>0</v>
      </c>
      <c r="W1698" s="101">
        <f t="shared" si="26"/>
        <v>228772</v>
      </c>
      <c r="X1698" s="41">
        <f>個別包括!AZ1697-公債費!W1698</f>
        <v>0</v>
      </c>
      <c r="Y1698" s="41"/>
      <c r="Z1698" s="41"/>
      <c r="AA1698" s="41"/>
    </row>
    <row r="1699" spans="1:27" ht="20.25" customHeight="1" x14ac:dyDescent="0.25">
      <c r="A1699" s="111" t="s">
        <v>3532</v>
      </c>
      <c r="B1699" s="112" t="s">
        <v>3518</v>
      </c>
      <c r="C1699" s="4" t="s">
        <v>1764</v>
      </c>
      <c r="D1699" s="141">
        <v>6</v>
      </c>
      <c r="E1699" s="127" t="s">
        <v>3561</v>
      </c>
      <c r="F1699" s="47">
        <v>2560</v>
      </c>
      <c r="G1699" s="47">
        <v>0</v>
      </c>
      <c r="H1699" s="47">
        <v>0</v>
      </c>
      <c r="I1699" s="47">
        <v>5984</v>
      </c>
      <c r="J1699" s="47">
        <v>667</v>
      </c>
      <c r="K1699" s="47">
        <v>15941</v>
      </c>
      <c r="L1699" s="47">
        <v>480</v>
      </c>
      <c r="M1699" s="47">
        <v>134298</v>
      </c>
      <c r="N1699" s="150">
        <v>4198</v>
      </c>
      <c r="O1699" s="144">
        <v>0</v>
      </c>
      <c r="P1699" s="144">
        <v>0</v>
      </c>
      <c r="Q1699" s="47">
        <v>0</v>
      </c>
      <c r="R1699" s="47">
        <v>0</v>
      </c>
      <c r="S1699" s="47">
        <v>0</v>
      </c>
      <c r="T1699" s="47">
        <v>0</v>
      </c>
      <c r="U1699" s="47">
        <v>0</v>
      </c>
      <c r="V1699" s="47">
        <v>0</v>
      </c>
      <c r="W1699" s="101">
        <f t="shared" si="26"/>
        <v>164128</v>
      </c>
      <c r="X1699" s="41">
        <f>個別包括!AZ1698-公債費!W1699</f>
        <v>0</v>
      </c>
      <c r="Y1699" s="41"/>
      <c r="Z1699" s="41"/>
      <c r="AA1699" s="41"/>
    </row>
    <row r="1700" spans="1:27" ht="20.25" customHeight="1" x14ac:dyDescent="0.25">
      <c r="A1700" s="111" t="s">
        <v>3533</v>
      </c>
      <c r="B1700" s="112" t="s">
        <v>3518</v>
      </c>
      <c r="C1700" s="4" t="s">
        <v>1765</v>
      </c>
      <c r="D1700" s="141">
        <v>6</v>
      </c>
      <c r="E1700" s="127" t="s">
        <v>3561</v>
      </c>
      <c r="F1700" s="47">
        <v>2054</v>
      </c>
      <c r="G1700" s="47">
        <v>0</v>
      </c>
      <c r="H1700" s="47">
        <v>0</v>
      </c>
      <c r="I1700" s="47">
        <v>3550</v>
      </c>
      <c r="J1700" s="47">
        <v>807</v>
      </c>
      <c r="K1700" s="47">
        <v>5729</v>
      </c>
      <c r="L1700" s="47">
        <v>827</v>
      </c>
      <c r="M1700" s="47">
        <v>174690</v>
      </c>
      <c r="N1700" s="150">
        <v>5808</v>
      </c>
      <c r="O1700" s="144">
        <v>278</v>
      </c>
      <c r="P1700" s="144">
        <v>0</v>
      </c>
      <c r="Q1700" s="47">
        <v>312164</v>
      </c>
      <c r="R1700" s="47">
        <v>0</v>
      </c>
      <c r="S1700" s="47">
        <v>0</v>
      </c>
      <c r="T1700" s="47">
        <v>0</v>
      </c>
      <c r="U1700" s="47">
        <v>0</v>
      </c>
      <c r="V1700" s="47">
        <v>0</v>
      </c>
      <c r="W1700" s="101">
        <f t="shared" si="26"/>
        <v>505907</v>
      </c>
      <c r="X1700" s="41">
        <f>個別包括!AZ1699-公債費!W1700</f>
        <v>0</v>
      </c>
      <c r="Y1700" s="41"/>
      <c r="Z1700" s="41"/>
      <c r="AA1700" s="41"/>
    </row>
    <row r="1701" spans="1:27" ht="20.25" customHeight="1" x14ac:dyDescent="0.25">
      <c r="A1701" s="111" t="s">
        <v>3534</v>
      </c>
      <c r="B1701" s="112" t="s">
        <v>3518</v>
      </c>
      <c r="C1701" s="4" t="s">
        <v>1766</v>
      </c>
      <c r="D1701" s="141">
        <v>6</v>
      </c>
      <c r="E1701" s="127" t="s">
        <v>3561</v>
      </c>
      <c r="F1701" s="47">
        <v>0</v>
      </c>
      <c r="G1701" s="47">
        <v>0</v>
      </c>
      <c r="H1701" s="47">
        <v>0</v>
      </c>
      <c r="I1701" s="47">
        <v>12310</v>
      </c>
      <c r="J1701" s="47">
        <v>1431</v>
      </c>
      <c r="K1701" s="47">
        <v>6738</v>
      </c>
      <c r="L1701" s="47">
        <v>987</v>
      </c>
      <c r="M1701" s="47">
        <v>175503</v>
      </c>
      <c r="N1701" s="150">
        <v>4128</v>
      </c>
      <c r="O1701" s="144">
        <v>0</v>
      </c>
      <c r="P1701" s="144">
        <v>0</v>
      </c>
      <c r="Q1701" s="47">
        <v>0</v>
      </c>
      <c r="R1701" s="47">
        <v>0</v>
      </c>
      <c r="S1701" s="47">
        <v>0</v>
      </c>
      <c r="T1701" s="47">
        <v>0</v>
      </c>
      <c r="U1701" s="47">
        <v>0</v>
      </c>
      <c r="V1701" s="47">
        <v>0</v>
      </c>
      <c r="W1701" s="101">
        <f t="shared" si="26"/>
        <v>201097</v>
      </c>
      <c r="X1701" s="41">
        <f>個別包括!AZ1700-公債費!W1701</f>
        <v>0</v>
      </c>
      <c r="Y1701" s="41"/>
      <c r="Z1701" s="41"/>
      <c r="AA1701" s="41"/>
    </row>
    <row r="1702" spans="1:27" ht="20.25" customHeight="1" x14ac:dyDescent="0.25">
      <c r="A1702" s="111" t="s">
        <v>3535</v>
      </c>
      <c r="B1702" s="112" t="s">
        <v>3518</v>
      </c>
      <c r="C1702" s="4" t="s">
        <v>1767</v>
      </c>
      <c r="D1702" s="141">
        <v>6</v>
      </c>
      <c r="E1702" s="127" t="s">
        <v>3561</v>
      </c>
      <c r="F1702" s="47">
        <v>1873</v>
      </c>
      <c r="G1702" s="47">
        <v>0</v>
      </c>
      <c r="H1702" s="47">
        <v>0</v>
      </c>
      <c r="I1702" s="47">
        <v>3199</v>
      </c>
      <c r="J1702" s="47">
        <v>303</v>
      </c>
      <c r="K1702" s="47">
        <v>7541</v>
      </c>
      <c r="L1702" s="47">
        <v>406</v>
      </c>
      <c r="M1702" s="47">
        <v>101547</v>
      </c>
      <c r="N1702" s="150">
        <v>15990</v>
      </c>
      <c r="O1702" s="144">
        <v>0</v>
      </c>
      <c r="P1702" s="144">
        <v>0</v>
      </c>
      <c r="Q1702" s="47">
        <v>0</v>
      </c>
      <c r="R1702" s="47">
        <v>0</v>
      </c>
      <c r="S1702" s="47">
        <v>0</v>
      </c>
      <c r="T1702" s="47">
        <v>0</v>
      </c>
      <c r="U1702" s="47">
        <v>0</v>
      </c>
      <c r="V1702" s="47">
        <v>0</v>
      </c>
      <c r="W1702" s="101">
        <f t="shared" si="26"/>
        <v>130859</v>
      </c>
      <c r="X1702" s="41">
        <f>個別包括!AZ1701-公債費!W1702</f>
        <v>0</v>
      </c>
      <c r="Y1702" s="41"/>
      <c r="Z1702" s="41"/>
      <c r="AA1702" s="41"/>
    </row>
    <row r="1703" spans="1:27" ht="20.25" customHeight="1" x14ac:dyDescent="0.25">
      <c r="A1703" s="111" t="s">
        <v>3536</v>
      </c>
      <c r="B1703" s="112" t="s">
        <v>3518</v>
      </c>
      <c r="C1703" s="4" t="s">
        <v>1768</v>
      </c>
      <c r="D1703" s="141">
        <v>6</v>
      </c>
      <c r="E1703" s="127" t="s">
        <v>3561</v>
      </c>
      <c r="F1703" s="47">
        <v>0</v>
      </c>
      <c r="G1703" s="47">
        <v>0</v>
      </c>
      <c r="H1703" s="47">
        <v>0</v>
      </c>
      <c r="I1703" s="47">
        <v>795</v>
      </c>
      <c r="J1703" s="47">
        <v>630</v>
      </c>
      <c r="K1703" s="47">
        <v>10680</v>
      </c>
      <c r="L1703" s="47">
        <v>788</v>
      </c>
      <c r="M1703" s="47">
        <v>167044</v>
      </c>
      <c r="N1703" s="150">
        <v>7604</v>
      </c>
      <c r="O1703" s="144">
        <v>0</v>
      </c>
      <c r="P1703" s="144">
        <v>0</v>
      </c>
      <c r="Q1703" s="47">
        <v>0</v>
      </c>
      <c r="R1703" s="47">
        <v>0</v>
      </c>
      <c r="S1703" s="47">
        <v>0</v>
      </c>
      <c r="T1703" s="47">
        <v>0</v>
      </c>
      <c r="U1703" s="47">
        <v>0</v>
      </c>
      <c r="V1703" s="47">
        <v>0</v>
      </c>
      <c r="W1703" s="101">
        <f t="shared" si="26"/>
        <v>187541</v>
      </c>
      <c r="X1703" s="41">
        <f>個別包括!AZ1702-公債費!W1703</f>
        <v>0</v>
      </c>
      <c r="Y1703" s="41"/>
      <c r="Z1703" s="41"/>
      <c r="AA1703" s="41"/>
    </row>
    <row r="1704" spans="1:27" ht="20.25" customHeight="1" x14ac:dyDescent="0.25">
      <c r="A1704" s="111" t="s">
        <v>3537</v>
      </c>
      <c r="B1704" s="112" t="s">
        <v>3518</v>
      </c>
      <c r="C1704" s="4" t="s">
        <v>1769</v>
      </c>
      <c r="D1704" s="141">
        <v>6</v>
      </c>
      <c r="E1704" s="127" t="s">
        <v>3561</v>
      </c>
      <c r="F1704" s="47">
        <v>0</v>
      </c>
      <c r="G1704" s="47">
        <v>184898</v>
      </c>
      <c r="H1704" s="47">
        <v>0</v>
      </c>
      <c r="I1704" s="47">
        <v>662</v>
      </c>
      <c r="J1704" s="47">
        <v>0</v>
      </c>
      <c r="K1704" s="47">
        <v>4359</v>
      </c>
      <c r="L1704" s="47">
        <v>215</v>
      </c>
      <c r="M1704" s="47">
        <v>98692</v>
      </c>
      <c r="N1704" s="150">
        <v>3528</v>
      </c>
      <c r="O1704" s="144">
        <v>0</v>
      </c>
      <c r="P1704" s="144">
        <v>0</v>
      </c>
      <c r="Q1704" s="47">
        <v>71046</v>
      </c>
      <c r="R1704" s="47">
        <v>0</v>
      </c>
      <c r="S1704" s="47">
        <v>0</v>
      </c>
      <c r="T1704" s="47">
        <v>0</v>
      </c>
      <c r="U1704" s="47">
        <v>0</v>
      </c>
      <c r="V1704" s="47">
        <v>0</v>
      </c>
      <c r="W1704" s="101">
        <f t="shared" si="26"/>
        <v>363400</v>
      </c>
      <c r="X1704" s="41">
        <f>個別包括!AZ1703-公債費!W1704</f>
        <v>0</v>
      </c>
      <c r="Y1704" s="41"/>
      <c r="Z1704" s="41"/>
      <c r="AA1704" s="41"/>
    </row>
    <row r="1705" spans="1:27" ht="20.25" customHeight="1" x14ac:dyDescent="0.25">
      <c r="A1705" s="111" t="s">
        <v>3538</v>
      </c>
      <c r="B1705" s="112" t="s">
        <v>3518</v>
      </c>
      <c r="C1705" s="4" t="s">
        <v>1770</v>
      </c>
      <c r="D1705" s="141">
        <v>6</v>
      </c>
      <c r="E1705" s="127" t="s">
        <v>3561</v>
      </c>
      <c r="F1705" s="47">
        <v>0</v>
      </c>
      <c r="G1705" s="47">
        <v>0</v>
      </c>
      <c r="H1705" s="47">
        <v>58</v>
      </c>
      <c r="I1705" s="47">
        <v>2424</v>
      </c>
      <c r="J1705" s="47">
        <v>1643</v>
      </c>
      <c r="K1705" s="47">
        <v>30977</v>
      </c>
      <c r="L1705" s="47">
        <v>3072</v>
      </c>
      <c r="M1705" s="47">
        <v>400166</v>
      </c>
      <c r="N1705" s="150">
        <v>13954</v>
      </c>
      <c r="O1705" s="144">
        <v>966</v>
      </c>
      <c r="P1705" s="144">
        <v>0</v>
      </c>
      <c r="Q1705" s="47">
        <v>0</v>
      </c>
      <c r="R1705" s="47">
        <v>0</v>
      </c>
      <c r="S1705" s="47">
        <v>0</v>
      </c>
      <c r="T1705" s="47">
        <v>0</v>
      </c>
      <c r="U1705" s="47">
        <v>0</v>
      </c>
      <c r="V1705" s="47">
        <v>0</v>
      </c>
      <c r="W1705" s="101">
        <f t="shared" si="26"/>
        <v>453260</v>
      </c>
      <c r="X1705" s="41">
        <f>個別包括!AZ1704-公債費!W1705</f>
        <v>0</v>
      </c>
      <c r="Y1705" s="41"/>
      <c r="Z1705" s="41"/>
      <c r="AA1705" s="41"/>
    </row>
    <row r="1706" spans="1:27" ht="20.25" customHeight="1" x14ac:dyDescent="0.25">
      <c r="A1706" s="111" t="s">
        <v>3539</v>
      </c>
      <c r="B1706" s="112" t="s">
        <v>3518</v>
      </c>
      <c r="C1706" s="4" t="s">
        <v>1771</v>
      </c>
      <c r="D1706" s="141">
        <v>6</v>
      </c>
      <c r="E1706" s="127" t="s">
        <v>3561</v>
      </c>
      <c r="F1706" s="47">
        <v>0</v>
      </c>
      <c r="G1706" s="47">
        <v>0</v>
      </c>
      <c r="H1706" s="47">
        <v>0</v>
      </c>
      <c r="I1706" s="47">
        <v>13153</v>
      </c>
      <c r="J1706" s="47">
        <v>797</v>
      </c>
      <c r="K1706" s="47">
        <v>8223</v>
      </c>
      <c r="L1706" s="47">
        <v>1841</v>
      </c>
      <c r="M1706" s="47">
        <v>215388</v>
      </c>
      <c r="N1706" s="150">
        <v>10980</v>
      </c>
      <c r="O1706" s="144">
        <v>1841</v>
      </c>
      <c r="P1706" s="144">
        <v>0</v>
      </c>
      <c r="Q1706" s="47">
        <v>0</v>
      </c>
      <c r="R1706" s="47">
        <v>0</v>
      </c>
      <c r="S1706" s="47">
        <v>0</v>
      </c>
      <c r="T1706" s="47">
        <v>0</v>
      </c>
      <c r="U1706" s="47">
        <v>0</v>
      </c>
      <c r="V1706" s="47">
        <v>0</v>
      </c>
      <c r="W1706" s="101">
        <f t="shared" si="26"/>
        <v>252223</v>
      </c>
      <c r="X1706" s="41">
        <f>個別包括!AZ1705-公債費!W1706</f>
        <v>0</v>
      </c>
      <c r="Y1706" s="41"/>
      <c r="Z1706" s="41"/>
      <c r="AA1706" s="41"/>
    </row>
    <row r="1707" spans="1:27" ht="20.25" customHeight="1" x14ac:dyDescent="0.25">
      <c r="A1707" s="111" t="s">
        <v>3540</v>
      </c>
      <c r="B1707" s="112" t="s">
        <v>3518</v>
      </c>
      <c r="C1707" s="4" t="s">
        <v>1772</v>
      </c>
      <c r="D1707" s="141">
        <v>6</v>
      </c>
      <c r="E1707" s="127" t="s">
        <v>3561</v>
      </c>
      <c r="F1707" s="47">
        <v>0</v>
      </c>
      <c r="G1707" s="47">
        <v>0</v>
      </c>
      <c r="H1707" s="47">
        <v>184</v>
      </c>
      <c r="I1707" s="47">
        <v>4382</v>
      </c>
      <c r="J1707" s="47">
        <v>2708</v>
      </c>
      <c r="K1707" s="47">
        <v>7939</v>
      </c>
      <c r="L1707" s="47">
        <v>4394</v>
      </c>
      <c r="M1707" s="47">
        <v>367800</v>
      </c>
      <c r="N1707" s="150">
        <v>28204</v>
      </c>
      <c r="O1707" s="144">
        <v>0</v>
      </c>
      <c r="P1707" s="144">
        <v>0</v>
      </c>
      <c r="Q1707" s="47">
        <v>0</v>
      </c>
      <c r="R1707" s="47">
        <v>0</v>
      </c>
      <c r="S1707" s="47">
        <v>0</v>
      </c>
      <c r="T1707" s="47">
        <v>0</v>
      </c>
      <c r="U1707" s="47">
        <v>0</v>
      </c>
      <c r="V1707" s="47">
        <v>0</v>
      </c>
      <c r="W1707" s="101">
        <f t="shared" si="26"/>
        <v>415611</v>
      </c>
      <c r="X1707" s="41">
        <f>個別包括!AZ1706-公債費!W1707</f>
        <v>0</v>
      </c>
      <c r="Y1707" s="41"/>
      <c r="Z1707" s="41"/>
      <c r="AA1707" s="41"/>
    </row>
    <row r="1708" spans="1:27" ht="20.25" customHeight="1" x14ac:dyDescent="0.25">
      <c r="A1708" s="111" t="s">
        <v>3541</v>
      </c>
      <c r="B1708" s="112" t="s">
        <v>3518</v>
      </c>
      <c r="C1708" s="4" t="s">
        <v>1773</v>
      </c>
      <c r="D1708" s="141">
        <v>6</v>
      </c>
      <c r="E1708" s="127" t="s">
        <v>3561</v>
      </c>
      <c r="F1708" s="47">
        <v>754</v>
      </c>
      <c r="G1708" s="47">
        <v>0</v>
      </c>
      <c r="H1708" s="47">
        <v>25</v>
      </c>
      <c r="I1708" s="47">
        <v>645</v>
      </c>
      <c r="J1708" s="47">
        <v>0</v>
      </c>
      <c r="K1708" s="47">
        <v>6492</v>
      </c>
      <c r="L1708" s="47">
        <v>1735</v>
      </c>
      <c r="M1708" s="47">
        <v>207566</v>
      </c>
      <c r="N1708" s="150">
        <v>12350</v>
      </c>
      <c r="O1708" s="144">
        <v>110</v>
      </c>
      <c r="P1708" s="144">
        <v>0</v>
      </c>
      <c r="Q1708" s="47">
        <v>0</v>
      </c>
      <c r="R1708" s="47">
        <v>0</v>
      </c>
      <c r="S1708" s="47">
        <v>0</v>
      </c>
      <c r="T1708" s="47">
        <v>0</v>
      </c>
      <c r="U1708" s="47">
        <v>0</v>
      </c>
      <c r="V1708" s="47">
        <v>0</v>
      </c>
      <c r="W1708" s="101">
        <f t="shared" si="26"/>
        <v>229677</v>
      </c>
      <c r="X1708" s="41">
        <f>個別包括!AZ1707-公債費!W1708</f>
        <v>0</v>
      </c>
      <c r="Y1708" s="41"/>
      <c r="Z1708" s="41"/>
      <c r="AA1708" s="41"/>
    </row>
    <row r="1709" spans="1:27" ht="20.25" customHeight="1" x14ac:dyDescent="0.25">
      <c r="A1709" s="111" t="s">
        <v>3542</v>
      </c>
      <c r="B1709" s="112" t="s">
        <v>3518</v>
      </c>
      <c r="C1709" s="4" t="s">
        <v>1774</v>
      </c>
      <c r="D1709" s="141">
        <v>6</v>
      </c>
      <c r="E1709" s="127" t="s">
        <v>3561</v>
      </c>
      <c r="F1709" s="47">
        <v>0</v>
      </c>
      <c r="G1709" s="47">
        <v>0</v>
      </c>
      <c r="H1709" s="47">
        <v>703</v>
      </c>
      <c r="I1709" s="47">
        <v>801</v>
      </c>
      <c r="J1709" s="47">
        <v>1012</v>
      </c>
      <c r="K1709" s="47">
        <v>12695</v>
      </c>
      <c r="L1709" s="47">
        <v>1290</v>
      </c>
      <c r="M1709" s="47">
        <v>214192</v>
      </c>
      <c r="N1709" s="150">
        <v>10011</v>
      </c>
      <c r="O1709" s="144">
        <v>255</v>
      </c>
      <c r="P1709" s="144">
        <v>0</v>
      </c>
      <c r="Q1709" s="47">
        <v>0</v>
      </c>
      <c r="R1709" s="47">
        <v>0</v>
      </c>
      <c r="S1709" s="47">
        <v>0</v>
      </c>
      <c r="T1709" s="47">
        <v>0</v>
      </c>
      <c r="U1709" s="47">
        <v>0</v>
      </c>
      <c r="V1709" s="47">
        <v>0</v>
      </c>
      <c r="W1709" s="101">
        <f t="shared" si="26"/>
        <v>240959</v>
      </c>
      <c r="X1709" s="41">
        <f>個別包括!AZ1708-公債費!W1709</f>
        <v>0</v>
      </c>
      <c r="Y1709" s="41"/>
      <c r="Z1709" s="41"/>
      <c r="AA1709" s="41"/>
    </row>
    <row r="1710" spans="1:27" ht="20.25" customHeight="1" x14ac:dyDescent="0.25">
      <c r="A1710" s="111" t="s">
        <v>3543</v>
      </c>
      <c r="B1710" s="112" t="s">
        <v>3518</v>
      </c>
      <c r="C1710" s="4" t="s">
        <v>1775</v>
      </c>
      <c r="D1710" s="141">
        <v>6</v>
      </c>
      <c r="E1710" s="127" t="s">
        <v>3561</v>
      </c>
      <c r="F1710" s="47">
        <v>1419</v>
      </c>
      <c r="G1710" s="47">
        <v>0</v>
      </c>
      <c r="H1710" s="47">
        <v>1610</v>
      </c>
      <c r="I1710" s="47">
        <v>1056</v>
      </c>
      <c r="J1710" s="47">
        <v>2166</v>
      </c>
      <c r="K1710" s="47">
        <v>47849</v>
      </c>
      <c r="L1710" s="47">
        <v>3391</v>
      </c>
      <c r="M1710" s="47">
        <v>386002</v>
      </c>
      <c r="N1710" s="150">
        <v>29697</v>
      </c>
      <c r="O1710" s="144">
        <v>0</v>
      </c>
      <c r="P1710" s="144">
        <v>0</v>
      </c>
      <c r="Q1710" s="47">
        <v>0</v>
      </c>
      <c r="R1710" s="47">
        <v>0</v>
      </c>
      <c r="S1710" s="47">
        <v>0</v>
      </c>
      <c r="T1710" s="47">
        <v>0</v>
      </c>
      <c r="U1710" s="47">
        <v>0</v>
      </c>
      <c r="V1710" s="47">
        <v>0</v>
      </c>
      <c r="W1710" s="101">
        <f t="shared" si="26"/>
        <v>473190</v>
      </c>
      <c r="X1710" s="41">
        <f>個別包括!AZ1709-公債費!W1710</f>
        <v>0</v>
      </c>
      <c r="Y1710" s="41"/>
      <c r="Z1710" s="41"/>
      <c r="AA1710" s="41"/>
    </row>
    <row r="1711" spans="1:27" ht="20.25" customHeight="1" x14ac:dyDescent="0.25">
      <c r="A1711" s="111" t="s">
        <v>3544</v>
      </c>
      <c r="B1711" s="112" t="s">
        <v>3518</v>
      </c>
      <c r="C1711" s="4" t="s">
        <v>1776</v>
      </c>
      <c r="D1711" s="141">
        <v>6</v>
      </c>
      <c r="E1711" s="127" t="s">
        <v>3561</v>
      </c>
      <c r="F1711" s="47">
        <v>636</v>
      </c>
      <c r="G1711" s="47">
        <v>0</v>
      </c>
      <c r="H1711" s="47">
        <v>1174</v>
      </c>
      <c r="I1711" s="47">
        <v>4228</v>
      </c>
      <c r="J1711" s="47">
        <v>1288</v>
      </c>
      <c r="K1711" s="47">
        <v>43458</v>
      </c>
      <c r="L1711" s="47">
        <v>1405</v>
      </c>
      <c r="M1711" s="47">
        <v>197466</v>
      </c>
      <c r="N1711" s="150">
        <v>17408</v>
      </c>
      <c r="O1711" s="144">
        <v>0</v>
      </c>
      <c r="P1711" s="144">
        <v>0</v>
      </c>
      <c r="Q1711" s="47">
        <v>0</v>
      </c>
      <c r="R1711" s="47">
        <v>0</v>
      </c>
      <c r="S1711" s="47">
        <v>0</v>
      </c>
      <c r="T1711" s="47">
        <v>0</v>
      </c>
      <c r="U1711" s="47">
        <v>0</v>
      </c>
      <c r="V1711" s="47">
        <v>0</v>
      </c>
      <c r="W1711" s="101">
        <f t="shared" si="26"/>
        <v>267063</v>
      </c>
      <c r="X1711" s="41">
        <f>個別包括!AZ1710-公債費!W1711</f>
        <v>0</v>
      </c>
      <c r="Y1711" s="41"/>
      <c r="Z1711" s="41"/>
      <c r="AA1711" s="41"/>
    </row>
    <row r="1712" spans="1:27" ht="20.25" customHeight="1" x14ac:dyDescent="0.25">
      <c r="A1712" s="111" t="s">
        <v>3545</v>
      </c>
      <c r="B1712" s="112" t="s">
        <v>3518</v>
      </c>
      <c r="C1712" s="4" t="s">
        <v>1777</v>
      </c>
      <c r="D1712" s="141">
        <v>6</v>
      </c>
      <c r="E1712" s="127" t="s">
        <v>3561</v>
      </c>
      <c r="F1712" s="47">
        <v>808</v>
      </c>
      <c r="G1712" s="47">
        <v>0</v>
      </c>
      <c r="H1712" s="47">
        <v>474</v>
      </c>
      <c r="I1712" s="47">
        <v>26030</v>
      </c>
      <c r="J1712" s="47">
        <v>2506</v>
      </c>
      <c r="K1712" s="47">
        <v>88968</v>
      </c>
      <c r="L1712" s="47">
        <v>3283</v>
      </c>
      <c r="M1712" s="47">
        <v>397557</v>
      </c>
      <c r="N1712" s="150">
        <v>28188</v>
      </c>
      <c r="O1712" s="144">
        <v>728</v>
      </c>
      <c r="P1712" s="144">
        <v>0</v>
      </c>
      <c r="Q1712" s="47">
        <v>0</v>
      </c>
      <c r="R1712" s="47">
        <v>0</v>
      </c>
      <c r="S1712" s="47">
        <v>0</v>
      </c>
      <c r="T1712" s="47">
        <v>0</v>
      </c>
      <c r="U1712" s="47">
        <v>0</v>
      </c>
      <c r="V1712" s="47">
        <v>0</v>
      </c>
      <c r="W1712" s="101">
        <f t="shared" si="26"/>
        <v>548542</v>
      </c>
      <c r="X1712" s="41">
        <f>個別包括!AZ1711-公債費!W1712</f>
        <v>0</v>
      </c>
      <c r="Y1712" s="41"/>
      <c r="Z1712" s="41"/>
      <c r="AA1712" s="41"/>
    </row>
    <row r="1713" spans="1:27" ht="20.25" customHeight="1" x14ac:dyDescent="0.25">
      <c r="A1713" s="111" t="s">
        <v>3546</v>
      </c>
      <c r="B1713" s="112" t="s">
        <v>3518</v>
      </c>
      <c r="C1713" s="4" t="s">
        <v>1778</v>
      </c>
      <c r="D1713" s="141">
        <v>6</v>
      </c>
      <c r="E1713" s="127" t="s">
        <v>3561</v>
      </c>
      <c r="F1713" s="47">
        <v>0</v>
      </c>
      <c r="G1713" s="47">
        <v>20404</v>
      </c>
      <c r="H1713" s="47">
        <v>0</v>
      </c>
      <c r="I1713" s="47">
        <v>738</v>
      </c>
      <c r="J1713" s="47">
        <v>0</v>
      </c>
      <c r="K1713" s="47">
        <v>911</v>
      </c>
      <c r="L1713" s="47">
        <v>77</v>
      </c>
      <c r="M1713" s="47">
        <v>28315</v>
      </c>
      <c r="N1713" s="150">
        <v>115</v>
      </c>
      <c r="O1713" s="144">
        <v>0</v>
      </c>
      <c r="P1713" s="144">
        <v>0</v>
      </c>
      <c r="Q1713" s="47">
        <v>153307</v>
      </c>
      <c r="R1713" s="47">
        <v>0</v>
      </c>
      <c r="S1713" s="47">
        <v>0</v>
      </c>
      <c r="T1713" s="47">
        <v>0</v>
      </c>
      <c r="U1713" s="47">
        <v>0</v>
      </c>
      <c r="V1713" s="47">
        <v>0</v>
      </c>
      <c r="W1713" s="101">
        <f t="shared" si="26"/>
        <v>203867</v>
      </c>
      <c r="X1713" s="41">
        <f>個別包括!AZ1712-公債費!W1713</f>
        <v>0</v>
      </c>
      <c r="Y1713" s="41"/>
      <c r="Z1713" s="41"/>
      <c r="AA1713" s="41"/>
    </row>
    <row r="1714" spans="1:27" ht="20.25" customHeight="1" x14ac:dyDescent="0.25">
      <c r="A1714" s="111" t="s">
        <v>3547</v>
      </c>
      <c r="B1714" s="112" t="s">
        <v>3518</v>
      </c>
      <c r="C1714" s="4" t="s">
        <v>1779</v>
      </c>
      <c r="D1714" s="141">
        <v>6</v>
      </c>
      <c r="E1714" s="127" t="s">
        <v>3561</v>
      </c>
      <c r="F1714" s="47">
        <v>1639</v>
      </c>
      <c r="G1714" s="47">
        <v>69550</v>
      </c>
      <c r="H1714" s="47">
        <v>0</v>
      </c>
      <c r="I1714" s="47">
        <v>0</v>
      </c>
      <c r="J1714" s="47">
        <v>79</v>
      </c>
      <c r="K1714" s="47">
        <v>188</v>
      </c>
      <c r="L1714" s="47">
        <v>80</v>
      </c>
      <c r="M1714" s="47">
        <v>31905</v>
      </c>
      <c r="N1714" s="150">
        <v>141</v>
      </c>
      <c r="O1714" s="144">
        <v>0</v>
      </c>
      <c r="P1714" s="144">
        <v>0</v>
      </c>
      <c r="Q1714" s="47">
        <v>53372</v>
      </c>
      <c r="R1714" s="47">
        <v>0</v>
      </c>
      <c r="S1714" s="47">
        <v>0</v>
      </c>
      <c r="T1714" s="47">
        <v>0</v>
      </c>
      <c r="U1714" s="47">
        <v>0</v>
      </c>
      <c r="V1714" s="47">
        <v>0</v>
      </c>
      <c r="W1714" s="101">
        <f t="shared" si="26"/>
        <v>156954</v>
      </c>
      <c r="X1714" s="41">
        <f>個別包括!AZ1713-公債費!W1714</f>
        <v>0</v>
      </c>
      <c r="Y1714" s="41"/>
      <c r="Z1714" s="41"/>
      <c r="AA1714" s="41"/>
    </row>
    <row r="1715" spans="1:27" ht="20.25" customHeight="1" x14ac:dyDescent="0.25">
      <c r="A1715" s="111" t="s">
        <v>3548</v>
      </c>
      <c r="B1715" s="112" t="s">
        <v>3518</v>
      </c>
      <c r="C1715" s="4" t="s">
        <v>1780</v>
      </c>
      <c r="D1715" s="141">
        <v>6</v>
      </c>
      <c r="E1715" s="127" t="s">
        <v>3561</v>
      </c>
      <c r="F1715" s="47">
        <v>0</v>
      </c>
      <c r="G1715" s="47">
        <v>19588</v>
      </c>
      <c r="H1715" s="47">
        <v>0</v>
      </c>
      <c r="I1715" s="47">
        <v>279</v>
      </c>
      <c r="J1715" s="47">
        <v>66</v>
      </c>
      <c r="K1715" s="47">
        <v>1097</v>
      </c>
      <c r="L1715" s="47">
        <v>57</v>
      </c>
      <c r="M1715" s="47">
        <v>26949</v>
      </c>
      <c r="N1715" s="150">
        <v>88</v>
      </c>
      <c r="O1715" s="144">
        <v>0</v>
      </c>
      <c r="P1715" s="144">
        <v>0</v>
      </c>
      <c r="Q1715" s="47">
        <v>50278</v>
      </c>
      <c r="R1715" s="47">
        <v>0</v>
      </c>
      <c r="S1715" s="47">
        <v>0</v>
      </c>
      <c r="T1715" s="47">
        <v>0</v>
      </c>
      <c r="U1715" s="47">
        <v>0</v>
      </c>
      <c r="V1715" s="47">
        <v>0</v>
      </c>
      <c r="W1715" s="101">
        <f t="shared" si="26"/>
        <v>98402</v>
      </c>
      <c r="X1715" s="41">
        <f>個別包括!AZ1714-公債費!W1715</f>
        <v>0</v>
      </c>
      <c r="Y1715" s="41"/>
      <c r="Z1715" s="41"/>
      <c r="AA1715" s="41"/>
    </row>
    <row r="1716" spans="1:27" ht="20.25" customHeight="1" x14ac:dyDescent="0.25">
      <c r="A1716" s="111" t="s">
        <v>3549</v>
      </c>
      <c r="B1716" s="112" t="s">
        <v>3518</v>
      </c>
      <c r="C1716" s="4" t="s">
        <v>1781</v>
      </c>
      <c r="D1716" s="141">
        <v>6</v>
      </c>
      <c r="E1716" s="127" t="s">
        <v>3561</v>
      </c>
      <c r="F1716" s="47">
        <v>0</v>
      </c>
      <c r="G1716" s="47">
        <v>480</v>
      </c>
      <c r="H1716" s="47">
        <v>0</v>
      </c>
      <c r="I1716" s="47">
        <v>151</v>
      </c>
      <c r="J1716" s="47">
        <v>32</v>
      </c>
      <c r="K1716" s="47">
        <v>0</v>
      </c>
      <c r="L1716" s="47">
        <v>36</v>
      </c>
      <c r="M1716" s="47">
        <v>18192</v>
      </c>
      <c r="N1716" s="150">
        <v>164</v>
      </c>
      <c r="O1716" s="144">
        <v>0</v>
      </c>
      <c r="P1716" s="144">
        <v>0</v>
      </c>
      <c r="Q1716" s="47">
        <v>22633</v>
      </c>
      <c r="R1716" s="47">
        <v>0</v>
      </c>
      <c r="S1716" s="47">
        <v>0</v>
      </c>
      <c r="T1716" s="47">
        <v>0</v>
      </c>
      <c r="U1716" s="47">
        <v>0</v>
      </c>
      <c r="V1716" s="47">
        <v>0</v>
      </c>
      <c r="W1716" s="101">
        <f t="shared" si="26"/>
        <v>41688</v>
      </c>
      <c r="X1716" s="41">
        <f>個別包括!AZ1715-公債費!W1716</f>
        <v>0</v>
      </c>
      <c r="Y1716" s="41"/>
      <c r="Z1716" s="41"/>
      <c r="AA1716" s="41"/>
    </row>
    <row r="1717" spans="1:27" ht="20.25" customHeight="1" x14ac:dyDescent="0.25">
      <c r="A1717" s="111" t="s">
        <v>3550</v>
      </c>
      <c r="B1717" s="112" t="s">
        <v>3518</v>
      </c>
      <c r="C1717" s="4" t="s">
        <v>1782</v>
      </c>
      <c r="D1717" s="141">
        <v>6</v>
      </c>
      <c r="E1717" s="127" t="s">
        <v>3561</v>
      </c>
      <c r="F1717" s="47">
        <v>0</v>
      </c>
      <c r="G1717" s="47">
        <v>24214</v>
      </c>
      <c r="H1717" s="47">
        <v>0</v>
      </c>
      <c r="I1717" s="47">
        <v>1982</v>
      </c>
      <c r="J1717" s="47">
        <v>759</v>
      </c>
      <c r="K1717" s="47">
        <v>2305</v>
      </c>
      <c r="L1717" s="47">
        <v>162</v>
      </c>
      <c r="M1717" s="47">
        <v>47396</v>
      </c>
      <c r="N1717" s="150">
        <v>268</v>
      </c>
      <c r="O1717" s="144">
        <v>0</v>
      </c>
      <c r="P1717" s="144">
        <v>0</v>
      </c>
      <c r="Q1717" s="47">
        <v>104894</v>
      </c>
      <c r="R1717" s="47">
        <v>0</v>
      </c>
      <c r="S1717" s="47">
        <v>0</v>
      </c>
      <c r="T1717" s="47">
        <v>0</v>
      </c>
      <c r="U1717" s="47">
        <v>0</v>
      </c>
      <c r="V1717" s="47">
        <v>0</v>
      </c>
      <c r="W1717" s="101">
        <f t="shared" si="26"/>
        <v>181980</v>
      </c>
      <c r="X1717" s="41">
        <f>個別包括!AZ1716-公債費!W1717</f>
        <v>0</v>
      </c>
      <c r="Y1717" s="41"/>
      <c r="Z1717" s="41"/>
      <c r="AA1717" s="41"/>
    </row>
    <row r="1718" spans="1:27" ht="20.25" customHeight="1" x14ac:dyDescent="0.25">
      <c r="A1718" s="111" t="s">
        <v>3551</v>
      </c>
      <c r="B1718" s="112" t="s">
        <v>3518</v>
      </c>
      <c r="C1718" s="4" t="s">
        <v>1783</v>
      </c>
      <c r="D1718" s="141">
        <v>6</v>
      </c>
      <c r="E1718" s="127" t="s">
        <v>3561</v>
      </c>
      <c r="F1718" s="47">
        <v>0</v>
      </c>
      <c r="G1718" s="47">
        <v>155912</v>
      </c>
      <c r="H1718" s="47">
        <v>0</v>
      </c>
      <c r="I1718" s="47">
        <v>1799</v>
      </c>
      <c r="J1718" s="47">
        <v>92</v>
      </c>
      <c r="K1718" s="47">
        <v>931</v>
      </c>
      <c r="L1718" s="47">
        <v>88</v>
      </c>
      <c r="M1718" s="47">
        <v>28282</v>
      </c>
      <c r="N1718" s="150">
        <v>5613</v>
      </c>
      <c r="O1718" s="144">
        <v>0</v>
      </c>
      <c r="P1718" s="144">
        <v>0</v>
      </c>
      <c r="Q1718" s="47">
        <v>86816</v>
      </c>
      <c r="R1718" s="47">
        <v>0</v>
      </c>
      <c r="S1718" s="47">
        <v>0</v>
      </c>
      <c r="T1718" s="47">
        <v>0</v>
      </c>
      <c r="U1718" s="47">
        <v>0</v>
      </c>
      <c r="V1718" s="47">
        <v>0</v>
      </c>
      <c r="W1718" s="101">
        <f t="shared" si="26"/>
        <v>279533</v>
      </c>
      <c r="X1718" s="41">
        <f>個別包括!AZ1717-公債費!W1718</f>
        <v>0</v>
      </c>
      <c r="Y1718" s="41"/>
      <c r="Z1718" s="41"/>
      <c r="AA1718" s="41"/>
    </row>
    <row r="1719" spans="1:27" ht="20.25" customHeight="1" x14ac:dyDescent="0.25">
      <c r="A1719" s="111" t="s">
        <v>3552</v>
      </c>
      <c r="B1719" s="112" t="s">
        <v>3518</v>
      </c>
      <c r="C1719" s="4" t="s">
        <v>1784</v>
      </c>
      <c r="D1719" s="141">
        <v>6</v>
      </c>
      <c r="E1719" s="127" t="s">
        <v>3561</v>
      </c>
      <c r="F1719" s="47">
        <v>1568</v>
      </c>
      <c r="G1719" s="47">
        <v>40283</v>
      </c>
      <c r="H1719" s="47">
        <v>0</v>
      </c>
      <c r="I1719" s="47">
        <v>2155</v>
      </c>
      <c r="J1719" s="47">
        <v>244</v>
      </c>
      <c r="K1719" s="47">
        <v>580</v>
      </c>
      <c r="L1719" s="47">
        <v>112</v>
      </c>
      <c r="M1719" s="47">
        <v>42688</v>
      </c>
      <c r="N1719" s="150">
        <v>247</v>
      </c>
      <c r="O1719" s="144">
        <v>0</v>
      </c>
      <c r="P1719" s="144">
        <v>0</v>
      </c>
      <c r="Q1719" s="47">
        <v>187341</v>
      </c>
      <c r="R1719" s="47">
        <v>0</v>
      </c>
      <c r="S1719" s="47">
        <v>0</v>
      </c>
      <c r="T1719" s="47">
        <v>0</v>
      </c>
      <c r="U1719" s="47">
        <v>0</v>
      </c>
      <c r="V1719" s="47">
        <v>0</v>
      </c>
      <c r="W1719" s="101">
        <f t="shared" si="26"/>
        <v>275218</v>
      </c>
      <c r="X1719" s="41">
        <f>個別包括!AZ1718-公債費!W1719</f>
        <v>0</v>
      </c>
      <c r="Y1719" s="41"/>
      <c r="Z1719" s="41"/>
      <c r="AA1719" s="41"/>
    </row>
    <row r="1720" spans="1:27" ht="20.25" customHeight="1" x14ac:dyDescent="0.25">
      <c r="A1720" s="111" t="s">
        <v>3553</v>
      </c>
      <c r="B1720" s="112" t="s">
        <v>3518</v>
      </c>
      <c r="C1720" s="4" t="s">
        <v>1785</v>
      </c>
      <c r="D1720" s="141">
        <v>6</v>
      </c>
      <c r="E1720" s="127" t="s">
        <v>3561</v>
      </c>
      <c r="F1720" s="47">
        <v>1093</v>
      </c>
      <c r="G1720" s="47">
        <v>67654</v>
      </c>
      <c r="H1720" s="47">
        <v>0</v>
      </c>
      <c r="I1720" s="47">
        <v>2112</v>
      </c>
      <c r="J1720" s="47">
        <v>162</v>
      </c>
      <c r="K1720" s="47">
        <v>1900</v>
      </c>
      <c r="L1720" s="47">
        <v>123</v>
      </c>
      <c r="M1720" s="47">
        <v>46315</v>
      </c>
      <c r="N1720" s="150">
        <v>1987</v>
      </c>
      <c r="O1720" s="144">
        <v>0</v>
      </c>
      <c r="P1720" s="144">
        <v>0</v>
      </c>
      <c r="Q1720" s="47">
        <v>78061</v>
      </c>
      <c r="R1720" s="47">
        <v>0</v>
      </c>
      <c r="S1720" s="47">
        <v>0</v>
      </c>
      <c r="T1720" s="47">
        <v>0</v>
      </c>
      <c r="U1720" s="47">
        <v>0</v>
      </c>
      <c r="V1720" s="47">
        <v>0</v>
      </c>
      <c r="W1720" s="101">
        <f t="shared" si="26"/>
        <v>199407</v>
      </c>
      <c r="X1720" s="41">
        <f>個別包括!AZ1719-公債費!W1720</f>
        <v>0</v>
      </c>
      <c r="Y1720" s="41"/>
      <c r="Z1720" s="41"/>
      <c r="AA1720" s="41"/>
    </row>
    <row r="1721" spans="1:27" ht="20.25" customHeight="1" x14ac:dyDescent="0.25">
      <c r="A1721" s="111" t="s">
        <v>3554</v>
      </c>
      <c r="B1721" s="112" t="s">
        <v>3518</v>
      </c>
      <c r="C1721" s="4" t="s">
        <v>1786</v>
      </c>
      <c r="D1721" s="141">
        <v>6</v>
      </c>
      <c r="E1721" s="127" t="s">
        <v>3561</v>
      </c>
      <c r="F1721" s="47">
        <v>6857</v>
      </c>
      <c r="G1721" s="47">
        <v>20102</v>
      </c>
      <c r="H1721" s="47">
        <v>0</v>
      </c>
      <c r="I1721" s="47">
        <v>3695</v>
      </c>
      <c r="J1721" s="47">
        <v>1142</v>
      </c>
      <c r="K1721" s="47">
        <v>3152</v>
      </c>
      <c r="L1721" s="47">
        <v>751</v>
      </c>
      <c r="M1721" s="47">
        <v>174860</v>
      </c>
      <c r="N1721" s="150">
        <v>8150</v>
      </c>
      <c r="O1721" s="144">
        <v>860</v>
      </c>
      <c r="P1721" s="144">
        <v>0</v>
      </c>
      <c r="Q1721" s="47">
        <v>218565</v>
      </c>
      <c r="R1721" s="47">
        <v>0</v>
      </c>
      <c r="S1721" s="47">
        <v>0</v>
      </c>
      <c r="T1721" s="47">
        <v>0</v>
      </c>
      <c r="U1721" s="47">
        <v>67716</v>
      </c>
      <c r="V1721" s="47">
        <v>0</v>
      </c>
      <c r="W1721" s="101">
        <f t="shared" si="26"/>
        <v>505850</v>
      </c>
      <c r="X1721" s="41">
        <f>個別包括!AZ1720-公債費!W1721</f>
        <v>0</v>
      </c>
      <c r="Y1721" s="41"/>
      <c r="Z1721" s="41"/>
      <c r="AA1721" s="41"/>
    </row>
    <row r="1722" spans="1:27" ht="20.25" customHeight="1" x14ac:dyDescent="0.25">
      <c r="A1722" s="111" t="s">
        <v>3555</v>
      </c>
      <c r="B1722" s="112" t="s">
        <v>3518</v>
      </c>
      <c r="C1722" s="4" t="s">
        <v>1787</v>
      </c>
      <c r="D1722" s="141">
        <v>6</v>
      </c>
      <c r="E1722" s="127" t="s">
        <v>3561</v>
      </c>
      <c r="F1722" s="47">
        <v>1678</v>
      </c>
      <c r="G1722" s="47">
        <v>0</v>
      </c>
      <c r="H1722" s="47">
        <v>0</v>
      </c>
      <c r="I1722" s="47">
        <v>1419</v>
      </c>
      <c r="J1722" s="47">
        <v>1528</v>
      </c>
      <c r="K1722" s="47">
        <v>31992</v>
      </c>
      <c r="L1722" s="47">
        <v>1534</v>
      </c>
      <c r="M1722" s="47">
        <v>327001</v>
      </c>
      <c r="N1722" s="150">
        <v>9971</v>
      </c>
      <c r="O1722" s="144">
        <v>0</v>
      </c>
      <c r="P1722" s="144">
        <v>0</v>
      </c>
      <c r="Q1722" s="47">
        <v>0</v>
      </c>
      <c r="R1722" s="47">
        <v>0</v>
      </c>
      <c r="S1722" s="47">
        <v>0</v>
      </c>
      <c r="T1722" s="47">
        <v>0</v>
      </c>
      <c r="U1722" s="47">
        <v>330950</v>
      </c>
      <c r="V1722" s="47">
        <v>0</v>
      </c>
      <c r="W1722" s="101">
        <f t="shared" si="26"/>
        <v>706073</v>
      </c>
      <c r="X1722" s="41">
        <f>個別包括!AZ1721-公債費!W1722</f>
        <v>0</v>
      </c>
      <c r="Y1722" s="41"/>
      <c r="Z1722" s="41"/>
      <c r="AA1722" s="41"/>
    </row>
    <row r="1723" spans="1:27" ht="20.25" customHeight="1" x14ac:dyDescent="0.25">
      <c r="A1723" s="111" t="s">
        <v>3556</v>
      </c>
      <c r="B1723" s="112" t="s">
        <v>3518</v>
      </c>
      <c r="C1723" s="4" t="s">
        <v>1788</v>
      </c>
      <c r="D1723" s="141">
        <v>6</v>
      </c>
      <c r="E1723" s="127" t="s">
        <v>3561</v>
      </c>
      <c r="F1723" s="47">
        <v>0</v>
      </c>
      <c r="G1723" s="47">
        <v>121880</v>
      </c>
      <c r="H1723" s="47">
        <v>0</v>
      </c>
      <c r="I1723" s="47">
        <v>0</v>
      </c>
      <c r="J1723" s="47">
        <v>91</v>
      </c>
      <c r="K1723" s="47">
        <v>1030</v>
      </c>
      <c r="L1723" s="47">
        <v>78</v>
      </c>
      <c r="M1723" s="47">
        <v>42451</v>
      </c>
      <c r="N1723" s="150">
        <v>0</v>
      </c>
      <c r="O1723" s="144">
        <v>7</v>
      </c>
      <c r="P1723" s="144">
        <v>0</v>
      </c>
      <c r="Q1723" s="47">
        <v>3345</v>
      </c>
      <c r="R1723" s="47">
        <v>0</v>
      </c>
      <c r="S1723" s="47">
        <v>0</v>
      </c>
      <c r="T1723" s="47">
        <v>0</v>
      </c>
      <c r="U1723" s="47">
        <v>0</v>
      </c>
      <c r="V1723" s="47">
        <v>0</v>
      </c>
      <c r="W1723" s="101">
        <f t="shared" si="26"/>
        <v>168882</v>
      </c>
      <c r="X1723" s="41">
        <f>個別包括!AZ1722-公債費!W1723</f>
        <v>0</v>
      </c>
      <c r="Y1723" s="41"/>
      <c r="Z1723" s="41"/>
      <c r="AA1723" s="41"/>
    </row>
    <row r="1724" spans="1:27" ht="20.25" customHeight="1" x14ac:dyDescent="0.25">
      <c r="A1724" s="111" t="s">
        <v>3557</v>
      </c>
      <c r="B1724" s="112" t="s">
        <v>3518</v>
      </c>
      <c r="C1724" s="4" t="s">
        <v>1789</v>
      </c>
      <c r="D1724" s="141">
        <v>6</v>
      </c>
      <c r="E1724" s="127" t="s">
        <v>3561</v>
      </c>
      <c r="F1724" s="47">
        <v>0</v>
      </c>
      <c r="G1724" s="47">
        <v>300605</v>
      </c>
      <c r="H1724" s="47">
        <v>320</v>
      </c>
      <c r="I1724" s="47">
        <v>1902</v>
      </c>
      <c r="J1724" s="47">
        <v>509</v>
      </c>
      <c r="K1724" s="47">
        <v>3698</v>
      </c>
      <c r="L1724" s="47">
        <v>665</v>
      </c>
      <c r="M1724" s="47">
        <v>126123</v>
      </c>
      <c r="N1724" s="150">
        <v>7528</v>
      </c>
      <c r="O1724" s="144">
        <v>422</v>
      </c>
      <c r="P1724" s="144">
        <v>0</v>
      </c>
      <c r="Q1724" s="47">
        <v>282955</v>
      </c>
      <c r="R1724" s="47">
        <v>0</v>
      </c>
      <c r="S1724" s="47">
        <v>0</v>
      </c>
      <c r="T1724" s="47">
        <v>0</v>
      </c>
      <c r="U1724" s="47">
        <v>0</v>
      </c>
      <c r="V1724" s="47">
        <v>0</v>
      </c>
      <c r="W1724" s="101">
        <f t="shared" si="26"/>
        <v>724727</v>
      </c>
      <c r="X1724" s="41">
        <f>個別包括!AZ1723-公債費!W1724</f>
        <v>0</v>
      </c>
      <c r="Y1724" s="41"/>
      <c r="Z1724" s="41"/>
      <c r="AA1724" s="41"/>
    </row>
    <row r="1725" spans="1:27" ht="20.25" customHeight="1" x14ac:dyDescent="0.25">
      <c r="A1725" s="111" t="s">
        <v>3558</v>
      </c>
      <c r="B1725" s="112" t="s">
        <v>3518</v>
      </c>
      <c r="C1725" s="4" t="s">
        <v>1790</v>
      </c>
      <c r="D1725" s="141">
        <v>6</v>
      </c>
      <c r="E1725" s="127" t="s">
        <v>3561</v>
      </c>
      <c r="F1725" s="47">
        <v>2903</v>
      </c>
      <c r="G1725" s="47">
        <v>46145</v>
      </c>
      <c r="H1725" s="47">
        <v>0</v>
      </c>
      <c r="I1725" s="47">
        <v>695</v>
      </c>
      <c r="J1725" s="47">
        <v>321</v>
      </c>
      <c r="K1725" s="47">
        <v>1500</v>
      </c>
      <c r="L1725" s="47">
        <v>180</v>
      </c>
      <c r="M1725" s="47">
        <v>54311</v>
      </c>
      <c r="N1725" s="150">
        <v>9079</v>
      </c>
      <c r="O1725" s="144">
        <v>0</v>
      </c>
      <c r="P1725" s="144">
        <v>0</v>
      </c>
      <c r="Q1725" s="47">
        <v>81227</v>
      </c>
      <c r="R1725" s="47">
        <v>0</v>
      </c>
      <c r="S1725" s="47">
        <v>0</v>
      </c>
      <c r="T1725" s="47">
        <v>0</v>
      </c>
      <c r="U1725" s="47">
        <v>0</v>
      </c>
      <c r="V1725" s="47">
        <v>0</v>
      </c>
      <c r="W1725" s="101">
        <f t="shared" si="26"/>
        <v>196361</v>
      </c>
      <c r="X1725" s="41">
        <f>個別包括!AZ1724-公債費!W1725</f>
        <v>0</v>
      </c>
      <c r="Y1725" s="41"/>
      <c r="Z1725" s="41"/>
      <c r="AA1725" s="41"/>
    </row>
    <row r="1726" spans="1:27" ht="20.25" customHeight="1" x14ac:dyDescent="0.25">
      <c r="A1726" s="113"/>
      <c r="B1726" s="114"/>
      <c r="C1726" s="5" t="s">
        <v>12</v>
      </c>
      <c r="D1726" s="5"/>
      <c r="E1726" s="5"/>
      <c r="F1726" s="59">
        <f>SUMIF($E$7:$E$1725,"不足",F7:F1725)</f>
        <v>48918856</v>
      </c>
      <c r="G1726" s="104">
        <f t="shared" ref="G1726:V1726" si="27">SUMIF($E$7:$E$1725,"不足",G7:G1725)</f>
        <v>37490850</v>
      </c>
      <c r="H1726" s="104">
        <f t="shared" si="27"/>
        <v>5383999</v>
      </c>
      <c r="I1726" s="104">
        <f t="shared" si="27"/>
        <v>74671144</v>
      </c>
      <c r="J1726" s="104">
        <f t="shared" si="27"/>
        <v>21281302</v>
      </c>
      <c r="K1726" s="104">
        <f t="shared" si="27"/>
        <v>88665069</v>
      </c>
      <c r="L1726" s="104">
        <f t="shared" si="27"/>
        <v>18649200</v>
      </c>
      <c r="M1726" s="104">
        <f t="shared" si="27"/>
        <v>1457914815</v>
      </c>
      <c r="N1726" s="151">
        <f t="shared" si="27"/>
        <v>106281282</v>
      </c>
      <c r="O1726" s="145">
        <f>SUMIF($E$7:$E$1725,"不足",O7:O1725)</f>
        <v>18260809</v>
      </c>
      <c r="P1726" s="145">
        <f t="shared" si="27"/>
        <v>355675</v>
      </c>
      <c r="Q1726" s="104">
        <f t="shared" si="27"/>
        <v>281385195</v>
      </c>
      <c r="R1726" s="104">
        <f t="shared" si="27"/>
        <v>172855231</v>
      </c>
      <c r="S1726" s="104">
        <f t="shared" si="27"/>
        <v>0</v>
      </c>
      <c r="T1726" s="104">
        <f t="shared" si="27"/>
        <v>131603</v>
      </c>
      <c r="U1726" s="104">
        <f t="shared" si="27"/>
        <v>367111681</v>
      </c>
      <c r="V1726" s="104">
        <f t="shared" si="27"/>
        <v>2265552</v>
      </c>
      <c r="W1726" s="105">
        <f>SUMIF($E$7:$E$1725,"不足",W7:W1725)</f>
        <v>2701622263</v>
      </c>
      <c r="X1726" s="41">
        <f>個別包括!AZ1725-公債費!W1726</f>
        <v>0</v>
      </c>
      <c r="Y1726" s="41"/>
      <c r="Z1726" s="41"/>
      <c r="AA1726" s="41"/>
    </row>
    <row r="1727" spans="1:27" ht="20.25" customHeight="1" x14ac:dyDescent="0.25">
      <c r="A1727" s="115"/>
      <c r="B1727" s="116"/>
      <c r="C1727" s="6" t="s">
        <v>13</v>
      </c>
      <c r="D1727" s="6"/>
      <c r="E1727" s="6"/>
      <c r="F1727" s="60">
        <f>SUMIF($E$7:$E$1725,"超過",F7:F1725)</f>
        <v>458755</v>
      </c>
      <c r="G1727" s="106">
        <f t="shared" ref="G1727:V1727" si="28">SUMIF($E$7:$E$1725,"超過",G7:G1725)</f>
        <v>286661</v>
      </c>
      <c r="H1727" s="106">
        <f t="shared" si="28"/>
        <v>572447</v>
      </c>
      <c r="I1727" s="106">
        <f t="shared" si="28"/>
        <v>5999217</v>
      </c>
      <c r="J1727" s="106">
        <f t="shared" si="28"/>
        <v>5424751</v>
      </c>
      <c r="K1727" s="106">
        <f t="shared" si="28"/>
        <v>11754481</v>
      </c>
      <c r="L1727" s="106">
        <f t="shared" si="28"/>
        <v>6703893</v>
      </c>
      <c r="M1727" s="106">
        <f t="shared" si="28"/>
        <v>104150502</v>
      </c>
      <c r="N1727" s="152">
        <f t="shared" si="28"/>
        <v>4150041</v>
      </c>
      <c r="O1727" s="146">
        <f>SUMIF($E$7:$E$1725,"超過",O7:O1725)</f>
        <v>1411415</v>
      </c>
      <c r="P1727" s="146">
        <f t="shared" si="28"/>
        <v>0</v>
      </c>
      <c r="Q1727" s="106">
        <f t="shared" si="28"/>
        <v>181750</v>
      </c>
      <c r="R1727" s="106">
        <f t="shared" si="28"/>
        <v>64538221</v>
      </c>
      <c r="S1727" s="106">
        <f t="shared" si="28"/>
        <v>0</v>
      </c>
      <c r="T1727" s="106">
        <f t="shared" si="28"/>
        <v>89068</v>
      </c>
      <c r="U1727" s="106">
        <f t="shared" si="28"/>
        <v>3146183</v>
      </c>
      <c r="V1727" s="106">
        <f t="shared" si="28"/>
        <v>36288</v>
      </c>
      <c r="W1727" s="107">
        <f>SUMIF($E$7:$E$1725,"超過",W7:W1725)</f>
        <v>208903673</v>
      </c>
      <c r="X1727" s="41">
        <f>個別包括!AZ1726-公債費!W1727</f>
        <v>0</v>
      </c>
      <c r="Y1727" s="41"/>
      <c r="Z1727" s="41"/>
      <c r="AA1727" s="41"/>
    </row>
    <row r="1728" spans="1:27" ht="20.25" customHeight="1" x14ac:dyDescent="0.25">
      <c r="A1728" s="117"/>
      <c r="B1728" s="118"/>
      <c r="C1728" s="7" t="s">
        <v>14</v>
      </c>
      <c r="D1728" s="7"/>
      <c r="E1728" s="7"/>
      <c r="F1728" s="69">
        <f>SUM(F1726:F1727)</f>
        <v>49377611</v>
      </c>
      <c r="G1728" s="108">
        <f t="shared" ref="G1728:V1728" si="29">SUM(G1726:G1727)</f>
        <v>37777511</v>
      </c>
      <c r="H1728" s="108">
        <f t="shared" si="29"/>
        <v>5956446</v>
      </c>
      <c r="I1728" s="108">
        <f t="shared" si="29"/>
        <v>80670361</v>
      </c>
      <c r="J1728" s="108">
        <f t="shared" si="29"/>
        <v>26706053</v>
      </c>
      <c r="K1728" s="108">
        <f t="shared" si="29"/>
        <v>100419550</v>
      </c>
      <c r="L1728" s="108">
        <f t="shared" si="29"/>
        <v>25353093</v>
      </c>
      <c r="M1728" s="108">
        <f t="shared" si="29"/>
        <v>1562065317</v>
      </c>
      <c r="N1728" s="153">
        <f t="shared" si="29"/>
        <v>110431323</v>
      </c>
      <c r="O1728" s="147">
        <f>SUM(O1726:O1727)</f>
        <v>19672224</v>
      </c>
      <c r="P1728" s="147">
        <f t="shared" si="29"/>
        <v>355675</v>
      </c>
      <c r="Q1728" s="108">
        <f t="shared" si="29"/>
        <v>281566945</v>
      </c>
      <c r="R1728" s="108">
        <f t="shared" si="29"/>
        <v>237393452</v>
      </c>
      <c r="S1728" s="108">
        <f t="shared" si="29"/>
        <v>0</v>
      </c>
      <c r="T1728" s="108">
        <f t="shared" si="29"/>
        <v>220671</v>
      </c>
      <c r="U1728" s="108">
        <f t="shared" si="29"/>
        <v>370257864</v>
      </c>
      <c r="V1728" s="108">
        <f t="shared" si="29"/>
        <v>2301840</v>
      </c>
      <c r="W1728" s="109">
        <f>SUM(W1726:W1727)</f>
        <v>2910525936</v>
      </c>
      <c r="X1728" s="41">
        <f>個別包括!AZ1727-公債費!W1728</f>
        <v>0</v>
      </c>
      <c r="Y1728" s="41"/>
      <c r="Z1728" s="41"/>
      <c r="AA1728" s="41"/>
    </row>
    <row r="1729" spans="1:27" ht="16.5" x14ac:dyDescent="0.25">
      <c r="C1729" s="43"/>
      <c r="D1729" s="43"/>
      <c r="E1729" s="43"/>
      <c r="F1729" s="72" t="s">
        <v>1792</v>
      </c>
      <c r="G1729" s="43"/>
      <c r="H1729" s="43"/>
      <c r="I1729" s="43"/>
      <c r="J1729" s="43"/>
      <c r="K1729" s="43"/>
      <c r="L1729" s="43"/>
      <c r="M1729" s="43"/>
      <c r="N1729" s="43"/>
      <c r="O1729" s="72" t="s">
        <v>1792</v>
      </c>
      <c r="P1729" s="72"/>
      <c r="Q1729" s="43"/>
      <c r="R1729" s="43"/>
      <c r="S1729" s="43"/>
      <c r="T1729" s="43"/>
      <c r="U1729" s="43"/>
      <c r="V1729" s="43"/>
      <c r="W1729" s="43"/>
      <c r="X1729" s="41"/>
      <c r="Y1729" s="41"/>
      <c r="Z1729" s="41"/>
      <c r="AA1729" s="41"/>
    </row>
    <row r="1730" spans="1:27" s="74" customFormat="1" ht="16.5" x14ac:dyDescent="0.25">
      <c r="A1730" s="110"/>
      <c r="B1730" s="110"/>
      <c r="C1730" s="73"/>
      <c r="D1730" s="110"/>
      <c r="E1730" s="154"/>
      <c r="F1730" s="73"/>
      <c r="G1730" s="73"/>
      <c r="H1730" s="73"/>
      <c r="I1730" s="73"/>
      <c r="J1730" s="73"/>
      <c r="K1730" s="73"/>
      <c r="L1730" s="73"/>
      <c r="M1730" s="73"/>
      <c r="N1730" s="73"/>
      <c r="O1730" s="73"/>
      <c r="P1730" s="73"/>
      <c r="Q1730" s="73"/>
      <c r="R1730" s="73"/>
      <c r="S1730" s="73"/>
      <c r="T1730" s="73"/>
      <c r="U1730" s="73"/>
      <c r="V1730" s="73"/>
      <c r="W1730" s="73"/>
      <c r="X1730" s="73"/>
      <c r="Y1730" s="73"/>
      <c r="Z1730" s="73"/>
      <c r="AA1730" s="73">
        <f>SUM(AA7:AA1725)-AA1728</f>
        <v>0</v>
      </c>
    </row>
    <row r="1731" spans="1:27" s="74" customFormat="1" ht="16.5" x14ac:dyDescent="0.25">
      <c r="A1731" s="110"/>
      <c r="B1731" s="110"/>
      <c r="C1731" s="73"/>
      <c r="D1731" s="110"/>
      <c r="E1731" s="110"/>
      <c r="G1731" s="95"/>
      <c r="H1731" s="95"/>
      <c r="I1731" s="95"/>
      <c r="J1731" s="95"/>
      <c r="K1731" s="95"/>
      <c r="L1731" s="95"/>
      <c r="M1731" s="95"/>
      <c r="N1731" s="95"/>
      <c r="O1731" s="95"/>
      <c r="P1731" s="95"/>
      <c r="Q1731" s="95"/>
      <c r="R1731" s="95"/>
      <c r="S1731" s="95"/>
      <c r="T1731" s="95"/>
      <c r="U1731" s="95"/>
      <c r="V1731" s="95"/>
      <c r="W1731" s="95"/>
      <c r="X1731" s="95"/>
      <c r="Y1731" s="95"/>
      <c r="Z1731" s="95"/>
      <c r="AA1731" s="95">
        <f>SUM(AA7:AA1725)</f>
        <v>0</v>
      </c>
    </row>
    <row r="1732" spans="1:27" s="74" customFormat="1" ht="16.5" x14ac:dyDescent="0.25">
      <c r="A1732" s="110"/>
      <c r="B1732" s="110"/>
      <c r="D1732" s="110"/>
      <c r="E1732" s="110"/>
      <c r="F1732" s="95"/>
      <c r="G1732" s="95"/>
      <c r="H1732" s="95"/>
      <c r="I1732" s="95"/>
      <c r="J1732" s="95"/>
      <c r="K1732" s="95"/>
      <c r="L1732" s="95"/>
      <c r="M1732" s="95"/>
      <c r="N1732" s="95"/>
      <c r="O1732" s="95"/>
      <c r="P1732" s="95"/>
      <c r="Q1732" s="95"/>
      <c r="R1732" s="95"/>
      <c r="S1732" s="95"/>
      <c r="T1732" s="95"/>
      <c r="U1732" s="95"/>
      <c r="V1732" s="95"/>
      <c r="W1732" s="95"/>
      <c r="X1732" s="95"/>
      <c r="Y1732" s="95"/>
      <c r="Z1732" s="95"/>
      <c r="AA1732" s="95">
        <f>IF(AA1728=AA1731,0,1)</f>
        <v>0</v>
      </c>
    </row>
  </sheetData>
  <mergeCells count="7">
    <mergeCell ref="O2:W3"/>
    <mergeCell ref="D2:D6"/>
    <mergeCell ref="B2:B6"/>
    <mergeCell ref="A2:A6"/>
    <mergeCell ref="C2:C6"/>
    <mergeCell ref="F2:N3"/>
    <mergeCell ref="E2:E6"/>
  </mergeCells>
  <phoneticPr fontId="14"/>
  <pageMargins left="0.31496062992125984" right="0.11811023622047245" top="0.31496062992125984" bottom="0.31496062992125984" header="0" footer="0"/>
  <pageSetup paperSize="9" scale="46" orientation="landscape" r:id="rId1"/>
  <headerFooter alignWithMargins="0"/>
  <colBreaks count="1" manualBreakCount="1">
    <brk id="14" max="1728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2c9f7-8932-4d07-b49b-91c8a1e26893" xsi:nil="true"/>
    <_Flow_SignoffStatus xmlns="bc3358ff-2b20-47f1-9eb7-d2d1e8241c22" xsi:nil="true"/>
    <lcf76f155ced4ddcb4097134ff3c332f xmlns="bc3358ff-2b20-47f1-9eb7-d2d1e8241c2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C51BC74163A44B5DC74470C316D8D" ma:contentTypeVersion="17" ma:contentTypeDescription="新しいドキュメントを作成します。" ma:contentTypeScope="" ma:versionID="b88fbc775c6c78a8d82253db39157d34">
  <xsd:schema xmlns:xsd="http://www.w3.org/2001/XMLSchema" xmlns:xs="http://www.w3.org/2001/XMLSchema" xmlns:p="http://schemas.microsoft.com/office/2006/metadata/properties" xmlns:ns2="bc3358ff-2b20-47f1-9eb7-d2d1e8241c22" xmlns:ns3="fd32c9f7-8932-4d07-b49b-91c8a1e26893" targetNamespace="http://schemas.microsoft.com/office/2006/metadata/properties" ma:root="true" ma:fieldsID="d324baa8d894f961210fb8e669468137" ns2:_="" ns3:_="">
    <xsd:import namespace="bc3358ff-2b20-47f1-9eb7-d2d1e8241c22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MediaServiceBillingMetadata" minOccurs="0"/>
                <xsd:element ref="ns2:_Flow_SignoffStatus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358ff-2b20-47f1-9eb7-d2d1e8241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DB1FE5-06C6-4AE1-98E1-EBFEDED54406}">
  <ds:schemaRefs>
    <ds:schemaRef ds:uri="http://purl.org/dc/elements/1.1/"/>
    <ds:schemaRef ds:uri="http://schemas.openxmlformats.org/package/2006/metadata/core-properties"/>
    <ds:schemaRef ds:uri="fd32c9f7-8932-4d07-b49b-91c8a1e26893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bc3358ff-2b20-47f1-9eb7-d2d1e8241c22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BD69C5-2F61-4B82-8D95-D8BAA60E94C1}"/>
</file>

<file path=customXml/itemProps3.xml><?xml version="1.0" encoding="utf-8"?>
<ds:datastoreItem xmlns:ds="http://schemas.openxmlformats.org/officeDocument/2006/customXml" ds:itemID="{5103A5C8-160C-4981-935C-B90BE0C3F3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個別包括</vt:lpstr>
      <vt:lpstr>公債費</vt:lpstr>
      <vt:lpstr>個別包括!Print_Area</vt:lpstr>
      <vt:lpstr>公債費!Print_Area</vt:lpstr>
      <vt:lpstr>個別包括!Print_Titles</vt:lpstr>
      <vt:lpstr>公債費!Print_Titles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0x010100024C51BC74163A44B5DC74470C316D8D</vt:lpwstr>
  </property>
  <property fmtid="{D5CDD505-2E9C-101B-9397-08002B2CF9AE}" pid="3" name="MediaServiceImageTags">
    <vt:lpwstr/>
  </property>
</Properties>
</file>